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105" yWindow="-105" windowWidth="38625" windowHeight="21225"/>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4" i="11" s="1"/>
  <c r="AY76" i="11"/>
  <c r="AY68" i="11"/>
  <c r="AY69" i="11" s="1"/>
  <c r="AY65" i="11"/>
  <c r="AY67" i="11" s="1"/>
  <c r="AY64" i="11"/>
  <c r="AY400" i="11"/>
  <c r="AY396" i="11"/>
  <c r="AY397" i="11" s="1"/>
  <c r="AY399" i="11"/>
  <c r="AY372" i="11"/>
  <c r="AY371" i="11"/>
  <c r="AY370" i="11"/>
  <c r="AY369" i="11"/>
  <c r="AY368" i="11"/>
  <c r="AY367" i="11"/>
  <c r="AY334" i="11"/>
  <c r="AY337" i="11" s="1"/>
  <c r="AY339" i="11"/>
  <c r="AY321" i="11"/>
  <c r="AY332" i="11" s="1"/>
  <c r="AY338" i="11"/>
  <c r="AY324" i="11"/>
  <c r="AY328" i="11"/>
  <c r="AY398" i="11"/>
  <c r="AY325" i="11"/>
  <c r="AY336" i="11"/>
  <c r="AY340" i="11"/>
  <c r="AY66" i="11"/>
  <c r="AY75" i="11"/>
  <c r="AY73" i="11"/>
  <c r="AY77" i="11"/>
  <c r="AY72" i="11"/>
  <c r="AY214" i="11"/>
  <c r="AY208" i="11"/>
  <c r="AY212" i="11" s="1"/>
  <c r="AY200" i="11"/>
  <c r="AY201" i="11" s="1"/>
  <c r="AY204" i="11"/>
  <c r="AY195" i="11"/>
  <c r="AY196" i="11"/>
  <c r="AY190" i="11"/>
  <c r="AY192" i="11"/>
  <c r="AY180" i="11"/>
  <c r="AY187" i="11" s="1"/>
  <c r="AY173" i="11"/>
  <c r="AY178" i="11" s="1"/>
  <c r="AY177" i="11"/>
  <c r="AY170" i="11"/>
  <c r="AY172" i="11"/>
  <c r="AY167" i="11"/>
  <c r="AY169" i="11"/>
  <c r="AY136" i="11"/>
  <c r="AY137" i="11" s="1"/>
  <c r="AY133" i="11"/>
  <c r="AY135" i="11"/>
  <c r="AY132" i="11"/>
  <c r="AY139" i="11"/>
  <c r="AY142" i="11" s="1"/>
  <c r="AY166" i="11"/>
  <c r="AY161" i="11"/>
  <c r="AY162" i="11" s="1"/>
  <c r="AY156" i="11"/>
  <c r="AY159" i="11" s="1"/>
  <c r="AY158" i="11"/>
  <c r="AY146" i="11"/>
  <c r="AY147" i="11" s="1"/>
  <c r="AY150" i="11"/>
  <c r="AY127" i="11"/>
  <c r="AY129" i="11"/>
  <c r="AY122" i="11"/>
  <c r="AY126" i="11" s="1"/>
  <c r="AY112" i="11"/>
  <c r="AY115" i="11" s="1"/>
  <c r="AY121" i="11"/>
  <c r="AY99" i="11"/>
  <c r="AY101" i="11"/>
  <c r="AY98" i="11"/>
  <c r="AY102" i="11"/>
  <c r="AY103" i="11" s="1"/>
  <c r="AY179" i="11"/>
  <c r="AY202" i="11"/>
  <c r="AY205" i="11"/>
  <c r="AY206" i="11"/>
  <c r="AY130" i="11"/>
  <c r="AY100" i="11"/>
  <c r="AY114" i="11"/>
  <c r="AY174" i="11"/>
  <c r="AY193" i="11"/>
  <c r="AY131" i="11"/>
  <c r="AY152" i="11"/>
  <c r="AY143" i="11"/>
  <c r="AY118" i="11"/>
  <c r="AY153" i="11"/>
  <c r="AY176" i="11"/>
  <c r="AY119" i="11"/>
  <c r="AY154" i="11"/>
  <c r="AY144" i="11"/>
  <c r="AY198" i="11"/>
  <c r="AY207" i="11"/>
  <c r="AY116" i="11"/>
  <c r="AY117" i="11"/>
  <c r="AY151" i="11"/>
  <c r="AY145" i="11"/>
  <c r="AY171" i="11"/>
  <c r="AY128" i="11"/>
  <c r="AY140" i="11"/>
  <c r="AY203" i="11"/>
  <c r="AY120" i="11"/>
  <c r="AY134" i="11"/>
  <c r="AY155" i="11"/>
  <c r="AY197" i="11"/>
  <c r="AY199" i="11"/>
  <c r="AY194" i="11"/>
  <c r="AY191" i="11"/>
  <c r="AY189" i="11"/>
  <c r="AY182" i="11"/>
  <c r="AY168" i="11"/>
  <c r="AY160" i="11"/>
  <c r="AY157" i="11"/>
  <c r="AY148" i="11"/>
  <c r="AY149" i="11"/>
  <c r="AY59" i="11"/>
  <c r="AY60" i="11" s="1"/>
  <c r="AY54" i="11"/>
  <c r="AY56" i="11" s="1"/>
  <c r="AY105" i="11"/>
  <c r="AY111" i="11"/>
  <c r="AY93" i="11"/>
  <c r="AY94" i="11" s="1"/>
  <c r="AY88" i="11"/>
  <c r="AY92" i="11" s="1"/>
  <c r="AY78" i="11"/>
  <c r="AY82" i="11" s="1"/>
  <c r="AY44" i="11"/>
  <c r="AY49" i="11" s="1"/>
  <c r="AY52" i="11"/>
  <c r="AY96" i="11"/>
  <c r="AY90" i="11"/>
  <c r="AY91" i="11"/>
  <c r="AY89" i="11"/>
  <c r="AY108" i="11"/>
  <c r="AY109" i="11"/>
  <c r="AY106" i="11"/>
  <c r="AY110" i="11"/>
  <c r="AY107" i="11"/>
  <c r="AY53"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97" i="11"/>
  <c r="AY343" i="11"/>
  <c r="AY463" i="11"/>
  <c r="AY529" i="11"/>
  <c r="AY595" i="11"/>
  <c r="AY349" i="11"/>
  <c r="AY351" i="11"/>
  <c r="AY497" i="11"/>
  <c r="AY563" i="11"/>
  <c r="AY342" i="11"/>
  <c r="AY344" i="11"/>
  <c r="AY430"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I9" i="4" s="1"/>
  <c r="I10" i="4" s="1"/>
  <c r="I11" i="4" s="1"/>
  <c r="C9" i="4"/>
  <c r="R8" i="4"/>
  <c r="M8" i="4"/>
  <c r="H8" i="4"/>
  <c r="C8" i="4"/>
  <c r="R7" i="4"/>
  <c r="M7" i="4"/>
  <c r="H7" i="4"/>
  <c r="I7" i="4" s="1"/>
  <c r="I8" i="4" s="1"/>
  <c r="C7" i="4"/>
  <c r="R6" i="4"/>
  <c r="M6" i="4"/>
  <c r="H6" i="4"/>
  <c r="C6" i="4"/>
  <c r="R5" i="4"/>
  <c r="M5" i="4"/>
  <c r="H5" i="4"/>
  <c r="C5" i="4"/>
  <c r="R4" i="4"/>
  <c r="M4" i="4"/>
  <c r="H4" i="4"/>
  <c r="C4" i="4"/>
  <c r="D4" i="4" s="1"/>
  <c r="D5" i="4" s="1"/>
  <c r="D6" i="4" s="1"/>
  <c r="D7" i="4" s="1"/>
  <c r="D8" i="4" s="1"/>
  <c r="D9" i="4" s="1"/>
  <c r="D10" i="4" s="1"/>
  <c r="R3" i="4"/>
  <c r="M3" i="4"/>
  <c r="H3" i="4"/>
  <c r="C3" i="4"/>
  <c r="R2" i="4"/>
  <c r="S2" i="4"/>
  <c r="S3" i="4" s="1"/>
  <c r="M2" i="4"/>
  <c r="N2" i="4"/>
  <c r="N3" i="4" s="1"/>
  <c r="H2" i="4"/>
  <c r="I2" i="4" s="1"/>
  <c r="I3" i="4" s="1"/>
  <c r="I4" i="4" s="1"/>
  <c r="I5" i="4" s="1"/>
  <c r="I6" i="4" s="1"/>
  <c r="C2" i="4"/>
  <c r="D2" i="4" s="1"/>
  <c r="D3" i="4" s="1"/>
  <c r="I12" i="4" l="1"/>
  <c r="I13" i="4" s="1"/>
  <c r="I14" i="4" s="1"/>
  <c r="N6" i="4"/>
  <c r="N7" i="4" s="1"/>
  <c r="D11" i="4"/>
  <c r="D12" i="4" s="1"/>
  <c r="D13" i="4" s="1"/>
  <c r="D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S4" i="4"/>
  <c r="S5" i="4" s="1"/>
  <c r="D15" i="4"/>
  <c r="D16" i="4" s="1"/>
  <c r="D17" i="4" s="1"/>
  <c r="D18" i="4" s="1"/>
  <c r="D19" i="4" s="1"/>
  <c r="D20" i="4" s="1"/>
  <c r="D21" i="4" s="1"/>
  <c r="D22" i="4" s="1"/>
  <c r="D23" i="4" s="1"/>
  <c r="A27" i="4" s="1"/>
  <c r="G8" i="11" s="1"/>
  <c r="N4" i="4"/>
  <c r="N5" i="4" s="1"/>
  <c r="N8" i="4"/>
  <c r="N9" i="4" s="1"/>
  <c r="N10" i="4" s="1"/>
  <c r="N11" i="4" s="1"/>
  <c r="K13" i="4" s="1"/>
  <c r="AE8" i="11" s="1"/>
  <c r="S6" i="4"/>
  <c r="S7" i="4" s="1"/>
  <c r="S8" i="4" s="1"/>
  <c r="P10" i="4" s="1"/>
  <c r="G11" i="11" s="1"/>
  <c r="AY86" i="11"/>
  <c r="AY55" i="11"/>
  <c r="AY85" i="11"/>
  <c r="AY57" i="11"/>
  <c r="AY104" i="11"/>
  <c r="AY341" i="11"/>
  <c r="AY70" i="11"/>
  <c r="AY323" i="11"/>
  <c r="AY356" i="11"/>
  <c r="AY46" i="11"/>
  <c r="AY81" i="11"/>
  <c r="AY61" i="11"/>
  <c r="AY185" i="11"/>
  <c r="AY113" i="11"/>
  <c r="AY164" i="11"/>
  <c r="AY138" i="11"/>
  <c r="AY211" i="11"/>
  <c r="AY141" i="11"/>
  <c r="AY335" i="11"/>
  <c r="AY322" i="11"/>
  <c r="AY80" i="11"/>
  <c r="AY165" i="11"/>
  <c r="AY181" i="11"/>
  <c r="AY354" i="11"/>
  <c r="AY431" i="11"/>
  <c r="AY352" i="11"/>
  <c r="AY359" i="11"/>
  <c r="AY530" i="11"/>
  <c r="AY58" i="11"/>
  <c r="AY87" i="11"/>
  <c r="AY97" i="11"/>
  <c r="AY95" i="11"/>
  <c r="AY184" i="11"/>
  <c r="AY125" i="11"/>
  <c r="AY163" i="11"/>
  <c r="AY209" i="11"/>
  <c r="AY329" i="11"/>
  <c r="AY331" i="11"/>
  <c r="AY330" i="11"/>
  <c r="AY350" i="11"/>
  <c r="AY357" i="11"/>
  <c r="AY84" i="11"/>
  <c r="AY79" i="11"/>
  <c r="AY183" i="11"/>
  <c r="AY124" i="11"/>
  <c r="AY348" i="11"/>
  <c r="AY355" i="11"/>
  <c r="AY62" i="11"/>
  <c r="AY83" i="11"/>
  <c r="AY63" i="11"/>
  <c r="AY188" i="11"/>
  <c r="AY213" i="11"/>
  <c r="AY210" i="11"/>
  <c r="AY326" i="11"/>
  <c r="AY327" i="11"/>
  <c r="AY353" i="11"/>
  <c r="AY186" i="11"/>
  <c r="AY123" i="11"/>
  <c r="AY175" i="11"/>
  <c r="AY333" i="11"/>
</calcChain>
</file>

<file path=xl/sharedStrings.xml><?xml version="1.0" encoding="utf-8"?>
<sst xmlns="http://schemas.openxmlformats.org/spreadsheetml/2006/main" count="1692" uniqueCount="673">
  <si>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</si>
  <si>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</si>
  <si>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</si>
  <si>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</si>
  <si>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</si>
  <si>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</si>
  <si>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</si>
  <si>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</si>
  <si>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</si>
  <si>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</si>
  <si>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</si>
  <si>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</si>
  <si>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</si>
  <si>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</si>
  <si>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</si>
  <si>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</si>
  <si>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</si>
  <si>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</si>
  <si>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</si>
  <si>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</si>
  <si>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</si>
  <si>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</si>
  <si>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</si>
  <si>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</si>
  <si>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</si>
  <si>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</si>
  <si>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</si>
  <si>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</si>
  <si>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</si>
  <si>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</si>
  <si>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</si>
  <si>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</si>
  <si>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</si>
  <si>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</si>
  <si>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</si>
  <si>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</si>
  <si>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</si>
  <si>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</si>
  <si>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</si>
  <si>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</si>
  <si>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</si>
  <si>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</si>
  <si>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</si>
  <si>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</si>
  <si>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</si>
  <si>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</si>
  <si>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</si>
  <si>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</si>
  <si>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</si>
  <si>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</si>
  <si>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</si>
  <si>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</si>
  <si>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</si>
  <si>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</si>
  <si>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</si>
  <si>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</si>
  <si>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</si>
  <si>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</si>
  <si>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</si>
  <si>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</si>
  <si>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</si>
  <si>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</si>
  <si>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</si>
  <si>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</si>
  <si>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</si>
  <si>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</si>
  <si>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</si>
  <si>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</si>
  <si>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</si>
  <si>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</si>
  <si>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</si>
  <si>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</si>
  <si>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</si>
  <si>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</si>
  <si>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</si>
  <si>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</si>
  <si>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</si>
  <si>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</si>
  <si>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</si>
  <si>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</si>
  <si>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</si>
  <si>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</si>
  <si>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</si>
  <si>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</si>
  <si>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</si>
  <si>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</si>
  <si>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</si>
  <si>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</si>
  <si>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</si>
  <si>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</si>
  <si>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</si>
  <si>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</si>
  <si>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</si>
  <si>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</si>
  <si>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</si>
  <si>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</si>
  <si>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</si>
  <si>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</si>
  <si>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</si>
  <si>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</si>
  <si>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</si>
  <si>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</si>
  <si>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</si>
  <si>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</si>
  <si>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</si>
  <si>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</si>
  <si>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</si>
  <si>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</si>
  <si>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</si>
  <si>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</si>
  <si>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</si>
  <si>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</si>
  <si>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</si>
  <si>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</si>
  <si>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</si>
  <si>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</si>
  <si>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</si>
  <si>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</si>
  <si>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</si>
  <si>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</si>
  <si>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</si>
  <si>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</si>
  <si>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</si>
  <si>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</si>
  <si>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</si>
  <si>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</si>
  <si>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</si>
  <si>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</si>
  <si>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</si>
  <si>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</si>
  <si>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</si>
  <si>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</si>
  <si>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</si>
  <si>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</si>
  <si>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</si>
  <si>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</si>
  <si>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</si>
  <si>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</si>
  <si>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</si>
  <si>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</si>
  <si>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</si>
  <si>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</si>
  <si>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</si>
  <si>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</si>
  <si>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</si>
  <si>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</si>
  <si>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</si>
  <si>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</si>
  <si>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</si>
  <si>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</si>
  <si>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</si>
  <si>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</si>
  <si>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</si>
  <si>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</si>
  <si>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</si>
  <si>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</si>
  <si>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</si>
  <si>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</si>
  <si>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</si>
  <si>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</si>
  <si>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</si>
  <si>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</si>
  <si>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</si>
  <si>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</si>
  <si>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</si>
  <si>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</si>
  <si>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</si>
  <si>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</si>
  <si>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</si>
  <si>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</si>
  <si>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</si>
  <si>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</si>
  <si>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</si>
  <si>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</si>
  <si>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</si>
  <si>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</si>
  <si>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</si>
  <si>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</si>
  <si>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</si>
  <si>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</si>
  <si>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</si>
  <si>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</si>
  <si>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</si>
  <si>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</si>
  <si>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</si>
  <si>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</si>
  <si>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</si>
  <si>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</si>
  <si>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</si>
  <si>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</si>
  <si>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</si>
  <si>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</si>
  <si>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</si>
  <si>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</si>
  <si>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</si>
  <si>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</si>
  <si>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</si>
  <si>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</si>
  <si>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</si>
  <si>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</si>
  <si>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</si>
  <si>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</si>
  <si>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</si>
  <si>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</si>
  <si>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</si>
  <si>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</si>
  <si>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</si>
  <si>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</si>
  <si>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</si>
  <si>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</si>
  <si>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</si>
  <si>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</si>
  <si>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</si>
  <si>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</si>
  <si>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</si>
  <si>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</si>
  <si>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</si>
  <si>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</si>
  <si>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</si>
  <si>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</si>
  <si>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</si>
  <si>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</si>
  <si>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</si>
  <si>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</si>
  <si>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</si>
  <si>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</si>
  <si>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</si>
  <si>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</si>
  <si>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</si>
  <si>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</si>
  <si>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</si>
  <si>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</si>
  <si>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</si>
  <si>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</si>
  <si>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</si>
  <si>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</si>
  <si>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</si>
  <si>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</si>
  <si>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</si>
  <si>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</si>
  <si>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</si>
  <si>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</si>
  <si>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</si>
  <si>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</si>
  <si>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</si>
  <si>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</si>
  <si>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</si>
  <si>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</si>
  <si>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</si>
  <si>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</si>
  <si>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</si>
  <si>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</si>
  <si>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</si>
  <si>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</si>
  <si>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</si>
  <si>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</si>
  <si>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</si>
  <si>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</si>
  <si>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</si>
  <si>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</si>
  <si>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</si>
  <si>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</si>
  <si>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</si>
  <si>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</si>
  <si>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</si>
  <si>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</si>
  <si>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</si>
  <si>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</si>
  <si>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</si>
  <si>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</si>
  <si>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</si>
  <si>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</si>
  <si>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</si>
  <si>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</si>
  <si>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</si>
  <si>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</si>
  <si>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</si>
  <si>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</si>
  <si>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</si>
  <si>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</si>
  <si>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</si>
  <si>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</si>
  <si>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</si>
  <si>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</si>
  <si>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</si>
  <si>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</si>
  <si>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</si>
  <si>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</si>
  <si>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</si>
  <si>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</si>
  <si>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</si>
  <si>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</si>
  <si>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</si>
  <si>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</si>
  <si>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</si>
  <si>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</si>
  <si>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</si>
  <si>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</si>
  <si>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</si>
  <si>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</si>
  <si>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</si>
  <si>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</si>
  <si>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</si>
  <si>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</si>
  <si>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</si>
  <si>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</si>
  <si>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</si>
  <si>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</si>
  <si>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</si>
  <si>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</si>
  <si>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</si>
  <si>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</si>
  <si>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</si>
  <si>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</si>
  <si>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</si>
  <si>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</si>
  <si>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</si>
  <si>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</si>
  <si>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</si>
  <si>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</si>
  <si>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</si>
  <si>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</si>
  <si>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</si>
  <si>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</si>
  <si>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</si>
  <si>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</si>
  <si>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</si>
  <si>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</si>
  <si>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</si>
  <si>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</si>
  <si>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</si>
  <si>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</si>
  <si>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</si>
  <si>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</si>
  <si>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</si>
  <si>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</si>
  <si>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</si>
  <si>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</si>
  <si>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</si>
  <si>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</si>
  <si>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</si>
  <si>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</si>
  <si>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</si>
  <si>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</si>
  <si>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</si>
  <si>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</si>
  <si>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</si>
  <si>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</si>
  <si>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</si>
  <si>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</si>
  <si>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</si>
  <si>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</si>
  <si>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</si>
  <si>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</si>
  <si>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</si>
  <si>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</si>
  <si>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</si>
  <si>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</si>
  <si>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</si>
  <si>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</si>
  <si>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</si>
  <si>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</si>
  <si>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</si>
  <si>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</si>
  <si>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</si>
  <si>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</si>
  <si>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</si>
  <si>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</si>
  <si>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</si>
  <si>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</si>
  <si>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</si>
  <si>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</si>
  <si>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</si>
  <si>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</si>
  <si>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</si>
  <si>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</si>
  <si>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</si>
  <si>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</si>
  <si>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</si>
  <si>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</si>
  <si>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</si>
  <si>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</si>
  <si>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</si>
  <si>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</si>
  <si>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</si>
  <si>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</si>
  <si>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</si>
  <si>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</si>
  <si>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</si>
  <si>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</si>
  <si>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</si>
  <si>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</si>
  <si>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</si>
  <si>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</si>
  <si>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</si>
  <si>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</si>
  <si>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</si>
  <si>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</si>
  <si>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</si>
  <si>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</si>
  <si>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</si>
  <si>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</si>
  <si>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</si>
  <si>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</si>
  <si>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</si>
  <si>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</si>
  <si>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</si>
  <si>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</si>
  <si>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</si>
  <si>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</si>
  <si>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</si>
  <si>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</si>
  <si>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</si>
  <si>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</si>
  <si>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</si>
  <si>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</si>
  <si>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</si>
  <si>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</si>
  <si>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</si>
  <si>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</si>
  <si>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</si>
  <si>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</si>
  <si>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</si>
  <si>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</si>
  <si>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</si>
  <si>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</si>
  <si>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</si>
  <si>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</si>
  <si>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</si>
  <si>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</si>
  <si>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</si>
  <si>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</si>
  <si>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</si>
  <si>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</si>
  <si>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</si>
  <si>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</si>
  <si>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</si>
  <si>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</si>
  <si>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</si>
  <si>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</si>
  <si>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</si>
  <si>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</si>
  <si>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</si>
  <si>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</si>
  <si>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</si>
  <si>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</si>
  <si>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</si>
  <si>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</si>
  <si>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</si>
  <si>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</si>
  <si>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</si>
  <si>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</si>
  <si>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</si>
  <si>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</si>
  <si>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</si>
  <si>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</si>
  <si>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</si>
  <si>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</si>
  <si>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</si>
  <si>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</si>
  <si>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</si>
  <si>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</si>
  <si>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</si>
  <si>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</si>
  <si>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</si>
  <si>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</si>
  <si>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</si>
  <si>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</si>
  <si>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</si>
  <si>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</si>
  <si>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</si>
  <si>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</si>
  <si>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</si>
  <si>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</si>
  <si>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</si>
  <si>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</si>
  <si>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</si>
  <si>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</si>
  <si>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</si>
  <si>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</si>
  <si>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</si>
  <si>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</si>
  <si>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</si>
  <si>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</si>
  <si>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</si>
  <si>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</si>
  <si>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</si>
  <si>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</si>
  <si>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</si>
  <si>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</si>
  <si>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</si>
  <si>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</si>
  <si>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</si>
  <si>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</si>
  <si>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</si>
  <si>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</si>
  <si>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</si>
  <si>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</si>
  <si>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</si>
  <si>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</si>
  <si>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</si>
  <si>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</si>
  <si>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</si>
  <si>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</si>
  <si>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</si>
  <si>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</si>
  <si>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</si>
  <si>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</si>
  <si>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</si>
  <si>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</si>
  <si>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</si>
  <si>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</si>
  <si>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</si>
  <si>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</si>
  <si>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</si>
  <si>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</si>
  <si>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</si>
  <si>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</si>
  <si>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</si>
  <si>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</si>
  <si>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</si>
  <si>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</si>
  <si>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</si>
  <si>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</si>
  <si>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</si>
  <si>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</si>
  <si>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</si>
  <si>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</si>
  <si>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</si>
  <si>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</si>
  <si>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</si>
  <si>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</si>
  <si>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</si>
  <si>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</si>
  <si>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</si>
  <si>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</si>
  <si>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</si>
  <si>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</si>
  <si>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</si>
  <si>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</si>
  <si>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</si>
  <si>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</si>
  <si>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</si>
  <si>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</si>
  <si>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</si>
  <si>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</si>
  <si>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</si>
  <si>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</si>
  <si>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</si>
  <si>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</si>
  <si>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</si>
  <si>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</si>
  <si>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</si>
  <si>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</si>
  <si>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</si>
  <si>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</si>
  <si>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</si>
  <si>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</si>
  <si>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</si>
  <si>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</si>
  <si>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</si>
  <si>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</si>
  <si>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</si>
  <si>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</si>
  <si>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</si>
  <si>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</si>
  <si>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</si>
  <si>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</si>
  <si>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</si>
  <si>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</si>
  <si>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</si>
  <si>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</si>
  <si>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</si>
  <si>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</si>
  <si>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</si>
  <si>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</si>
  <si>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</si>
  <si>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</si>
  <si>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</si>
  <si>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</si>
  <si>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</si>
  <si>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</si>
  <si>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</si>
  <si>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</si>
  <si>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</si>
  <si>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</si>
  <si>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</si>
  <si>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</si>
  <si>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</si>
  <si>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</si>
  <si>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</si>
  <si>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</si>
  <si>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</si>
  <si>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</si>
  <si>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</si>
  <si>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</si>
  <si>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</si>
  <si>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</si>
  <si>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</si>
  <si>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</si>
  <si>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</si>
  <si>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</si>
  <si>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</si>
  <si>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</si>
  <si>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</si>
  <si>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</si>
  <si>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スマートシティ推進支援のための主要な都市問題解決に係る計画評価技術の開発</t>
  </si>
  <si>
    <t>国土技術政策総合研究所</t>
  </si>
  <si>
    <t>室長　勝又 済
室長　新階　寛恭</t>
  </si>
  <si>
    <t>令和2年度</t>
  </si>
  <si>
    <t>令和4年度</t>
  </si>
  <si>
    <t>-</t>
  </si>
  <si>
    <t>試験研究費</t>
  </si>
  <si>
    <t>職員旅費</t>
  </si>
  <si>
    <t>新技術活用による主要な都市問題解決効果に係る簡易計画評価シート、及び同評価マニュアルの作成数</t>
  </si>
  <si>
    <t>本</t>
  </si>
  <si>
    <t>国土技術政策総合研究所調べ</t>
  </si>
  <si>
    <t>件</t>
  </si>
  <si>
    <t>執行額（百万円）／　スマートシティ推進支援のための主要な都市問題解決に係る計画評価技術の開発に関する研究項目　　　　</t>
    <phoneticPr fontId="6"/>
  </si>
  <si>
    <t>百万円/件</t>
  </si>
  <si>
    <t>／　</t>
    <phoneticPr fontId="6"/>
  </si>
  <si>
    <t>新32</t>
  </si>
  <si>
    <t>新02</t>
  </si>
  <si>
    <t>○</t>
  </si>
  <si>
    <t/>
  </si>
  <si>
    <t>B.</t>
  </si>
  <si>
    <t>C.</t>
  </si>
  <si>
    <t>D.</t>
  </si>
  <si>
    <t>事務費</t>
  </si>
  <si>
    <t>1百万円</t>
  </si>
  <si>
    <t>①試験研究費</t>
  </si>
  <si>
    <t>国土技術政策総合研究所</t>
    <rPh sb="0" eb="2">
      <t>コクド</t>
    </rPh>
    <rPh sb="2" eb="4">
      <t>ギジュツ</t>
    </rPh>
    <rPh sb="4" eb="6">
      <t>セイサク</t>
    </rPh>
    <rPh sb="6" eb="8">
      <t>ソウゴウ</t>
    </rPh>
    <rPh sb="8" eb="11">
      <t>ケンキュウジョ</t>
    </rPh>
    <phoneticPr fontId="32"/>
  </si>
  <si>
    <t>A.</t>
  </si>
  <si>
    <t>国交</t>
  </si>
  <si>
    <t>11 ICTの利活用及び技術研究開発の推進</t>
  </si>
  <si>
    <t>41 技術研究開発を推進する</t>
  </si>
  <si>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phoneticPr fontId="6"/>
  </si>
  <si>
    <t>令和４年度までに、新技術活用による主要な都市問題解決効果に係る簡易計画評価シート１本、及び同評価マニュアルを１本作成する。</t>
    <phoneticPr fontId="6"/>
  </si>
  <si>
    <t>スマートシティ推進支援のための主要な都市問題解決に係る計画評価技術の開発に関する研究項目の終了件数</t>
    <phoneticPr fontId="6"/>
  </si>
  <si>
    <t>スマートシティ推進支援のための主要な都市問題解決に係る計画評価技術の開発に関する研究を行う。</t>
    <rPh sb="37" eb="38">
      <t>カン</t>
    </rPh>
    <rPh sb="40" eb="42">
      <t>ケンキュウ</t>
    </rPh>
    <rPh sb="43" eb="44">
      <t>オコナ</t>
    </rPh>
    <phoneticPr fontId="6"/>
  </si>
  <si>
    <t>本事業は、地方公共団体がIoT等新技術の活用（スマートシティ化）による主要な都市問題解決の方向性を検討する際の計画評価技術等を開発することにより、スマートシティの推進を支援し、生産性向上、市民の生活利便性の向上、行政コストの削減等、都市問題の解決に寄与するものである。</t>
    <rPh sb="0" eb="1">
      <t>ホン</t>
    </rPh>
    <rPh sb="1" eb="3">
      <t>ジギョウ</t>
    </rPh>
    <phoneticPr fontId="6"/>
  </si>
  <si>
    <t>スマートシティ関連事業の採択や進捗管理を行う場合等において、統一的な評価手法（KPI）が必要となる。そのためには、高度で先進的な新技術について、国の研究機関が、公平・中立的な観点から評価手法を開発する必要がある。</t>
    <phoneticPr fontId="6"/>
  </si>
  <si>
    <t>無</t>
  </si>
  <si>
    <t>‐</t>
  </si>
  <si>
    <t>業務において企画競争により成果、コストを精査し、単位当たりコスト等の最適化を図っている。</t>
  </si>
  <si>
    <t>事業目的に即したものを適正に執行している。</t>
  </si>
  <si>
    <t>研究実施に必要なスマートシティの事例情報について本省より提供を受けるなど、効率化を図っている。また、業者等との打ち合わせをWeb会議で実施することにより旅費交通費を削減するなど、コスト削減を図っている。</t>
    <rPh sb="0" eb="2">
      <t>ケンキュウ</t>
    </rPh>
    <rPh sb="2" eb="4">
      <t>ジッシ</t>
    </rPh>
    <rPh sb="5" eb="7">
      <t>ヒツヨウ</t>
    </rPh>
    <rPh sb="16" eb="18">
      <t>ジレイ</t>
    </rPh>
    <rPh sb="18" eb="20">
      <t>ジョウホウ</t>
    </rPh>
    <rPh sb="24" eb="26">
      <t>ホンショウ</t>
    </rPh>
    <rPh sb="28" eb="30">
      <t>テイキョウ</t>
    </rPh>
    <rPh sb="31" eb="32">
      <t>ウ</t>
    </rPh>
    <rPh sb="50" eb="52">
      <t>ギョウシャ</t>
    </rPh>
    <rPh sb="52" eb="53">
      <t>トウ</t>
    </rPh>
    <rPh sb="55" eb="56">
      <t>ウ</t>
    </rPh>
    <rPh sb="57" eb="58">
      <t>ア</t>
    </rPh>
    <rPh sb="64" eb="66">
      <t>カイギ</t>
    </rPh>
    <rPh sb="67" eb="69">
      <t>ジッシ</t>
    </rPh>
    <rPh sb="76" eb="78">
      <t>リョヒ</t>
    </rPh>
    <rPh sb="78" eb="81">
      <t>コウツウヒ</t>
    </rPh>
    <rPh sb="82" eb="84">
      <t>サクゲン</t>
    </rPh>
    <rPh sb="92" eb="94">
      <t>サクゲン</t>
    </rPh>
    <rPh sb="95" eb="96">
      <t>ハカ</t>
    </rPh>
    <phoneticPr fontId="5"/>
  </si>
  <si>
    <t>令和3年12月に開催された有識者検討会での意見を踏まえた業務内容の見直し及び有識者検討会の追加実施のため。</t>
    <rPh sb="0" eb="2">
      <t>レイワ</t>
    </rPh>
    <rPh sb="3" eb="4">
      <t>ネン</t>
    </rPh>
    <phoneticPr fontId="6"/>
  </si>
  <si>
    <t xml:space="preserve">研究計画に従って進めており、順調に進捗している。                 </t>
  </si>
  <si>
    <t>・国内外のスマートシティの先進事例に係る実態調査
・都市の諸問題解決に活用可能な新技術の体系的整理
・新技術活用による主要な都市問題解決効果に係る計画評価手法の開発</t>
    <phoneticPr fontId="6"/>
  </si>
  <si>
    <t>企画競争の実施により、入札、契約手続きの透明性、競争性の確保に努めるとともに、一者応募とならないよう、管理技術者の資格要件の拡大や、公募期間中の過年度成果の閲覧提供等の工夫に努めている。</t>
    <phoneticPr fontId="6"/>
  </si>
  <si>
    <t>1百万円</t>
    <phoneticPr fontId="6"/>
  </si>
  <si>
    <t>本事業は、「経済財政運営と改革の基本方針2021」等各種国の方針で求められているスマートシティの実現に向けた取り組みの加速化に対応するため、地方公共団体がスマートシティ化による主要な都市問題解決の方向性について検討する際の支援技術を開発する、優先度の高い事業である。</t>
    <rPh sb="1" eb="3">
      <t>ジギョウ</t>
    </rPh>
    <rPh sb="25" eb="26">
      <t>トウ</t>
    </rPh>
    <rPh sb="27" eb="28">
      <t>クニ</t>
    </rPh>
    <rPh sb="29" eb="31">
      <t>ホウシン</t>
    </rPh>
    <rPh sb="121" eb="124">
      <t>ユウセンド</t>
    </rPh>
    <rPh sb="125" eb="126">
      <t>タカ</t>
    </rPh>
    <rPh sb="127" eb="129">
      <t>ジギョウ</t>
    </rPh>
    <phoneticPr fontId="6"/>
  </si>
  <si>
    <t>△</t>
  </si>
  <si>
    <t>・本事業は、都市が抱える諸問題の解決と持続可能な都市の実現に向けたスマートシティ化の方向性や妥当性について、地方公共団体が容易に判断できるよう技術開発を行うものであり、先進的な技術に対して国が中立的な観点で評価技術を開発する必要があることから、国土技術政策総合研究所において実施すべきと評価された。
・発注にあたっては、企画競争の実施により、入札、契約手続きの透明性、競争性の確保に努めるとともに、一者応募とならないよう、管理技術者の資格要件の拡大や、公募期間中の過年度成果の閲覧提供等の工夫に努めた。結果的に一者応募となったことについては、前年度の成果も参考にしながら実施する業務内容であったため、前年度の受注業者が有利と考える業者が多かったと考えられる。また、特記仕様書（案）について業務内容を理解しやすいよう丁寧な記述に努めたが、その分文章量やページ数が多くなったため、業務量を過大に感じる業者が多かったと考えられる。
・研究期間中ではあるが、令和２年度に実施した都市問題を抱える地方公共団体と新技術を保有する企業への意向調査については、調査結果を迅速に公表することが社会的に有益であると考え、各種学会・発表会・雑誌等において積極的な公表に努めた。
・令和3年12月に開催された有識者検討会での意見を踏まえた業務内容の見直し及び有識者検討会の追加実施のため、調査実施に一部遅れが生じた。</t>
    <rPh sb="171" eb="173">
      <t>ニュウサツ</t>
    </rPh>
    <rPh sb="174" eb="176">
      <t>ケイヤク</t>
    </rPh>
    <rPh sb="176" eb="178">
      <t>テツヅ</t>
    </rPh>
    <rPh sb="199" eb="200">
      <t>イッ</t>
    </rPh>
    <rPh sb="200" eb="201">
      <t>シャ</t>
    </rPh>
    <rPh sb="201" eb="203">
      <t>オウボ</t>
    </rPh>
    <rPh sb="211" eb="213">
      <t>カンリ</t>
    </rPh>
    <rPh sb="213" eb="216">
      <t>ギジュツシャ</t>
    </rPh>
    <rPh sb="217" eb="219">
      <t>シカク</t>
    </rPh>
    <rPh sb="219" eb="221">
      <t>ヨウケン</t>
    </rPh>
    <rPh sb="222" eb="224">
      <t>カクダイ</t>
    </rPh>
    <rPh sb="247" eb="248">
      <t>ツト</t>
    </rPh>
    <rPh sb="251" eb="254">
      <t>ケッカテキ</t>
    </rPh>
    <rPh sb="255" eb="256">
      <t>イッ</t>
    </rPh>
    <rPh sb="256" eb="257">
      <t>シャ</t>
    </rPh>
    <rPh sb="257" eb="259">
      <t>オウボ</t>
    </rPh>
    <rPh sb="323" eb="324">
      <t>カンガ</t>
    </rPh>
    <rPh sb="406" eb="407">
      <t>カンガ</t>
    </rPh>
    <rPh sb="414" eb="416">
      <t>ケンキュウ</t>
    </rPh>
    <rPh sb="416" eb="419">
      <t>キカンチュウ</t>
    </rPh>
    <rPh sb="425" eb="427">
      <t>レイワ</t>
    </rPh>
    <rPh sb="428" eb="430">
      <t>ネンド</t>
    </rPh>
    <rPh sb="431" eb="433">
      <t>ジッシ</t>
    </rPh>
    <rPh sb="472" eb="474">
      <t>チョウサ</t>
    </rPh>
    <rPh sb="474" eb="476">
      <t>ケッカ</t>
    </rPh>
    <rPh sb="477" eb="479">
      <t>ジンソク</t>
    </rPh>
    <rPh sb="480" eb="482">
      <t>コウヒョウ</t>
    </rPh>
    <rPh sb="487" eb="490">
      <t>シャカイテキ</t>
    </rPh>
    <rPh sb="491" eb="493">
      <t>ユウエキ</t>
    </rPh>
    <rPh sb="497" eb="498">
      <t>カンガ</t>
    </rPh>
    <rPh sb="502" eb="504">
      <t>ガッカイ</t>
    </rPh>
    <rPh sb="505" eb="508">
      <t>ハッピョウカイ</t>
    </rPh>
    <rPh sb="509" eb="511">
      <t>ザッシ</t>
    </rPh>
    <rPh sb="511" eb="512">
      <t>トウ</t>
    </rPh>
    <rPh sb="516" eb="519">
      <t>セッキョクテキ</t>
    </rPh>
    <rPh sb="520" eb="522">
      <t>コウヒョウ</t>
    </rPh>
    <rPh sb="523" eb="524">
      <t>ツト</t>
    </rPh>
    <rPh sb="582" eb="584">
      <t>チョウサ</t>
    </rPh>
    <rPh sb="584" eb="586">
      <t>ジッシ</t>
    </rPh>
    <rPh sb="587" eb="589">
      <t>イチブ</t>
    </rPh>
    <rPh sb="589" eb="590">
      <t>オク</t>
    </rPh>
    <rPh sb="592" eb="593">
      <t>ショウ</t>
    </rPh>
    <phoneticPr fontId="6"/>
  </si>
  <si>
    <t>-</t>
    <phoneticPr fontId="6"/>
  </si>
  <si>
    <t>20百万円/6</t>
    <rPh sb="2" eb="3">
      <t>ヒャク</t>
    </rPh>
    <rPh sb="3" eb="5">
      <t>マンエン</t>
    </rPh>
    <phoneticPr fontId="6"/>
  </si>
  <si>
    <t>地方公共団体が、都市の抱える諸問題（ニーズ）の解決に対応可能な新技術（シーズ）及びその導入条件、並びに新技術の活用により見込まれる都市問題解決効果について容易に判断できるよう、計画評価技術を開発する。</t>
    <phoneticPr fontId="6"/>
  </si>
  <si>
    <t>都市研究部　都市計画研究室
　　　　　　　   都市施設研究室</t>
    <rPh sb="8" eb="10">
      <t>ケイカク</t>
    </rPh>
    <phoneticPr fontId="6"/>
  </si>
  <si>
    <t>有</t>
  </si>
  <si>
    <t>1百万円/1</t>
    <phoneticPr fontId="6"/>
  </si>
  <si>
    <t>10百万円/0</t>
    <phoneticPr fontId="6"/>
  </si>
  <si>
    <t>-</t>
    <phoneticPr fontId="6"/>
  </si>
  <si>
    <t>デジタル社会の実現に向けた重点計画、デジタル田園都市国家構想基本方針、経済財政運営と改革の基本方針2022、統合イノベーション戦略2022（以上、令和4年6月7日閣議決定）、2050年カーボンニュートラルに伴うグリーン成長戦略（令和3年6月18日閣議決定）、第６期科学技術・イノベーション基本計画（令和3年3月26日閣議決定）</t>
    <rPh sb="70" eb="72">
      <t>イジョウ</t>
    </rPh>
    <phoneticPr fontId="6"/>
  </si>
  <si>
    <t>・事業規模が小さく、スマートシティ等の推進という政策目的に沿った効果が出ているのか疑問を抱く。事業の廃止も含め抜本的に検討されたい。
・国土技術政策総合研究所にITやデジタルの専門家は在籍されているのでしょうか、追記されたい。</t>
    <rPh sb="1" eb="3">
      <t>ジギョウ</t>
    </rPh>
    <rPh sb="3" eb="5">
      <t>キボ</t>
    </rPh>
    <rPh sb="6" eb="7">
      <t>チイ</t>
    </rPh>
    <rPh sb="17" eb="18">
      <t>トウ</t>
    </rPh>
    <rPh sb="19" eb="21">
      <t>スイシン</t>
    </rPh>
    <rPh sb="24" eb="26">
      <t>セイサク</t>
    </rPh>
    <rPh sb="26" eb="28">
      <t>モクテキ</t>
    </rPh>
    <rPh sb="29" eb="30">
      <t>ソ</t>
    </rPh>
    <rPh sb="32" eb="34">
      <t>コウカ</t>
    </rPh>
    <rPh sb="35" eb="36">
      <t>デ</t>
    </rPh>
    <rPh sb="41" eb="43">
      <t>ギモン</t>
    </rPh>
    <rPh sb="44" eb="45">
      <t>イダ</t>
    </rPh>
    <rPh sb="47" eb="49">
      <t>ジギョウ</t>
    </rPh>
    <rPh sb="50" eb="52">
      <t>ハイシ</t>
    </rPh>
    <rPh sb="53" eb="54">
      <t>フク</t>
    </rPh>
    <rPh sb="55" eb="58">
      <t>バッポンテキ</t>
    </rPh>
    <rPh sb="59" eb="61">
      <t>ケントウ</t>
    </rPh>
    <rPh sb="88" eb="91">
      <t>センモンカ</t>
    </rPh>
    <rPh sb="92" eb="94">
      <t>ザイセキ</t>
    </rPh>
    <rPh sb="106" eb="108">
      <t>ツイキ</t>
    </rPh>
    <phoneticPr fontId="6"/>
  </si>
  <si>
    <t>終了予定</t>
  </si>
  <si>
    <t>外部有識者の所見も踏まえ、政策目的を実現すべく、コスト削減にも努めながら、効果的・効率的な事業の実施に取り組まれたい。なお、本事業は令和４年度で事業終了予定。事業の成果が有効活用されるよう努められたい。</t>
    <phoneticPr fontId="6"/>
  </si>
  <si>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phoneticPr fontId="6"/>
  </si>
  <si>
    <t>調査が一部令和４年度にずれ込んだものの概ね当初見込み通りの活動実績をあげている。</t>
    <rPh sb="5" eb="7">
      <t>レイワ</t>
    </rPh>
    <phoneticPr fontId="6"/>
  </si>
  <si>
    <t>・引き続き、技術提案が必要となる業務発注に際しては、所内審査、第三者機関である技術提案審査委員会による審査を行うとともに、企画競争により的確な予算の執行に努める。また、一者応募とならないよう、引き続き、管理技術者の資格要件の拡大や、公募期間中に過年度成果を閲覧に供するとともに、簡明な特記仕様書（案）の作成に留意する等、工夫に努める。
・引き続き、研究期間中であっても、対外的に公表可能な成果については、随時取りまとめて公表に努める。
・業務内容の見直しに伴い生じた遅れについては、最終的な成果実績に影響しないように、令和４年度において一層効率的な事業実施に努める。</t>
    <rPh sb="84" eb="85">
      <t>イッ</t>
    </rPh>
    <rPh sb="85" eb="86">
      <t>シャ</t>
    </rPh>
    <rPh sb="86" eb="88">
      <t>オウボ</t>
    </rPh>
    <rPh sb="96" eb="97">
      <t>ヒ</t>
    </rPh>
    <rPh sb="98" eb="99">
      <t>ツヅ</t>
    </rPh>
    <rPh sb="101" eb="103">
      <t>カンリ</t>
    </rPh>
    <rPh sb="103" eb="106">
      <t>ギジュツシャ</t>
    </rPh>
    <rPh sb="107" eb="109">
      <t>シカク</t>
    </rPh>
    <rPh sb="109" eb="111">
      <t>ヨウケン</t>
    </rPh>
    <rPh sb="112" eb="114">
      <t>カクダイ</t>
    </rPh>
    <rPh sb="116" eb="118">
      <t>コウボ</t>
    </rPh>
    <rPh sb="118" eb="121">
      <t>キカンチュウ</t>
    </rPh>
    <rPh sb="122" eb="125">
      <t>カネンド</t>
    </rPh>
    <rPh sb="125" eb="127">
      <t>セイカ</t>
    </rPh>
    <rPh sb="128" eb="130">
      <t>エツラン</t>
    </rPh>
    <rPh sb="139" eb="141">
      <t>カンメイ</t>
    </rPh>
    <rPh sb="151" eb="153">
      <t>サクセイ</t>
    </rPh>
    <rPh sb="154" eb="156">
      <t>リュウイ</t>
    </rPh>
    <rPh sb="158" eb="159">
      <t>ナド</t>
    </rPh>
    <rPh sb="160" eb="162">
      <t>クフウ</t>
    </rPh>
    <rPh sb="163" eb="164">
      <t>ツト</t>
    </rPh>
    <rPh sb="169" eb="170">
      <t>ヒ</t>
    </rPh>
    <rPh sb="171" eb="172">
      <t>ツヅ</t>
    </rPh>
    <rPh sb="185" eb="188">
      <t>タイガイテキ</t>
    </rPh>
    <rPh sb="189" eb="191">
      <t>コウヒョウ</t>
    </rPh>
    <rPh sb="191" eb="193">
      <t>カノウ</t>
    </rPh>
    <rPh sb="194" eb="196">
      <t>セイカ</t>
    </rPh>
    <rPh sb="202" eb="204">
      <t>ズイジ</t>
    </rPh>
    <rPh sb="204" eb="205">
      <t>ト</t>
    </rPh>
    <rPh sb="213" eb="214">
      <t>ツト</t>
    </rPh>
    <rPh sb="219" eb="221">
      <t>ギョウム</t>
    </rPh>
    <rPh sb="221" eb="223">
      <t>ナイヨウ</t>
    </rPh>
    <rPh sb="224" eb="226">
      <t>ミナオ</t>
    </rPh>
    <rPh sb="228" eb="229">
      <t>トモナ</t>
    </rPh>
    <rPh sb="259" eb="261">
      <t>レイワ</t>
    </rPh>
    <phoneticPr fontId="6"/>
  </si>
  <si>
    <t>・スマートシティ未実施都市に対する全国横展開による底上げを目的として、令和3年度までに実施した「都市の諸問題（ニーズ）の解決に対応可能な新技術（シーズ）の体系的整理」の成果を、各地の取組を都市問題及び新技術の分類毎に整理した事例集として取りまとめるなど、政策目的に沿った成果を着実に上げている。最終年度の令和４年度も引き続き、政策目的を実現すべく、コスト削減にも努めながら、効果的・効率的な事業実施に取り組んで参りたい。本事業の成果は、研究期間中であっても、対外的に公表可能なものについては、随時取りまとめて積極的に公表するなど、有効活用に努めて参りたい。
・現在、国土技術政策総合研究所にはITやデジタルの専門家は在籍していないが、適宜有識者に意見聴取を行うなどしており、引き続き事業を進めて参りたい。</t>
    <rPh sb="8" eb="9">
      <t>ミ</t>
    </rPh>
    <rPh sb="9" eb="11">
      <t>ジッシ</t>
    </rPh>
    <rPh sb="11" eb="13">
      <t>トシ</t>
    </rPh>
    <rPh sb="14" eb="15">
      <t>タイ</t>
    </rPh>
    <rPh sb="25" eb="27">
      <t>ソコア</t>
    </rPh>
    <rPh sb="29" eb="31">
      <t>モクテキ</t>
    </rPh>
    <rPh sb="118" eb="119">
      <t>ト</t>
    </rPh>
    <rPh sb="127" eb="129">
      <t>セイサク</t>
    </rPh>
    <rPh sb="129" eb="131">
      <t>モクテキ</t>
    </rPh>
    <rPh sb="132" eb="133">
      <t>ソ</t>
    </rPh>
    <rPh sb="135" eb="137">
      <t>セイカ</t>
    </rPh>
    <rPh sb="138" eb="140">
      <t>チャクジツ</t>
    </rPh>
    <rPh sb="141" eb="142">
      <t>ア</t>
    </rPh>
    <rPh sb="147" eb="149">
      <t>サイシュウ</t>
    </rPh>
    <rPh sb="149" eb="151">
      <t>ネンド</t>
    </rPh>
    <rPh sb="152" eb="154">
      <t>レイワ</t>
    </rPh>
    <rPh sb="155" eb="157">
      <t>ネンド</t>
    </rPh>
    <rPh sb="158" eb="159">
      <t>ヒ</t>
    </rPh>
    <rPh sb="160" eb="161">
      <t>ツヅ</t>
    </rPh>
    <rPh sb="163" eb="165">
      <t>セイサク</t>
    </rPh>
    <rPh sb="165" eb="167">
      <t>モクテキ</t>
    </rPh>
    <rPh sb="168" eb="170">
      <t>ジツゲン</t>
    </rPh>
    <rPh sb="177" eb="179">
      <t>サクゲン</t>
    </rPh>
    <rPh sb="181" eb="182">
      <t>ツト</t>
    </rPh>
    <rPh sb="187" eb="190">
      <t>コウカテキ</t>
    </rPh>
    <rPh sb="191" eb="194">
      <t>コウリツテキ</t>
    </rPh>
    <rPh sb="195" eb="197">
      <t>ジギョウ</t>
    </rPh>
    <rPh sb="197" eb="199">
      <t>ジッシ</t>
    </rPh>
    <rPh sb="200" eb="201">
      <t>ト</t>
    </rPh>
    <rPh sb="202" eb="203">
      <t>ク</t>
    </rPh>
    <rPh sb="205" eb="206">
      <t>マイ</t>
    </rPh>
    <rPh sb="210" eb="213">
      <t>ホンジギョウ</t>
    </rPh>
    <rPh sb="214" eb="216">
      <t>セイカ</t>
    </rPh>
    <rPh sb="254" eb="257">
      <t>セッキョクテキ</t>
    </rPh>
    <rPh sb="265" eb="267">
      <t>ユウコウ</t>
    </rPh>
    <rPh sb="267" eb="269">
      <t>カツヨウ</t>
    </rPh>
    <rPh sb="270" eb="271">
      <t>ツト</t>
    </rPh>
    <rPh sb="273" eb="274">
      <t>マイ</t>
    </rPh>
    <rPh sb="280" eb="282">
      <t>ゲンザイ</t>
    </rPh>
    <rPh sb="317" eb="319">
      <t>テキギ</t>
    </rPh>
    <rPh sb="319" eb="322">
      <t>ユウシキシャ</t>
    </rPh>
    <rPh sb="323" eb="325">
      <t>イケン</t>
    </rPh>
    <rPh sb="325" eb="327">
      <t>チョウシュ</t>
    </rPh>
    <rPh sb="328" eb="329">
      <t>オコナ</t>
    </rPh>
    <rPh sb="337" eb="338">
      <t>ヒ</t>
    </rPh>
    <rPh sb="339" eb="340">
      <t>ツヅ</t>
    </rPh>
    <rPh sb="341" eb="343">
      <t>ジギョウ</t>
    </rPh>
    <rPh sb="344" eb="345">
      <t>スス</t>
    </rPh>
    <rPh sb="347" eb="348">
      <t>マイホンショウトシキョクジギョウナドスイシンユウシキシャイインカイ</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</si>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</sst>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0"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34" xfId="0" applyNumberFormat="1" applyFont="1" applyFill="1" applyBorder="1" applyAlignment="1" applyProtection="1">
      <alignment horizontal="left"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2" borderId="122"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1</xdr:rowOff>
    </xdr:from>
    <xdr:to>
      <xdr:col>47</xdr:col>
      <xdr:colOff>0</xdr:colOff>
      <xdr:row>276</xdr:row>
      <xdr:rowOff>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656294" y="39814501"/>
          <a:ext cx="2823882"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30" zoomScaleNormal="75" zoomScaleSheetLayoutView="130" zoomScalePageLayoutView="85" workbookViewId="0">
      <selection activeCell="T2" sqref="T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98">
        <v>2022</v>
      </c>
      <c r="AE2" s="198"/>
      <c r="AF2" s="198"/>
      <c r="AG2" s="198"/>
      <c r="AH2" s="198"/>
      <c r="AI2" s="71" t="s">
        <v>282</v>
      </c>
      <c r="AJ2" s="198" t="s">
        <v>633</v>
      </c>
      <c r="AK2" s="198"/>
      <c r="AL2" s="198"/>
      <c r="AM2" s="198"/>
      <c r="AN2" s="71" t="s">
        <v>282</v>
      </c>
      <c r="AO2" s="198">
        <v>21</v>
      </c>
      <c r="AP2" s="198"/>
      <c r="AQ2" s="198"/>
      <c r="AR2" s="72" t="s">
        <v>282</v>
      </c>
      <c r="AS2" s="199">
        <v>505</v>
      </c>
      <c r="AT2" s="199"/>
      <c r="AU2" s="199"/>
      <c r="AV2" s="71" t="str">
        <f>IF(AW2="","","-")</f>
        <v/>
      </c>
      <c r="AW2" s="200"/>
      <c r="AX2" s="200"/>
    </row>
    <row r="3" spans="1:50" ht="21" customHeight="1" thickBot="1" x14ac:dyDescent="0.2">
      <c r="A3" s="201" t="s">
        <v>595</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3" t="s">
        <v>59</v>
      </c>
      <c r="AJ3" s="203" t="s">
        <v>605</v>
      </c>
      <c r="AK3" s="203"/>
      <c r="AL3" s="203"/>
      <c r="AM3" s="203"/>
      <c r="AN3" s="203"/>
      <c r="AO3" s="203"/>
      <c r="AP3" s="203"/>
      <c r="AQ3" s="203"/>
      <c r="AR3" s="203"/>
      <c r="AS3" s="203"/>
      <c r="AT3" s="203"/>
      <c r="AU3" s="203"/>
      <c r="AV3" s="203"/>
      <c r="AW3" s="203"/>
      <c r="AX3" s="24" t="s">
        <v>60</v>
      </c>
    </row>
    <row r="4" spans="1:50" ht="24.75" customHeight="1" x14ac:dyDescent="0.15">
      <c r="A4" s="173" t="s">
        <v>23</v>
      </c>
      <c r="B4" s="174"/>
      <c r="C4" s="174"/>
      <c r="D4" s="174"/>
      <c r="E4" s="174"/>
      <c r="F4" s="174"/>
      <c r="G4" s="175" t="s">
        <v>606</v>
      </c>
      <c r="H4" s="176"/>
      <c r="I4" s="176"/>
      <c r="J4" s="176"/>
      <c r="K4" s="176"/>
      <c r="L4" s="176"/>
      <c r="M4" s="176"/>
      <c r="N4" s="176"/>
      <c r="O4" s="176"/>
      <c r="P4" s="176"/>
      <c r="Q4" s="176"/>
      <c r="R4" s="176"/>
      <c r="S4" s="176"/>
      <c r="T4" s="176"/>
      <c r="U4" s="176"/>
      <c r="V4" s="176"/>
      <c r="W4" s="176"/>
      <c r="X4" s="176"/>
      <c r="Y4" s="177" t="s">
        <v>1</v>
      </c>
      <c r="Z4" s="178"/>
      <c r="AA4" s="178"/>
      <c r="AB4" s="178"/>
      <c r="AC4" s="178"/>
      <c r="AD4" s="179"/>
      <c r="AE4" s="180" t="s">
        <v>607</v>
      </c>
      <c r="AF4" s="181"/>
      <c r="AG4" s="181"/>
      <c r="AH4" s="181"/>
      <c r="AI4" s="181"/>
      <c r="AJ4" s="181"/>
      <c r="AK4" s="181"/>
      <c r="AL4" s="181"/>
      <c r="AM4" s="181"/>
      <c r="AN4" s="181"/>
      <c r="AO4" s="181"/>
      <c r="AP4" s="182"/>
      <c r="AQ4" s="183" t="s">
        <v>2</v>
      </c>
      <c r="AR4" s="178"/>
      <c r="AS4" s="178"/>
      <c r="AT4" s="178"/>
      <c r="AU4" s="178"/>
      <c r="AV4" s="178"/>
      <c r="AW4" s="178"/>
      <c r="AX4" s="184"/>
    </row>
    <row r="5" spans="1:50" ht="30" customHeight="1" x14ac:dyDescent="0.15">
      <c r="A5" s="185" t="s">
        <v>62</v>
      </c>
      <c r="B5" s="186"/>
      <c r="C5" s="186"/>
      <c r="D5" s="186"/>
      <c r="E5" s="186"/>
      <c r="F5" s="187"/>
      <c r="G5" s="188" t="s">
        <v>609</v>
      </c>
      <c r="H5" s="189"/>
      <c r="I5" s="189"/>
      <c r="J5" s="189"/>
      <c r="K5" s="189"/>
      <c r="L5" s="189"/>
      <c r="M5" s="190" t="s">
        <v>61</v>
      </c>
      <c r="N5" s="191"/>
      <c r="O5" s="191"/>
      <c r="P5" s="191"/>
      <c r="Q5" s="191"/>
      <c r="R5" s="192"/>
      <c r="S5" s="193" t="s">
        <v>610</v>
      </c>
      <c r="T5" s="189"/>
      <c r="U5" s="189"/>
      <c r="V5" s="189"/>
      <c r="W5" s="189"/>
      <c r="X5" s="194"/>
      <c r="Y5" s="195" t="s">
        <v>3</v>
      </c>
      <c r="Z5" s="196"/>
      <c r="AA5" s="196"/>
      <c r="AB5" s="196"/>
      <c r="AC5" s="196"/>
      <c r="AD5" s="197"/>
      <c r="AE5" s="220" t="s">
        <v>658</v>
      </c>
      <c r="AF5" s="220"/>
      <c r="AG5" s="220"/>
      <c r="AH5" s="220"/>
      <c r="AI5" s="220"/>
      <c r="AJ5" s="220"/>
      <c r="AK5" s="220"/>
      <c r="AL5" s="220"/>
      <c r="AM5" s="220"/>
      <c r="AN5" s="220"/>
      <c r="AO5" s="220"/>
      <c r="AP5" s="221"/>
      <c r="AQ5" s="222" t="s">
        <v>608</v>
      </c>
      <c r="AR5" s="223"/>
      <c r="AS5" s="223"/>
      <c r="AT5" s="223"/>
      <c r="AU5" s="223"/>
      <c r="AV5" s="223"/>
      <c r="AW5" s="223"/>
      <c r="AX5" s="224"/>
    </row>
    <row r="6" spans="1:50" ht="31.35" customHeight="1" x14ac:dyDescent="0.15">
      <c r="A6" s="225" t="s">
        <v>4</v>
      </c>
      <c r="B6" s="226"/>
      <c r="C6" s="226"/>
      <c r="D6" s="226"/>
      <c r="E6" s="226"/>
      <c r="F6" s="226"/>
      <c r="G6" s="227" t="str">
        <f>入力規則等!F39</f>
        <v>一般会計</v>
      </c>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9"/>
    </row>
    <row r="7" spans="1:50" ht="97.5" customHeight="1" x14ac:dyDescent="0.15">
      <c r="A7" s="204" t="s">
        <v>20</v>
      </c>
      <c r="B7" s="205"/>
      <c r="C7" s="205"/>
      <c r="D7" s="205"/>
      <c r="E7" s="205"/>
      <c r="F7" s="206"/>
      <c r="G7" s="230" t="s">
        <v>611</v>
      </c>
      <c r="H7" s="231"/>
      <c r="I7" s="231"/>
      <c r="J7" s="231"/>
      <c r="K7" s="231"/>
      <c r="L7" s="231"/>
      <c r="M7" s="231"/>
      <c r="N7" s="231"/>
      <c r="O7" s="231"/>
      <c r="P7" s="231"/>
      <c r="Q7" s="231"/>
      <c r="R7" s="231"/>
      <c r="S7" s="231"/>
      <c r="T7" s="231"/>
      <c r="U7" s="231"/>
      <c r="V7" s="231"/>
      <c r="W7" s="231"/>
      <c r="X7" s="232"/>
      <c r="Y7" s="233" t="s">
        <v>267</v>
      </c>
      <c r="Z7" s="234"/>
      <c r="AA7" s="234"/>
      <c r="AB7" s="234"/>
      <c r="AC7" s="234"/>
      <c r="AD7" s="235"/>
      <c r="AE7" s="236" t="s">
        <v>663</v>
      </c>
      <c r="AF7" s="237"/>
      <c r="AG7" s="237"/>
      <c r="AH7" s="237"/>
      <c r="AI7" s="237"/>
      <c r="AJ7" s="237"/>
      <c r="AK7" s="237"/>
      <c r="AL7" s="237"/>
      <c r="AM7" s="237"/>
      <c r="AN7" s="237"/>
      <c r="AO7" s="237"/>
      <c r="AP7" s="237"/>
      <c r="AQ7" s="237"/>
      <c r="AR7" s="237"/>
      <c r="AS7" s="237"/>
      <c r="AT7" s="237"/>
      <c r="AU7" s="237"/>
      <c r="AV7" s="237"/>
      <c r="AW7" s="237"/>
      <c r="AX7" s="238"/>
    </row>
    <row r="8" spans="1:50" ht="44.45" customHeight="1" x14ac:dyDescent="0.15">
      <c r="A8" s="204" t="s">
        <v>185</v>
      </c>
      <c r="B8" s="205"/>
      <c r="C8" s="205"/>
      <c r="D8" s="205"/>
      <c r="E8" s="205"/>
      <c r="F8" s="206"/>
      <c r="G8" s="207" t="str">
        <f>入力規則等!A27</f>
        <v>科学技術・イノベーション</v>
      </c>
      <c r="H8" s="208"/>
      <c r="I8" s="208"/>
      <c r="J8" s="208"/>
      <c r="K8" s="208"/>
      <c r="L8" s="208"/>
      <c r="M8" s="208"/>
      <c r="N8" s="208"/>
      <c r="O8" s="208"/>
      <c r="P8" s="208"/>
      <c r="Q8" s="208"/>
      <c r="R8" s="208"/>
      <c r="S8" s="208"/>
      <c r="T8" s="208"/>
      <c r="U8" s="208"/>
      <c r="V8" s="208"/>
      <c r="W8" s="208"/>
      <c r="X8" s="209"/>
      <c r="Y8" s="210" t="s">
        <v>186</v>
      </c>
      <c r="Z8" s="211"/>
      <c r="AA8" s="211"/>
      <c r="AB8" s="211"/>
      <c r="AC8" s="211"/>
      <c r="AD8" s="212"/>
      <c r="AE8" s="213"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214"/>
    </row>
    <row r="9" spans="1:50" ht="53.45" customHeight="1" x14ac:dyDescent="0.15">
      <c r="A9" s="215" t="s">
        <v>21</v>
      </c>
      <c r="B9" s="216"/>
      <c r="C9" s="216"/>
      <c r="D9" s="216"/>
      <c r="E9" s="216"/>
      <c r="F9" s="216"/>
      <c r="G9" s="217" t="s">
        <v>667</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90" customHeight="1" x14ac:dyDescent="0.15">
      <c r="A10" s="260" t="s">
        <v>27</v>
      </c>
      <c r="B10" s="261"/>
      <c r="C10" s="261"/>
      <c r="D10" s="261"/>
      <c r="E10" s="261"/>
      <c r="F10" s="261"/>
      <c r="G10" s="262" t="s">
        <v>636</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15">
      <c r="A11" s="260" t="s">
        <v>5</v>
      </c>
      <c r="B11" s="261"/>
      <c r="C11" s="261"/>
      <c r="D11" s="261"/>
      <c r="E11" s="261"/>
      <c r="F11" s="265"/>
      <c r="G11" s="266" t="str">
        <f>入力規則等!P10</f>
        <v>直接実施、委託・請負</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row>
    <row r="12" spans="1:50" ht="21" customHeight="1" x14ac:dyDescent="0.15">
      <c r="A12" s="269" t="s">
        <v>22</v>
      </c>
      <c r="B12" s="270"/>
      <c r="C12" s="270"/>
      <c r="D12" s="270"/>
      <c r="E12" s="270"/>
      <c r="F12" s="271"/>
      <c r="G12" s="276"/>
      <c r="H12" s="277"/>
      <c r="I12" s="277"/>
      <c r="J12" s="277"/>
      <c r="K12" s="277"/>
      <c r="L12" s="277"/>
      <c r="M12" s="277"/>
      <c r="N12" s="277"/>
      <c r="O12" s="277"/>
      <c r="P12" s="248" t="s">
        <v>414</v>
      </c>
      <c r="Q12" s="249"/>
      <c r="R12" s="249"/>
      <c r="S12" s="249"/>
      <c r="T12" s="249"/>
      <c r="U12" s="249"/>
      <c r="V12" s="278"/>
      <c r="W12" s="248" t="s">
        <v>566</v>
      </c>
      <c r="X12" s="249"/>
      <c r="Y12" s="249"/>
      <c r="Z12" s="249"/>
      <c r="AA12" s="249"/>
      <c r="AB12" s="249"/>
      <c r="AC12" s="278"/>
      <c r="AD12" s="248" t="s">
        <v>568</v>
      </c>
      <c r="AE12" s="249"/>
      <c r="AF12" s="249"/>
      <c r="AG12" s="249"/>
      <c r="AH12" s="249"/>
      <c r="AI12" s="249"/>
      <c r="AJ12" s="278"/>
      <c r="AK12" s="248" t="s">
        <v>586</v>
      </c>
      <c r="AL12" s="249"/>
      <c r="AM12" s="249"/>
      <c r="AN12" s="249"/>
      <c r="AO12" s="249"/>
      <c r="AP12" s="249"/>
      <c r="AQ12" s="278"/>
      <c r="AR12" s="248" t="s">
        <v>587</v>
      </c>
      <c r="AS12" s="249"/>
      <c r="AT12" s="249"/>
      <c r="AU12" s="249"/>
      <c r="AV12" s="249"/>
      <c r="AW12" s="249"/>
      <c r="AX12" s="250"/>
    </row>
    <row r="13" spans="1:50" ht="21" customHeight="1" x14ac:dyDescent="0.15">
      <c r="A13" s="272"/>
      <c r="B13" s="273"/>
      <c r="C13" s="273"/>
      <c r="D13" s="273"/>
      <c r="E13" s="273"/>
      <c r="F13" s="274"/>
      <c r="G13" s="292" t="s">
        <v>6</v>
      </c>
      <c r="H13" s="293"/>
      <c r="I13" s="251" t="s">
        <v>7</v>
      </c>
      <c r="J13" s="252"/>
      <c r="K13" s="252"/>
      <c r="L13" s="252"/>
      <c r="M13" s="252"/>
      <c r="N13" s="252"/>
      <c r="O13" s="253"/>
      <c r="P13" s="242">
        <v>0</v>
      </c>
      <c r="Q13" s="243"/>
      <c r="R13" s="243"/>
      <c r="S13" s="243"/>
      <c r="T13" s="243"/>
      <c r="U13" s="243"/>
      <c r="V13" s="244"/>
      <c r="W13" s="242">
        <v>11</v>
      </c>
      <c r="X13" s="243"/>
      <c r="Y13" s="243"/>
      <c r="Z13" s="243"/>
      <c r="AA13" s="243"/>
      <c r="AB13" s="243"/>
      <c r="AC13" s="244"/>
      <c r="AD13" s="242">
        <v>11</v>
      </c>
      <c r="AE13" s="243"/>
      <c r="AF13" s="243"/>
      <c r="AG13" s="243"/>
      <c r="AH13" s="243"/>
      <c r="AI13" s="243"/>
      <c r="AJ13" s="244"/>
      <c r="AK13" s="242">
        <v>11</v>
      </c>
      <c r="AL13" s="243"/>
      <c r="AM13" s="243"/>
      <c r="AN13" s="243"/>
      <c r="AO13" s="243"/>
      <c r="AP13" s="243"/>
      <c r="AQ13" s="244"/>
      <c r="AR13" s="254" t="s">
        <v>655</v>
      </c>
      <c r="AS13" s="255"/>
      <c r="AT13" s="255"/>
      <c r="AU13" s="255"/>
      <c r="AV13" s="255"/>
      <c r="AW13" s="255"/>
      <c r="AX13" s="256"/>
    </row>
    <row r="14" spans="1:50" ht="21" customHeight="1" x14ac:dyDescent="0.15">
      <c r="A14" s="272"/>
      <c r="B14" s="273"/>
      <c r="C14" s="273"/>
      <c r="D14" s="273"/>
      <c r="E14" s="273"/>
      <c r="F14" s="274"/>
      <c r="G14" s="294"/>
      <c r="H14" s="295"/>
      <c r="I14" s="239" t="s">
        <v>8</v>
      </c>
      <c r="J14" s="257"/>
      <c r="K14" s="257"/>
      <c r="L14" s="257"/>
      <c r="M14" s="257"/>
      <c r="N14" s="257"/>
      <c r="O14" s="258"/>
      <c r="P14" s="242" t="s">
        <v>611</v>
      </c>
      <c r="Q14" s="243"/>
      <c r="R14" s="243"/>
      <c r="S14" s="243"/>
      <c r="T14" s="243"/>
      <c r="U14" s="243"/>
      <c r="V14" s="244"/>
      <c r="W14" s="242">
        <v>0</v>
      </c>
      <c r="X14" s="243"/>
      <c r="Y14" s="243"/>
      <c r="Z14" s="243"/>
      <c r="AA14" s="243"/>
      <c r="AB14" s="243"/>
      <c r="AC14" s="244"/>
      <c r="AD14" s="242" t="s">
        <v>611</v>
      </c>
      <c r="AE14" s="243"/>
      <c r="AF14" s="243"/>
      <c r="AG14" s="243"/>
      <c r="AH14" s="243"/>
      <c r="AI14" s="243"/>
      <c r="AJ14" s="244"/>
      <c r="AK14" s="242" t="s">
        <v>655</v>
      </c>
      <c r="AL14" s="243"/>
      <c r="AM14" s="243"/>
      <c r="AN14" s="243"/>
      <c r="AO14" s="243"/>
      <c r="AP14" s="243"/>
      <c r="AQ14" s="244"/>
      <c r="AR14" s="298"/>
      <c r="AS14" s="298"/>
      <c r="AT14" s="298"/>
      <c r="AU14" s="298"/>
      <c r="AV14" s="298"/>
      <c r="AW14" s="298"/>
      <c r="AX14" s="299"/>
    </row>
    <row r="15" spans="1:50" ht="21" customHeight="1" x14ac:dyDescent="0.15">
      <c r="A15" s="272"/>
      <c r="B15" s="273"/>
      <c r="C15" s="273"/>
      <c r="D15" s="273"/>
      <c r="E15" s="273"/>
      <c r="F15" s="274"/>
      <c r="G15" s="294"/>
      <c r="H15" s="295"/>
      <c r="I15" s="239" t="s">
        <v>47</v>
      </c>
      <c r="J15" s="240"/>
      <c r="K15" s="240"/>
      <c r="L15" s="240"/>
      <c r="M15" s="240"/>
      <c r="N15" s="240"/>
      <c r="O15" s="241"/>
      <c r="P15" s="242" t="s">
        <v>611</v>
      </c>
      <c r="Q15" s="243"/>
      <c r="R15" s="243"/>
      <c r="S15" s="243"/>
      <c r="T15" s="243"/>
      <c r="U15" s="243"/>
      <c r="V15" s="244"/>
      <c r="W15" s="242" t="s">
        <v>611</v>
      </c>
      <c r="X15" s="243"/>
      <c r="Y15" s="243"/>
      <c r="Z15" s="243"/>
      <c r="AA15" s="243"/>
      <c r="AB15" s="243"/>
      <c r="AC15" s="244"/>
      <c r="AD15" s="242">
        <v>0</v>
      </c>
      <c r="AE15" s="243"/>
      <c r="AF15" s="243"/>
      <c r="AG15" s="243"/>
      <c r="AH15" s="243"/>
      <c r="AI15" s="243"/>
      <c r="AJ15" s="244"/>
      <c r="AK15" s="242">
        <v>9</v>
      </c>
      <c r="AL15" s="243"/>
      <c r="AM15" s="243"/>
      <c r="AN15" s="243"/>
      <c r="AO15" s="243"/>
      <c r="AP15" s="243"/>
      <c r="AQ15" s="244"/>
      <c r="AR15" s="242" t="s">
        <v>655</v>
      </c>
      <c r="AS15" s="243"/>
      <c r="AT15" s="243"/>
      <c r="AU15" s="243"/>
      <c r="AV15" s="243"/>
      <c r="AW15" s="243"/>
      <c r="AX15" s="259"/>
    </row>
    <row r="16" spans="1:50" ht="21" customHeight="1" x14ac:dyDescent="0.15">
      <c r="A16" s="272"/>
      <c r="B16" s="273"/>
      <c r="C16" s="273"/>
      <c r="D16" s="273"/>
      <c r="E16" s="273"/>
      <c r="F16" s="274"/>
      <c r="G16" s="294"/>
      <c r="H16" s="295"/>
      <c r="I16" s="239" t="s">
        <v>48</v>
      </c>
      <c r="J16" s="240"/>
      <c r="K16" s="240"/>
      <c r="L16" s="240"/>
      <c r="M16" s="240"/>
      <c r="N16" s="240"/>
      <c r="O16" s="241"/>
      <c r="P16" s="242" t="s">
        <v>611</v>
      </c>
      <c r="Q16" s="243"/>
      <c r="R16" s="243"/>
      <c r="S16" s="243"/>
      <c r="T16" s="243"/>
      <c r="U16" s="243"/>
      <c r="V16" s="244"/>
      <c r="W16" s="242">
        <v>0</v>
      </c>
      <c r="X16" s="243"/>
      <c r="Y16" s="243"/>
      <c r="Z16" s="243"/>
      <c r="AA16" s="243"/>
      <c r="AB16" s="243"/>
      <c r="AC16" s="244"/>
      <c r="AD16" s="242">
        <v>-9</v>
      </c>
      <c r="AE16" s="243"/>
      <c r="AF16" s="243"/>
      <c r="AG16" s="243"/>
      <c r="AH16" s="243"/>
      <c r="AI16" s="243"/>
      <c r="AJ16" s="244"/>
      <c r="AK16" s="242" t="s">
        <v>655</v>
      </c>
      <c r="AL16" s="243"/>
      <c r="AM16" s="243"/>
      <c r="AN16" s="243"/>
      <c r="AO16" s="243"/>
      <c r="AP16" s="243"/>
      <c r="AQ16" s="244"/>
      <c r="AR16" s="245"/>
      <c r="AS16" s="246"/>
      <c r="AT16" s="246"/>
      <c r="AU16" s="246"/>
      <c r="AV16" s="246"/>
      <c r="AW16" s="246"/>
      <c r="AX16" s="247"/>
    </row>
    <row r="17" spans="1:50" ht="24.75" customHeight="1" x14ac:dyDescent="0.15">
      <c r="A17" s="272"/>
      <c r="B17" s="273"/>
      <c r="C17" s="273"/>
      <c r="D17" s="273"/>
      <c r="E17" s="273"/>
      <c r="F17" s="274"/>
      <c r="G17" s="294"/>
      <c r="H17" s="295"/>
      <c r="I17" s="239" t="s">
        <v>46</v>
      </c>
      <c r="J17" s="257"/>
      <c r="K17" s="257"/>
      <c r="L17" s="257"/>
      <c r="M17" s="257"/>
      <c r="N17" s="257"/>
      <c r="O17" s="258"/>
      <c r="P17" s="242" t="s">
        <v>611</v>
      </c>
      <c r="Q17" s="243"/>
      <c r="R17" s="243"/>
      <c r="S17" s="243"/>
      <c r="T17" s="243"/>
      <c r="U17" s="243"/>
      <c r="V17" s="244"/>
      <c r="W17" s="242" t="s">
        <v>611</v>
      </c>
      <c r="X17" s="243"/>
      <c r="Y17" s="243"/>
      <c r="Z17" s="243"/>
      <c r="AA17" s="243"/>
      <c r="AB17" s="243"/>
      <c r="AC17" s="244"/>
      <c r="AD17" s="242" t="s">
        <v>611</v>
      </c>
      <c r="AE17" s="243"/>
      <c r="AF17" s="243"/>
      <c r="AG17" s="243"/>
      <c r="AH17" s="243"/>
      <c r="AI17" s="243"/>
      <c r="AJ17" s="244"/>
      <c r="AK17" s="242" t="s">
        <v>655</v>
      </c>
      <c r="AL17" s="243"/>
      <c r="AM17" s="243"/>
      <c r="AN17" s="243"/>
      <c r="AO17" s="243"/>
      <c r="AP17" s="243"/>
      <c r="AQ17" s="244"/>
      <c r="AR17" s="290"/>
      <c r="AS17" s="290"/>
      <c r="AT17" s="290"/>
      <c r="AU17" s="290"/>
      <c r="AV17" s="290"/>
      <c r="AW17" s="290"/>
      <c r="AX17" s="291"/>
    </row>
    <row r="18" spans="1:50" ht="24.75" customHeight="1" x14ac:dyDescent="0.15">
      <c r="A18" s="272"/>
      <c r="B18" s="273"/>
      <c r="C18" s="273"/>
      <c r="D18" s="273"/>
      <c r="E18" s="273"/>
      <c r="F18" s="274"/>
      <c r="G18" s="296"/>
      <c r="H18" s="297"/>
      <c r="I18" s="283" t="s">
        <v>18</v>
      </c>
      <c r="J18" s="284"/>
      <c r="K18" s="284"/>
      <c r="L18" s="284"/>
      <c r="M18" s="284"/>
      <c r="N18" s="284"/>
      <c r="O18" s="285"/>
      <c r="P18" s="286">
        <f>SUM(P13:V17)</f>
        <v>0</v>
      </c>
      <c r="Q18" s="287"/>
      <c r="R18" s="287"/>
      <c r="S18" s="287"/>
      <c r="T18" s="287"/>
      <c r="U18" s="287"/>
      <c r="V18" s="288"/>
      <c r="W18" s="286">
        <f>SUM(W13:AC17)</f>
        <v>11</v>
      </c>
      <c r="X18" s="287"/>
      <c r="Y18" s="287"/>
      <c r="Z18" s="287"/>
      <c r="AA18" s="287"/>
      <c r="AB18" s="287"/>
      <c r="AC18" s="288"/>
      <c r="AD18" s="286">
        <f>SUM(AD13:AJ17)</f>
        <v>2</v>
      </c>
      <c r="AE18" s="287"/>
      <c r="AF18" s="287"/>
      <c r="AG18" s="287"/>
      <c r="AH18" s="287"/>
      <c r="AI18" s="287"/>
      <c r="AJ18" s="288"/>
      <c r="AK18" s="286">
        <f>SUM(AK13:AQ17)</f>
        <v>20</v>
      </c>
      <c r="AL18" s="287"/>
      <c r="AM18" s="287"/>
      <c r="AN18" s="287"/>
      <c r="AO18" s="287"/>
      <c r="AP18" s="287"/>
      <c r="AQ18" s="288"/>
      <c r="AR18" s="286">
        <f>SUM(AR13:AX17)</f>
        <v>0</v>
      </c>
      <c r="AS18" s="287"/>
      <c r="AT18" s="287"/>
      <c r="AU18" s="287"/>
      <c r="AV18" s="287"/>
      <c r="AW18" s="287"/>
      <c r="AX18" s="289"/>
    </row>
    <row r="19" spans="1:50" ht="24.75" customHeight="1" x14ac:dyDescent="0.15">
      <c r="A19" s="272"/>
      <c r="B19" s="273"/>
      <c r="C19" s="273"/>
      <c r="D19" s="273"/>
      <c r="E19" s="273"/>
      <c r="F19" s="274"/>
      <c r="G19" s="279" t="s">
        <v>9</v>
      </c>
      <c r="H19" s="280"/>
      <c r="I19" s="280"/>
      <c r="J19" s="280"/>
      <c r="K19" s="280"/>
      <c r="L19" s="280"/>
      <c r="M19" s="280"/>
      <c r="N19" s="280"/>
      <c r="O19" s="280"/>
      <c r="P19" s="242">
        <v>0</v>
      </c>
      <c r="Q19" s="243"/>
      <c r="R19" s="243"/>
      <c r="S19" s="243"/>
      <c r="T19" s="243"/>
      <c r="U19" s="243"/>
      <c r="V19" s="244"/>
      <c r="W19" s="242">
        <v>10</v>
      </c>
      <c r="X19" s="243"/>
      <c r="Y19" s="243"/>
      <c r="Z19" s="243"/>
      <c r="AA19" s="243"/>
      <c r="AB19" s="243"/>
      <c r="AC19" s="244"/>
      <c r="AD19" s="242">
        <v>1</v>
      </c>
      <c r="AE19" s="243"/>
      <c r="AF19" s="243"/>
      <c r="AG19" s="243"/>
      <c r="AH19" s="243"/>
      <c r="AI19" s="243"/>
      <c r="AJ19" s="244"/>
      <c r="AK19" s="281"/>
      <c r="AL19" s="281"/>
      <c r="AM19" s="281"/>
      <c r="AN19" s="281"/>
      <c r="AO19" s="281"/>
      <c r="AP19" s="281"/>
      <c r="AQ19" s="281"/>
      <c r="AR19" s="281"/>
      <c r="AS19" s="281"/>
      <c r="AT19" s="281"/>
      <c r="AU19" s="281"/>
      <c r="AV19" s="281"/>
      <c r="AW19" s="281"/>
      <c r="AX19" s="282"/>
    </row>
    <row r="20" spans="1:50" ht="24.75" customHeight="1" x14ac:dyDescent="0.15">
      <c r="A20" s="272"/>
      <c r="B20" s="273"/>
      <c r="C20" s="273"/>
      <c r="D20" s="273"/>
      <c r="E20" s="273"/>
      <c r="F20" s="274"/>
      <c r="G20" s="279" t="s">
        <v>10</v>
      </c>
      <c r="H20" s="280"/>
      <c r="I20" s="280"/>
      <c r="J20" s="280"/>
      <c r="K20" s="280"/>
      <c r="L20" s="280"/>
      <c r="M20" s="280"/>
      <c r="N20" s="280"/>
      <c r="O20" s="280"/>
      <c r="P20" s="302" t="str">
        <f>IF(P18=0, "-", SUM(P19)/P18)</f>
        <v>-</v>
      </c>
      <c r="Q20" s="302"/>
      <c r="R20" s="302"/>
      <c r="S20" s="302"/>
      <c r="T20" s="302"/>
      <c r="U20" s="302"/>
      <c r="V20" s="302"/>
      <c r="W20" s="302">
        <f>IF(W18=0, "-", SUM(W19)/W18)</f>
        <v>0.90909090909090906</v>
      </c>
      <c r="X20" s="302"/>
      <c r="Y20" s="302"/>
      <c r="Z20" s="302"/>
      <c r="AA20" s="302"/>
      <c r="AB20" s="302"/>
      <c r="AC20" s="302"/>
      <c r="AD20" s="302">
        <f>IF(AD18=0, "-", SUM(AD19)/AD18)</f>
        <v>0.5</v>
      </c>
      <c r="AE20" s="302"/>
      <c r="AF20" s="302"/>
      <c r="AG20" s="302"/>
      <c r="AH20" s="302"/>
      <c r="AI20" s="302"/>
      <c r="AJ20" s="302"/>
      <c r="AK20" s="281"/>
      <c r="AL20" s="281"/>
      <c r="AM20" s="281"/>
      <c r="AN20" s="281"/>
      <c r="AO20" s="281"/>
      <c r="AP20" s="281"/>
      <c r="AQ20" s="303"/>
      <c r="AR20" s="303"/>
      <c r="AS20" s="303"/>
      <c r="AT20" s="303"/>
      <c r="AU20" s="281"/>
      <c r="AV20" s="281"/>
      <c r="AW20" s="281"/>
      <c r="AX20" s="282"/>
    </row>
    <row r="21" spans="1:50" ht="25.5" customHeight="1" x14ac:dyDescent="0.15">
      <c r="A21" s="215"/>
      <c r="B21" s="216"/>
      <c r="C21" s="216"/>
      <c r="D21" s="216"/>
      <c r="E21" s="216"/>
      <c r="F21" s="275"/>
      <c r="G21" s="300" t="s">
        <v>237</v>
      </c>
      <c r="H21" s="301"/>
      <c r="I21" s="301"/>
      <c r="J21" s="301"/>
      <c r="K21" s="301"/>
      <c r="L21" s="301"/>
      <c r="M21" s="301"/>
      <c r="N21" s="301"/>
      <c r="O21" s="301"/>
      <c r="P21" s="302" t="str">
        <f>IF(P19=0, "-", SUM(P19)/SUM(P13,P14))</f>
        <v>-</v>
      </c>
      <c r="Q21" s="302"/>
      <c r="R21" s="302"/>
      <c r="S21" s="302"/>
      <c r="T21" s="302"/>
      <c r="U21" s="302"/>
      <c r="V21" s="302"/>
      <c r="W21" s="302">
        <f>IF(W19=0, "-", SUM(W19)/SUM(W13,W14))</f>
        <v>0.90909090909090906</v>
      </c>
      <c r="X21" s="302"/>
      <c r="Y21" s="302"/>
      <c r="Z21" s="302"/>
      <c r="AA21" s="302"/>
      <c r="AB21" s="302"/>
      <c r="AC21" s="302"/>
      <c r="AD21" s="302">
        <f>IF(AD19=0, "-", SUM(AD19)/SUM(AD13,AD14))</f>
        <v>9.0909090909090912E-2</v>
      </c>
      <c r="AE21" s="302"/>
      <c r="AF21" s="302"/>
      <c r="AG21" s="302"/>
      <c r="AH21" s="302"/>
      <c r="AI21" s="302"/>
      <c r="AJ21" s="302"/>
      <c r="AK21" s="281"/>
      <c r="AL21" s="281"/>
      <c r="AM21" s="281"/>
      <c r="AN21" s="281"/>
      <c r="AO21" s="281"/>
      <c r="AP21" s="281"/>
      <c r="AQ21" s="303"/>
      <c r="AR21" s="303"/>
      <c r="AS21" s="303"/>
      <c r="AT21" s="303"/>
      <c r="AU21" s="281"/>
      <c r="AV21" s="281"/>
      <c r="AW21" s="281"/>
      <c r="AX21" s="282"/>
    </row>
    <row r="22" spans="1:50" ht="18.75" customHeight="1" x14ac:dyDescent="0.15">
      <c r="A22" s="403" t="s">
        <v>590</v>
      </c>
      <c r="B22" s="404"/>
      <c r="C22" s="404"/>
      <c r="D22" s="404"/>
      <c r="E22" s="404"/>
      <c r="F22" s="405"/>
      <c r="G22" s="409" t="s">
        <v>227</v>
      </c>
      <c r="H22" s="410"/>
      <c r="I22" s="410"/>
      <c r="J22" s="410"/>
      <c r="K22" s="410"/>
      <c r="L22" s="410"/>
      <c r="M22" s="410"/>
      <c r="N22" s="410"/>
      <c r="O22" s="411"/>
      <c r="P22" s="412" t="s">
        <v>588</v>
      </c>
      <c r="Q22" s="410"/>
      <c r="R22" s="410"/>
      <c r="S22" s="410"/>
      <c r="T22" s="410"/>
      <c r="U22" s="410"/>
      <c r="V22" s="411"/>
      <c r="W22" s="412" t="s">
        <v>589</v>
      </c>
      <c r="X22" s="410"/>
      <c r="Y22" s="410"/>
      <c r="Z22" s="410"/>
      <c r="AA22" s="410"/>
      <c r="AB22" s="410"/>
      <c r="AC22" s="411"/>
      <c r="AD22" s="412" t="s">
        <v>226</v>
      </c>
      <c r="AE22" s="410"/>
      <c r="AF22" s="410"/>
      <c r="AG22" s="410"/>
      <c r="AH22" s="410"/>
      <c r="AI22" s="410"/>
      <c r="AJ22" s="410"/>
      <c r="AK22" s="410"/>
      <c r="AL22" s="410"/>
      <c r="AM22" s="410"/>
      <c r="AN22" s="410"/>
      <c r="AO22" s="410"/>
      <c r="AP22" s="410"/>
      <c r="AQ22" s="410"/>
      <c r="AR22" s="410"/>
      <c r="AS22" s="410"/>
      <c r="AT22" s="410"/>
      <c r="AU22" s="410"/>
      <c r="AV22" s="410"/>
      <c r="AW22" s="410"/>
      <c r="AX22" s="413"/>
    </row>
    <row r="23" spans="1:50" ht="25.5" customHeight="1" x14ac:dyDescent="0.15">
      <c r="A23" s="406"/>
      <c r="B23" s="407"/>
      <c r="C23" s="407"/>
      <c r="D23" s="407"/>
      <c r="E23" s="407"/>
      <c r="F23" s="408"/>
      <c r="G23" s="414" t="s">
        <v>612</v>
      </c>
      <c r="H23" s="415"/>
      <c r="I23" s="415"/>
      <c r="J23" s="415"/>
      <c r="K23" s="415"/>
      <c r="L23" s="415"/>
      <c r="M23" s="415"/>
      <c r="N23" s="415"/>
      <c r="O23" s="416"/>
      <c r="P23" s="254">
        <v>10</v>
      </c>
      <c r="Q23" s="255"/>
      <c r="R23" s="255"/>
      <c r="S23" s="255"/>
      <c r="T23" s="255"/>
      <c r="U23" s="255"/>
      <c r="V23" s="417"/>
      <c r="W23" s="254" t="s">
        <v>655</v>
      </c>
      <c r="X23" s="255"/>
      <c r="Y23" s="255"/>
      <c r="Z23" s="255"/>
      <c r="AA23" s="255"/>
      <c r="AB23" s="255"/>
      <c r="AC23" s="417"/>
      <c r="AD23" s="381" t="s">
        <v>655</v>
      </c>
      <c r="AE23" s="382"/>
      <c r="AF23" s="382"/>
      <c r="AG23" s="382"/>
      <c r="AH23" s="382"/>
      <c r="AI23" s="382"/>
      <c r="AJ23" s="382"/>
      <c r="AK23" s="382"/>
      <c r="AL23" s="382"/>
      <c r="AM23" s="382"/>
      <c r="AN23" s="382"/>
      <c r="AO23" s="382"/>
      <c r="AP23" s="382"/>
      <c r="AQ23" s="382"/>
      <c r="AR23" s="382"/>
      <c r="AS23" s="382"/>
      <c r="AT23" s="382"/>
      <c r="AU23" s="382"/>
      <c r="AV23" s="382"/>
      <c r="AW23" s="382"/>
      <c r="AX23" s="383"/>
    </row>
    <row r="24" spans="1:50" ht="25.5" customHeight="1" x14ac:dyDescent="0.15">
      <c r="A24" s="406"/>
      <c r="B24" s="407"/>
      <c r="C24" s="407"/>
      <c r="D24" s="407"/>
      <c r="E24" s="407"/>
      <c r="F24" s="408"/>
      <c r="G24" s="304" t="s">
        <v>613</v>
      </c>
      <c r="H24" s="305"/>
      <c r="I24" s="305"/>
      <c r="J24" s="305"/>
      <c r="K24" s="305"/>
      <c r="L24" s="305"/>
      <c r="M24" s="305"/>
      <c r="N24" s="305"/>
      <c r="O24" s="306"/>
      <c r="P24" s="242">
        <v>1</v>
      </c>
      <c r="Q24" s="243"/>
      <c r="R24" s="243"/>
      <c r="S24" s="243"/>
      <c r="T24" s="243"/>
      <c r="U24" s="243"/>
      <c r="V24" s="244"/>
      <c r="W24" s="242" t="s">
        <v>655</v>
      </c>
      <c r="X24" s="243"/>
      <c r="Y24" s="243"/>
      <c r="Z24" s="243"/>
      <c r="AA24" s="243"/>
      <c r="AB24" s="243"/>
      <c r="AC24" s="244"/>
      <c r="AD24" s="384"/>
      <c r="AE24" s="385"/>
      <c r="AF24" s="385"/>
      <c r="AG24" s="385"/>
      <c r="AH24" s="385"/>
      <c r="AI24" s="385"/>
      <c r="AJ24" s="385"/>
      <c r="AK24" s="385"/>
      <c r="AL24" s="385"/>
      <c r="AM24" s="385"/>
      <c r="AN24" s="385"/>
      <c r="AO24" s="385"/>
      <c r="AP24" s="385"/>
      <c r="AQ24" s="385"/>
      <c r="AR24" s="385"/>
      <c r="AS24" s="385"/>
      <c r="AT24" s="385"/>
      <c r="AU24" s="385"/>
      <c r="AV24" s="385"/>
      <c r="AW24" s="385"/>
      <c r="AX24" s="386"/>
    </row>
    <row r="25" spans="1:50" ht="25.5" hidden="1" customHeight="1" x14ac:dyDescent="0.15">
      <c r="A25" s="406"/>
      <c r="B25" s="407"/>
      <c r="C25" s="407"/>
      <c r="D25" s="407"/>
      <c r="E25" s="407"/>
      <c r="F25" s="408"/>
      <c r="G25" s="304" t="s">
        <v>624</v>
      </c>
      <c r="H25" s="305"/>
      <c r="I25" s="305"/>
      <c r="J25" s="305"/>
      <c r="K25" s="305"/>
      <c r="L25" s="305"/>
      <c r="M25" s="305"/>
      <c r="N25" s="305"/>
      <c r="O25" s="306"/>
      <c r="P25" s="242" t="s">
        <v>624</v>
      </c>
      <c r="Q25" s="243"/>
      <c r="R25" s="243"/>
      <c r="S25" s="243"/>
      <c r="T25" s="243"/>
      <c r="U25" s="243"/>
      <c r="V25" s="244"/>
      <c r="W25" s="242" t="s">
        <v>624</v>
      </c>
      <c r="X25" s="243"/>
      <c r="Y25" s="243"/>
      <c r="Z25" s="243"/>
      <c r="AA25" s="243"/>
      <c r="AB25" s="243"/>
      <c r="AC25" s="244"/>
      <c r="AD25" s="384"/>
      <c r="AE25" s="385"/>
      <c r="AF25" s="385"/>
      <c r="AG25" s="385"/>
      <c r="AH25" s="385"/>
      <c r="AI25" s="385"/>
      <c r="AJ25" s="385"/>
      <c r="AK25" s="385"/>
      <c r="AL25" s="385"/>
      <c r="AM25" s="385"/>
      <c r="AN25" s="385"/>
      <c r="AO25" s="385"/>
      <c r="AP25" s="385"/>
      <c r="AQ25" s="385"/>
      <c r="AR25" s="385"/>
      <c r="AS25" s="385"/>
      <c r="AT25" s="385"/>
      <c r="AU25" s="385"/>
      <c r="AV25" s="385"/>
      <c r="AW25" s="385"/>
      <c r="AX25" s="386"/>
    </row>
    <row r="26" spans="1:50" ht="25.5" hidden="1" customHeight="1" x14ac:dyDescent="0.15">
      <c r="A26" s="406"/>
      <c r="B26" s="407"/>
      <c r="C26" s="407"/>
      <c r="D26" s="407"/>
      <c r="E26" s="407"/>
      <c r="F26" s="408"/>
      <c r="G26" s="304"/>
      <c r="H26" s="305"/>
      <c r="I26" s="305"/>
      <c r="J26" s="305"/>
      <c r="K26" s="305"/>
      <c r="L26" s="305"/>
      <c r="M26" s="305"/>
      <c r="N26" s="305"/>
      <c r="O26" s="306"/>
      <c r="P26" s="242"/>
      <c r="Q26" s="243"/>
      <c r="R26" s="243"/>
      <c r="S26" s="243"/>
      <c r="T26" s="243"/>
      <c r="U26" s="243"/>
      <c r="V26" s="244"/>
      <c r="W26" s="242"/>
      <c r="X26" s="243"/>
      <c r="Y26" s="243"/>
      <c r="Z26" s="243"/>
      <c r="AA26" s="243"/>
      <c r="AB26" s="243"/>
      <c r="AC26" s="244"/>
      <c r="AD26" s="384"/>
      <c r="AE26" s="385"/>
      <c r="AF26" s="385"/>
      <c r="AG26" s="385"/>
      <c r="AH26" s="385"/>
      <c r="AI26" s="385"/>
      <c r="AJ26" s="385"/>
      <c r="AK26" s="385"/>
      <c r="AL26" s="385"/>
      <c r="AM26" s="385"/>
      <c r="AN26" s="385"/>
      <c r="AO26" s="385"/>
      <c r="AP26" s="385"/>
      <c r="AQ26" s="385"/>
      <c r="AR26" s="385"/>
      <c r="AS26" s="385"/>
      <c r="AT26" s="385"/>
      <c r="AU26" s="385"/>
      <c r="AV26" s="385"/>
      <c r="AW26" s="385"/>
      <c r="AX26" s="386"/>
    </row>
    <row r="27" spans="1:50" ht="25.5" hidden="1" customHeight="1" x14ac:dyDescent="0.15">
      <c r="A27" s="406"/>
      <c r="B27" s="407"/>
      <c r="C27" s="407"/>
      <c r="D27" s="407"/>
      <c r="E27" s="407"/>
      <c r="F27" s="408"/>
      <c r="G27" s="304"/>
      <c r="H27" s="305"/>
      <c r="I27" s="305"/>
      <c r="J27" s="305"/>
      <c r="K27" s="305"/>
      <c r="L27" s="305"/>
      <c r="M27" s="305"/>
      <c r="N27" s="305"/>
      <c r="O27" s="306"/>
      <c r="P27" s="242"/>
      <c r="Q27" s="243"/>
      <c r="R27" s="243"/>
      <c r="S27" s="243"/>
      <c r="T27" s="243"/>
      <c r="U27" s="243"/>
      <c r="V27" s="244"/>
      <c r="W27" s="242"/>
      <c r="X27" s="243"/>
      <c r="Y27" s="243"/>
      <c r="Z27" s="243"/>
      <c r="AA27" s="243"/>
      <c r="AB27" s="243"/>
      <c r="AC27" s="244"/>
      <c r="AD27" s="384"/>
      <c r="AE27" s="385"/>
      <c r="AF27" s="385"/>
      <c r="AG27" s="385"/>
      <c r="AH27" s="385"/>
      <c r="AI27" s="385"/>
      <c r="AJ27" s="385"/>
      <c r="AK27" s="385"/>
      <c r="AL27" s="385"/>
      <c r="AM27" s="385"/>
      <c r="AN27" s="385"/>
      <c r="AO27" s="385"/>
      <c r="AP27" s="385"/>
      <c r="AQ27" s="385"/>
      <c r="AR27" s="385"/>
      <c r="AS27" s="385"/>
      <c r="AT27" s="385"/>
      <c r="AU27" s="385"/>
      <c r="AV27" s="385"/>
      <c r="AW27" s="385"/>
      <c r="AX27" s="386"/>
    </row>
    <row r="28" spans="1:50" ht="25.5" customHeight="1" x14ac:dyDescent="0.15">
      <c r="A28" s="406"/>
      <c r="B28" s="407"/>
      <c r="C28" s="407"/>
      <c r="D28" s="407"/>
      <c r="E28" s="407"/>
      <c r="F28" s="40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384"/>
      <c r="AE28" s="385"/>
      <c r="AF28" s="385"/>
      <c r="AG28" s="385"/>
      <c r="AH28" s="385"/>
      <c r="AI28" s="385"/>
      <c r="AJ28" s="385"/>
      <c r="AK28" s="385"/>
      <c r="AL28" s="385"/>
      <c r="AM28" s="385"/>
      <c r="AN28" s="385"/>
      <c r="AO28" s="385"/>
      <c r="AP28" s="385"/>
      <c r="AQ28" s="385"/>
      <c r="AR28" s="385"/>
      <c r="AS28" s="385"/>
      <c r="AT28" s="385"/>
      <c r="AU28" s="385"/>
      <c r="AV28" s="385"/>
      <c r="AW28" s="385"/>
      <c r="AX28" s="386"/>
    </row>
    <row r="29" spans="1:50" ht="25.5" customHeight="1" thickBot="1" x14ac:dyDescent="0.2">
      <c r="A29" s="406"/>
      <c r="B29" s="407"/>
      <c r="C29" s="407"/>
      <c r="D29" s="407"/>
      <c r="E29" s="407"/>
      <c r="F29" s="408"/>
      <c r="G29" s="152" t="s">
        <v>18</v>
      </c>
      <c r="H29" s="153"/>
      <c r="I29" s="153"/>
      <c r="J29" s="153"/>
      <c r="K29" s="153"/>
      <c r="L29" s="153"/>
      <c r="M29" s="153"/>
      <c r="N29" s="153"/>
      <c r="O29" s="154"/>
      <c r="P29" s="337">
        <f>AK13</f>
        <v>11</v>
      </c>
      <c r="Q29" s="338"/>
      <c r="R29" s="338"/>
      <c r="S29" s="338"/>
      <c r="T29" s="338"/>
      <c r="U29" s="338"/>
      <c r="V29" s="339"/>
      <c r="W29" s="340" t="str">
        <f>AR13</f>
        <v>-</v>
      </c>
      <c r="X29" s="341"/>
      <c r="Y29" s="341"/>
      <c r="Z29" s="341"/>
      <c r="AA29" s="341"/>
      <c r="AB29" s="341"/>
      <c r="AC29" s="342"/>
      <c r="AD29" s="385"/>
      <c r="AE29" s="385"/>
      <c r="AF29" s="385"/>
      <c r="AG29" s="385"/>
      <c r="AH29" s="385"/>
      <c r="AI29" s="385"/>
      <c r="AJ29" s="385"/>
      <c r="AK29" s="385"/>
      <c r="AL29" s="385"/>
      <c r="AM29" s="385"/>
      <c r="AN29" s="385"/>
      <c r="AO29" s="385"/>
      <c r="AP29" s="385"/>
      <c r="AQ29" s="385"/>
      <c r="AR29" s="385"/>
      <c r="AS29" s="385"/>
      <c r="AT29" s="385"/>
      <c r="AU29" s="385"/>
      <c r="AV29" s="385"/>
      <c r="AW29" s="385"/>
      <c r="AX29" s="386"/>
    </row>
    <row r="30" spans="1:50" ht="38.450000000000003" customHeight="1" x14ac:dyDescent="0.15">
      <c r="A30" s="343" t="s">
        <v>577</v>
      </c>
      <c r="B30" s="344"/>
      <c r="C30" s="344"/>
      <c r="D30" s="344"/>
      <c r="E30" s="344"/>
      <c r="F30" s="345"/>
      <c r="G30" s="346" t="s">
        <v>657</v>
      </c>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8"/>
    </row>
    <row r="31" spans="1:50" ht="31.5" customHeight="1" x14ac:dyDescent="0.15">
      <c r="A31" s="358" t="s">
        <v>578</v>
      </c>
      <c r="B31" s="324"/>
      <c r="C31" s="324"/>
      <c r="D31" s="324"/>
      <c r="E31" s="324"/>
      <c r="F31" s="325"/>
      <c r="G31" s="360" t="s">
        <v>570</v>
      </c>
      <c r="H31" s="361"/>
      <c r="I31" s="361"/>
      <c r="J31" s="361"/>
      <c r="K31" s="361"/>
      <c r="L31" s="361"/>
      <c r="M31" s="361"/>
      <c r="N31" s="361"/>
      <c r="O31" s="361"/>
      <c r="P31" s="362" t="s">
        <v>569</v>
      </c>
      <c r="Q31" s="361"/>
      <c r="R31" s="361"/>
      <c r="S31" s="361"/>
      <c r="T31" s="361"/>
      <c r="U31" s="361"/>
      <c r="V31" s="361"/>
      <c r="W31" s="361"/>
      <c r="X31" s="363"/>
      <c r="Y31" s="364"/>
      <c r="Z31" s="365"/>
      <c r="AA31" s="366"/>
      <c r="AB31" s="401" t="s">
        <v>11</v>
      </c>
      <c r="AC31" s="401"/>
      <c r="AD31" s="401"/>
      <c r="AE31" s="423" t="s">
        <v>414</v>
      </c>
      <c r="AF31" s="424"/>
      <c r="AG31" s="424"/>
      <c r="AH31" s="425"/>
      <c r="AI31" s="423" t="s">
        <v>566</v>
      </c>
      <c r="AJ31" s="424"/>
      <c r="AK31" s="424"/>
      <c r="AL31" s="425"/>
      <c r="AM31" s="423" t="s">
        <v>382</v>
      </c>
      <c r="AN31" s="424"/>
      <c r="AO31" s="424"/>
      <c r="AP31" s="425"/>
      <c r="AQ31" s="426" t="s">
        <v>413</v>
      </c>
      <c r="AR31" s="427"/>
      <c r="AS31" s="427"/>
      <c r="AT31" s="428"/>
      <c r="AU31" s="426" t="s">
        <v>591</v>
      </c>
      <c r="AV31" s="427"/>
      <c r="AW31" s="427"/>
      <c r="AX31" s="429"/>
    </row>
    <row r="32" spans="1:50" ht="33.6" customHeight="1" x14ac:dyDescent="0.15">
      <c r="A32" s="358"/>
      <c r="B32" s="324"/>
      <c r="C32" s="324"/>
      <c r="D32" s="324"/>
      <c r="E32" s="324"/>
      <c r="F32" s="325"/>
      <c r="G32" s="367" t="s">
        <v>639</v>
      </c>
      <c r="H32" s="368"/>
      <c r="I32" s="368"/>
      <c r="J32" s="368"/>
      <c r="K32" s="368"/>
      <c r="L32" s="368"/>
      <c r="M32" s="368"/>
      <c r="N32" s="368"/>
      <c r="O32" s="368"/>
      <c r="P32" s="371" t="s">
        <v>638</v>
      </c>
      <c r="Q32" s="372"/>
      <c r="R32" s="372"/>
      <c r="S32" s="372"/>
      <c r="T32" s="372"/>
      <c r="U32" s="372"/>
      <c r="V32" s="372"/>
      <c r="W32" s="372"/>
      <c r="X32" s="373"/>
      <c r="Y32" s="377" t="s">
        <v>51</v>
      </c>
      <c r="Z32" s="378"/>
      <c r="AA32" s="379"/>
      <c r="AB32" s="380" t="s">
        <v>617</v>
      </c>
      <c r="AC32" s="380"/>
      <c r="AD32" s="380"/>
      <c r="AE32" s="418" t="s">
        <v>611</v>
      </c>
      <c r="AF32" s="418"/>
      <c r="AG32" s="418"/>
      <c r="AH32" s="418"/>
      <c r="AI32" s="418">
        <v>0</v>
      </c>
      <c r="AJ32" s="418"/>
      <c r="AK32" s="418"/>
      <c r="AL32" s="418"/>
      <c r="AM32" s="418">
        <v>1</v>
      </c>
      <c r="AN32" s="418"/>
      <c r="AO32" s="418"/>
      <c r="AP32" s="418"/>
      <c r="AQ32" s="419" t="s">
        <v>655</v>
      </c>
      <c r="AR32" s="418"/>
      <c r="AS32" s="418"/>
      <c r="AT32" s="418"/>
      <c r="AU32" s="387" t="s">
        <v>655</v>
      </c>
      <c r="AV32" s="396"/>
      <c r="AW32" s="396"/>
      <c r="AX32" s="397"/>
    </row>
    <row r="33" spans="1:51" ht="39.950000000000003" customHeight="1" x14ac:dyDescent="0.15">
      <c r="A33" s="359"/>
      <c r="B33" s="327"/>
      <c r="C33" s="327"/>
      <c r="D33" s="327"/>
      <c r="E33" s="327"/>
      <c r="F33" s="328"/>
      <c r="G33" s="369"/>
      <c r="H33" s="370"/>
      <c r="I33" s="370"/>
      <c r="J33" s="370"/>
      <c r="K33" s="370"/>
      <c r="L33" s="370"/>
      <c r="M33" s="370"/>
      <c r="N33" s="370"/>
      <c r="O33" s="370"/>
      <c r="P33" s="374"/>
      <c r="Q33" s="375"/>
      <c r="R33" s="375"/>
      <c r="S33" s="375"/>
      <c r="T33" s="375"/>
      <c r="U33" s="375"/>
      <c r="V33" s="375"/>
      <c r="W33" s="375"/>
      <c r="X33" s="376"/>
      <c r="Y33" s="420" t="s">
        <v>52</v>
      </c>
      <c r="Z33" s="421"/>
      <c r="AA33" s="422"/>
      <c r="AB33" s="380" t="s">
        <v>617</v>
      </c>
      <c r="AC33" s="380"/>
      <c r="AD33" s="380"/>
      <c r="AE33" s="418" t="s">
        <v>611</v>
      </c>
      <c r="AF33" s="418"/>
      <c r="AG33" s="418"/>
      <c r="AH33" s="418"/>
      <c r="AI33" s="418">
        <v>0</v>
      </c>
      <c r="AJ33" s="418"/>
      <c r="AK33" s="418"/>
      <c r="AL33" s="418"/>
      <c r="AM33" s="418">
        <v>1</v>
      </c>
      <c r="AN33" s="418"/>
      <c r="AO33" s="418"/>
      <c r="AP33" s="418"/>
      <c r="AQ33" s="418">
        <v>6</v>
      </c>
      <c r="AR33" s="418"/>
      <c r="AS33" s="418"/>
      <c r="AT33" s="418"/>
      <c r="AU33" s="387" t="s">
        <v>655</v>
      </c>
      <c r="AV33" s="396"/>
      <c r="AW33" s="396"/>
      <c r="AX33" s="397"/>
    </row>
    <row r="34" spans="1:51" ht="23.25" customHeight="1" x14ac:dyDescent="0.15">
      <c r="A34" s="313" t="s">
        <v>579</v>
      </c>
      <c r="B34" s="314"/>
      <c r="C34" s="314"/>
      <c r="D34" s="314"/>
      <c r="E34" s="314"/>
      <c r="F34" s="315"/>
      <c r="G34" s="249" t="s">
        <v>580</v>
      </c>
      <c r="H34" s="249"/>
      <c r="I34" s="249"/>
      <c r="J34" s="249"/>
      <c r="K34" s="249"/>
      <c r="L34" s="249"/>
      <c r="M34" s="249"/>
      <c r="N34" s="249"/>
      <c r="O34" s="249"/>
      <c r="P34" s="249"/>
      <c r="Q34" s="249"/>
      <c r="R34" s="249"/>
      <c r="S34" s="249"/>
      <c r="T34" s="249"/>
      <c r="U34" s="249"/>
      <c r="V34" s="249"/>
      <c r="W34" s="249"/>
      <c r="X34" s="278"/>
      <c r="Y34" s="446"/>
      <c r="Z34" s="447"/>
      <c r="AA34" s="448"/>
      <c r="AB34" s="248" t="s">
        <v>11</v>
      </c>
      <c r="AC34" s="249"/>
      <c r="AD34" s="278"/>
      <c r="AE34" s="248" t="s">
        <v>414</v>
      </c>
      <c r="AF34" s="249"/>
      <c r="AG34" s="249"/>
      <c r="AH34" s="278"/>
      <c r="AI34" s="248" t="s">
        <v>566</v>
      </c>
      <c r="AJ34" s="249"/>
      <c r="AK34" s="249"/>
      <c r="AL34" s="278"/>
      <c r="AM34" s="248" t="s">
        <v>382</v>
      </c>
      <c r="AN34" s="249"/>
      <c r="AO34" s="249"/>
      <c r="AP34" s="278"/>
      <c r="AQ34" s="449" t="s">
        <v>592</v>
      </c>
      <c r="AR34" s="450"/>
      <c r="AS34" s="450"/>
      <c r="AT34" s="450"/>
      <c r="AU34" s="450"/>
      <c r="AV34" s="450"/>
      <c r="AW34" s="450"/>
      <c r="AX34" s="451"/>
    </row>
    <row r="35" spans="1:51" ht="23.25" customHeight="1" x14ac:dyDescent="0.15">
      <c r="A35" s="316"/>
      <c r="B35" s="317"/>
      <c r="C35" s="317"/>
      <c r="D35" s="317"/>
      <c r="E35" s="317"/>
      <c r="F35" s="318"/>
      <c r="G35" s="474" t="s">
        <v>618</v>
      </c>
      <c r="H35" s="475"/>
      <c r="I35" s="475"/>
      <c r="J35" s="475"/>
      <c r="K35" s="475"/>
      <c r="L35" s="475"/>
      <c r="M35" s="475"/>
      <c r="N35" s="475"/>
      <c r="O35" s="475"/>
      <c r="P35" s="475"/>
      <c r="Q35" s="475"/>
      <c r="R35" s="475"/>
      <c r="S35" s="475"/>
      <c r="T35" s="475"/>
      <c r="U35" s="475"/>
      <c r="V35" s="475"/>
      <c r="W35" s="475"/>
      <c r="X35" s="475"/>
      <c r="Y35" s="440" t="s">
        <v>579</v>
      </c>
      <c r="Z35" s="441"/>
      <c r="AA35" s="442"/>
      <c r="AB35" s="443" t="s">
        <v>619</v>
      </c>
      <c r="AC35" s="444"/>
      <c r="AD35" s="445"/>
      <c r="AE35" s="419" t="s">
        <v>611</v>
      </c>
      <c r="AF35" s="419"/>
      <c r="AG35" s="419"/>
      <c r="AH35" s="419"/>
      <c r="AI35" s="419" t="s">
        <v>662</v>
      </c>
      <c r="AJ35" s="419"/>
      <c r="AK35" s="419"/>
      <c r="AL35" s="419"/>
      <c r="AM35" s="419">
        <v>1</v>
      </c>
      <c r="AN35" s="419"/>
      <c r="AO35" s="419"/>
      <c r="AP35" s="419"/>
      <c r="AQ35" s="387">
        <v>3.3</v>
      </c>
      <c r="AR35" s="388"/>
      <c r="AS35" s="388"/>
      <c r="AT35" s="388"/>
      <c r="AU35" s="388"/>
      <c r="AV35" s="388"/>
      <c r="AW35" s="388"/>
      <c r="AX35" s="430"/>
    </row>
    <row r="36" spans="1:51" ht="28.7" customHeight="1" x14ac:dyDescent="0.15">
      <c r="A36" s="319"/>
      <c r="B36" s="234"/>
      <c r="C36" s="234"/>
      <c r="D36" s="234"/>
      <c r="E36" s="234"/>
      <c r="F36" s="320"/>
      <c r="G36" s="476"/>
      <c r="H36" s="477"/>
      <c r="I36" s="477"/>
      <c r="J36" s="477"/>
      <c r="K36" s="477"/>
      <c r="L36" s="477"/>
      <c r="M36" s="477"/>
      <c r="N36" s="477"/>
      <c r="O36" s="477"/>
      <c r="P36" s="477"/>
      <c r="Q36" s="477"/>
      <c r="R36" s="477"/>
      <c r="S36" s="477"/>
      <c r="T36" s="477"/>
      <c r="U36" s="477"/>
      <c r="V36" s="477"/>
      <c r="W36" s="477"/>
      <c r="X36" s="477"/>
      <c r="Y36" s="389" t="s">
        <v>582</v>
      </c>
      <c r="Z36" s="390"/>
      <c r="AA36" s="391"/>
      <c r="AB36" s="471" t="s">
        <v>583</v>
      </c>
      <c r="AC36" s="472"/>
      <c r="AD36" s="473"/>
      <c r="AE36" s="452" t="s">
        <v>611</v>
      </c>
      <c r="AF36" s="452"/>
      <c r="AG36" s="452"/>
      <c r="AH36" s="452"/>
      <c r="AI36" s="452" t="s">
        <v>661</v>
      </c>
      <c r="AJ36" s="452"/>
      <c r="AK36" s="452"/>
      <c r="AL36" s="452"/>
      <c r="AM36" s="452" t="s">
        <v>660</v>
      </c>
      <c r="AN36" s="452"/>
      <c r="AO36" s="452"/>
      <c r="AP36" s="452"/>
      <c r="AQ36" s="452" t="s">
        <v>656</v>
      </c>
      <c r="AR36" s="452"/>
      <c r="AS36" s="452"/>
      <c r="AT36" s="452"/>
      <c r="AU36" s="452"/>
      <c r="AV36" s="452"/>
      <c r="AW36" s="452"/>
      <c r="AX36" s="453"/>
    </row>
    <row r="37" spans="1:51" ht="18.75" customHeight="1" x14ac:dyDescent="0.15">
      <c r="A37" s="524" t="s">
        <v>234</v>
      </c>
      <c r="B37" s="525"/>
      <c r="C37" s="525"/>
      <c r="D37" s="525"/>
      <c r="E37" s="525"/>
      <c r="F37" s="526"/>
      <c r="G37" s="514" t="s">
        <v>139</v>
      </c>
      <c r="H37" s="329"/>
      <c r="I37" s="329"/>
      <c r="J37" s="329"/>
      <c r="K37" s="329"/>
      <c r="L37" s="329"/>
      <c r="M37" s="329"/>
      <c r="N37" s="329"/>
      <c r="O37" s="330"/>
      <c r="P37" s="333" t="s">
        <v>55</v>
      </c>
      <c r="Q37" s="329"/>
      <c r="R37" s="329"/>
      <c r="S37" s="329"/>
      <c r="T37" s="329"/>
      <c r="U37" s="329"/>
      <c r="V37" s="329"/>
      <c r="W37" s="329"/>
      <c r="X37" s="330"/>
      <c r="Y37" s="515"/>
      <c r="Z37" s="516"/>
      <c r="AA37" s="517"/>
      <c r="AB37" s="521" t="s">
        <v>11</v>
      </c>
      <c r="AC37" s="522"/>
      <c r="AD37" s="523"/>
      <c r="AE37" s="521" t="s">
        <v>414</v>
      </c>
      <c r="AF37" s="522"/>
      <c r="AG37" s="522"/>
      <c r="AH37" s="523"/>
      <c r="AI37" s="534" t="s">
        <v>566</v>
      </c>
      <c r="AJ37" s="534"/>
      <c r="AK37" s="534"/>
      <c r="AL37" s="521"/>
      <c r="AM37" s="534" t="s">
        <v>382</v>
      </c>
      <c r="AN37" s="534"/>
      <c r="AO37" s="534"/>
      <c r="AP37" s="521"/>
      <c r="AQ37" s="398" t="s">
        <v>174</v>
      </c>
      <c r="AR37" s="399"/>
      <c r="AS37" s="399"/>
      <c r="AT37" s="400"/>
      <c r="AU37" s="329" t="s">
        <v>128</v>
      </c>
      <c r="AV37" s="329"/>
      <c r="AW37" s="329"/>
      <c r="AX37" s="334"/>
    </row>
    <row r="38" spans="1:51" ht="18.75" customHeight="1" x14ac:dyDescent="0.15">
      <c r="A38" s="527"/>
      <c r="B38" s="528"/>
      <c r="C38" s="528"/>
      <c r="D38" s="528"/>
      <c r="E38" s="528"/>
      <c r="F38" s="529"/>
      <c r="G38" s="353"/>
      <c r="H38" s="331"/>
      <c r="I38" s="331"/>
      <c r="J38" s="331"/>
      <c r="K38" s="331"/>
      <c r="L38" s="331"/>
      <c r="M38" s="331"/>
      <c r="N38" s="331"/>
      <c r="O38" s="332"/>
      <c r="P38" s="335"/>
      <c r="Q38" s="331"/>
      <c r="R38" s="331"/>
      <c r="S38" s="331"/>
      <c r="T38" s="331"/>
      <c r="U38" s="331"/>
      <c r="V38" s="331"/>
      <c r="W38" s="331"/>
      <c r="X38" s="332"/>
      <c r="Y38" s="518"/>
      <c r="Z38" s="519"/>
      <c r="AA38" s="520"/>
      <c r="AB38" s="423"/>
      <c r="AC38" s="496"/>
      <c r="AD38" s="497"/>
      <c r="AE38" s="423"/>
      <c r="AF38" s="496"/>
      <c r="AG38" s="496"/>
      <c r="AH38" s="497"/>
      <c r="AI38" s="535"/>
      <c r="AJ38" s="535"/>
      <c r="AK38" s="535"/>
      <c r="AL38" s="423"/>
      <c r="AM38" s="535"/>
      <c r="AN38" s="535"/>
      <c r="AO38" s="535"/>
      <c r="AP38" s="423"/>
      <c r="AQ38" s="431" t="s">
        <v>611</v>
      </c>
      <c r="AR38" s="432"/>
      <c r="AS38" s="454" t="s">
        <v>175</v>
      </c>
      <c r="AT38" s="455"/>
      <c r="AU38" s="439">
        <v>4</v>
      </c>
      <c r="AV38" s="439"/>
      <c r="AW38" s="331" t="s">
        <v>166</v>
      </c>
      <c r="AX38" s="336"/>
    </row>
    <row r="39" spans="1:51" ht="30" customHeight="1" x14ac:dyDescent="0.15">
      <c r="A39" s="530"/>
      <c r="B39" s="528"/>
      <c r="C39" s="528"/>
      <c r="D39" s="528"/>
      <c r="E39" s="528"/>
      <c r="F39" s="529"/>
      <c r="G39" s="456" t="s">
        <v>637</v>
      </c>
      <c r="H39" s="457"/>
      <c r="I39" s="457"/>
      <c r="J39" s="457"/>
      <c r="K39" s="457"/>
      <c r="L39" s="457"/>
      <c r="M39" s="457"/>
      <c r="N39" s="457"/>
      <c r="O39" s="458"/>
      <c r="P39" s="167" t="s">
        <v>614</v>
      </c>
      <c r="Q39" s="167"/>
      <c r="R39" s="167"/>
      <c r="S39" s="167"/>
      <c r="T39" s="167"/>
      <c r="U39" s="167"/>
      <c r="V39" s="167"/>
      <c r="W39" s="167"/>
      <c r="X39" s="168"/>
      <c r="Y39" s="389" t="s">
        <v>12</v>
      </c>
      <c r="Z39" s="467"/>
      <c r="AA39" s="468"/>
      <c r="AB39" s="469" t="s">
        <v>615</v>
      </c>
      <c r="AC39" s="469"/>
      <c r="AD39" s="469"/>
      <c r="AE39" s="387" t="s">
        <v>611</v>
      </c>
      <c r="AF39" s="388"/>
      <c r="AG39" s="388"/>
      <c r="AH39" s="388"/>
      <c r="AI39" s="387">
        <v>0</v>
      </c>
      <c r="AJ39" s="388"/>
      <c r="AK39" s="388"/>
      <c r="AL39" s="388"/>
      <c r="AM39" s="387">
        <v>0</v>
      </c>
      <c r="AN39" s="388"/>
      <c r="AO39" s="388"/>
      <c r="AP39" s="388"/>
      <c r="AQ39" s="392" t="s">
        <v>611</v>
      </c>
      <c r="AR39" s="393"/>
      <c r="AS39" s="393"/>
      <c r="AT39" s="394"/>
      <c r="AU39" s="388" t="s">
        <v>611</v>
      </c>
      <c r="AV39" s="388"/>
      <c r="AW39" s="388"/>
      <c r="AX39" s="430"/>
    </row>
    <row r="40" spans="1:51" ht="30" customHeight="1" x14ac:dyDescent="0.15">
      <c r="A40" s="531"/>
      <c r="B40" s="532"/>
      <c r="C40" s="532"/>
      <c r="D40" s="532"/>
      <c r="E40" s="532"/>
      <c r="F40" s="533"/>
      <c r="G40" s="459"/>
      <c r="H40" s="460"/>
      <c r="I40" s="460"/>
      <c r="J40" s="460"/>
      <c r="K40" s="460"/>
      <c r="L40" s="460"/>
      <c r="M40" s="460"/>
      <c r="N40" s="460"/>
      <c r="O40" s="461"/>
      <c r="P40" s="465"/>
      <c r="Q40" s="465"/>
      <c r="R40" s="465"/>
      <c r="S40" s="465"/>
      <c r="T40" s="465"/>
      <c r="U40" s="465"/>
      <c r="V40" s="465"/>
      <c r="W40" s="465"/>
      <c r="X40" s="466"/>
      <c r="Y40" s="248" t="s">
        <v>50</v>
      </c>
      <c r="Z40" s="249"/>
      <c r="AA40" s="278"/>
      <c r="AB40" s="489" t="s">
        <v>615</v>
      </c>
      <c r="AC40" s="489"/>
      <c r="AD40" s="489"/>
      <c r="AE40" s="387" t="s">
        <v>611</v>
      </c>
      <c r="AF40" s="388"/>
      <c r="AG40" s="388"/>
      <c r="AH40" s="388"/>
      <c r="AI40" s="387">
        <v>0</v>
      </c>
      <c r="AJ40" s="388"/>
      <c r="AK40" s="388"/>
      <c r="AL40" s="388"/>
      <c r="AM40" s="387">
        <v>0</v>
      </c>
      <c r="AN40" s="388"/>
      <c r="AO40" s="388"/>
      <c r="AP40" s="388"/>
      <c r="AQ40" s="392" t="s">
        <v>611</v>
      </c>
      <c r="AR40" s="393"/>
      <c r="AS40" s="393"/>
      <c r="AT40" s="394"/>
      <c r="AU40" s="388">
        <v>2</v>
      </c>
      <c r="AV40" s="388"/>
      <c r="AW40" s="388"/>
      <c r="AX40" s="430"/>
    </row>
    <row r="41" spans="1:51" ht="30" customHeight="1" x14ac:dyDescent="0.15">
      <c r="A41" s="530"/>
      <c r="B41" s="528"/>
      <c r="C41" s="528"/>
      <c r="D41" s="528"/>
      <c r="E41" s="528"/>
      <c r="F41" s="529"/>
      <c r="G41" s="462"/>
      <c r="H41" s="463"/>
      <c r="I41" s="463"/>
      <c r="J41" s="463"/>
      <c r="K41" s="463"/>
      <c r="L41" s="463"/>
      <c r="M41" s="463"/>
      <c r="N41" s="463"/>
      <c r="O41" s="464"/>
      <c r="P41" s="170"/>
      <c r="Q41" s="170"/>
      <c r="R41" s="170"/>
      <c r="S41" s="170"/>
      <c r="T41" s="170"/>
      <c r="U41" s="170"/>
      <c r="V41" s="170"/>
      <c r="W41" s="170"/>
      <c r="X41" s="171"/>
      <c r="Y41" s="248" t="s">
        <v>13</v>
      </c>
      <c r="Z41" s="249"/>
      <c r="AA41" s="278"/>
      <c r="AB41" s="470" t="s">
        <v>14</v>
      </c>
      <c r="AC41" s="470"/>
      <c r="AD41" s="470"/>
      <c r="AE41" s="387" t="s">
        <v>611</v>
      </c>
      <c r="AF41" s="388"/>
      <c r="AG41" s="388"/>
      <c r="AH41" s="388"/>
      <c r="AI41" s="387" t="s">
        <v>611</v>
      </c>
      <c r="AJ41" s="388"/>
      <c r="AK41" s="388"/>
      <c r="AL41" s="388"/>
      <c r="AM41" s="387" t="s">
        <v>611</v>
      </c>
      <c r="AN41" s="388"/>
      <c r="AO41" s="388"/>
      <c r="AP41" s="388"/>
      <c r="AQ41" s="392" t="s">
        <v>611</v>
      </c>
      <c r="AR41" s="393"/>
      <c r="AS41" s="393"/>
      <c r="AT41" s="394"/>
      <c r="AU41" s="388" t="s">
        <v>611</v>
      </c>
      <c r="AV41" s="388"/>
      <c r="AW41" s="388"/>
      <c r="AX41" s="430"/>
    </row>
    <row r="42" spans="1:51" ht="23.25" customHeight="1" x14ac:dyDescent="0.15">
      <c r="A42" s="498" t="s">
        <v>258</v>
      </c>
      <c r="B42" s="491"/>
      <c r="C42" s="491"/>
      <c r="D42" s="491"/>
      <c r="E42" s="491"/>
      <c r="F42" s="492"/>
      <c r="G42" s="536" t="s">
        <v>616</v>
      </c>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8"/>
    </row>
    <row r="43" spans="1:51" ht="23.25" customHeight="1" thickBot="1" x14ac:dyDescent="0.2">
      <c r="A43" s="359"/>
      <c r="B43" s="327"/>
      <c r="C43" s="327"/>
      <c r="D43" s="327"/>
      <c r="E43" s="327"/>
      <c r="F43" s="328"/>
      <c r="G43" s="539"/>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1"/>
    </row>
    <row r="44" spans="1:51" ht="18.75" hidden="1" customHeight="1" x14ac:dyDescent="0.15">
      <c r="A44" s="913" t="s">
        <v>571</v>
      </c>
      <c r="B44" s="323" t="s">
        <v>572</v>
      </c>
      <c r="C44" s="324"/>
      <c r="D44" s="324"/>
      <c r="E44" s="324"/>
      <c r="F44" s="325"/>
      <c r="G44" s="329" t="s">
        <v>573</v>
      </c>
      <c r="H44" s="329"/>
      <c r="I44" s="329"/>
      <c r="J44" s="329"/>
      <c r="K44" s="329"/>
      <c r="L44" s="329"/>
      <c r="M44" s="329"/>
      <c r="N44" s="329"/>
      <c r="O44" s="329"/>
      <c r="P44" s="329"/>
      <c r="Q44" s="329"/>
      <c r="R44" s="329"/>
      <c r="S44" s="329"/>
      <c r="T44" s="329"/>
      <c r="U44" s="329"/>
      <c r="V44" s="329"/>
      <c r="W44" s="329"/>
      <c r="X44" s="329"/>
      <c r="Y44" s="329"/>
      <c r="Z44" s="329"/>
      <c r="AA44" s="330"/>
      <c r="AB44" s="333" t="s">
        <v>593</v>
      </c>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34"/>
      <c r="AY44">
        <f>COUNTA($G$46)</f>
        <v>0</v>
      </c>
    </row>
    <row r="45" spans="1:51" ht="22.5" hidden="1" customHeight="1" x14ac:dyDescent="0.15">
      <c r="A45" s="321"/>
      <c r="B45" s="323"/>
      <c r="C45" s="324"/>
      <c r="D45" s="324"/>
      <c r="E45" s="324"/>
      <c r="F45" s="325"/>
      <c r="G45" s="331"/>
      <c r="H45" s="331"/>
      <c r="I45" s="331"/>
      <c r="J45" s="331"/>
      <c r="K45" s="331"/>
      <c r="L45" s="331"/>
      <c r="M45" s="331"/>
      <c r="N45" s="331"/>
      <c r="O45" s="331"/>
      <c r="P45" s="331"/>
      <c r="Q45" s="331"/>
      <c r="R45" s="331"/>
      <c r="S45" s="331"/>
      <c r="T45" s="331"/>
      <c r="U45" s="331"/>
      <c r="V45" s="331"/>
      <c r="W45" s="331"/>
      <c r="X45" s="331"/>
      <c r="Y45" s="331"/>
      <c r="Z45" s="331"/>
      <c r="AA45" s="332"/>
      <c r="AB45" s="335"/>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6"/>
      <c r="AY45">
        <f t="shared" ref="AY45:AY53" si="0">$AY$44</f>
        <v>0</v>
      </c>
    </row>
    <row r="46" spans="1:51" ht="22.5" hidden="1" customHeight="1" x14ac:dyDescent="0.15">
      <c r="A46" s="321"/>
      <c r="B46" s="323"/>
      <c r="C46" s="324"/>
      <c r="D46" s="324"/>
      <c r="E46" s="324"/>
      <c r="F46" s="325"/>
      <c r="G46" s="550"/>
      <c r="H46" s="550"/>
      <c r="I46" s="550"/>
      <c r="J46" s="550"/>
      <c r="K46" s="550"/>
      <c r="L46" s="550"/>
      <c r="M46" s="550"/>
      <c r="N46" s="550"/>
      <c r="O46" s="550"/>
      <c r="P46" s="550"/>
      <c r="Q46" s="550"/>
      <c r="R46" s="550"/>
      <c r="S46" s="550"/>
      <c r="T46" s="550"/>
      <c r="U46" s="550"/>
      <c r="V46" s="550"/>
      <c r="W46" s="550"/>
      <c r="X46" s="550"/>
      <c r="Y46" s="550"/>
      <c r="Z46" s="550"/>
      <c r="AA46" s="551"/>
      <c r="AB46" s="556"/>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7"/>
      <c r="AY46">
        <f t="shared" si="0"/>
        <v>0</v>
      </c>
    </row>
    <row r="47" spans="1:51" ht="22.5" hidden="1" customHeight="1" x14ac:dyDescent="0.15">
      <c r="A47" s="321"/>
      <c r="B47" s="323"/>
      <c r="C47" s="324"/>
      <c r="D47" s="324"/>
      <c r="E47" s="324"/>
      <c r="F47" s="325"/>
      <c r="G47" s="552"/>
      <c r="H47" s="552"/>
      <c r="I47" s="552"/>
      <c r="J47" s="552"/>
      <c r="K47" s="552"/>
      <c r="L47" s="552"/>
      <c r="M47" s="552"/>
      <c r="N47" s="552"/>
      <c r="O47" s="552"/>
      <c r="P47" s="552"/>
      <c r="Q47" s="552"/>
      <c r="R47" s="552"/>
      <c r="S47" s="552"/>
      <c r="T47" s="552"/>
      <c r="U47" s="552"/>
      <c r="V47" s="552"/>
      <c r="W47" s="552"/>
      <c r="X47" s="552"/>
      <c r="Y47" s="552"/>
      <c r="Z47" s="552"/>
      <c r="AA47" s="553"/>
      <c r="AB47" s="558"/>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559"/>
      <c r="AY47">
        <f t="shared" si="0"/>
        <v>0</v>
      </c>
    </row>
    <row r="48" spans="1:51" ht="19.5" hidden="1" customHeight="1" x14ac:dyDescent="0.15">
      <c r="A48" s="321"/>
      <c r="B48" s="326"/>
      <c r="C48" s="327"/>
      <c r="D48" s="327"/>
      <c r="E48" s="327"/>
      <c r="F48" s="328"/>
      <c r="G48" s="554"/>
      <c r="H48" s="554"/>
      <c r="I48" s="554"/>
      <c r="J48" s="554"/>
      <c r="K48" s="554"/>
      <c r="L48" s="554"/>
      <c r="M48" s="554"/>
      <c r="N48" s="554"/>
      <c r="O48" s="554"/>
      <c r="P48" s="554"/>
      <c r="Q48" s="554"/>
      <c r="R48" s="554"/>
      <c r="S48" s="554"/>
      <c r="T48" s="554"/>
      <c r="U48" s="554"/>
      <c r="V48" s="554"/>
      <c r="W48" s="554"/>
      <c r="X48" s="554"/>
      <c r="Y48" s="554"/>
      <c r="Z48" s="554"/>
      <c r="AA48" s="555"/>
      <c r="AB48" s="560"/>
      <c r="AC48" s="554"/>
      <c r="AD48" s="554"/>
      <c r="AE48" s="552"/>
      <c r="AF48" s="552"/>
      <c r="AG48" s="552"/>
      <c r="AH48" s="552"/>
      <c r="AI48" s="552"/>
      <c r="AJ48" s="552"/>
      <c r="AK48" s="552"/>
      <c r="AL48" s="552"/>
      <c r="AM48" s="552"/>
      <c r="AN48" s="552"/>
      <c r="AO48" s="552"/>
      <c r="AP48" s="552"/>
      <c r="AQ48" s="552"/>
      <c r="AR48" s="552"/>
      <c r="AS48" s="552"/>
      <c r="AT48" s="552"/>
      <c r="AU48" s="554"/>
      <c r="AV48" s="554"/>
      <c r="AW48" s="554"/>
      <c r="AX48" s="561"/>
      <c r="AY48">
        <f t="shared" si="0"/>
        <v>0</v>
      </c>
    </row>
    <row r="49" spans="1:60" ht="18.75" hidden="1" customHeight="1" x14ac:dyDescent="0.15">
      <c r="A49" s="321"/>
      <c r="B49" s="490" t="s">
        <v>138</v>
      </c>
      <c r="C49" s="491"/>
      <c r="D49" s="491"/>
      <c r="E49" s="491"/>
      <c r="F49" s="492"/>
      <c r="G49" s="350" t="s">
        <v>56</v>
      </c>
      <c r="H49" s="351"/>
      <c r="I49" s="351"/>
      <c r="J49" s="351"/>
      <c r="K49" s="351"/>
      <c r="L49" s="351"/>
      <c r="M49" s="351"/>
      <c r="N49" s="351"/>
      <c r="O49" s="352"/>
      <c r="P49" s="354" t="s">
        <v>58</v>
      </c>
      <c r="Q49" s="351"/>
      <c r="R49" s="351"/>
      <c r="S49" s="351"/>
      <c r="T49" s="351"/>
      <c r="U49" s="351"/>
      <c r="V49" s="351"/>
      <c r="W49" s="351"/>
      <c r="X49" s="352"/>
      <c r="Y49" s="355"/>
      <c r="Z49" s="356"/>
      <c r="AA49" s="357"/>
      <c r="AB49" s="493" t="s">
        <v>11</v>
      </c>
      <c r="AC49" s="494"/>
      <c r="AD49" s="495"/>
      <c r="AE49" s="402" t="s">
        <v>414</v>
      </c>
      <c r="AF49" s="402"/>
      <c r="AG49" s="402"/>
      <c r="AH49" s="402"/>
      <c r="AI49" s="402" t="s">
        <v>566</v>
      </c>
      <c r="AJ49" s="402"/>
      <c r="AK49" s="402"/>
      <c r="AL49" s="402"/>
      <c r="AM49" s="402" t="s">
        <v>382</v>
      </c>
      <c r="AN49" s="402"/>
      <c r="AO49" s="402"/>
      <c r="AP49" s="402"/>
      <c r="AQ49" s="433" t="s">
        <v>174</v>
      </c>
      <c r="AR49" s="434"/>
      <c r="AS49" s="434"/>
      <c r="AT49" s="435"/>
      <c r="AU49" s="436" t="s">
        <v>128</v>
      </c>
      <c r="AV49" s="436"/>
      <c r="AW49" s="436"/>
      <c r="AX49" s="437"/>
      <c r="AY49">
        <f t="shared" si="0"/>
        <v>0</v>
      </c>
      <c r="AZ49" s="10"/>
      <c r="BA49" s="10"/>
      <c r="BB49" s="10"/>
      <c r="BC49" s="10"/>
    </row>
    <row r="50" spans="1:60" ht="18.75" hidden="1" customHeight="1" x14ac:dyDescent="0.15">
      <c r="A50" s="321"/>
      <c r="B50" s="323"/>
      <c r="C50" s="324"/>
      <c r="D50" s="324"/>
      <c r="E50" s="324"/>
      <c r="F50" s="325"/>
      <c r="G50" s="353"/>
      <c r="H50" s="331"/>
      <c r="I50" s="331"/>
      <c r="J50" s="331"/>
      <c r="K50" s="331"/>
      <c r="L50" s="331"/>
      <c r="M50" s="331"/>
      <c r="N50" s="331"/>
      <c r="O50" s="332"/>
      <c r="P50" s="335"/>
      <c r="Q50" s="331"/>
      <c r="R50" s="331"/>
      <c r="S50" s="331"/>
      <c r="T50" s="331"/>
      <c r="U50" s="331"/>
      <c r="V50" s="331"/>
      <c r="W50" s="331"/>
      <c r="X50" s="332"/>
      <c r="Y50" s="355"/>
      <c r="Z50" s="356"/>
      <c r="AA50" s="357"/>
      <c r="AB50" s="423"/>
      <c r="AC50" s="496"/>
      <c r="AD50" s="497"/>
      <c r="AE50" s="402"/>
      <c r="AF50" s="402"/>
      <c r="AG50" s="402"/>
      <c r="AH50" s="402"/>
      <c r="AI50" s="402"/>
      <c r="AJ50" s="402"/>
      <c r="AK50" s="402"/>
      <c r="AL50" s="402"/>
      <c r="AM50" s="402"/>
      <c r="AN50" s="402"/>
      <c r="AO50" s="402"/>
      <c r="AP50" s="402"/>
      <c r="AQ50" s="438"/>
      <c r="AR50" s="439"/>
      <c r="AS50" s="454" t="s">
        <v>175</v>
      </c>
      <c r="AT50" s="455"/>
      <c r="AU50" s="439"/>
      <c r="AV50" s="439"/>
      <c r="AW50" s="331" t="s">
        <v>166</v>
      </c>
      <c r="AX50" s="336"/>
      <c r="AY50">
        <f t="shared" si="0"/>
        <v>0</v>
      </c>
      <c r="AZ50" s="10"/>
      <c r="BA50" s="10"/>
      <c r="BB50" s="10"/>
      <c r="BC50" s="10"/>
      <c r="BD50" s="10"/>
      <c r="BE50" s="10"/>
      <c r="BF50" s="10"/>
      <c r="BG50" s="10"/>
      <c r="BH50" s="10"/>
    </row>
    <row r="51" spans="1:60" ht="23.25" hidden="1" customHeight="1" x14ac:dyDescent="0.15">
      <c r="A51" s="321"/>
      <c r="B51" s="323"/>
      <c r="C51" s="324"/>
      <c r="D51" s="324"/>
      <c r="E51" s="324"/>
      <c r="F51" s="325"/>
      <c r="G51" s="166"/>
      <c r="H51" s="167"/>
      <c r="I51" s="167"/>
      <c r="J51" s="167"/>
      <c r="K51" s="167"/>
      <c r="L51" s="167"/>
      <c r="M51" s="167"/>
      <c r="N51" s="167"/>
      <c r="O51" s="168"/>
      <c r="P51" s="167"/>
      <c r="Q51" s="480"/>
      <c r="R51" s="480"/>
      <c r="S51" s="480"/>
      <c r="T51" s="480"/>
      <c r="U51" s="480"/>
      <c r="V51" s="480"/>
      <c r="W51" s="480"/>
      <c r="X51" s="481"/>
      <c r="Y51" s="546" t="s">
        <v>57</v>
      </c>
      <c r="Z51" s="547"/>
      <c r="AA51" s="548"/>
      <c r="AB51" s="469"/>
      <c r="AC51" s="469"/>
      <c r="AD51" s="469"/>
      <c r="AE51" s="387"/>
      <c r="AF51" s="388"/>
      <c r="AG51" s="388"/>
      <c r="AH51" s="388"/>
      <c r="AI51" s="387"/>
      <c r="AJ51" s="388"/>
      <c r="AK51" s="388"/>
      <c r="AL51" s="388"/>
      <c r="AM51" s="387"/>
      <c r="AN51" s="388"/>
      <c r="AO51" s="388"/>
      <c r="AP51" s="388"/>
      <c r="AQ51" s="392"/>
      <c r="AR51" s="393"/>
      <c r="AS51" s="393"/>
      <c r="AT51" s="394"/>
      <c r="AU51" s="388"/>
      <c r="AV51" s="388"/>
      <c r="AW51" s="388"/>
      <c r="AX51" s="430"/>
      <c r="AY51">
        <f t="shared" si="0"/>
        <v>0</v>
      </c>
    </row>
    <row r="52" spans="1:60" ht="23.25" hidden="1" customHeight="1" x14ac:dyDescent="0.15">
      <c r="A52" s="321"/>
      <c r="B52" s="323"/>
      <c r="C52" s="324"/>
      <c r="D52" s="324"/>
      <c r="E52" s="324"/>
      <c r="F52" s="325"/>
      <c r="G52" s="549"/>
      <c r="H52" s="465"/>
      <c r="I52" s="465"/>
      <c r="J52" s="465"/>
      <c r="K52" s="465"/>
      <c r="L52" s="465"/>
      <c r="M52" s="465"/>
      <c r="N52" s="465"/>
      <c r="O52" s="466"/>
      <c r="P52" s="482"/>
      <c r="Q52" s="482"/>
      <c r="R52" s="482"/>
      <c r="S52" s="482"/>
      <c r="T52" s="482"/>
      <c r="U52" s="482"/>
      <c r="V52" s="482"/>
      <c r="W52" s="482"/>
      <c r="X52" s="483"/>
      <c r="Y52" s="542" t="s">
        <v>50</v>
      </c>
      <c r="Z52" s="124"/>
      <c r="AA52" s="125"/>
      <c r="AB52" s="489"/>
      <c r="AC52" s="489"/>
      <c r="AD52" s="489"/>
      <c r="AE52" s="387"/>
      <c r="AF52" s="388"/>
      <c r="AG52" s="388"/>
      <c r="AH52" s="388"/>
      <c r="AI52" s="387"/>
      <c r="AJ52" s="388"/>
      <c r="AK52" s="388"/>
      <c r="AL52" s="388"/>
      <c r="AM52" s="387"/>
      <c r="AN52" s="388"/>
      <c r="AO52" s="388"/>
      <c r="AP52" s="388"/>
      <c r="AQ52" s="392"/>
      <c r="AR52" s="393"/>
      <c r="AS52" s="393"/>
      <c r="AT52" s="394"/>
      <c r="AU52" s="388"/>
      <c r="AV52" s="388"/>
      <c r="AW52" s="388"/>
      <c r="AX52" s="430"/>
      <c r="AY52">
        <f t="shared" si="0"/>
        <v>0</v>
      </c>
      <c r="AZ52" s="10"/>
      <c r="BA52" s="10"/>
      <c r="BB52" s="10"/>
      <c r="BC52" s="10"/>
    </row>
    <row r="53" spans="1:60" ht="23.25" hidden="1" customHeight="1" x14ac:dyDescent="0.15">
      <c r="A53" s="321"/>
      <c r="B53" s="323"/>
      <c r="C53" s="324"/>
      <c r="D53" s="324"/>
      <c r="E53" s="324"/>
      <c r="F53" s="325"/>
      <c r="G53" s="169"/>
      <c r="H53" s="170"/>
      <c r="I53" s="170"/>
      <c r="J53" s="170"/>
      <c r="K53" s="170"/>
      <c r="L53" s="170"/>
      <c r="M53" s="170"/>
      <c r="N53" s="170"/>
      <c r="O53" s="171"/>
      <c r="P53" s="484"/>
      <c r="Q53" s="484"/>
      <c r="R53" s="484"/>
      <c r="S53" s="484"/>
      <c r="T53" s="484"/>
      <c r="U53" s="484"/>
      <c r="V53" s="484"/>
      <c r="W53" s="484"/>
      <c r="X53" s="485"/>
      <c r="Y53" s="542" t="s">
        <v>13</v>
      </c>
      <c r="Z53" s="124"/>
      <c r="AA53" s="125"/>
      <c r="AB53" s="543" t="s">
        <v>14</v>
      </c>
      <c r="AC53" s="543"/>
      <c r="AD53" s="543"/>
      <c r="AE53" s="544"/>
      <c r="AF53" s="545"/>
      <c r="AG53" s="545"/>
      <c r="AH53" s="545"/>
      <c r="AI53" s="544"/>
      <c r="AJ53" s="545"/>
      <c r="AK53" s="545"/>
      <c r="AL53" s="545"/>
      <c r="AM53" s="544"/>
      <c r="AN53" s="545"/>
      <c r="AO53" s="545"/>
      <c r="AP53" s="545"/>
      <c r="AQ53" s="392"/>
      <c r="AR53" s="393"/>
      <c r="AS53" s="393"/>
      <c r="AT53" s="394"/>
      <c r="AU53" s="388"/>
      <c r="AV53" s="388"/>
      <c r="AW53" s="388"/>
      <c r="AX53" s="430"/>
      <c r="AY53">
        <f t="shared" si="0"/>
        <v>0</v>
      </c>
      <c r="AZ53" s="10"/>
      <c r="BA53" s="10"/>
      <c r="BB53" s="10"/>
      <c r="BC53" s="10"/>
      <c r="BD53" s="10"/>
      <c r="BE53" s="10"/>
      <c r="BF53" s="10"/>
      <c r="BG53" s="10"/>
      <c r="BH53" s="10"/>
    </row>
    <row r="54" spans="1:60" ht="18.75" hidden="1" customHeight="1" x14ac:dyDescent="0.15">
      <c r="A54" s="321"/>
      <c r="B54" s="490" t="s">
        <v>138</v>
      </c>
      <c r="C54" s="491"/>
      <c r="D54" s="491"/>
      <c r="E54" s="491"/>
      <c r="F54" s="492"/>
      <c r="G54" s="350" t="s">
        <v>56</v>
      </c>
      <c r="H54" s="351"/>
      <c r="I54" s="351"/>
      <c r="J54" s="351"/>
      <c r="K54" s="351"/>
      <c r="L54" s="351"/>
      <c r="M54" s="351"/>
      <c r="N54" s="351"/>
      <c r="O54" s="352"/>
      <c r="P54" s="354" t="s">
        <v>58</v>
      </c>
      <c r="Q54" s="351"/>
      <c r="R54" s="351"/>
      <c r="S54" s="351"/>
      <c r="T54" s="351"/>
      <c r="U54" s="351"/>
      <c r="V54" s="351"/>
      <c r="W54" s="351"/>
      <c r="X54" s="352"/>
      <c r="Y54" s="355"/>
      <c r="Z54" s="356"/>
      <c r="AA54" s="357"/>
      <c r="AB54" s="493" t="s">
        <v>11</v>
      </c>
      <c r="AC54" s="494"/>
      <c r="AD54" s="495"/>
      <c r="AE54" s="402" t="s">
        <v>414</v>
      </c>
      <c r="AF54" s="402"/>
      <c r="AG54" s="402"/>
      <c r="AH54" s="402"/>
      <c r="AI54" s="402" t="s">
        <v>566</v>
      </c>
      <c r="AJ54" s="402"/>
      <c r="AK54" s="402"/>
      <c r="AL54" s="402"/>
      <c r="AM54" s="402" t="s">
        <v>382</v>
      </c>
      <c r="AN54" s="402"/>
      <c r="AO54" s="402"/>
      <c r="AP54" s="402"/>
      <c r="AQ54" s="433" t="s">
        <v>174</v>
      </c>
      <c r="AR54" s="434"/>
      <c r="AS54" s="434"/>
      <c r="AT54" s="435"/>
      <c r="AU54" s="436" t="s">
        <v>128</v>
      </c>
      <c r="AV54" s="436"/>
      <c r="AW54" s="436"/>
      <c r="AX54" s="437"/>
      <c r="AY54">
        <f>COUNTA($G$56)</f>
        <v>0</v>
      </c>
      <c r="AZ54" s="10"/>
      <c r="BA54" s="10"/>
      <c r="BB54" s="10"/>
      <c r="BC54" s="10"/>
    </row>
    <row r="55" spans="1:60" ht="18.75" hidden="1" customHeight="1" x14ac:dyDescent="0.15">
      <c r="A55" s="321"/>
      <c r="B55" s="323"/>
      <c r="C55" s="324"/>
      <c r="D55" s="324"/>
      <c r="E55" s="324"/>
      <c r="F55" s="325"/>
      <c r="G55" s="353"/>
      <c r="H55" s="331"/>
      <c r="I55" s="331"/>
      <c r="J55" s="331"/>
      <c r="K55" s="331"/>
      <c r="L55" s="331"/>
      <c r="M55" s="331"/>
      <c r="N55" s="331"/>
      <c r="O55" s="332"/>
      <c r="P55" s="335"/>
      <c r="Q55" s="331"/>
      <c r="R55" s="331"/>
      <c r="S55" s="331"/>
      <c r="T55" s="331"/>
      <c r="U55" s="331"/>
      <c r="V55" s="331"/>
      <c r="W55" s="331"/>
      <c r="X55" s="332"/>
      <c r="Y55" s="355"/>
      <c r="Z55" s="356"/>
      <c r="AA55" s="357"/>
      <c r="AB55" s="423"/>
      <c r="AC55" s="496"/>
      <c r="AD55" s="497"/>
      <c r="AE55" s="402"/>
      <c r="AF55" s="402"/>
      <c r="AG55" s="402"/>
      <c r="AH55" s="402"/>
      <c r="AI55" s="402"/>
      <c r="AJ55" s="402"/>
      <c r="AK55" s="402"/>
      <c r="AL55" s="402"/>
      <c r="AM55" s="402"/>
      <c r="AN55" s="402"/>
      <c r="AO55" s="402"/>
      <c r="AP55" s="402"/>
      <c r="AQ55" s="438"/>
      <c r="AR55" s="439"/>
      <c r="AS55" s="454" t="s">
        <v>175</v>
      </c>
      <c r="AT55" s="455"/>
      <c r="AU55" s="439"/>
      <c r="AV55" s="439"/>
      <c r="AW55" s="331" t="s">
        <v>166</v>
      </c>
      <c r="AX55" s="336"/>
      <c r="AY55">
        <f>$AY$54</f>
        <v>0</v>
      </c>
      <c r="AZ55" s="10"/>
      <c r="BA55" s="10"/>
      <c r="BB55" s="10"/>
      <c r="BC55" s="10"/>
      <c r="BD55" s="10"/>
      <c r="BE55" s="10"/>
      <c r="BF55" s="10"/>
      <c r="BG55" s="10"/>
      <c r="BH55" s="10"/>
    </row>
    <row r="56" spans="1:60" ht="23.25" hidden="1" customHeight="1" x14ac:dyDescent="0.15">
      <c r="A56" s="321"/>
      <c r="B56" s="323"/>
      <c r="C56" s="324"/>
      <c r="D56" s="324"/>
      <c r="E56" s="324"/>
      <c r="F56" s="325"/>
      <c r="G56" s="166"/>
      <c r="H56" s="167"/>
      <c r="I56" s="167"/>
      <c r="J56" s="167"/>
      <c r="K56" s="167"/>
      <c r="L56" s="167"/>
      <c r="M56" s="167"/>
      <c r="N56" s="167"/>
      <c r="O56" s="168"/>
      <c r="P56" s="167"/>
      <c r="Q56" s="480"/>
      <c r="R56" s="480"/>
      <c r="S56" s="480"/>
      <c r="T56" s="480"/>
      <c r="U56" s="480"/>
      <c r="V56" s="480"/>
      <c r="W56" s="480"/>
      <c r="X56" s="481"/>
      <c r="Y56" s="546" t="s">
        <v>57</v>
      </c>
      <c r="Z56" s="547"/>
      <c r="AA56" s="548"/>
      <c r="AB56" s="469"/>
      <c r="AC56" s="469"/>
      <c r="AD56" s="469"/>
      <c r="AE56" s="387"/>
      <c r="AF56" s="388"/>
      <c r="AG56" s="388"/>
      <c r="AH56" s="388"/>
      <c r="AI56" s="387"/>
      <c r="AJ56" s="388"/>
      <c r="AK56" s="388"/>
      <c r="AL56" s="388"/>
      <c r="AM56" s="387"/>
      <c r="AN56" s="388"/>
      <c r="AO56" s="388"/>
      <c r="AP56" s="388"/>
      <c r="AQ56" s="392"/>
      <c r="AR56" s="393"/>
      <c r="AS56" s="393"/>
      <c r="AT56" s="394"/>
      <c r="AU56" s="388"/>
      <c r="AV56" s="388"/>
      <c r="AW56" s="388"/>
      <c r="AX56" s="430"/>
      <c r="AY56">
        <f>$AY$54</f>
        <v>0</v>
      </c>
    </row>
    <row r="57" spans="1:60" ht="23.25" hidden="1" customHeight="1" x14ac:dyDescent="0.15">
      <c r="A57" s="321"/>
      <c r="B57" s="323"/>
      <c r="C57" s="324"/>
      <c r="D57" s="324"/>
      <c r="E57" s="324"/>
      <c r="F57" s="325"/>
      <c r="G57" s="549"/>
      <c r="H57" s="465"/>
      <c r="I57" s="465"/>
      <c r="J57" s="465"/>
      <c r="K57" s="465"/>
      <c r="L57" s="465"/>
      <c r="M57" s="465"/>
      <c r="N57" s="465"/>
      <c r="O57" s="466"/>
      <c r="P57" s="482"/>
      <c r="Q57" s="482"/>
      <c r="R57" s="482"/>
      <c r="S57" s="482"/>
      <c r="T57" s="482"/>
      <c r="U57" s="482"/>
      <c r="V57" s="482"/>
      <c r="W57" s="482"/>
      <c r="X57" s="483"/>
      <c r="Y57" s="542" t="s">
        <v>50</v>
      </c>
      <c r="Z57" s="124"/>
      <c r="AA57" s="125"/>
      <c r="AB57" s="489"/>
      <c r="AC57" s="489"/>
      <c r="AD57" s="489"/>
      <c r="AE57" s="387"/>
      <c r="AF57" s="388"/>
      <c r="AG57" s="388"/>
      <c r="AH57" s="388"/>
      <c r="AI57" s="387"/>
      <c r="AJ57" s="388"/>
      <c r="AK57" s="388"/>
      <c r="AL57" s="388"/>
      <c r="AM57" s="387"/>
      <c r="AN57" s="388"/>
      <c r="AO57" s="388"/>
      <c r="AP57" s="388"/>
      <c r="AQ57" s="392"/>
      <c r="AR57" s="393"/>
      <c r="AS57" s="393"/>
      <c r="AT57" s="394"/>
      <c r="AU57" s="388"/>
      <c r="AV57" s="388"/>
      <c r="AW57" s="388"/>
      <c r="AX57" s="430"/>
      <c r="AY57">
        <f>$AY$54</f>
        <v>0</v>
      </c>
      <c r="AZ57" s="10"/>
      <c r="BA57" s="10"/>
      <c r="BB57" s="10"/>
      <c r="BC57" s="10"/>
    </row>
    <row r="58" spans="1:60" ht="23.25" hidden="1" customHeight="1" x14ac:dyDescent="0.15">
      <c r="A58" s="321"/>
      <c r="B58" s="326"/>
      <c r="C58" s="327"/>
      <c r="D58" s="327"/>
      <c r="E58" s="327"/>
      <c r="F58" s="328"/>
      <c r="G58" s="169"/>
      <c r="H58" s="170"/>
      <c r="I58" s="170"/>
      <c r="J58" s="170"/>
      <c r="K58" s="170"/>
      <c r="L58" s="170"/>
      <c r="M58" s="170"/>
      <c r="N58" s="170"/>
      <c r="O58" s="171"/>
      <c r="P58" s="484"/>
      <c r="Q58" s="484"/>
      <c r="R58" s="484"/>
      <c r="S58" s="484"/>
      <c r="T58" s="484"/>
      <c r="U58" s="484"/>
      <c r="V58" s="484"/>
      <c r="W58" s="484"/>
      <c r="X58" s="485"/>
      <c r="Y58" s="542" t="s">
        <v>13</v>
      </c>
      <c r="Z58" s="124"/>
      <c r="AA58" s="125"/>
      <c r="AB58" s="543" t="s">
        <v>14</v>
      </c>
      <c r="AC58" s="543"/>
      <c r="AD58" s="543"/>
      <c r="AE58" s="544"/>
      <c r="AF58" s="545"/>
      <c r="AG58" s="545"/>
      <c r="AH58" s="545"/>
      <c r="AI58" s="544"/>
      <c r="AJ58" s="545"/>
      <c r="AK58" s="545"/>
      <c r="AL58" s="545"/>
      <c r="AM58" s="544"/>
      <c r="AN58" s="545"/>
      <c r="AO58" s="545"/>
      <c r="AP58" s="545"/>
      <c r="AQ58" s="392"/>
      <c r="AR58" s="393"/>
      <c r="AS58" s="393"/>
      <c r="AT58" s="394"/>
      <c r="AU58" s="388"/>
      <c r="AV58" s="388"/>
      <c r="AW58" s="388"/>
      <c r="AX58" s="430"/>
      <c r="AY58">
        <f>$AY$54</f>
        <v>0</v>
      </c>
      <c r="AZ58" s="10"/>
      <c r="BA58" s="10"/>
      <c r="BB58" s="10"/>
      <c r="BC58" s="10"/>
      <c r="BD58" s="10"/>
      <c r="BE58" s="10"/>
      <c r="BF58" s="10"/>
      <c r="BG58" s="10"/>
      <c r="BH58" s="10"/>
    </row>
    <row r="59" spans="1:60" ht="18.75" hidden="1" customHeight="1" x14ac:dyDescent="0.15">
      <c r="A59" s="321"/>
      <c r="B59" s="490" t="s">
        <v>138</v>
      </c>
      <c r="C59" s="491"/>
      <c r="D59" s="491"/>
      <c r="E59" s="491"/>
      <c r="F59" s="492"/>
      <c r="G59" s="350" t="s">
        <v>56</v>
      </c>
      <c r="H59" s="351"/>
      <c r="I59" s="351"/>
      <c r="J59" s="351"/>
      <c r="K59" s="351"/>
      <c r="L59" s="351"/>
      <c r="M59" s="351"/>
      <c r="N59" s="351"/>
      <c r="O59" s="352"/>
      <c r="P59" s="354" t="s">
        <v>58</v>
      </c>
      <c r="Q59" s="351"/>
      <c r="R59" s="351"/>
      <c r="S59" s="351"/>
      <c r="T59" s="351"/>
      <c r="U59" s="351"/>
      <c r="V59" s="351"/>
      <c r="W59" s="351"/>
      <c r="X59" s="352"/>
      <c r="Y59" s="355"/>
      <c r="Z59" s="356"/>
      <c r="AA59" s="357"/>
      <c r="AB59" s="493" t="s">
        <v>11</v>
      </c>
      <c r="AC59" s="494"/>
      <c r="AD59" s="495"/>
      <c r="AE59" s="402" t="s">
        <v>414</v>
      </c>
      <c r="AF59" s="402"/>
      <c r="AG59" s="402"/>
      <c r="AH59" s="402"/>
      <c r="AI59" s="402" t="s">
        <v>566</v>
      </c>
      <c r="AJ59" s="402"/>
      <c r="AK59" s="402"/>
      <c r="AL59" s="402"/>
      <c r="AM59" s="402" t="s">
        <v>382</v>
      </c>
      <c r="AN59" s="402"/>
      <c r="AO59" s="402"/>
      <c r="AP59" s="402"/>
      <c r="AQ59" s="433" t="s">
        <v>174</v>
      </c>
      <c r="AR59" s="434"/>
      <c r="AS59" s="434"/>
      <c r="AT59" s="435"/>
      <c r="AU59" s="436" t="s">
        <v>128</v>
      </c>
      <c r="AV59" s="436"/>
      <c r="AW59" s="436"/>
      <c r="AX59" s="437"/>
      <c r="AY59">
        <f>COUNTA($G$61)</f>
        <v>0</v>
      </c>
      <c r="AZ59" s="10"/>
      <c r="BA59" s="10"/>
      <c r="BB59" s="10"/>
      <c r="BC59" s="10"/>
    </row>
    <row r="60" spans="1:60" ht="18.75" hidden="1" customHeight="1" x14ac:dyDescent="0.15">
      <c r="A60" s="321"/>
      <c r="B60" s="323"/>
      <c r="C60" s="324"/>
      <c r="D60" s="324"/>
      <c r="E60" s="324"/>
      <c r="F60" s="325"/>
      <c r="G60" s="353"/>
      <c r="H60" s="331"/>
      <c r="I60" s="331"/>
      <c r="J60" s="331"/>
      <c r="K60" s="331"/>
      <c r="L60" s="331"/>
      <c r="M60" s="331"/>
      <c r="N60" s="331"/>
      <c r="O60" s="332"/>
      <c r="P60" s="335"/>
      <c r="Q60" s="331"/>
      <c r="R60" s="331"/>
      <c r="S60" s="331"/>
      <c r="T60" s="331"/>
      <c r="U60" s="331"/>
      <c r="V60" s="331"/>
      <c r="W60" s="331"/>
      <c r="X60" s="332"/>
      <c r="Y60" s="355"/>
      <c r="Z60" s="356"/>
      <c r="AA60" s="357"/>
      <c r="AB60" s="423"/>
      <c r="AC60" s="496"/>
      <c r="AD60" s="497"/>
      <c r="AE60" s="402"/>
      <c r="AF60" s="402"/>
      <c r="AG60" s="402"/>
      <c r="AH60" s="402"/>
      <c r="AI60" s="402"/>
      <c r="AJ60" s="402"/>
      <c r="AK60" s="402"/>
      <c r="AL60" s="402"/>
      <c r="AM60" s="402"/>
      <c r="AN60" s="402"/>
      <c r="AO60" s="402"/>
      <c r="AP60" s="402"/>
      <c r="AQ60" s="438"/>
      <c r="AR60" s="439"/>
      <c r="AS60" s="454" t="s">
        <v>175</v>
      </c>
      <c r="AT60" s="455"/>
      <c r="AU60" s="439"/>
      <c r="AV60" s="439"/>
      <c r="AW60" s="331" t="s">
        <v>166</v>
      </c>
      <c r="AX60" s="336"/>
      <c r="AY60">
        <f>$AY$59</f>
        <v>0</v>
      </c>
      <c r="AZ60" s="10"/>
      <c r="BA60" s="10"/>
      <c r="BB60" s="10"/>
      <c r="BC60" s="10"/>
      <c r="BD60" s="10"/>
      <c r="BE60" s="10"/>
      <c r="BF60" s="10"/>
      <c r="BG60" s="10"/>
      <c r="BH60" s="10"/>
    </row>
    <row r="61" spans="1:60" ht="23.25" hidden="1" customHeight="1" x14ac:dyDescent="0.15">
      <c r="A61" s="321"/>
      <c r="B61" s="323"/>
      <c r="C61" s="324"/>
      <c r="D61" s="324"/>
      <c r="E61" s="324"/>
      <c r="F61" s="325"/>
      <c r="G61" s="166"/>
      <c r="H61" s="167"/>
      <c r="I61" s="167"/>
      <c r="J61" s="167"/>
      <c r="K61" s="167"/>
      <c r="L61" s="167"/>
      <c r="M61" s="167"/>
      <c r="N61" s="167"/>
      <c r="O61" s="168"/>
      <c r="P61" s="167"/>
      <c r="Q61" s="480"/>
      <c r="R61" s="480"/>
      <c r="S61" s="480"/>
      <c r="T61" s="480"/>
      <c r="U61" s="480"/>
      <c r="V61" s="480"/>
      <c r="W61" s="480"/>
      <c r="X61" s="481"/>
      <c r="Y61" s="546" t="s">
        <v>57</v>
      </c>
      <c r="Z61" s="547"/>
      <c r="AA61" s="548"/>
      <c r="AB61" s="469"/>
      <c r="AC61" s="469"/>
      <c r="AD61" s="469"/>
      <c r="AE61" s="387"/>
      <c r="AF61" s="388"/>
      <c r="AG61" s="388"/>
      <c r="AH61" s="388"/>
      <c r="AI61" s="387"/>
      <c r="AJ61" s="388"/>
      <c r="AK61" s="388"/>
      <c r="AL61" s="388"/>
      <c r="AM61" s="387"/>
      <c r="AN61" s="388"/>
      <c r="AO61" s="388"/>
      <c r="AP61" s="388"/>
      <c r="AQ61" s="392"/>
      <c r="AR61" s="393"/>
      <c r="AS61" s="393"/>
      <c r="AT61" s="394"/>
      <c r="AU61" s="388"/>
      <c r="AV61" s="388"/>
      <c r="AW61" s="388"/>
      <c r="AX61" s="430"/>
      <c r="AY61">
        <f>$AY$59</f>
        <v>0</v>
      </c>
    </row>
    <row r="62" spans="1:60" ht="23.25" hidden="1" customHeight="1" x14ac:dyDescent="0.15">
      <c r="A62" s="321"/>
      <c r="B62" s="323"/>
      <c r="C62" s="324"/>
      <c r="D62" s="324"/>
      <c r="E62" s="324"/>
      <c r="F62" s="325"/>
      <c r="G62" s="549"/>
      <c r="H62" s="465"/>
      <c r="I62" s="465"/>
      <c r="J62" s="465"/>
      <c r="K62" s="465"/>
      <c r="L62" s="465"/>
      <c r="M62" s="465"/>
      <c r="N62" s="465"/>
      <c r="O62" s="466"/>
      <c r="P62" s="482"/>
      <c r="Q62" s="482"/>
      <c r="R62" s="482"/>
      <c r="S62" s="482"/>
      <c r="T62" s="482"/>
      <c r="U62" s="482"/>
      <c r="V62" s="482"/>
      <c r="W62" s="482"/>
      <c r="X62" s="483"/>
      <c r="Y62" s="542" t="s">
        <v>50</v>
      </c>
      <c r="Z62" s="124"/>
      <c r="AA62" s="125"/>
      <c r="AB62" s="489"/>
      <c r="AC62" s="489"/>
      <c r="AD62" s="489"/>
      <c r="AE62" s="387"/>
      <c r="AF62" s="388"/>
      <c r="AG62" s="388"/>
      <c r="AH62" s="388"/>
      <c r="AI62" s="387"/>
      <c r="AJ62" s="388"/>
      <c r="AK62" s="388"/>
      <c r="AL62" s="388"/>
      <c r="AM62" s="387"/>
      <c r="AN62" s="388"/>
      <c r="AO62" s="388"/>
      <c r="AP62" s="388"/>
      <c r="AQ62" s="392"/>
      <c r="AR62" s="393"/>
      <c r="AS62" s="393"/>
      <c r="AT62" s="394"/>
      <c r="AU62" s="388"/>
      <c r="AV62" s="388"/>
      <c r="AW62" s="388"/>
      <c r="AX62" s="430"/>
      <c r="AY62">
        <f>$AY$59</f>
        <v>0</v>
      </c>
      <c r="AZ62" s="10"/>
      <c r="BA62" s="10"/>
      <c r="BB62" s="10"/>
      <c r="BC62" s="10"/>
    </row>
    <row r="63" spans="1:60" ht="23.25" hidden="1" customHeight="1" thickBot="1" x14ac:dyDescent="0.2">
      <c r="A63" s="322"/>
      <c r="B63" s="910"/>
      <c r="C63" s="911"/>
      <c r="D63" s="911"/>
      <c r="E63" s="911"/>
      <c r="F63" s="912"/>
      <c r="G63" s="169"/>
      <c r="H63" s="170"/>
      <c r="I63" s="170"/>
      <c r="J63" s="170"/>
      <c r="K63" s="170"/>
      <c r="L63" s="170"/>
      <c r="M63" s="170"/>
      <c r="N63" s="170"/>
      <c r="O63" s="171"/>
      <c r="P63" s="484"/>
      <c r="Q63" s="484"/>
      <c r="R63" s="484"/>
      <c r="S63" s="484"/>
      <c r="T63" s="484"/>
      <c r="U63" s="484"/>
      <c r="V63" s="484"/>
      <c r="W63" s="484"/>
      <c r="X63" s="485"/>
      <c r="Y63" s="542" t="s">
        <v>13</v>
      </c>
      <c r="Z63" s="124"/>
      <c r="AA63" s="125"/>
      <c r="AB63" s="543" t="s">
        <v>14</v>
      </c>
      <c r="AC63" s="543"/>
      <c r="AD63" s="543"/>
      <c r="AE63" s="544"/>
      <c r="AF63" s="545"/>
      <c r="AG63" s="545"/>
      <c r="AH63" s="545"/>
      <c r="AI63" s="544"/>
      <c r="AJ63" s="545"/>
      <c r="AK63" s="545"/>
      <c r="AL63" s="545"/>
      <c r="AM63" s="544"/>
      <c r="AN63" s="545"/>
      <c r="AO63" s="545"/>
      <c r="AP63" s="545"/>
      <c r="AQ63" s="392"/>
      <c r="AR63" s="393"/>
      <c r="AS63" s="393"/>
      <c r="AT63" s="394"/>
      <c r="AU63" s="388"/>
      <c r="AV63" s="388"/>
      <c r="AW63" s="388"/>
      <c r="AX63" s="430"/>
      <c r="AY63">
        <f>$AY$59</f>
        <v>0</v>
      </c>
      <c r="AZ63" s="10"/>
      <c r="BA63" s="10"/>
      <c r="BB63" s="10"/>
      <c r="BC63" s="10"/>
      <c r="BD63" s="10"/>
      <c r="BE63" s="10"/>
      <c r="BF63" s="10"/>
      <c r="BG63" s="10"/>
      <c r="BH63" s="10"/>
    </row>
    <row r="64" spans="1:60" ht="47.25" hidden="1" customHeight="1" x14ac:dyDescent="0.15">
      <c r="A64" s="343" t="s">
        <v>577</v>
      </c>
      <c r="B64" s="344"/>
      <c r="C64" s="344"/>
      <c r="D64" s="344"/>
      <c r="E64" s="344"/>
      <c r="F64" s="345"/>
      <c r="G64" s="349"/>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8"/>
      <c r="AY64">
        <f>COUNTA($G$64)</f>
        <v>0</v>
      </c>
    </row>
    <row r="65" spans="1:51" ht="31.5" hidden="1" customHeight="1" x14ac:dyDescent="0.15">
      <c r="A65" s="358" t="s">
        <v>578</v>
      </c>
      <c r="B65" s="324"/>
      <c r="C65" s="324"/>
      <c r="D65" s="324"/>
      <c r="E65" s="324"/>
      <c r="F65" s="325"/>
      <c r="G65" s="360" t="s">
        <v>570</v>
      </c>
      <c r="H65" s="361"/>
      <c r="I65" s="361"/>
      <c r="J65" s="361"/>
      <c r="K65" s="361"/>
      <c r="L65" s="361"/>
      <c r="M65" s="361"/>
      <c r="N65" s="361"/>
      <c r="O65" s="361"/>
      <c r="P65" s="362" t="s">
        <v>569</v>
      </c>
      <c r="Q65" s="361"/>
      <c r="R65" s="361"/>
      <c r="S65" s="361"/>
      <c r="T65" s="361"/>
      <c r="U65" s="361"/>
      <c r="V65" s="361"/>
      <c r="W65" s="361"/>
      <c r="X65" s="363"/>
      <c r="Y65" s="364"/>
      <c r="Z65" s="365"/>
      <c r="AA65" s="366"/>
      <c r="AB65" s="401" t="s">
        <v>11</v>
      </c>
      <c r="AC65" s="401"/>
      <c r="AD65" s="401"/>
      <c r="AE65" s="423" t="s">
        <v>414</v>
      </c>
      <c r="AF65" s="424"/>
      <c r="AG65" s="424"/>
      <c r="AH65" s="425"/>
      <c r="AI65" s="423" t="s">
        <v>566</v>
      </c>
      <c r="AJ65" s="424"/>
      <c r="AK65" s="424"/>
      <c r="AL65" s="425"/>
      <c r="AM65" s="423" t="s">
        <v>382</v>
      </c>
      <c r="AN65" s="424"/>
      <c r="AO65" s="424"/>
      <c r="AP65" s="425"/>
      <c r="AQ65" s="426" t="s">
        <v>413</v>
      </c>
      <c r="AR65" s="427"/>
      <c r="AS65" s="427"/>
      <c r="AT65" s="428"/>
      <c r="AU65" s="426" t="s">
        <v>591</v>
      </c>
      <c r="AV65" s="427"/>
      <c r="AW65" s="427"/>
      <c r="AX65" s="429"/>
      <c r="AY65">
        <f>COUNTA($G$66)</f>
        <v>0</v>
      </c>
    </row>
    <row r="66" spans="1:51" ht="23.25" hidden="1" customHeight="1" x14ac:dyDescent="0.15">
      <c r="A66" s="358"/>
      <c r="B66" s="324"/>
      <c r="C66" s="324"/>
      <c r="D66" s="324"/>
      <c r="E66" s="324"/>
      <c r="F66" s="325"/>
      <c r="G66" s="478"/>
      <c r="H66" s="368"/>
      <c r="I66" s="368"/>
      <c r="J66" s="368"/>
      <c r="K66" s="368"/>
      <c r="L66" s="368"/>
      <c r="M66" s="368"/>
      <c r="N66" s="368"/>
      <c r="O66" s="368"/>
      <c r="P66" s="479"/>
      <c r="Q66" s="372"/>
      <c r="R66" s="372"/>
      <c r="S66" s="372"/>
      <c r="T66" s="372"/>
      <c r="U66" s="372"/>
      <c r="V66" s="372"/>
      <c r="W66" s="372"/>
      <c r="X66" s="373"/>
      <c r="Y66" s="377" t="s">
        <v>51</v>
      </c>
      <c r="Z66" s="378"/>
      <c r="AA66" s="379"/>
      <c r="AB66" s="380"/>
      <c r="AC66" s="380"/>
      <c r="AD66" s="380"/>
      <c r="AE66" s="418"/>
      <c r="AF66" s="418"/>
      <c r="AG66" s="418"/>
      <c r="AH66" s="418"/>
      <c r="AI66" s="418"/>
      <c r="AJ66" s="418"/>
      <c r="AK66" s="418"/>
      <c r="AL66" s="418"/>
      <c r="AM66" s="418"/>
      <c r="AN66" s="418"/>
      <c r="AO66" s="418"/>
      <c r="AP66" s="418"/>
      <c r="AQ66" s="418"/>
      <c r="AR66" s="418"/>
      <c r="AS66" s="418"/>
      <c r="AT66" s="418"/>
      <c r="AU66" s="395"/>
      <c r="AV66" s="396"/>
      <c r="AW66" s="396"/>
      <c r="AX66" s="397"/>
      <c r="AY66">
        <f>$AY$65</f>
        <v>0</v>
      </c>
    </row>
    <row r="67" spans="1:51" ht="23.25" hidden="1" customHeight="1" x14ac:dyDescent="0.15">
      <c r="A67" s="359"/>
      <c r="B67" s="327"/>
      <c r="C67" s="327"/>
      <c r="D67" s="327"/>
      <c r="E67" s="327"/>
      <c r="F67" s="328"/>
      <c r="G67" s="369"/>
      <c r="H67" s="370"/>
      <c r="I67" s="370"/>
      <c r="J67" s="370"/>
      <c r="K67" s="370"/>
      <c r="L67" s="370"/>
      <c r="M67" s="370"/>
      <c r="N67" s="370"/>
      <c r="O67" s="370"/>
      <c r="P67" s="374"/>
      <c r="Q67" s="375"/>
      <c r="R67" s="375"/>
      <c r="S67" s="375"/>
      <c r="T67" s="375"/>
      <c r="U67" s="375"/>
      <c r="V67" s="375"/>
      <c r="W67" s="375"/>
      <c r="X67" s="376"/>
      <c r="Y67" s="420" t="s">
        <v>52</v>
      </c>
      <c r="Z67" s="421"/>
      <c r="AA67" s="422"/>
      <c r="AB67" s="380"/>
      <c r="AC67" s="380"/>
      <c r="AD67" s="380"/>
      <c r="AE67" s="418"/>
      <c r="AF67" s="418"/>
      <c r="AG67" s="418"/>
      <c r="AH67" s="418"/>
      <c r="AI67" s="418"/>
      <c r="AJ67" s="418"/>
      <c r="AK67" s="418"/>
      <c r="AL67" s="418"/>
      <c r="AM67" s="418"/>
      <c r="AN67" s="418"/>
      <c r="AO67" s="418"/>
      <c r="AP67" s="418"/>
      <c r="AQ67" s="418"/>
      <c r="AR67" s="418"/>
      <c r="AS67" s="418"/>
      <c r="AT67" s="418"/>
      <c r="AU67" s="395"/>
      <c r="AV67" s="396"/>
      <c r="AW67" s="396"/>
      <c r="AX67" s="397"/>
      <c r="AY67">
        <f>$AY$65</f>
        <v>0</v>
      </c>
    </row>
    <row r="68" spans="1:51" ht="23.25" hidden="1" customHeight="1" x14ac:dyDescent="0.15">
      <c r="A68" s="313" t="s">
        <v>579</v>
      </c>
      <c r="B68" s="314"/>
      <c r="C68" s="314"/>
      <c r="D68" s="314"/>
      <c r="E68" s="314"/>
      <c r="F68" s="315"/>
      <c r="G68" s="249" t="s">
        <v>580</v>
      </c>
      <c r="H68" s="249"/>
      <c r="I68" s="249"/>
      <c r="J68" s="249"/>
      <c r="K68" s="249"/>
      <c r="L68" s="249"/>
      <c r="M68" s="249"/>
      <c r="N68" s="249"/>
      <c r="O68" s="249"/>
      <c r="P68" s="249"/>
      <c r="Q68" s="249"/>
      <c r="R68" s="249"/>
      <c r="S68" s="249"/>
      <c r="T68" s="249"/>
      <c r="U68" s="249"/>
      <c r="V68" s="249"/>
      <c r="W68" s="249"/>
      <c r="X68" s="278"/>
      <c r="Y68" s="446"/>
      <c r="Z68" s="447"/>
      <c r="AA68" s="448"/>
      <c r="AB68" s="248" t="s">
        <v>11</v>
      </c>
      <c r="AC68" s="249"/>
      <c r="AD68" s="278"/>
      <c r="AE68" s="402" t="s">
        <v>414</v>
      </c>
      <c r="AF68" s="402"/>
      <c r="AG68" s="402"/>
      <c r="AH68" s="402"/>
      <c r="AI68" s="402" t="s">
        <v>566</v>
      </c>
      <c r="AJ68" s="402"/>
      <c r="AK68" s="402"/>
      <c r="AL68" s="402"/>
      <c r="AM68" s="402" t="s">
        <v>382</v>
      </c>
      <c r="AN68" s="402"/>
      <c r="AO68" s="402"/>
      <c r="AP68" s="402"/>
      <c r="AQ68" s="449" t="s">
        <v>592</v>
      </c>
      <c r="AR68" s="450"/>
      <c r="AS68" s="450"/>
      <c r="AT68" s="450"/>
      <c r="AU68" s="450"/>
      <c r="AV68" s="450"/>
      <c r="AW68" s="450"/>
      <c r="AX68" s="451"/>
      <c r="AY68">
        <f>IF(SUBSTITUTE(SUBSTITUTE($G$69,"／",""),"　","")="",0,1)</f>
        <v>0</v>
      </c>
    </row>
    <row r="69" spans="1:51" ht="23.25" hidden="1" customHeight="1" x14ac:dyDescent="0.15">
      <c r="A69" s="316"/>
      <c r="B69" s="317"/>
      <c r="C69" s="317"/>
      <c r="D69" s="317"/>
      <c r="E69" s="317"/>
      <c r="F69" s="318"/>
      <c r="G69" s="474" t="s">
        <v>620</v>
      </c>
      <c r="H69" s="475"/>
      <c r="I69" s="475"/>
      <c r="J69" s="475"/>
      <c r="K69" s="475"/>
      <c r="L69" s="475"/>
      <c r="M69" s="475"/>
      <c r="N69" s="475"/>
      <c r="O69" s="475"/>
      <c r="P69" s="475"/>
      <c r="Q69" s="475"/>
      <c r="R69" s="475"/>
      <c r="S69" s="475"/>
      <c r="T69" s="475"/>
      <c r="U69" s="475"/>
      <c r="V69" s="475"/>
      <c r="W69" s="475"/>
      <c r="X69" s="475"/>
      <c r="Y69" s="440" t="s">
        <v>579</v>
      </c>
      <c r="Z69" s="441"/>
      <c r="AA69" s="442"/>
      <c r="AB69" s="443"/>
      <c r="AC69" s="444"/>
      <c r="AD69" s="445"/>
      <c r="AE69" s="419"/>
      <c r="AF69" s="419"/>
      <c r="AG69" s="419"/>
      <c r="AH69" s="419"/>
      <c r="AI69" s="419"/>
      <c r="AJ69" s="419"/>
      <c r="AK69" s="419"/>
      <c r="AL69" s="419"/>
      <c r="AM69" s="419"/>
      <c r="AN69" s="419"/>
      <c r="AO69" s="419"/>
      <c r="AP69" s="419"/>
      <c r="AQ69" s="387"/>
      <c r="AR69" s="388"/>
      <c r="AS69" s="388"/>
      <c r="AT69" s="388"/>
      <c r="AU69" s="388"/>
      <c r="AV69" s="388"/>
      <c r="AW69" s="388"/>
      <c r="AX69" s="430"/>
      <c r="AY69">
        <f>$AY$68</f>
        <v>0</v>
      </c>
    </row>
    <row r="70" spans="1:51" ht="46.5" hidden="1" customHeight="1" x14ac:dyDescent="0.15">
      <c r="A70" s="319"/>
      <c r="B70" s="234"/>
      <c r="C70" s="234"/>
      <c r="D70" s="234"/>
      <c r="E70" s="234"/>
      <c r="F70" s="320"/>
      <c r="G70" s="476"/>
      <c r="H70" s="477"/>
      <c r="I70" s="477"/>
      <c r="J70" s="477"/>
      <c r="K70" s="477"/>
      <c r="L70" s="477"/>
      <c r="M70" s="477"/>
      <c r="N70" s="477"/>
      <c r="O70" s="477"/>
      <c r="P70" s="477"/>
      <c r="Q70" s="477"/>
      <c r="R70" s="477"/>
      <c r="S70" s="477"/>
      <c r="T70" s="477"/>
      <c r="U70" s="477"/>
      <c r="V70" s="477"/>
      <c r="W70" s="477"/>
      <c r="X70" s="477"/>
      <c r="Y70" s="389" t="s">
        <v>582</v>
      </c>
      <c r="Z70" s="390"/>
      <c r="AA70" s="391"/>
      <c r="AB70" s="471" t="s">
        <v>583</v>
      </c>
      <c r="AC70" s="472"/>
      <c r="AD70" s="473"/>
      <c r="AE70" s="452"/>
      <c r="AF70" s="452"/>
      <c r="AG70" s="452"/>
      <c r="AH70" s="452"/>
      <c r="AI70" s="452"/>
      <c r="AJ70" s="452"/>
      <c r="AK70" s="452"/>
      <c r="AL70" s="452"/>
      <c r="AM70" s="452"/>
      <c r="AN70" s="452"/>
      <c r="AO70" s="452"/>
      <c r="AP70" s="452"/>
      <c r="AQ70" s="452"/>
      <c r="AR70" s="452"/>
      <c r="AS70" s="452"/>
      <c r="AT70" s="452"/>
      <c r="AU70" s="452"/>
      <c r="AV70" s="452"/>
      <c r="AW70" s="452"/>
      <c r="AX70" s="453"/>
      <c r="AY70">
        <f>$AY$68</f>
        <v>0</v>
      </c>
    </row>
    <row r="71" spans="1:51" ht="18.75" hidden="1" customHeight="1" x14ac:dyDescent="0.15">
      <c r="A71" s="504" t="s">
        <v>234</v>
      </c>
      <c r="B71" s="505"/>
      <c r="C71" s="505"/>
      <c r="D71" s="505"/>
      <c r="E71" s="505"/>
      <c r="F71" s="506"/>
      <c r="G71" s="514" t="s">
        <v>139</v>
      </c>
      <c r="H71" s="329"/>
      <c r="I71" s="329"/>
      <c r="J71" s="329"/>
      <c r="K71" s="329"/>
      <c r="L71" s="329"/>
      <c r="M71" s="329"/>
      <c r="N71" s="329"/>
      <c r="O71" s="330"/>
      <c r="P71" s="333" t="s">
        <v>55</v>
      </c>
      <c r="Q71" s="329"/>
      <c r="R71" s="329"/>
      <c r="S71" s="329"/>
      <c r="T71" s="329"/>
      <c r="U71" s="329"/>
      <c r="V71" s="329"/>
      <c r="W71" s="329"/>
      <c r="X71" s="330"/>
      <c r="Y71" s="515"/>
      <c r="Z71" s="516"/>
      <c r="AA71" s="517"/>
      <c r="AB71" s="521" t="s">
        <v>11</v>
      </c>
      <c r="AC71" s="522"/>
      <c r="AD71" s="523"/>
      <c r="AE71" s="402" t="s">
        <v>414</v>
      </c>
      <c r="AF71" s="402"/>
      <c r="AG71" s="402"/>
      <c r="AH71" s="402"/>
      <c r="AI71" s="402" t="s">
        <v>566</v>
      </c>
      <c r="AJ71" s="402"/>
      <c r="AK71" s="402"/>
      <c r="AL71" s="402"/>
      <c r="AM71" s="402" t="s">
        <v>382</v>
      </c>
      <c r="AN71" s="402"/>
      <c r="AO71" s="402"/>
      <c r="AP71" s="402"/>
      <c r="AQ71" s="398" t="s">
        <v>174</v>
      </c>
      <c r="AR71" s="399"/>
      <c r="AS71" s="399"/>
      <c r="AT71" s="400"/>
      <c r="AU71" s="329" t="s">
        <v>128</v>
      </c>
      <c r="AV71" s="329"/>
      <c r="AW71" s="329"/>
      <c r="AX71" s="334"/>
      <c r="AY71">
        <f>COUNTA($G$73)</f>
        <v>0</v>
      </c>
    </row>
    <row r="72" spans="1:51" ht="18.75" hidden="1" customHeight="1" x14ac:dyDescent="0.15">
      <c r="A72" s="507"/>
      <c r="B72" s="508"/>
      <c r="C72" s="508"/>
      <c r="D72" s="508"/>
      <c r="E72" s="508"/>
      <c r="F72" s="509"/>
      <c r="G72" s="353"/>
      <c r="H72" s="331"/>
      <c r="I72" s="331"/>
      <c r="J72" s="331"/>
      <c r="K72" s="331"/>
      <c r="L72" s="331"/>
      <c r="M72" s="331"/>
      <c r="N72" s="331"/>
      <c r="O72" s="332"/>
      <c r="P72" s="335"/>
      <c r="Q72" s="331"/>
      <c r="R72" s="331"/>
      <c r="S72" s="331"/>
      <c r="T72" s="331"/>
      <c r="U72" s="331"/>
      <c r="V72" s="331"/>
      <c r="W72" s="331"/>
      <c r="X72" s="332"/>
      <c r="Y72" s="518"/>
      <c r="Z72" s="519"/>
      <c r="AA72" s="520"/>
      <c r="AB72" s="423"/>
      <c r="AC72" s="496"/>
      <c r="AD72" s="497"/>
      <c r="AE72" s="402"/>
      <c r="AF72" s="402"/>
      <c r="AG72" s="402"/>
      <c r="AH72" s="402"/>
      <c r="AI72" s="402"/>
      <c r="AJ72" s="402"/>
      <c r="AK72" s="402"/>
      <c r="AL72" s="402"/>
      <c r="AM72" s="402"/>
      <c r="AN72" s="402"/>
      <c r="AO72" s="402"/>
      <c r="AP72" s="402"/>
      <c r="AQ72" s="431"/>
      <c r="AR72" s="432"/>
      <c r="AS72" s="454" t="s">
        <v>175</v>
      </c>
      <c r="AT72" s="455"/>
      <c r="AU72" s="439"/>
      <c r="AV72" s="439"/>
      <c r="AW72" s="331" t="s">
        <v>166</v>
      </c>
      <c r="AX72" s="336"/>
      <c r="AY72">
        <f t="shared" ref="AY72:AY77" si="1">$AY$71</f>
        <v>0</v>
      </c>
    </row>
    <row r="73" spans="1:51" ht="23.25" hidden="1" customHeight="1" x14ac:dyDescent="0.15">
      <c r="A73" s="510"/>
      <c r="B73" s="508"/>
      <c r="C73" s="508"/>
      <c r="D73" s="508"/>
      <c r="E73" s="508"/>
      <c r="F73" s="509"/>
      <c r="G73" s="456"/>
      <c r="H73" s="457"/>
      <c r="I73" s="457"/>
      <c r="J73" s="457"/>
      <c r="K73" s="457"/>
      <c r="L73" s="457"/>
      <c r="M73" s="457"/>
      <c r="N73" s="457"/>
      <c r="O73" s="458"/>
      <c r="P73" s="167"/>
      <c r="Q73" s="167"/>
      <c r="R73" s="167"/>
      <c r="S73" s="167"/>
      <c r="T73" s="167"/>
      <c r="U73" s="167"/>
      <c r="V73" s="167"/>
      <c r="W73" s="167"/>
      <c r="X73" s="168"/>
      <c r="Y73" s="389" t="s">
        <v>12</v>
      </c>
      <c r="Z73" s="467"/>
      <c r="AA73" s="468"/>
      <c r="AB73" s="469"/>
      <c r="AC73" s="469"/>
      <c r="AD73" s="469"/>
      <c r="AE73" s="387"/>
      <c r="AF73" s="388"/>
      <c r="AG73" s="388"/>
      <c r="AH73" s="388"/>
      <c r="AI73" s="387"/>
      <c r="AJ73" s="388"/>
      <c r="AK73" s="388"/>
      <c r="AL73" s="388"/>
      <c r="AM73" s="387"/>
      <c r="AN73" s="388"/>
      <c r="AO73" s="388"/>
      <c r="AP73" s="388"/>
      <c r="AQ73" s="392"/>
      <c r="AR73" s="393"/>
      <c r="AS73" s="393"/>
      <c r="AT73" s="394"/>
      <c r="AU73" s="388"/>
      <c r="AV73" s="388"/>
      <c r="AW73" s="388"/>
      <c r="AX73" s="430"/>
      <c r="AY73">
        <f t="shared" si="1"/>
        <v>0</v>
      </c>
    </row>
    <row r="74" spans="1:51" ht="23.25" hidden="1" customHeight="1" x14ac:dyDescent="0.15">
      <c r="A74" s="511"/>
      <c r="B74" s="512"/>
      <c r="C74" s="512"/>
      <c r="D74" s="512"/>
      <c r="E74" s="512"/>
      <c r="F74" s="513"/>
      <c r="G74" s="459"/>
      <c r="H74" s="460"/>
      <c r="I74" s="460"/>
      <c r="J74" s="460"/>
      <c r="K74" s="460"/>
      <c r="L74" s="460"/>
      <c r="M74" s="460"/>
      <c r="N74" s="460"/>
      <c r="O74" s="461"/>
      <c r="P74" s="465"/>
      <c r="Q74" s="465"/>
      <c r="R74" s="465"/>
      <c r="S74" s="465"/>
      <c r="T74" s="465"/>
      <c r="U74" s="465"/>
      <c r="V74" s="465"/>
      <c r="W74" s="465"/>
      <c r="X74" s="466"/>
      <c r="Y74" s="248" t="s">
        <v>50</v>
      </c>
      <c r="Z74" s="249"/>
      <c r="AA74" s="278"/>
      <c r="AB74" s="489"/>
      <c r="AC74" s="489"/>
      <c r="AD74" s="489"/>
      <c r="AE74" s="387"/>
      <c r="AF74" s="388"/>
      <c r="AG74" s="388"/>
      <c r="AH74" s="388"/>
      <c r="AI74" s="387"/>
      <c r="AJ74" s="388"/>
      <c r="AK74" s="388"/>
      <c r="AL74" s="388"/>
      <c r="AM74" s="387"/>
      <c r="AN74" s="388"/>
      <c r="AO74" s="388"/>
      <c r="AP74" s="388"/>
      <c r="AQ74" s="392"/>
      <c r="AR74" s="393"/>
      <c r="AS74" s="393"/>
      <c r="AT74" s="394"/>
      <c r="AU74" s="388"/>
      <c r="AV74" s="388"/>
      <c r="AW74" s="388"/>
      <c r="AX74" s="430"/>
      <c r="AY74">
        <f t="shared" si="1"/>
        <v>0</v>
      </c>
    </row>
    <row r="75" spans="1:51" ht="23.25" hidden="1" customHeight="1" x14ac:dyDescent="0.15">
      <c r="A75" s="510"/>
      <c r="B75" s="508"/>
      <c r="C75" s="508"/>
      <c r="D75" s="508"/>
      <c r="E75" s="508"/>
      <c r="F75" s="509"/>
      <c r="G75" s="462"/>
      <c r="H75" s="463"/>
      <c r="I75" s="463"/>
      <c r="J75" s="463"/>
      <c r="K75" s="463"/>
      <c r="L75" s="463"/>
      <c r="M75" s="463"/>
      <c r="N75" s="463"/>
      <c r="O75" s="464"/>
      <c r="P75" s="170"/>
      <c r="Q75" s="170"/>
      <c r="R75" s="170"/>
      <c r="S75" s="170"/>
      <c r="T75" s="170"/>
      <c r="U75" s="170"/>
      <c r="V75" s="170"/>
      <c r="W75" s="170"/>
      <c r="X75" s="171"/>
      <c r="Y75" s="248" t="s">
        <v>13</v>
      </c>
      <c r="Z75" s="249"/>
      <c r="AA75" s="278"/>
      <c r="AB75" s="470" t="s">
        <v>14</v>
      </c>
      <c r="AC75" s="470"/>
      <c r="AD75" s="470"/>
      <c r="AE75" s="387"/>
      <c r="AF75" s="388"/>
      <c r="AG75" s="388"/>
      <c r="AH75" s="388"/>
      <c r="AI75" s="387"/>
      <c r="AJ75" s="388"/>
      <c r="AK75" s="388"/>
      <c r="AL75" s="388"/>
      <c r="AM75" s="387"/>
      <c r="AN75" s="388"/>
      <c r="AO75" s="388"/>
      <c r="AP75" s="388"/>
      <c r="AQ75" s="392"/>
      <c r="AR75" s="393"/>
      <c r="AS75" s="393"/>
      <c r="AT75" s="394"/>
      <c r="AU75" s="388"/>
      <c r="AV75" s="388"/>
      <c r="AW75" s="388"/>
      <c r="AX75" s="430"/>
      <c r="AY75">
        <f t="shared" si="1"/>
        <v>0</v>
      </c>
    </row>
    <row r="76" spans="1:51" ht="23.25" hidden="1" customHeight="1" x14ac:dyDescent="0.15">
      <c r="A76" s="498" t="s">
        <v>258</v>
      </c>
      <c r="B76" s="491"/>
      <c r="C76" s="491"/>
      <c r="D76" s="491"/>
      <c r="E76" s="491"/>
      <c r="F76" s="492"/>
      <c r="G76" s="536"/>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8"/>
      <c r="AY76">
        <f t="shared" si="1"/>
        <v>0</v>
      </c>
    </row>
    <row r="77" spans="1:51" ht="23.25" hidden="1" customHeight="1" x14ac:dyDescent="0.15">
      <c r="A77" s="359"/>
      <c r="B77" s="327"/>
      <c r="C77" s="327"/>
      <c r="D77" s="327"/>
      <c r="E77" s="327"/>
      <c r="F77" s="328"/>
      <c r="G77" s="539"/>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1"/>
      <c r="AY77">
        <f t="shared" si="1"/>
        <v>0</v>
      </c>
    </row>
    <row r="78" spans="1:51" ht="18.75" hidden="1" customHeight="1" x14ac:dyDescent="0.15">
      <c r="A78" s="321" t="s">
        <v>571</v>
      </c>
      <c r="B78" s="323" t="s">
        <v>572</v>
      </c>
      <c r="C78" s="324"/>
      <c r="D78" s="324"/>
      <c r="E78" s="324"/>
      <c r="F78" s="325"/>
      <c r="G78" s="329" t="s">
        <v>573</v>
      </c>
      <c r="H78" s="329"/>
      <c r="I78" s="329"/>
      <c r="J78" s="329"/>
      <c r="K78" s="329"/>
      <c r="L78" s="329"/>
      <c r="M78" s="329"/>
      <c r="N78" s="329"/>
      <c r="O78" s="329"/>
      <c r="P78" s="329"/>
      <c r="Q78" s="329"/>
      <c r="R78" s="329"/>
      <c r="S78" s="329"/>
      <c r="T78" s="329"/>
      <c r="U78" s="329"/>
      <c r="V78" s="329"/>
      <c r="W78" s="329"/>
      <c r="X78" s="329"/>
      <c r="Y78" s="329"/>
      <c r="Z78" s="329"/>
      <c r="AA78" s="330"/>
      <c r="AB78" s="333" t="s">
        <v>593</v>
      </c>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34"/>
      <c r="AY78">
        <f>COUNTA($G$80)</f>
        <v>0</v>
      </c>
    </row>
    <row r="79" spans="1:51" ht="22.5" hidden="1" customHeight="1" x14ac:dyDescent="0.15">
      <c r="A79" s="321"/>
      <c r="B79" s="323"/>
      <c r="C79" s="324"/>
      <c r="D79" s="324"/>
      <c r="E79" s="324"/>
      <c r="F79" s="325"/>
      <c r="G79" s="331"/>
      <c r="H79" s="331"/>
      <c r="I79" s="331"/>
      <c r="J79" s="331"/>
      <c r="K79" s="331"/>
      <c r="L79" s="331"/>
      <c r="M79" s="331"/>
      <c r="N79" s="331"/>
      <c r="O79" s="331"/>
      <c r="P79" s="331"/>
      <c r="Q79" s="331"/>
      <c r="R79" s="331"/>
      <c r="S79" s="331"/>
      <c r="T79" s="331"/>
      <c r="U79" s="331"/>
      <c r="V79" s="331"/>
      <c r="W79" s="331"/>
      <c r="X79" s="331"/>
      <c r="Y79" s="331"/>
      <c r="Z79" s="331"/>
      <c r="AA79" s="332"/>
      <c r="AB79" s="335"/>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6"/>
      <c r="AY79">
        <f t="shared" ref="AY79:AY87" si="2">$AY$78</f>
        <v>0</v>
      </c>
    </row>
    <row r="80" spans="1:51" ht="22.5" hidden="1" customHeight="1" x14ac:dyDescent="0.15">
      <c r="A80" s="321"/>
      <c r="B80" s="323"/>
      <c r="C80" s="324"/>
      <c r="D80" s="324"/>
      <c r="E80" s="324"/>
      <c r="F80" s="325"/>
      <c r="G80" s="550"/>
      <c r="H80" s="550"/>
      <c r="I80" s="550"/>
      <c r="J80" s="550"/>
      <c r="K80" s="550"/>
      <c r="L80" s="550"/>
      <c r="M80" s="550"/>
      <c r="N80" s="550"/>
      <c r="O80" s="550"/>
      <c r="P80" s="550"/>
      <c r="Q80" s="550"/>
      <c r="R80" s="550"/>
      <c r="S80" s="550"/>
      <c r="T80" s="550"/>
      <c r="U80" s="550"/>
      <c r="V80" s="550"/>
      <c r="W80" s="550"/>
      <c r="X80" s="550"/>
      <c r="Y80" s="550"/>
      <c r="Z80" s="550"/>
      <c r="AA80" s="551"/>
      <c r="AB80" s="556"/>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7"/>
      <c r="AY80">
        <f t="shared" si="2"/>
        <v>0</v>
      </c>
    </row>
    <row r="81" spans="1:60" ht="22.5" hidden="1" customHeight="1" x14ac:dyDescent="0.15">
      <c r="A81" s="321"/>
      <c r="B81" s="323"/>
      <c r="C81" s="324"/>
      <c r="D81" s="324"/>
      <c r="E81" s="324"/>
      <c r="F81" s="325"/>
      <c r="G81" s="552"/>
      <c r="H81" s="552"/>
      <c r="I81" s="552"/>
      <c r="J81" s="552"/>
      <c r="K81" s="552"/>
      <c r="L81" s="552"/>
      <c r="M81" s="552"/>
      <c r="N81" s="552"/>
      <c r="O81" s="552"/>
      <c r="P81" s="552"/>
      <c r="Q81" s="552"/>
      <c r="R81" s="552"/>
      <c r="S81" s="552"/>
      <c r="T81" s="552"/>
      <c r="U81" s="552"/>
      <c r="V81" s="552"/>
      <c r="W81" s="552"/>
      <c r="X81" s="552"/>
      <c r="Y81" s="552"/>
      <c r="Z81" s="552"/>
      <c r="AA81" s="553"/>
      <c r="AB81" s="558"/>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9"/>
      <c r="AY81">
        <f t="shared" si="2"/>
        <v>0</v>
      </c>
    </row>
    <row r="82" spans="1:60" ht="19.5" hidden="1" customHeight="1" x14ac:dyDescent="0.15">
      <c r="A82" s="321"/>
      <c r="B82" s="326"/>
      <c r="C82" s="327"/>
      <c r="D82" s="327"/>
      <c r="E82" s="327"/>
      <c r="F82" s="328"/>
      <c r="G82" s="554"/>
      <c r="H82" s="554"/>
      <c r="I82" s="554"/>
      <c r="J82" s="554"/>
      <c r="K82" s="554"/>
      <c r="L82" s="554"/>
      <c r="M82" s="554"/>
      <c r="N82" s="554"/>
      <c r="O82" s="554"/>
      <c r="P82" s="554"/>
      <c r="Q82" s="554"/>
      <c r="R82" s="554"/>
      <c r="S82" s="554"/>
      <c r="T82" s="554"/>
      <c r="U82" s="554"/>
      <c r="V82" s="554"/>
      <c r="W82" s="554"/>
      <c r="X82" s="554"/>
      <c r="Y82" s="554"/>
      <c r="Z82" s="554"/>
      <c r="AA82" s="555"/>
      <c r="AB82" s="560"/>
      <c r="AC82" s="554"/>
      <c r="AD82" s="554"/>
      <c r="AE82" s="552"/>
      <c r="AF82" s="552"/>
      <c r="AG82" s="552"/>
      <c r="AH82" s="552"/>
      <c r="AI82" s="552"/>
      <c r="AJ82" s="552"/>
      <c r="AK82" s="552"/>
      <c r="AL82" s="552"/>
      <c r="AM82" s="552"/>
      <c r="AN82" s="552"/>
      <c r="AO82" s="552"/>
      <c r="AP82" s="552"/>
      <c r="AQ82" s="552"/>
      <c r="AR82" s="552"/>
      <c r="AS82" s="552"/>
      <c r="AT82" s="552"/>
      <c r="AU82" s="554"/>
      <c r="AV82" s="554"/>
      <c r="AW82" s="554"/>
      <c r="AX82" s="561"/>
      <c r="AY82">
        <f t="shared" si="2"/>
        <v>0</v>
      </c>
    </row>
    <row r="83" spans="1:60" ht="18.75" hidden="1" customHeight="1" x14ac:dyDescent="0.15">
      <c r="A83" s="321"/>
      <c r="B83" s="490" t="s">
        <v>138</v>
      </c>
      <c r="C83" s="491"/>
      <c r="D83" s="491"/>
      <c r="E83" s="491"/>
      <c r="F83" s="492"/>
      <c r="G83" s="350" t="s">
        <v>56</v>
      </c>
      <c r="H83" s="351"/>
      <c r="I83" s="351"/>
      <c r="J83" s="351"/>
      <c r="K83" s="351"/>
      <c r="L83" s="351"/>
      <c r="M83" s="351"/>
      <c r="N83" s="351"/>
      <c r="O83" s="352"/>
      <c r="P83" s="354" t="s">
        <v>58</v>
      </c>
      <c r="Q83" s="351"/>
      <c r="R83" s="351"/>
      <c r="S83" s="351"/>
      <c r="T83" s="351"/>
      <c r="U83" s="351"/>
      <c r="V83" s="351"/>
      <c r="W83" s="351"/>
      <c r="X83" s="352"/>
      <c r="Y83" s="355"/>
      <c r="Z83" s="356"/>
      <c r="AA83" s="357"/>
      <c r="AB83" s="493" t="s">
        <v>11</v>
      </c>
      <c r="AC83" s="494"/>
      <c r="AD83" s="495"/>
      <c r="AE83" s="402" t="s">
        <v>414</v>
      </c>
      <c r="AF83" s="402"/>
      <c r="AG83" s="402"/>
      <c r="AH83" s="402"/>
      <c r="AI83" s="402" t="s">
        <v>566</v>
      </c>
      <c r="AJ83" s="402"/>
      <c r="AK83" s="402"/>
      <c r="AL83" s="402"/>
      <c r="AM83" s="402" t="s">
        <v>382</v>
      </c>
      <c r="AN83" s="402"/>
      <c r="AO83" s="402"/>
      <c r="AP83" s="402"/>
      <c r="AQ83" s="433" t="s">
        <v>174</v>
      </c>
      <c r="AR83" s="434"/>
      <c r="AS83" s="434"/>
      <c r="AT83" s="435"/>
      <c r="AU83" s="436" t="s">
        <v>128</v>
      </c>
      <c r="AV83" s="436"/>
      <c r="AW83" s="436"/>
      <c r="AX83" s="437"/>
      <c r="AY83">
        <f t="shared" si="2"/>
        <v>0</v>
      </c>
      <c r="AZ83" s="10"/>
      <c r="BA83" s="10"/>
      <c r="BB83" s="10"/>
      <c r="BC83" s="10"/>
    </row>
    <row r="84" spans="1:60" ht="18.75" hidden="1" customHeight="1" x14ac:dyDescent="0.15">
      <c r="A84" s="321"/>
      <c r="B84" s="323"/>
      <c r="C84" s="324"/>
      <c r="D84" s="324"/>
      <c r="E84" s="324"/>
      <c r="F84" s="325"/>
      <c r="G84" s="353"/>
      <c r="H84" s="331"/>
      <c r="I84" s="331"/>
      <c r="J84" s="331"/>
      <c r="K84" s="331"/>
      <c r="L84" s="331"/>
      <c r="M84" s="331"/>
      <c r="N84" s="331"/>
      <c r="O84" s="332"/>
      <c r="P84" s="335"/>
      <c r="Q84" s="331"/>
      <c r="R84" s="331"/>
      <c r="S84" s="331"/>
      <c r="T84" s="331"/>
      <c r="U84" s="331"/>
      <c r="V84" s="331"/>
      <c r="W84" s="331"/>
      <c r="X84" s="332"/>
      <c r="Y84" s="355"/>
      <c r="Z84" s="356"/>
      <c r="AA84" s="357"/>
      <c r="AB84" s="423"/>
      <c r="AC84" s="496"/>
      <c r="AD84" s="497"/>
      <c r="AE84" s="402"/>
      <c r="AF84" s="402"/>
      <c r="AG84" s="402"/>
      <c r="AH84" s="402"/>
      <c r="AI84" s="402"/>
      <c r="AJ84" s="402"/>
      <c r="AK84" s="402"/>
      <c r="AL84" s="402"/>
      <c r="AM84" s="402"/>
      <c r="AN84" s="402"/>
      <c r="AO84" s="402"/>
      <c r="AP84" s="402"/>
      <c r="AQ84" s="438"/>
      <c r="AR84" s="439"/>
      <c r="AS84" s="454" t="s">
        <v>175</v>
      </c>
      <c r="AT84" s="455"/>
      <c r="AU84" s="439"/>
      <c r="AV84" s="439"/>
      <c r="AW84" s="331" t="s">
        <v>166</v>
      </c>
      <c r="AX84" s="336"/>
      <c r="AY84">
        <f t="shared" si="2"/>
        <v>0</v>
      </c>
      <c r="AZ84" s="10"/>
      <c r="BA84" s="10"/>
      <c r="BB84" s="10"/>
      <c r="BC84" s="10"/>
      <c r="BD84" s="10"/>
      <c r="BE84" s="10"/>
      <c r="BF84" s="10"/>
      <c r="BG84" s="10"/>
      <c r="BH84" s="10"/>
    </row>
    <row r="85" spans="1:60" ht="23.25" hidden="1" customHeight="1" x14ac:dyDescent="0.15">
      <c r="A85" s="321"/>
      <c r="B85" s="323"/>
      <c r="C85" s="324"/>
      <c r="D85" s="324"/>
      <c r="E85" s="324"/>
      <c r="F85" s="325"/>
      <c r="G85" s="166"/>
      <c r="H85" s="167"/>
      <c r="I85" s="167"/>
      <c r="J85" s="167"/>
      <c r="K85" s="167"/>
      <c r="L85" s="167"/>
      <c r="M85" s="167"/>
      <c r="N85" s="167"/>
      <c r="O85" s="168"/>
      <c r="P85" s="167"/>
      <c r="Q85" s="480"/>
      <c r="R85" s="480"/>
      <c r="S85" s="480"/>
      <c r="T85" s="480"/>
      <c r="U85" s="480"/>
      <c r="V85" s="480"/>
      <c r="W85" s="480"/>
      <c r="X85" s="481"/>
      <c r="Y85" s="546" t="s">
        <v>57</v>
      </c>
      <c r="Z85" s="547"/>
      <c r="AA85" s="548"/>
      <c r="AB85" s="469"/>
      <c r="AC85" s="469"/>
      <c r="AD85" s="469"/>
      <c r="AE85" s="387"/>
      <c r="AF85" s="388"/>
      <c r="AG85" s="388"/>
      <c r="AH85" s="388"/>
      <c r="AI85" s="387"/>
      <c r="AJ85" s="388"/>
      <c r="AK85" s="388"/>
      <c r="AL85" s="388"/>
      <c r="AM85" s="387"/>
      <c r="AN85" s="388"/>
      <c r="AO85" s="388"/>
      <c r="AP85" s="388"/>
      <c r="AQ85" s="392"/>
      <c r="AR85" s="393"/>
      <c r="AS85" s="393"/>
      <c r="AT85" s="394"/>
      <c r="AU85" s="388"/>
      <c r="AV85" s="388"/>
      <c r="AW85" s="388"/>
      <c r="AX85" s="430"/>
      <c r="AY85">
        <f t="shared" si="2"/>
        <v>0</v>
      </c>
    </row>
    <row r="86" spans="1:60" ht="23.25" hidden="1" customHeight="1" x14ac:dyDescent="0.15">
      <c r="A86" s="321"/>
      <c r="B86" s="323"/>
      <c r="C86" s="324"/>
      <c r="D86" s="324"/>
      <c r="E86" s="324"/>
      <c r="F86" s="325"/>
      <c r="G86" s="549"/>
      <c r="H86" s="465"/>
      <c r="I86" s="465"/>
      <c r="J86" s="465"/>
      <c r="K86" s="465"/>
      <c r="L86" s="465"/>
      <c r="M86" s="465"/>
      <c r="N86" s="465"/>
      <c r="O86" s="466"/>
      <c r="P86" s="482"/>
      <c r="Q86" s="482"/>
      <c r="R86" s="482"/>
      <c r="S86" s="482"/>
      <c r="T86" s="482"/>
      <c r="U86" s="482"/>
      <c r="V86" s="482"/>
      <c r="W86" s="482"/>
      <c r="X86" s="483"/>
      <c r="Y86" s="542" t="s">
        <v>50</v>
      </c>
      <c r="Z86" s="124"/>
      <c r="AA86" s="125"/>
      <c r="AB86" s="489"/>
      <c r="AC86" s="489"/>
      <c r="AD86" s="489"/>
      <c r="AE86" s="387"/>
      <c r="AF86" s="388"/>
      <c r="AG86" s="388"/>
      <c r="AH86" s="388"/>
      <c r="AI86" s="387"/>
      <c r="AJ86" s="388"/>
      <c r="AK86" s="388"/>
      <c r="AL86" s="388"/>
      <c r="AM86" s="387"/>
      <c r="AN86" s="388"/>
      <c r="AO86" s="388"/>
      <c r="AP86" s="388"/>
      <c r="AQ86" s="392"/>
      <c r="AR86" s="393"/>
      <c r="AS86" s="393"/>
      <c r="AT86" s="394"/>
      <c r="AU86" s="388"/>
      <c r="AV86" s="388"/>
      <c r="AW86" s="388"/>
      <c r="AX86" s="430"/>
      <c r="AY86">
        <f t="shared" si="2"/>
        <v>0</v>
      </c>
      <c r="AZ86" s="10"/>
      <c r="BA86" s="10"/>
      <c r="BB86" s="10"/>
      <c r="BC86" s="10"/>
    </row>
    <row r="87" spans="1:60" ht="23.25" hidden="1" customHeight="1" x14ac:dyDescent="0.15">
      <c r="A87" s="321"/>
      <c r="B87" s="323"/>
      <c r="C87" s="324"/>
      <c r="D87" s="324"/>
      <c r="E87" s="324"/>
      <c r="F87" s="325"/>
      <c r="G87" s="169"/>
      <c r="H87" s="170"/>
      <c r="I87" s="170"/>
      <c r="J87" s="170"/>
      <c r="K87" s="170"/>
      <c r="L87" s="170"/>
      <c r="M87" s="170"/>
      <c r="N87" s="170"/>
      <c r="O87" s="171"/>
      <c r="P87" s="484"/>
      <c r="Q87" s="484"/>
      <c r="R87" s="484"/>
      <c r="S87" s="484"/>
      <c r="T87" s="484"/>
      <c r="U87" s="484"/>
      <c r="V87" s="484"/>
      <c r="W87" s="484"/>
      <c r="X87" s="485"/>
      <c r="Y87" s="542" t="s">
        <v>13</v>
      </c>
      <c r="Z87" s="124"/>
      <c r="AA87" s="125"/>
      <c r="AB87" s="543" t="s">
        <v>14</v>
      </c>
      <c r="AC87" s="543"/>
      <c r="AD87" s="543"/>
      <c r="AE87" s="544"/>
      <c r="AF87" s="545"/>
      <c r="AG87" s="545"/>
      <c r="AH87" s="545"/>
      <c r="AI87" s="544"/>
      <c r="AJ87" s="545"/>
      <c r="AK87" s="545"/>
      <c r="AL87" s="545"/>
      <c r="AM87" s="544"/>
      <c r="AN87" s="545"/>
      <c r="AO87" s="545"/>
      <c r="AP87" s="545"/>
      <c r="AQ87" s="392"/>
      <c r="AR87" s="393"/>
      <c r="AS87" s="393"/>
      <c r="AT87" s="394"/>
      <c r="AU87" s="388"/>
      <c r="AV87" s="388"/>
      <c r="AW87" s="388"/>
      <c r="AX87" s="430"/>
      <c r="AY87">
        <f t="shared" si="2"/>
        <v>0</v>
      </c>
      <c r="AZ87" s="10"/>
      <c r="BA87" s="10"/>
      <c r="BB87" s="10"/>
      <c r="BC87" s="10"/>
      <c r="BD87" s="10"/>
      <c r="BE87" s="10"/>
      <c r="BF87" s="10"/>
      <c r="BG87" s="10"/>
      <c r="BH87" s="10"/>
    </row>
    <row r="88" spans="1:60" ht="18.75" hidden="1" customHeight="1" x14ac:dyDescent="0.15">
      <c r="A88" s="321"/>
      <c r="B88" s="490" t="s">
        <v>138</v>
      </c>
      <c r="C88" s="491"/>
      <c r="D88" s="491"/>
      <c r="E88" s="491"/>
      <c r="F88" s="492"/>
      <c r="G88" s="350" t="s">
        <v>56</v>
      </c>
      <c r="H88" s="351"/>
      <c r="I88" s="351"/>
      <c r="J88" s="351"/>
      <c r="K88" s="351"/>
      <c r="L88" s="351"/>
      <c r="M88" s="351"/>
      <c r="N88" s="351"/>
      <c r="O88" s="352"/>
      <c r="P88" s="354" t="s">
        <v>58</v>
      </c>
      <c r="Q88" s="351"/>
      <c r="R88" s="351"/>
      <c r="S88" s="351"/>
      <c r="T88" s="351"/>
      <c r="U88" s="351"/>
      <c r="V88" s="351"/>
      <c r="W88" s="351"/>
      <c r="X88" s="352"/>
      <c r="Y88" s="355"/>
      <c r="Z88" s="356"/>
      <c r="AA88" s="357"/>
      <c r="AB88" s="493" t="s">
        <v>11</v>
      </c>
      <c r="AC88" s="494"/>
      <c r="AD88" s="495"/>
      <c r="AE88" s="402" t="s">
        <v>414</v>
      </c>
      <c r="AF88" s="402"/>
      <c r="AG88" s="402"/>
      <c r="AH88" s="402"/>
      <c r="AI88" s="402" t="s">
        <v>566</v>
      </c>
      <c r="AJ88" s="402"/>
      <c r="AK88" s="402"/>
      <c r="AL88" s="402"/>
      <c r="AM88" s="402" t="s">
        <v>382</v>
      </c>
      <c r="AN88" s="402"/>
      <c r="AO88" s="402"/>
      <c r="AP88" s="402"/>
      <c r="AQ88" s="433" t="s">
        <v>174</v>
      </c>
      <c r="AR88" s="434"/>
      <c r="AS88" s="434"/>
      <c r="AT88" s="435"/>
      <c r="AU88" s="436" t="s">
        <v>128</v>
      </c>
      <c r="AV88" s="436"/>
      <c r="AW88" s="436"/>
      <c r="AX88" s="437"/>
      <c r="AY88">
        <f>$G$90</f>
        <v>0</v>
      </c>
      <c r="AZ88" s="10"/>
      <c r="BA88" s="10"/>
      <c r="BB88" s="10"/>
      <c r="BC88" s="10"/>
    </row>
    <row r="89" spans="1:60" ht="18.75" hidden="1" customHeight="1" x14ac:dyDescent="0.15">
      <c r="A89" s="321"/>
      <c r="B89" s="323"/>
      <c r="C89" s="324"/>
      <c r="D89" s="324"/>
      <c r="E89" s="324"/>
      <c r="F89" s="325"/>
      <c r="G89" s="353"/>
      <c r="H89" s="331"/>
      <c r="I89" s="331"/>
      <c r="J89" s="331"/>
      <c r="K89" s="331"/>
      <c r="L89" s="331"/>
      <c r="M89" s="331"/>
      <c r="N89" s="331"/>
      <c r="O89" s="332"/>
      <c r="P89" s="335"/>
      <c r="Q89" s="331"/>
      <c r="R89" s="331"/>
      <c r="S89" s="331"/>
      <c r="T89" s="331"/>
      <c r="U89" s="331"/>
      <c r="V89" s="331"/>
      <c r="W89" s="331"/>
      <c r="X89" s="332"/>
      <c r="Y89" s="355"/>
      <c r="Z89" s="356"/>
      <c r="AA89" s="357"/>
      <c r="AB89" s="423"/>
      <c r="AC89" s="496"/>
      <c r="AD89" s="497"/>
      <c r="AE89" s="402"/>
      <c r="AF89" s="402"/>
      <c r="AG89" s="402"/>
      <c r="AH89" s="402"/>
      <c r="AI89" s="402"/>
      <c r="AJ89" s="402"/>
      <c r="AK89" s="402"/>
      <c r="AL89" s="402"/>
      <c r="AM89" s="402"/>
      <c r="AN89" s="402"/>
      <c r="AO89" s="402"/>
      <c r="AP89" s="402"/>
      <c r="AQ89" s="438"/>
      <c r="AR89" s="439"/>
      <c r="AS89" s="454" t="s">
        <v>175</v>
      </c>
      <c r="AT89" s="455"/>
      <c r="AU89" s="439"/>
      <c r="AV89" s="439"/>
      <c r="AW89" s="331" t="s">
        <v>166</v>
      </c>
      <c r="AX89" s="336"/>
      <c r="AY89">
        <f>$AY$88</f>
        <v>0</v>
      </c>
      <c r="AZ89" s="10"/>
      <c r="BA89" s="10"/>
      <c r="BB89" s="10"/>
      <c r="BC89" s="10"/>
      <c r="BD89" s="10"/>
      <c r="BE89" s="10"/>
      <c r="BF89" s="10"/>
      <c r="BG89" s="10"/>
      <c r="BH89" s="10"/>
    </row>
    <row r="90" spans="1:60" ht="23.25" hidden="1" customHeight="1" x14ac:dyDescent="0.15">
      <c r="A90" s="321"/>
      <c r="B90" s="323"/>
      <c r="C90" s="324"/>
      <c r="D90" s="324"/>
      <c r="E90" s="324"/>
      <c r="F90" s="325"/>
      <c r="G90" s="166"/>
      <c r="H90" s="167"/>
      <c r="I90" s="167"/>
      <c r="J90" s="167"/>
      <c r="K90" s="167"/>
      <c r="L90" s="167"/>
      <c r="M90" s="167"/>
      <c r="N90" s="167"/>
      <c r="O90" s="168"/>
      <c r="P90" s="167"/>
      <c r="Q90" s="480"/>
      <c r="R90" s="480"/>
      <c r="S90" s="480"/>
      <c r="T90" s="480"/>
      <c r="U90" s="480"/>
      <c r="V90" s="480"/>
      <c r="W90" s="480"/>
      <c r="X90" s="481"/>
      <c r="Y90" s="546" t="s">
        <v>57</v>
      </c>
      <c r="Z90" s="547"/>
      <c r="AA90" s="548"/>
      <c r="AB90" s="469"/>
      <c r="AC90" s="469"/>
      <c r="AD90" s="469"/>
      <c r="AE90" s="387"/>
      <c r="AF90" s="388"/>
      <c r="AG90" s="388"/>
      <c r="AH90" s="388"/>
      <c r="AI90" s="387"/>
      <c r="AJ90" s="388"/>
      <c r="AK90" s="388"/>
      <c r="AL90" s="388"/>
      <c r="AM90" s="387"/>
      <c r="AN90" s="388"/>
      <c r="AO90" s="388"/>
      <c r="AP90" s="388"/>
      <c r="AQ90" s="392"/>
      <c r="AR90" s="393"/>
      <c r="AS90" s="393"/>
      <c r="AT90" s="394"/>
      <c r="AU90" s="388"/>
      <c r="AV90" s="388"/>
      <c r="AW90" s="388"/>
      <c r="AX90" s="430"/>
      <c r="AY90">
        <f>$AY$88</f>
        <v>0</v>
      </c>
    </row>
    <row r="91" spans="1:60" ht="23.25" hidden="1" customHeight="1" x14ac:dyDescent="0.15">
      <c r="A91" s="321"/>
      <c r="B91" s="323"/>
      <c r="C91" s="324"/>
      <c r="D91" s="324"/>
      <c r="E91" s="324"/>
      <c r="F91" s="325"/>
      <c r="G91" s="549"/>
      <c r="H91" s="465"/>
      <c r="I91" s="465"/>
      <c r="J91" s="465"/>
      <c r="K91" s="465"/>
      <c r="L91" s="465"/>
      <c r="M91" s="465"/>
      <c r="N91" s="465"/>
      <c r="O91" s="466"/>
      <c r="P91" s="482"/>
      <c r="Q91" s="482"/>
      <c r="R91" s="482"/>
      <c r="S91" s="482"/>
      <c r="T91" s="482"/>
      <c r="U91" s="482"/>
      <c r="V91" s="482"/>
      <c r="W91" s="482"/>
      <c r="X91" s="483"/>
      <c r="Y91" s="542" t="s">
        <v>50</v>
      </c>
      <c r="Z91" s="124"/>
      <c r="AA91" s="125"/>
      <c r="AB91" s="489"/>
      <c r="AC91" s="489"/>
      <c r="AD91" s="489"/>
      <c r="AE91" s="387"/>
      <c r="AF91" s="388"/>
      <c r="AG91" s="388"/>
      <c r="AH91" s="388"/>
      <c r="AI91" s="387"/>
      <c r="AJ91" s="388"/>
      <c r="AK91" s="388"/>
      <c r="AL91" s="388"/>
      <c r="AM91" s="387"/>
      <c r="AN91" s="388"/>
      <c r="AO91" s="388"/>
      <c r="AP91" s="388"/>
      <c r="AQ91" s="392"/>
      <c r="AR91" s="393"/>
      <c r="AS91" s="393"/>
      <c r="AT91" s="394"/>
      <c r="AU91" s="388"/>
      <c r="AV91" s="388"/>
      <c r="AW91" s="388"/>
      <c r="AX91" s="430"/>
      <c r="AY91">
        <f>$AY$88</f>
        <v>0</v>
      </c>
      <c r="AZ91" s="10"/>
      <c r="BA91" s="10"/>
      <c r="BB91" s="10"/>
      <c r="BC91" s="10"/>
    </row>
    <row r="92" spans="1:60" ht="23.25" hidden="1" customHeight="1" x14ac:dyDescent="0.15">
      <c r="A92" s="321"/>
      <c r="B92" s="326"/>
      <c r="C92" s="327"/>
      <c r="D92" s="327"/>
      <c r="E92" s="327"/>
      <c r="F92" s="328"/>
      <c r="G92" s="169"/>
      <c r="H92" s="170"/>
      <c r="I92" s="170"/>
      <c r="J92" s="170"/>
      <c r="K92" s="170"/>
      <c r="L92" s="170"/>
      <c r="M92" s="170"/>
      <c r="N92" s="170"/>
      <c r="O92" s="171"/>
      <c r="P92" s="484"/>
      <c r="Q92" s="484"/>
      <c r="R92" s="484"/>
      <c r="S92" s="484"/>
      <c r="T92" s="484"/>
      <c r="U92" s="484"/>
      <c r="V92" s="484"/>
      <c r="W92" s="484"/>
      <c r="X92" s="485"/>
      <c r="Y92" s="542" t="s">
        <v>13</v>
      </c>
      <c r="Z92" s="124"/>
      <c r="AA92" s="125"/>
      <c r="AB92" s="543" t="s">
        <v>14</v>
      </c>
      <c r="AC92" s="543"/>
      <c r="AD92" s="543"/>
      <c r="AE92" s="544"/>
      <c r="AF92" s="545"/>
      <c r="AG92" s="545"/>
      <c r="AH92" s="545"/>
      <c r="AI92" s="544"/>
      <c r="AJ92" s="545"/>
      <c r="AK92" s="545"/>
      <c r="AL92" s="545"/>
      <c r="AM92" s="544"/>
      <c r="AN92" s="545"/>
      <c r="AO92" s="545"/>
      <c r="AP92" s="545"/>
      <c r="AQ92" s="392"/>
      <c r="AR92" s="393"/>
      <c r="AS92" s="393"/>
      <c r="AT92" s="394"/>
      <c r="AU92" s="388"/>
      <c r="AV92" s="388"/>
      <c r="AW92" s="388"/>
      <c r="AX92" s="430"/>
      <c r="AY92">
        <f>$AY$88</f>
        <v>0</v>
      </c>
      <c r="AZ92" s="10"/>
      <c r="BA92" s="10"/>
      <c r="BB92" s="10"/>
      <c r="BC92" s="10"/>
      <c r="BD92" s="10"/>
      <c r="BE92" s="10"/>
      <c r="BF92" s="10"/>
      <c r="BG92" s="10"/>
      <c r="BH92" s="10"/>
    </row>
    <row r="93" spans="1:60" ht="18.75" hidden="1" customHeight="1" x14ac:dyDescent="0.15">
      <c r="A93" s="321"/>
      <c r="B93" s="323" t="s">
        <v>138</v>
      </c>
      <c r="C93" s="324"/>
      <c r="D93" s="324"/>
      <c r="E93" s="324"/>
      <c r="F93" s="325"/>
      <c r="G93" s="350" t="s">
        <v>56</v>
      </c>
      <c r="H93" s="351"/>
      <c r="I93" s="351"/>
      <c r="J93" s="351"/>
      <c r="K93" s="351"/>
      <c r="L93" s="351"/>
      <c r="M93" s="351"/>
      <c r="N93" s="351"/>
      <c r="O93" s="352"/>
      <c r="P93" s="354" t="s">
        <v>58</v>
      </c>
      <c r="Q93" s="351"/>
      <c r="R93" s="351"/>
      <c r="S93" s="351"/>
      <c r="T93" s="351"/>
      <c r="U93" s="351"/>
      <c r="V93" s="351"/>
      <c r="W93" s="351"/>
      <c r="X93" s="352"/>
      <c r="Y93" s="355"/>
      <c r="Z93" s="356"/>
      <c r="AA93" s="357"/>
      <c r="AB93" s="493" t="s">
        <v>11</v>
      </c>
      <c r="AC93" s="494"/>
      <c r="AD93" s="495"/>
      <c r="AE93" s="402" t="s">
        <v>414</v>
      </c>
      <c r="AF93" s="402"/>
      <c r="AG93" s="402"/>
      <c r="AH93" s="402"/>
      <c r="AI93" s="402" t="s">
        <v>566</v>
      </c>
      <c r="AJ93" s="402"/>
      <c r="AK93" s="402"/>
      <c r="AL93" s="402"/>
      <c r="AM93" s="402" t="s">
        <v>382</v>
      </c>
      <c r="AN93" s="402"/>
      <c r="AO93" s="402"/>
      <c r="AP93" s="402"/>
      <c r="AQ93" s="433" t="s">
        <v>174</v>
      </c>
      <c r="AR93" s="434"/>
      <c r="AS93" s="434"/>
      <c r="AT93" s="435"/>
      <c r="AU93" s="436" t="s">
        <v>128</v>
      </c>
      <c r="AV93" s="436"/>
      <c r="AW93" s="436"/>
      <c r="AX93" s="437"/>
      <c r="AY93">
        <f>$G$95</f>
        <v>0</v>
      </c>
      <c r="AZ93" s="10"/>
      <c r="BA93" s="10"/>
      <c r="BB93" s="10"/>
      <c r="BC93" s="10"/>
    </row>
    <row r="94" spans="1:60" ht="18.75" hidden="1" customHeight="1" x14ac:dyDescent="0.15">
      <c r="A94" s="321"/>
      <c r="B94" s="323"/>
      <c r="C94" s="324"/>
      <c r="D94" s="324"/>
      <c r="E94" s="324"/>
      <c r="F94" s="325"/>
      <c r="G94" s="353"/>
      <c r="H94" s="331"/>
      <c r="I94" s="331"/>
      <c r="J94" s="331"/>
      <c r="K94" s="331"/>
      <c r="L94" s="331"/>
      <c r="M94" s="331"/>
      <c r="N94" s="331"/>
      <c r="O94" s="332"/>
      <c r="P94" s="335"/>
      <c r="Q94" s="331"/>
      <c r="R94" s="331"/>
      <c r="S94" s="331"/>
      <c r="T94" s="331"/>
      <c r="U94" s="331"/>
      <c r="V94" s="331"/>
      <c r="W94" s="331"/>
      <c r="X94" s="332"/>
      <c r="Y94" s="355"/>
      <c r="Z94" s="356"/>
      <c r="AA94" s="357"/>
      <c r="AB94" s="423"/>
      <c r="AC94" s="496"/>
      <c r="AD94" s="497"/>
      <c r="AE94" s="402"/>
      <c r="AF94" s="402"/>
      <c r="AG94" s="402"/>
      <c r="AH94" s="402"/>
      <c r="AI94" s="402"/>
      <c r="AJ94" s="402"/>
      <c r="AK94" s="402"/>
      <c r="AL94" s="402"/>
      <c r="AM94" s="402"/>
      <c r="AN94" s="402"/>
      <c r="AO94" s="402"/>
      <c r="AP94" s="402"/>
      <c r="AQ94" s="438"/>
      <c r="AR94" s="439"/>
      <c r="AS94" s="454" t="s">
        <v>175</v>
      </c>
      <c r="AT94" s="455"/>
      <c r="AU94" s="439"/>
      <c r="AV94" s="439"/>
      <c r="AW94" s="331" t="s">
        <v>166</v>
      </c>
      <c r="AX94" s="336"/>
      <c r="AY94">
        <f>$AY$93</f>
        <v>0</v>
      </c>
      <c r="AZ94" s="10"/>
      <c r="BA94" s="10"/>
      <c r="BB94" s="10"/>
      <c r="BC94" s="10"/>
      <c r="BD94" s="10"/>
      <c r="BE94" s="10"/>
      <c r="BF94" s="10"/>
      <c r="BG94" s="10"/>
      <c r="BH94" s="10"/>
    </row>
    <row r="95" spans="1:60" ht="23.25" hidden="1" customHeight="1" x14ac:dyDescent="0.15">
      <c r="A95" s="321"/>
      <c r="B95" s="323"/>
      <c r="C95" s="324"/>
      <c r="D95" s="324"/>
      <c r="E95" s="324"/>
      <c r="F95" s="325"/>
      <c r="G95" s="166"/>
      <c r="H95" s="167"/>
      <c r="I95" s="167"/>
      <c r="J95" s="167"/>
      <c r="K95" s="167"/>
      <c r="L95" s="167"/>
      <c r="M95" s="167"/>
      <c r="N95" s="167"/>
      <c r="O95" s="168"/>
      <c r="P95" s="167"/>
      <c r="Q95" s="480"/>
      <c r="R95" s="480"/>
      <c r="S95" s="480"/>
      <c r="T95" s="480"/>
      <c r="U95" s="480"/>
      <c r="V95" s="480"/>
      <c r="W95" s="480"/>
      <c r="X95" s="481"/>
      <c r="Y95" s="546" t="s">
        <v>57</v>
      </c>
      <c r="Z95" s="547"/>
      <c r="AA95" s="548"/>
      <c r="AB95" s="469"/>
      <c r="AC95" s="469"/>
      <c r="AD95" s="469"/>
      <c r="AE95" s="387"/>
      <c r="AF95" s="388"/>
      <c r="AG95" s="388"/>
      <c r="AH95" s="388"/>
      <c r="AI95" s="387"/>
      <c r="AJ95" s="388"/>
      <c r="AK95" s="388"/>
      <c r="AL95" s="388"/>
      <c r="AM95" s="387"/>
      <c r="AN95" s="388"/>
      <c r="AO95" s="388"/>
      <c r="AP95" s="388"/>
      <c r="AQ95" s="392"/>
      <c r="AR95" s="393"/>
      <c r="AS95" s="393"/>
      <c r="AT95" s="394"/>
      <c r="AU95" s="388"/>
      <c r="AV95" s="388"/>
      <c r="AW95" s="388"/>
      <c r="AX95" s="430"/>
      <c r="AY95">
        <f>$AY$93</f>
        <v>0</v>
      </c>
    </row>
    <row r="96" spans="1:60" ht="23.25" hidden="1" customHeight="1" x14ac:dyDescent="0.15">
      <c r="A96" s="321"/>
      <c r="B96" s="323"/>
      <c r="C96" s="324"/>
      <c r="D96" s="324"/>
      <c r="E96" s="324"/>
      <c r="F96" s="325"/>
      <c r="G96" s="549"/>
      <c r="H96" s="465"/>
      <c r="I96" s="465"/>
      <c r="J96" s="465"/>
      <c r="K96" s="465"/>
      <c r="L96" s="465"/>
      <c r="M96" s="465"/>
      <c r="N96" s="465"/>
      <c r="O96" s="466"/>
      <c r="P96" s="482"/>
      <c r="Q96" s="482"/>
      <c r="R96" s="482"/>
      <c r="S96" s="482"/>
      <c r="T96" s="482"/>
      <c r="U96" s="482"/>
      <c r="V96" s="482"/>
      <c r="W96" s="482"/>
      <c r="X96" s="483"/>
      <c r="Y96" s="542" t="s">
        <v>50</v>
      </c>
      <c r="Z96" s="124"/>
      <c r="AA96" s="125"/>
      <c r="AB96" s="489"/>
      <c r="AC96" s="489"/>
      <c r="AD96" s="489"/>
      <c r="AE96" s="387"/>
      <c r="AF96" s="388"/>
      <c r="AG96" s="388"/>
      <c r="AH96" s="388"/>
      <c r="AI96" s="387"/>
      <c r="AJ96" s="388"/>
      <c r="AK96" s="388"/>
      <c r="AL96" s="388"/>
      <c r="AM96" s="387"/>
      <c r="AN96" s="388"/>
      <c r="AO96" s="388"/>
      <c r="AP96" s="388"/>
      <c r="AQ96" s="392"/>
      <c r="AR96" s="393"/>
      <c r="AS96" s="393"/>
      <c r="AT96" s="394"/>
      <c r="AU96" s="388"/>
      <c r="AV96" s="388"/>
      <c r="AW96" s="388"/>
      <c r="AX96" s="430"/>
      <c r="AY96">
        <f>$AY$93</f>
        <v>0</v>
      </c>
      <c r="AZ96" s="10"/>
      <c r="BA96" s="10"/>
      <c r="BB96" s="10"/>
      <c r="BC96" s="10"/>
    </row>
    <row r="97" spans="1:60" ht="23.25" hidden="1" customHeight="1" thickBot="1" x14ac:dyDescent="0.2">
      <c r="A97" s="322"/>
      <c r="B97" s="910"/>
      <c r="C97" s="911"/>
      <c r="D97" s="911"/>
      <c r="E97" s="911"/>
      <c r="F97" s="912"/>
      <c r="G97" s="169"/>
      <c r="H97" s="170"/>
      <c r="I97" s="170"/>
      <c r="J97" s="170"/>
      <c r="K97" s="170"/>
      <c r="L97" s="170"/>
      <c r="M97" s="170"/>
      <c r="N97" s="170"/>
      <c r="O97" s="171"/>
      <c r="P97" s="484"/>
      <c r="Q97" s="484"/>
      <c r="R97" s="484"/>
      <c r="S97" s="484"/>
      <c r="T97" s="484"/>
      <c r="U97" s="484"/>
      <c r="V97" s="484"/>
      <c r="W97" s="484"/>
      <c r="X97" s="485"/>
      <c r="Y97" s="542" t="s">
        <v>13</v>
      </c>
      <c r="Z97" s="124"/>
      <c r="AA97" s="125"/>
      <c r="AB97" s="543" t="s">
        <v>14</v>
      </c>
      <c r="AC97" s="543"/>
      <c r="AD97" s="543"/>
      <c r="AE97" s="544"/>
      <c r="AF97" s="545"/>
      <c r="AG97" s="545"/>
      <c r="AH97" s="545"/>
      <c r="AI97" s="544"/>
      <c r="AJ97" s="545"/>
      <c r="AK97" s="545"/>
      <c r="AL97" s="545"/>
      <c r="AM97" s="544"/>
      <c r="AN97" s="545"/>
      <c r="AO97" s="545"/>
      <c r="AP97" s="545"/>
      <c r="AQ97" s="392"/>
      <c r="AR97" s="393"/>
      <c r="AS97" s="393"/>
      <c r="AT97" s="394"/>
      <c r="AU97" s="388"/>
      <c r="AV97" s="388"/>
      <c r="AW97" s="388"/>
      <c r="AX97" s="430"/>
      <c r="AY97">
        <f>$AY$93</f>
        <v>0</v>
      </c>
      <c r="AZ97" s="10"/>
      <c r="BA97" s="10"/>
      <c r="BB97" s="10"/>
      <c r="BC97" s="10"/>
      <c r="BD97" s="10"/>
      <c r="BE97" s="10"/>
      <c r="BF97" s="10"/>
      <c r="BG97" s="10"/>
      <c r="BH97" s="10"/>
    </row>
    <row r="98" spans="1:60" ht="47.25" hidden="1" customHeight="1" x14ac:dyDescent="0.15">
      <c r="A98" s="486" t="s">
        <v>577</v>
      </c>
      <c r="B98" s="487"/>
      <c r="C98" s="487"/>
      <c r="D98" s="487"/>
      <c r="E98" s="487"/>
      <c r="F98" s="488"/>
      <c r="G98" s="349"/>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8"/>
      <c r="AY98">
        <f>COUNTA($G$98)</f>
        <v>0</v>
      </c>
    </row>
    <row r="99" spans="1:60" ht="31.5" hidden="1" customHeight="1" x14ac:dyDescent="0.15">
      <c r="A99" s="358" t="s">
        <v>578</v>
      </c>
      <c r="B99" s="324"/>
      <c r="C99" s="324"/>
      <c r="D99" s="324"/>
      <c r="E99" s="324"/>
      <c r="F99" s="325"/>
      <c r="G99" s="360" t="s">
        <v>570</v>
      </c>
      <c r="H99" s="361"/>
      <c r="I99" s="361"/>
      <c r="J99" s="361"/>
      <c r="K99" s="361"/>
      <c r="L99" s="361"/>
      <c r="M99" s="361"/>
      <c r="N99" s="361"/>
      <c r="O99" s="361"/>
      <c r="P99" s="362" t="s">
        <v>569</v>
      </c>
      <c r="Q99" s="361"/>
      <c r="R99" s="361"/>
      <c r="S99" s="361"/>
      <c r="T99" s="361"/>
      <c r="U99" s="361"/>
      <c r="V99" s="361"/>
      <c r="W99" s="361"/>
      <c r="X99" s="363"/>
      <c r="Y99" s="364"/>
      <c r="Z99" s="365"/>
      <c r="AA99" s="366"/>
      <c r="AB99" s="401" t="s">
        <v>11</v>
      </c>
      <c r="AC99" s="401"/>
      <c r="AD99" s="401"/>
      <c r="AE99" s="402" t="s">
        <v>414</v>
      </c>
      <c r="AF99" s="402"/>
      <c r="AG99" s="402"/>
      <c r="AH99" s="402"/>
      <c r="AI99" s="402" t="s">
        <v>566</v>
      </c>
      <c r="AJ99" s="402"/>
      <c r="AK99" s="402"/>
      <c r="AL99" s="402"/>
      <c r="AM99" s="402" t="s">
        <v>382</v>
      </c>
      <c r="AN99" s="402"/>
      <c r="AO99" s="402"/>
      <c r="AP99" s="402"/>
      <c r="AQ99" s="426" t="s">
        <v>413</v>
      </c>
      <c r="AR99" s="427"/>
      <c r="AS99" s="427"/>
      <c r="AT99" s="428"/>
      <c r="AU99" s="426" t="s">
        <v>591</v>
      </c>
      <c r="AV99" s="427"/>
      <c r="AW99" s="427"/>
      <c r="AX99" s="429"/>
      <c r="AY99">
        <f>COUNTA($G$100)</f>
        <v>0</v>
      </c>
    </row>
    <row r="100" spans="1:60" ht="23.25" hidden="1" customHeight="1" x14ac:dyDescent="0.15">
      <c r="A100" s="358"/>
      <c r="B100" s="324"/>
      <c r="C100" s="324"/>
      <c r="D100" s="324"/>
      <c r="E100" s="324"/>
      <c r="F100" s="325"/>
      <c r="G100" s="478"/>
      <c r="H100" s="368"/>
      <c r="I100" s="368"/>
      <c r="J100" s="368"/>
      <c r="K100" s="368"/>
      <c r="L100" s="368"/>
      <c r="M100" s="368"/>
      <c r="N100" s="368"/>
      <c r="O100" s="368"/>
      <c r="P100" s="479"/>
      <c r="Q100" s="372"/>
      <c r="R100" s="372"/>
      <c r="S100" s="372"/>
      <c r="T100" s="372"/>
      <c r="U100" s="372"/>
      <c r="V100" s="372"/>
      <c r="W100" s="372"/>
      <c r="X100" s="373"/>
      <c r="Y100" s="377" t="s">
        <v>51</v>
      </c>
      <c r="Z100" s="378"/>
      <c r="AA100" s="379"/>
      <c r="AB100" s="380"/>
      <c r="AC100" s="380"/>
      <c r="AD100" s="380"/>
      <c r="AE100" s="418"/>
      <c r="AF100" s="418"/>
      <c r="AG100" s="418"/>
      <c r="AH100" s="418"/>
      <c r="AI100" s="418"/>
      <c r="AJ100" s="418"/>
      <c r="AK100" s="418"/>
      <c r="AL100" s="418"/>
      <c r="AM100" s="418"/>
      <c r="AN100" s="418"/>
      <c r="AO100" s="418"/>
      <c r="AP100" s="418"/>
      <c r="AQ100" s="418"/>
      <c r="AR100" s="418"/>
      <c r="AS100" s="418"/>
      <c r="AT100" s="418"/>
      <c r="AU100" s="395"/>
      <c r="AV100" s="396"/>
      <c r="AW100" s="396"/>
      <c r="AX100" s="397"/>
      <c r="AY100">
        <f>$AY$99</f>
        <v>0</v>
      </c>
    </row>
    <row r="101" spans="1:60" ht="23.25" hidden="1" customHeight="1" x14ac:dyDescent="0.15">
      <c r="A101" s="359"/>
      <c r="B101" s="327"/>
      <c r="C101" s="327"/>
      <c r="D101" s="327"/>
      <c r="E101" s="327"/>
      <c r="F101" s="328"/>
      <c r="G101" s="369"/>
      <c r="H101" s="370"/>
      <c r="I101" s="370"/>
      <c r="J101" s="370"/>
      <c r="K101" s="370"/>
      <c r="L101" s="370"/>
      <c r="M101" s="370"/>
      <c r="N101" s="370"/>
      <c r="O101" s="370"/>
      <c r="P101" s="374"/>
      <c r="Q101" s="375"/>
      <c r="R101" s="375"/>
      <c r="S101" s="375"/>
      <c r="T101" s="375"/>
      <c r="U101" s="375"/>
      <c r="V101" s="375"/>
      <c r="W101" s="375"/>
      <c r="X101" s="376"/>
      <c r="Y101" s="420" t="s">
        <v>52</v>
      </c>
      <c r="Z101" s="421"/>
      <c r="AA101" s="422"/>
      <c r="AB101" s="380"/>
      <c r="AC101" s="380"/>
      <c r="AD101" s="380"/>
      <c r="AE101" s="418"/>
      <c r="AF101" s="418"/>
      <c r="AG101" s="418"/>
      <c r="AH101" s="418"/>
      <c r="AI101" s="418"/>
      <c r="AJ101" s="418"/>
      <c r="AK101" s="418"/>
      <c r="AL101" s="418"/>
      <c r="AM101" s="418"/>
      <c r="AN101" s="418"/>
      <c r="AO101" s="418"/>
      <c r="AP101" s="418"/>
      <c r="AQ101" s="418"/>
      <c r="AR101" s="418"/>
      <c r="AS101" s="418"/>
      <c r="AT101" s="418"/>
      <c r="AU101" s="395"/>
      <c r="AV101" s="396"/>
      <c r="AW101" s="396"/>
      <c r="AX101" s="397"/>
      <c r="AY101">
        <f>$AY$99</f>
        <v>0</v>
      </c>
    </row>
    <row r="102" spans="1:60" ht="23.25" hidden="1" customHeight="1" x14ac:dyDescent="0.15">
      <c r="A102" s="498" t="s">
        <v>579</v>
      </c>
      <c r="B102" s="351"/>
      <c r="C102" s="351"/>
      <c r="D102" s="351"/>
      <c r="E102" s="351"/>
      <c r="F102" s="499"/>
      <c r="G102" s="249" t="s">
        <v>580</v>
      </c>
      <c r="H102" s="249"/>
      <c r="I102" s="249"/>
      <c r="J102" s="249"/>
      <c r="K102" s="249"/>
      <c r="L102" s="249"/>
      <c r="M102" s="249"/>
      <c r="N102" s="249"/>
      <c r="O102" s="249"/>
      <c r="P102" s="249"/>
      <c r="Q102" s="249"/>
      <c r="R102" s="249"/>
      <c r="S102" s="249"/>
      <c r="T102" s="249"/>
      <c r="U102" s="249"/>
      <c r="V102" s="249"/>
      <c r="W102" s="249"/>
      <c r="X102" s="278"/>
      <c r="Y102" s="446"/>
      <c r="Z102" s="447"/>
      <c r="AA102" s="448"/>
      <c r="AB102" s="248" t="s">
        <v>11</v>
      </c>
      <c r="AC102" s="249"/>
      <c r="AD102" s="278"/>
      <c r="AE102" s="402" t="s">
        <v>414</v>
      </c>
      <c r="AF102" s="402"/>
      <c r="AG102" s="402"/>
      <c r="AH102" s="402"/>
      <c r="AI102" s="402" t="s">
        <v>566</v>
      </c>
      <c r="AJ102" s="402"/>
      <c r="AK102" s="402"/>
      <c r="AL102" s="402"/>
      <c r="AM102" s="402" t="s">
        <v>382</v>
      </c>
      <c r="AN102" s="402"/>
      <c r="AO102" s="402"/>
      <c r="AP102" s="402"/>
      <c r="AQ102" s="449" t="s">
        <v>592</v>
      </c>
      <c r="AR102" s="450"/>
      <c r="AS102" s="450"/>
      <c r="AT102" s="450"/>
      <c r="AU102" s="450"/>
      <c r="AV102" s="450"/>
      <c r="AW102" s="450"/>
      <c r="AX102" s="451"/>
      <c r="AY102">
        <f>IF(SUBSTITUTE(SUBSTITUTE($G$103,"／",""),"　","")="",0,1)</f>
        <v>0</v>
      </c>
    </row>
    <row r="103" spans="1:60" ht="23.25" hidden="1" customHeight="1" x14ac:dyDescent="0.15">
      <c r="A103" s="500"/>
      <c r="B103" s="329"/>
      <c r="C103" s="329"/>
      <c r="D103" s="329"/>
      <c r="E103" s="329"/>
      <c r="F103" s="501"/>
      <c r="G103" s="474" t="s">
        <v>581</v>
      </c>
      <c r="H103" s="475"/>
      <c r="I103" s="475"/>
      <c r="J103" s="475"/>
      <c r="K103" s="475"/>
      <c r="L103" s="475"/>
      <c r="M103" s="475"/>
      <c r="N103" s="475"/>
      <c r="O103" s="475"/>
      <c r="P103" s="475"/>
      <c r="Q103" s="475"/>
      <c r="R103" s="475"/>
      <c r="S103" s="475"/>
      <c r="T103" s="475"/>
      <c r="U103" s="475"/>
      <c r="V103" s="475"/>
      <c r="W103" s="475"/>
      <c r="X103" s="475"/>
      <c r="Y103" s="440" t="s">
        <v>579</v>
      </c>
      <c r="Z103" s="441"/>
      <c r="AA103" s="442"/>
      <c r="AB103" s="443"/>
      <c r="AC103" s="444"/>
      <c r="AD103" s="445"/>
      <c r="AE103" s="419"/>
      <c r="AF103" s="419"/>
      <c r="AG103" s="419"/>
      <c r="AH103" s="419"/>
      <c r="AI103" s="419"/>
      <c r="AJ103" s="419"/>
      <c r="AK103" s="419"/>
      <c r="AL103" s="419"/>
      <c r="AM103" s="419"/>
      <c r="AN103" s="419"/>
      <c r="AO103" s="419"/>
      <c r="AP103" s="419"/>
      <c r="AQ103" s="387"/>
      <c r="AR103" s="388"/>
      <c r="AS103" s="388"/>
      <c r="AT103" s="388"/>
      <c r="AU103" s="388"/>
      <c r="AV103" s="388"/>
      <c r="AW103" s="388"/>
      <c r="AX103" s="430"/>
      <c r="AY103">
        <f>$AY$102</f>
        <v>0</v>
      </c>
    </row>
    <row r="104" spans="1:60" ht="46.5" hidden="1" customHeight="1" x14ac:dyDescent="0.15">
      <c r="A104" s="502"/>
      <c r="B104" s="331"/>
      <c r="C104" s="331"/>
      <c r="D104" s="331"/>
      <c r="E104" s="331"/>
      <c r="F104" s="503"/>
      <c r="G104" s="476"/>
      <c r="H104" s="477"/>
      <c r="I104" s="477"/>
      <c r="J104" s="477"/>
      <c r="K104" s="477"/>
      <c r="L104" s="477"/>
      <c r="M104" s="477"/>
      <c r="N104" s="477"/>
      <c r="O104" s="477"/>
      <c r="P104" s="477"/>
      <c r="Q104" s="477"/>
      <c r="R104" s="477"/>
      <c r="S104" s="477"/>
      <c r="T104" s="477"/>
      <c r="U104" s="477"/>
      <c r="V104" s="477"/>
      <c r="W104" s="477"/>
      <c r="X104" s="477"/>
      <c r="Y104" s="389" t="s">
        <v>582</v>
      </c>
      <c r="Z104" s="390"/>
      <c r="AA104" s="391"/>
      <c r="AB104" s="471" t="s">
        <v>583</v>
      </c>
      <c r="AC104" s="472"/>
      <c r="AD104" s="473"/>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c r="AY104">
        <f>$AY$102</f>
        <v>0</v>
      </c>
    </row>
    <row r="105" spans="1:60" ht="18.75" hidden="1" customHeight="1" x14ac:dyDescent="0.15">
      <c r="A105" s="504" t="s">
        <v>234</v>
      </c>
      <c r="B105" s="505"/>
      <c r="C105" s="505"/>
      <c r="D105" s="505"/>
      <c r="E105" s="505"/>
      <c r="F105" s="506"/>
      <c r="G105" s="514" t="s">
        <v>139</v>
      </c>
      <c r="H105" s="329"/>
      <c r="I105" s="329"/>
      <c r="J105" s="329"/>
      <c r="K105" s="329"/>
      <c r="L105" s="329"/>
      <c r="M105" s="329"/>
      <c r="N105" s="329"/>
      <c r="O105" s="330"/>
      <c r="P105" s="333" t="s">
        <v>55</v>
      </c>
      <c r="Q105" s="329"/>
      <c r="R105" s="329"/>
      <c r="S105" s="329"/>
      <c r="T105" s="329"/>
      <c r="U105" s="329"/>
      <c r="V105" s="329"/>
      <c r="W105" s="329"/>
      <c r="X105" s="330"/>
      <c r="Y105" s="515"/>
      <c r="Z105" s="516"/>
      <c r="AA105" s="517"/>
      <c r="AB105" s="521" t="s">
        <v>11</v>
      </c>
      <c r="AC105" s="522"/>
      <c r="AD105" s="523"/>
      <c r="AE105" s="402" t="s">
        <v>414</v>
      </c>
      <c r="AF105" s="402"/>
      <c r="AG105" s="402"/>
      <c r="AH105" s="402"/>
      <c r="AI105" s="402" t="s">
        <v>566</v>
      </c>
      <c r="AJ105" s="402"/>
      <c r="AK105" s="402"/>
      <c r="AL105" s="402"/>
      <c r="AM105" s="402" t="s">
        <v>382</v>
      </c>
      <c r="AN105" s="402"/>
      <c r="AO105" s="402"/>
      <c r="AP105" s="402"/>
      <c r="AQ105" s="398" t="s">
        <v>174</v>
      </c>
      <c r="AR105" s="399"/>
      <c r="AS105" s="399"/>
      <c r="AT105" s="400"/>
      <c r="AU105" s="329" t="s">
        <v>128</v>
      </c>
      <c r="AV105" s="329"/>
      <c r="AW105" s="329"/>
      <c r="AX105" s="334"/>
      <c r="AY105">
        <f>COUNTA($G$107)</f>
        <v>0</v>
      </c>
    </row>
    <row r="106" spans="1:60" ht="18.75" hidden="1" customHeight="1" x14ac:dyDescent="0.15">
      <c r="A106" s="507"/>
      <c r="B106" s="508"/>
      <c r="C106" s="508"/>
      <c r="D106" s="508"/>
      <c r="E106" s="508"/>
      <c r="F106" s="509"/>
      <c r="G106" s="353"/>
      <c r="H106" s="331"/>
      <c r="I106" s="331"/>
      <c r="J106" s="331"/>
      <c r="K106" s="331"/>
      <c r="L106" s="331"/>
      <c r="M106" s="331"/>
      <c r="N106" s="331"/>
      <c r="O106" s="332"/>
      <c r="P106" s="335"/>
      <c r="Q106" s="331"/>
      <c r="R106" s="331"/>
      <c r="S106" s="331"/>
      <c r="T106" s="331"/>
      <c r="U106" s="331"/>
      <c r="V106" s="331"/>
      <c r="W106" s="331"/>
      <c r="X106" s="332"/>
      <c r="Y106" s="518"/>
      <c r="Z106" s="519"/>
      <c r="AA106" s="520"/>
      <c r="AB106" s="423"/>
      <c r="AC106" s="496"/>
      <c r="AD106" s="497"/>
      <c r="AE106" s="402"/>
      <c r="AF106" s="402"/>
      <c r="AG106" s="402"/>
      <c r="AH106" s="402"/>
      <c r="AI106" s="402"/>
      <c r="AJ106" s="402"/>
      <c r="AK106" s="402"/>
      <c r="AL106" s="402"/>
      <c r="AM106" s="402"/>
      <c r="AN106" s="402"/>
      <c r="AO106" s="402"/>
      <c r="AP106" s="402"/>
      <c r="AQ106" s="431"/>
      <c r="AR106" s="432"/>
      <c r="AS106" s="454" t="s">
        <v>175</v>
      </c>
      <c r="AT106" s="455"/>
      <c r="AU106" s="439"/>
      <c r="AV106" s="439"/>
      <c r="AW106" s="331" t="s">
        <v>166</v>
      </c>
      <c r="AX106" s="336"/>
      <c r="AY106">
        <f t="shared" ref="AY106:AY111" si="3">$AY$105</f>
        <v>0</v>
      </c>
    </row>
    <row r="107" spans="1:60" ht="23.25" hidden="1" customHeight="1" x14ac:dyDescent="0.15">
      <c r="A107" s="510"/>
      <c r="B107" s="508"/>
      <c r="C107" s="508"/>
      <c r="D107" s="508"/>
      <c r="E107" s="508"/>
      <c r="F107" s="509"/>
      <c r="G107" s="456"/>
      <c r="H107" s="457"/>
      <c r="I107" s="457"/>
      <c r="J107" s="457"/>
      <c r="K107" s="457"/>
      <c r="L107" s="457"/>
      <c r="M107" s="457"/>
      <c r="N107" s="457"/>
      <c r="O107" s="458"/>
      <c r="P107" s="167"/>
      <c r="Q107" s="167"/>
      <c r="R107" s="167"/>
      <c r="S107" s="167"/>
      <c r="T107" s="167"/>
      <c r="U107" s="167"/>
      <c r="V107" s="167"/>
      <c r="W107" s="167"/>
      <c r="X107" s="168"/>
      <c r="Y107" s="389" t="s">
        <v>12</v>
      </c>
      <c r="Z107" s="467"/>
      <c r="AA107" s="468"/>
      <c r="AB107" s="469"/>
      <c r="AC107" s="469"/>
      <c r="AD107" s="469"/>
      <c r="AE107" s="387"/>
      <c r="AF107" s="388"/>
      <c r="AG107" s="388"/>
      <c r="AH107" s="388"/>
      <c r="AI107" s="387"/>
      <c r="AJ107" s="388"/>
      <c r="AK107" s="388"/>
      <c r="AL107" s="388"/>
      <c r="AM107" s="387"/>
      <c r="AN107" s="388"/>
      <c r="AO107" s="388"/>
      <c r="AP107" s="388"/>
      <c r="AQ107" s="392"/>
      <c r="AR107" s="393"/>
      <c r="AS107" s="393"/>
      <c r="AT107" s="394"/>
      <c r="AU107" s="388"/>
      <c r="AV107" s="388"/>
      <c r="AW107" s="388"/>
      <c r="AX107" s="430"/>
      <c r="AY107">
        <f t="shared" si="3"/>
        <v>0</v>
      </c>
    </row>
    <row r="108" spans="1:60" ht="23.25" hidden="1" customHeight="1" x14ac:dyDescent="0.15">
      <c r="A108" s="511"/>
      <c r="B108" s="512"/>
      <c r="C108" s="512"/>
      <c r="D108" s="512"/>
      <c r="E108" s="512"/>
      <c r="F108" s="513"/>
      <c r="G108" s="459"/>
      <c r="H108" s="460"/>
      <c r="I108" s="460"/>
      <c r="J108" s="460"/>
      <c r="K108" s="460"/>
      <c r="L108" s="460"/>
      <c r="M108" s="460"/>
      <c r="N108" s="460"/>
      <c r="O108" s="461"/>
      <c r="P108" s="465"/>
      <c r="Q108" s="465"/>
      <c r="R108" s="465"/>
      <c r="S108" s="465"/>
      <c r="T108" s="465"/>
      <c r="U108" s="465"/>
      <c r="V108" s="465"/>
      <c r="W108" s="465"/>
      <c r="X108" s="466"/>
      <c r="Y108" s="248" t="s">
        <v>50</v>
      </c>
      <c r="Z108" s="249"/>
      <c r="AA108" s="278"/>
      <c r="AB108" s="489"/>
      <c r="AC108" s="489"/>
      <c r="AD108" s="489"/>
      <c r="AE108" s="387"/>
      <c r="AF108" s="388"/>
      <c r="AG108" s="388"/>
      <c r="AH108" s="388"/>
      <c r="AI108" s="387"/>
      <c r="AJ108" s="388"/>
      <c r="AK108" s="388"/>
      <c r="AL108" s="388"/>
      <c r="AM108" s="387"/>
      <c r="AN108" s="388"/>
      <c r="AO108" s="388"/>
      <c r="AP108" s="388"/>
      <c r="AQ108" s="392"/>
      <c r="AR108" s="393"/>
      <c r="AS108" s="393"/>
      <c r="AT108" s="394"/>
      <c r="AU108" s="388"/>
      <c r="AV108" s="388"/>
      <c r="AW108" s="388"/>
      <c r="AX108" s="430"/>
      <c r="AY108">
        <f t="shared" si="3"/>
        <v>0</v>
      </c>
    </row>
    <row r="109" spans="1:60" ht="23.25" hidden="1" customHeight="1" x14ac:dyDescent="0.15">
      <c r="A109" s="510"/>
      <c r="B109" s="508"/>
      <c r="C109" s="508"/>
      <c r="D109" s="508"/>
      <c r="E109" s="508"/>
      <c r="F109" s="509"/>
      <c r="G109" s="462"/>
      <c r="H109" s="463"/>
      <c r="I109" s="463"/>
      <c r="J109" s="463"/>
      <c r="K109" s="463"/>
      <c r="L109" s="463"/>
      <c r="M109" s="463"/>
      <c r="N109" s="463"/>
      <c r="O109" s="464"/>
      <c r="P109" s="170"/>
      <c r="Q109" s="170"/>
      <c r="R109" s="170"/>
      <c r="S109" s="170"/>
      <c r="T109" s="170"/>
      <c r="U109" s="170"/>
      <c r="V109" s="170"/>
      <c r="W109" s="170"/>
      <c r="X109" s="171"/>
      <c r="Y109" s="248" t="s">
        <v>13</v>
      </c>
      <c r="Z109" s="249"/>
      <c r="AA109" s="278"/>
      <c r="AB109" s="470" t="s">
        <v>14</v>
      </c>
      <c r="AC109" s="470"/>
      <c r="AD109" s="470"/>
      <c r="AE109" s="387"/>
      <c r="AF109" s="388"/>
      <c r="AG109" s="388"/>
      <c r="AH109" s="388"/>
      <c r="AI109" s="387"/>
      <c r="AJ109" s="388"/>
      <c r="AK109" s="388"/>
      <c r="AL109" s="388"/>
      <c r="AM109" s="387"/>
      <c r="AN109" s="388"/>
      <c r="AO109" s="388"/>
      <c r="AP109" s="388"/>
      <c r="AQ109" s="392"/>
      <c r="AR109" s="393"/>
      <c r="AS109" s="393"/>
      <c r="AT109" s="394"/>
      <c r="AU109" s="388"/>
      <c r="AV109" s="388"/>
      <c r="AW109" s="388"/>
      <c r="AX109" s="430"/>
      <c r="AY109">
        <f t="shared" si="3"/>
        <v>0</v>
      </c>
    </row>
    <row r="110" spans="1:60" ht="23.25" hidden="1" customHeight="1" x14ac:dyDescent="0.15">
      <c r="A110" s="498" t="s">
        <v>258</v>
      </c>
      <c r="B110" s="491"/>
      <c r="C110" s="491"/>
      <c r="D110" s="491"/>
      <c r="E110" s="491"/>
      <c r="F110" s="492"/>
      <c r="G110" s="536"/>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8"/>
      <c r="AY110">
        <f t="shared" si="3"/>
        <v>0</v>
      </c>
    </row>
    <row r="111" spans="1:60" ht="23.25" hidden="1" customHeight="1" x14ac:dyDescent="0.15">
      <c r="A111" s="359"/>
      <c r="B111" s="327"/>
      <c r="C111" s="327"/>
      <c r="D111" s="327"/>
      <c r="E111" s="327"/>
      <c r="F111" s="328"/>
      <c r="G111" s="539"/>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0"/>
      <c r="AO111" s="540"/>
      <c r="AP111" s="540"/>
      <c r="AQ111" s="540"/>
      <c r="AR111" s="540"/>
      <c r="AS111" s="540"/>
      <c r="AT111" s="540"/>
      <c r="AU111" s="540"/>
      <c r="AV111" s="540"/>
      <c r="AW111" s="540"/>
      <c r="AX111" s="541"/>
      <c r="AY111">
        <f t="shared" si="3"/>
        <v>0</v>
      </c>
    </row>
    <row r="112" spans="1:60" ht="18.75" hidden="1" customHeight="1" x14ac:dyDescent="0.15">
      <c r="A112" s="321" t="s">
        <v>571</v>
      </c>
      <c r="B112" s="323" t="s">
        <v>572</v>
      </c>
      <c r="C112" s="324"/>
      <c r="D112" s="324"/>
      <c r="E112" s="324"/>
      <c r="F112" s="325"/>
      <c r="G112" s="329" t="s">
        <v>573</v>
      </c>
      <c r="H112" s="329"/>
      <c r="I112" s="329"/>
      <c r="J112" s="329"/>
      <c r="K112" s="329"/>
      <c r="L112" s="329"/>
      <c r="M112" s="329"/>
      <c r="N112" s="329"/>
      <c r="O112" s="329"/>
      <c r="P112" s="329"/>
      <c r="Q112" s="329"/>
      <c r="R112" s="329"/>
      <c r="S112" s="329"/>
      <c r="T112" s="329"/>
      <c r="U112" s="329"/>
      <c r="V112" s="329"/>
      <c r="W112" s="329"/>
      <c r="X112" s="329"/>
      <c r="Y112" s="329"/>
      <c r="Z112" s="329"/>
      <c r="AA112" s="330"/>
      <c r="AB112" s="333" t="s">
        <v>593</v>
      </c>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34"/>
      <c r="AY112">
        <f>COUNTA($G$114)</f>
        <v>0</v>
      </c>
    </row>
    <row r="113" spans="1:60" ht="22.5" hidden="1" customHeight="1" x14ac:dyDescent="0.15">
      <c r="A113" s="321"/>
      <c r="B113" s="323"/>
      <c r="C113" s="324"/>
      <c r="D113" s="324"/>
      <c r="E113" s="324"/>
      <c r="F113" s="325"/>
      <c r="G113" s="331"/>
      <c r="H113" s="331"/>
      <c r="I113" s="331"/>
      <c r="J113" s="331"/>
      <c r="K113" s="331"/>
      <c r="L113" s="331"/>
      <c r="M113" s="331"/>
      <c r="N113" s="331"/>
      <c r="O113" s="331"/>
      <c r="P113" s="331"/>
      <c r="Q113" s="331"/>
      <c r="R113" s="331"/>
      <c r="S113" s="331"/>
      <c r="T113" s="331"/>
      <c r="U113" s="331"/>
      <c r="V113" s="331"/>
      <c r="W113" s="331"/>
      <c r="X113" s="331"/>
      <c r="Y113" s="331"/>
      <c r="Z113" s="331"/>
      <c r="AA113" s="332"/>
      <c r="AB113" s="335"/>
      <c r="AC113" s="331"/>
      <c r="AD113" s="331"/>
      <c r="AE113" s="331"/>
      <c r="AF113" s="331"/>
      <c r="AG113" s="331"/>
      <c r="AH113" s="331"/>
      <c r="AI113" s="331"/>
      <c r="AJ113" s="331"/>
      <c r="AK113" s="331"/>
      <c r="AL113" s="331"/>
      <c r="AM113" s="331"/>
      <c r="AN113" s="331"/>
      <c r="AO113" s="331"/>
      <c r="AP113" s="331"/>
      <c r="AQ113" s="331"/>
      <c r="AR113" s="331"/>
      <c r="AS113" s="331"/>
      <c r="AT113" s="331"/>
      <c r="AU113" s="331"/>
      <c r="AV113" s="331"/>
      <c r="AW113" s="331"/>
      <c r="AX113" s="336"/>
      <c r="AY113">
        <f t="shared" ref="AY113:AY121" si="4">$AY$112</f>
        <v>0</v>
      </c>
    </row>
    <row r="114" spans="1:60" ht="22.5" hidden="1" customHeight="1" x14ac:dyDescent="0.15">
      <c r="A114" s="321"/>
      <c r="B114" s="323"/>
      <c r="C114" s="324"/>
      <c r="D114" s="324"/>
      <c r="E114" s="324"/>
      <c r="F114" s="325"/>
      <c r="G114" s="550"/>
      <c r="H114" s="550"/>
      <c r="I114" s="550"/>
      <c r="J114" s="550"/>
      <c r="K114" s="550"/>
      <c r="L114" s="550"/>
      <c r="M114" s="550"/>
      <c r="N114" s="550"/>
      <c r="O114" s="550"/>
      <c r="P114" s="550"/>
      <c r="Q114" s="550"/>
      <c r="R114" s="550"/>
      <c r="S114" s="550"/>
      <c r="T114" s="550"/>
      <c r="U114" s="550"/>
      <c r="V114" s="550"/>
      <c r="W114" s="550"/>
      <c r="X114" s="550"/>
      <c r="Y114" s="550"/>
      <c r="Z114" s="550"/>
      <c r="AA114" s="551"/>
      <c r="AB114" s="556"/>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7"/>
      <c r="AY114">
        <f t="shared" si="4"/>
        <v>0</v>
      </c>
    </row>
    <row r="115" spans="1:60" ht="22.5" hidden="1" customHeight="1" x14ac:dyDescent="0.15">
      <c r="A115" s="321"/>
      <c r="B115" s="323"/>
      <c r="C115" s="324"/>
      <c r="D115" s="324"/>
      <c r="E115" s="324"/>
      <c r="F115" s="325"/>
      <c r="G115" s="552"/>
      <c r="H115" s="552"/>
      <c r="I115" s="552"/>
      <c r="J115" s="552"/>
      <c r="K115" s="552"/>
      <c r="L115" s="552"/>
      <c r="M115" s="552"/>
      <c r="N115" s="552"/>
      <c r="O115" s="552"/>
      <c r="P115" s="552"/>
      <c r="Q115" s="552"/>
      <c r="R115" s="552"/>
      <c r="S115" s="552"/>
      <c r="T115" s="552"/>
      <c r="U115" s="552"/>
      <c r="V115" s="552"/>
      <c r="W115" s="552"/>
      <c r="X115" s="552"/>
      <c r="Y115" s="552"/>
      <c r="Z115" s="552"/>
      <c r="AA115" s="553"/>
      <c r="AB115" s="558"/>
      <c r="AC115" s="552"/>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9"/>
      <c r="AY115">
        <f t="shared" si="4"/>
        <v>0</v>
      </c>
    </row>
    <row r="116" spans="1:60" ht="19.5" hidden="1" customHeight="1" x14ac:dyDescent="0.15">
      <c r="A116" s="321"/>
      <c r="B116" s="326"/>
      <c r="C116" s="327"/>
      <c r="D116" s="327"/>
      <c r="E116" s="327"/>
      <c r="F116" s="328"/>
      <c r="G116" s="554"/>
      <c r="H116" s="554"/>
      <c r="I116" s="554"/>
      <c r="J116" s="554"/>
      <c r="K116" s="554"/>
      <c r="L116" s="554"/>
      <c r="M116" s="554"/>
      <c r="N116" s="554"/>
      <c r="O116" s="554"/>
      <c r="P116" s="554"/>
      <c r="Q116" s="554"/>
      <c r="R116" s="554"/>
      <c r="S116" s="554"/>
      <c r="T116" s="554"/>
      <c r="U116" s="554"/>
      <c r="V116" s="554"/>
      <c r="W116" s="554"/>
      <c r="X116" s="554"/>
      <c r="Y116" s="554"/>
      <c r="Z116" s="554"/>
      <c r="AA116" s="555"/>
      <c r="AB116" s="560"/>
      <c r="AC116" s="554"/>
      <c r="AD116" s="554"/>
      <c r="AE116" s="552"/>
      <c r="AF116" s="552"/>
      <c r="AG116" s="552"/>
      <c r="AH116" s="552"/>
      <c r="AI116" s="552"/>
      <c r="AJ116" s="552"/>
      <c r="AK116" s="552"/>
      <c r="AL116" s="552"/>
      <c r="AM116" s="552"/>
      <c r="AN116" s="552"/>
      <c r="AO116" s="552"/>
      <c r="AP116" s="552"/>
      <c r="AQ116" s="552"/>
      <c r="AR116" s="552"/>
      <c r="AS116" s="552"/>
      <c r="AT116" s="552"/>
      <c r="AU116" s="554"/>
      <c r="AV116" s="554"/>
      <c r="AW116" s="554"/>
      <c r="AX116" s="561"/>
      <c r="AY116">
        <f t="shared" si="4"/>
        <v>0</v>
      </c>
    </row>
    <row r="117" spans="1:60" ht="18.75" hidden="1" customHeight="1" x14ac:dyDescent="0.15">
      <c r="A117" s="321"/>
      <c r="B117" s="490" t="s">
        <v>138</v>
      </c>
      <c r="C117" s="491"/>
      <c r="D117" s="491"/>
      <c r="E117" s="491"/>
      <c r="F117" s="492"/>
      <c r="G117" s="350" t="s">
        <v>56</v>
      </c>
      <c r="H117" s="351"/>
      <c r="I117" s="351"/>
      <c r="J117" s="351"/>
      <c r="K117" s="351"/>
      <c r="L117" s="351"/>
      <c r="M117" s="351"/>
      <c r="N117" s="351"/>
      <c r="O117" s="352"/>
      <c r="P117" s="354" t="s">
        <v>58</v>
      </c>
      <c r="Q117" s="351"/>
      <c r="R117" s="351"/>
      <c r="S117" s="351"/>
      <c r="T117" s="351"/>
      <c r="U117" s="351"/>
      <c r="V117" s="351"/>
      <c r="W117" s="351"/>
      <c r="X117" s="352"/>
      <c r="Y117" s="355"/>
      <c r="Z117" s="356"/>
      <c r="AA117" s="357"/>
      <c r="AB117" s="493" t="s">
        <v>11</v>
      </c>
      <c r="AC117" s="494"/>
      <c r="AD117" s="495"/>
      <c r="AE117" s="402" t="s">
        <v>414</v>
      </c>
      <c r="AF117" s="402"/>
      <c r="AG117" s="402"/>
      <c r="AH117" s="402"/>
      <c r="AI117" s="402" t="s">
        <v>566</v>
      </c>
      <c r="AJ117" s="402"/>
      <c r="AK117" s="402"/>
      <c r="AL117" s="402"/>
      <c r="AM117" s="402" t="s">
        <v>382</v>
      </c>
      <c r="AN117" s="402"/>
      <c r="AO117" s="402"/>
      <c r="AP117" s="402"/>
      <c r="AQ117" s="433" t="s">
        <v>174</v>
      </c>
      <c r="AR117" s="434"/>
      <c r="AS117" s="434"/>
      <c r="AT117" s="435"/>
      <c r="AU117" s="436" t="s">
        <v>128</v>
      </c>
      <c r="AV117" s="436"/>
      <c r="AW117" s="436"/>
      <c r="AX117" s="437"/>
      <c r="AY117">
        <f t="shared" si="4"/>
        <v>0</v>
      </c>
      <c r="AZ117" s="10"/>
      <c r="BA117" s="10"/>
      <c r="BB117" s="10"/>
      <c r="BC117" s="10"/>
    </row>
    <row r="118" spans="1:60" ht="18.75" hidden="1" customHeight="1" x14ac:dyDescent="0.15">
      <c r="A118" s="321"/>
      <c r="B118" s="323"/>
      <c r="C118" s="324"/>
      <c r="D118" s="324"/>
      <c r="E118" s="324"/>
      <c r="F118" s="325"/>
      <c r="G118" s="353"/>
      <c r="H118" s="331"/>
      <c r="I118" s="331"/>
      <c r="J118" s="331"/>
      <c r="K118" s="331"/>
      <c r="L118" s="331"/>
      <c r="M118" s="331"/>
      <c r="N118" s="331"/>
      <c r="O118" s="332"/>
      <c r="P118" s="335"/>
      <c r="Q118" s="331"/>
      <c r="R118" s="331"/>
      <c r="S118" s="331"/>
      <c r="T118" s="331"/>
      <c r="U118" s="331"/>
      <c r="V118" s="331"/>
      <c r="W118" s="331"/>
      <c r="X118" s="332"/>
      <c r="Y118" s="355"/>
      <c r="Z118" s="356"/>
      <c r="AA118" s="357"/>
      <c r="AB118" s="423"/>
      <c r="AC118" s="496"/>
      <c r="AD118" s="497"/>
      <c r="AE118" s="402"/>
      <c r="AF118" s="402"/>
      <c r="AG118" s="402"/>
      <c r="AH118" s="402"/>
      <c r="AI118" s="402"/>
      <c r="AJ118" s="402"/>
      <c r="AK118" s="402"/>
      <c r="AL118" s="402"/>
      <c r="AM118" s="402"/>
      <c r="AN118" s="402"/>
      <c r="AO118" s="402"/>
      <c r="AP118" s="402"/>
      <c r="AQ118" s="438"/>
      <c r="AR118" s="439"/>
      <c r="AS118" s="454" t="s">
        <v>175</v>
      </c>
      <c r="AT118" s="455"/>
      <c r="AU118" s="439"/>
      <c r="AV118" s="439"/>
      <c r="AW118" s="331" t="s">
        <v>166</v>
      </c>
      <c r="AX118" s="336"/>
      <c r="AY118">
        <f t="shared" si="4"/>
        <v>0</v>
      </c>
      <c r="AZ118" s="10"/>
      <c r="BA118" s="10"/>
      <c r="BB118" s="10"/>
      <c r="BC118" s="10"/>
      <c r="BD118" s="10"/>
      <c r="BE118" s="10"/>
      <c r="BF118" s="10"/>
      <c r="BG118" s="10"/>
      <c r="BH118" s="10"/>
    </row>
    <row r="119" spans="1:60" ht="23.25" hidden="1" customHeight="1" x14ac:dyDescent="0.15">
      <c r="A119" s="321"/>
      <c r="B119" s="323"/>
      <c r="C119" s="324"/>
      <c r="D119" s="324"/>
      <c r="E119" s="324"/>
      <c r="F119" s="325"/>
      <c r="G119" s="166"/>
      <c r="H119" s="167"/>
      <c r="I119" s="167"/>
      <c r="J119" s="167"/>
      <c r="K119" s="167"/>
      <c r="L119" s="167"/>
      <c r="M119" s="167"/>
      <c r="N119" s="167"/>
      <c r="O119" s="168"/>
      <c r="P119" s="167"/>
      <c r="Q119" s="480"/>
      <c r="R119" s="480"/>
      <c r="S119" s="480"/>
      <c r="T119" s="480"/>
      <c r="U119" s="480"/>
      <c r="V119" s="480"/>
      <c r="W119" s="480"/>
      <c r="X119" s="481"/>
      <c r="Y119" s="546" t="s">
        <v>57</v>
      </c>
      <c r="Z119" s="547"/>
      <c r="AA119" s="548"/>
      <c r="AB119" s="469"/>
      <c r="AC119" s="469"/>
      <c r="AD119" s="469"/>
      <c r="AE119" s="387"/>
      <c r="AF119" s="388"/>
      <c r="AG119" s="388"/>
      <c r="AH119" s="388"/>
      <c r="AI119" s="387"/>
      <c r="AJ119" s="388"/>
      <c r="AK119" s="388"/>
      <c r="AL119" s="388"/>
      <c r="AM119" s="387"/>
      <c r="AN119" s="388"/>
      <c r="AO119" s="388"/>
      <c r="AP119" s="388"/>
      <c r="AQ119" s="392"/>
      <c r="AR119" s="393"/>
      <c r="AS119" s="393"/>
      <c r="AT119" s="394"/>
      <c r="AU119" s="388"/>
      <c r="AV119" s="388"/>
      <c r="AW119" s="388"/>
      <c r="AX119" s="430"/>
      <c r="AY119">
        <f t="shared" si="4"/>
        <v>0</v>
      </c>
    </row>
    <row r="120" spans="1:60" ht="23.25" hidden="1" customHeight="1" x14ac:dyDescent="0.15">
      <c r="A120" s="321"/>
      <c r="B120" s="323"/>
      <c r="C120" s="324"/>
      <c r="D120" s="324"/>
      <c r="E120" s="324"/>
      <c r="F120" s="325"/>
      <c r="G120" s="549"/>
      <c r="H120" s="465"/>
      <c r="I120" s="465"/>
      <c r="J120" s="465"/>
      <c r="K120" s="465"/>
      <c r="L120" s="465"/>
      <c r="M120" s="465"/>
      <c r="N120" s="465"/>
      <c r="O120" s="466"/>
      <c r="P120" s="482"/>
      <c r="Q120" s="482"/>
      <c r="R120" s="482"/>
      <c r="S120" s="482"/>
      <c r="T120" s="482"/>
      <c r="U120" s="482"/>
      <c r="V120" s="482"/>
      <c r="W120" s="482"/>
      <c r="X120" s="483"/>
      <c r="Y120" s="542" t="s">
        <v>50</v>
      </c>
      <c r="Z120" s="124"/>
      <c r="AA120" s="125"/>
      <c r="AB120" s="489"/>
      <c r="AC120" s="489"/>
      <c r="AD120" s="489"/>
      <c r="AE120" s="387"/>
      <c r="AF120" s="388"/>
      <c r="AG120" s="388"/>
      <c r="AH120" s="388"/>
      <c r="AI120" s="387"/>
      <c r="AJ120" s="388"/>
      <c r="AK120" s="388"/>
      <c r="AL120" s="388"/>
      <c r="AM120" s="387"/>
      <c r="AN120" s="388"/>
      <c r="AO120" s="388"/>
      <c r="AP120" s="388"/>
      <c r="AQ120" s="392"/>
      <c r="AR120" s="393"/>
      <c r="AS120" s="393"/>
      <c r="AT120" s="394"/>
      <c r="AU120" s="388"/>
      <c r="AV120" s="388"/>
      <c r="AW120" s="388"/>
      <c r="AX120" s="430"/>
      <c r="AY120">
        <f t="shared" si="4"/>
        <v>0</v>
      </c>
      <c r="AZ120" s="10"/>
      <c r="BA120" s="10"/>
      <c r="BB120" s="10"/>
      <c r="BC120" s="10"/>
    </row>
    <row r="121" spans="1:60" ht="23.25" hidden="1" customHeight="1" x14ac:dyDescent="0.15">
      <c r="A121" s="321"/>
      <c r="B121" s="323"/>
      <c r="C121" s="324"/>
      <c r="D121" s="324"/>
      <c r="E121" s="324"/>
      <c r="F121" s="325"/>
      <c r="G121" s="169"/>
      <c r="H121" s="170"/>
      <c r="I121" s="170"/>
      <c r="J121" s="170"/>
      <c r="K121" s="170"/>
      <c r="L121" s="170"/>
      <c r="M121" s="170"/>
      <c r="N121" s="170"/>
      <c r="O121" s="171"/>
      <c r="P121" s="484"/>
      <c r="Q121" s="484"/>
      <c r="R121" s="484"/>
      <c r="S121" s="484"/>
      <c r="T121" s="484"/>
      <c r="U121" s="484"/>
      <c r="V121" s="484"/>
      <c r="W121" s="484"/>
      <c r="X121" s="485"/>
      <c r="Y121" s="542" t="s">
        <v>13</v>
      </c>
      <c r="Z121" s="124"/>
      <c r="AA121" s="125"/>
      <c r="AB121" s="543" t="s">
        <v>14</v>
      </c>
      <c r="AC121" s="543"/>
      <c r="AD121" s="543"/>
      <c r="AE121" s="544"/>
      <c r="AF121" s="545"/>
      <c r="AG121" s="545"/>
      <c r="AH121" s="545"/>
      <c r="AI121" s="544"/>
      <c r="AJ121" s="545"/>
      <c r="AK121" s="545"/>
      <c r="AL121" s="545"/>
      <c r="AM121" s="544"/>
      <c r="AN121" s="545"/>
      <c r="AO121" s="545"/>
      <c r="AP121" s="545"/>
      <c r="AQ121" s="392"/>
      <c r="AR121" s="393"/>
      <c r="AS121" s="393"/>
      <c r="AT121" s="394"/>
      <c r="AU121" s="388"/>
      <c r="AV121" s="388"/>
      <c r="AW121" s="388"/>
      <c r="AX121" s="430"/>
      <c r="AY121">
        <f t="shared" si="4"/>
        <v>0</v>
      </c>
      <c r="AZ121" s="10"/>
      <c r="BA121" s="10"/>
      <c r="BB121" s="10"/>
      <c r="BC121" s="10"/>
      <c r="BD121" s="10"/>
      <c r="BE121" s="10"/>
      <c r="BF121" s="10"/>
      <c r="BG121" s="10"/>
      <c r="BH121" s="10"/>
    </row>
    <row r="122" spans="1:60" ht="18.75" hidden="1" customHeight="1" x14ac:dyDescent="0.15">
      <c r="A122" s="321"/>
      <c r="B122" s="490" t="s">
        <v>138</v>
      </c>
      <c r="C122" s="491"/>
      <c r="D122" s="491"/>
      <c r="E122" s="491"/>
      <c r="F122" s="492"/>
      <c r="G122" s="350" t="s">
        <v>56</v>
      </c>
      <c r="H122" s="351"/>
      <c r="I122" s="351"/>
      <c r="J122" s="351"/>
      <c r="K122" s="351"/>
      <c r="L122" s="351"/>
      <c r="M122" s="351"/>
      <c r="N122" s="351"/>
      <c r="O122" s="352"/>
      <c r="P122" s="354" t="s">
        <v>58</v>
      </c>
      <c r="Q122" s="351"/>
      <c r="R122" s="351"/>
      <c r="S122" s="351"/>
      <c r="T122" s="351"/>
      <c r="U122" s="351"/>
      <c r="V122" s="351"/>
      <c r="W122" s="351"/>
      <c r="X122" s="352"/>
      <c r="Y122" s="355"/>
      <c r="Z122" s="356"/>
      <c r="AA122" s="357"/>
      <c r="AB122" s="493" t="s">
        <v>11</v>
      </c>
      <c r="AC122" s="494"/>
      <c r="AD122" s="495"/>
      <c r="AE122" s="402" t="s">
        <v>414</v>
      </c>
      <c r="AF122" s="402"/>
      <c r="AG122" s="402"/>
      <c r="AH122" s="402"/>
      <c r="AI122" s="402" t="s">
        <v>566</v>
      </c>
      <c r="AJ122" s="402"/>
      <c r="AK122" s="402"/>
      <c r="AL122" s="402"/>
      <c r="AM122" s="402" t="s">
        <v>382</v>
      </c>
      <c r="AN122" s="402"/>
      <c r="AO122" s="402"/>
      <c r="AP122" s="402"/>
      <c r="AQ122" s="433" t="s">
        <v>174</v>
      </c>
      <c r="AR122" s="434"/>
      <c r="AS122" s="434"/>
      <c r="AT122" s="435"/>
      <c r="AU122" s="436" t="s">
        <v>128</v>
      </c>
      <c r="AV122" s="436"/>
      <c r="AW122" s="436"/>
      <c r="AX122" s="437"/>
      <c r="AY122">
        <f>COUNTA($G$124)</f>
        <v>0</v>
      </c>
      <c r="AZ122" s="10"/>
      <c r="BA122" s="10"/>
      <c r="BB122" s="10"/>
      <c r="BC122" s="10"/>
    </row>
    <row r="123" spans="1:60" ht="18.75" hidden="1" customHeight="1" x14ac:dyDescent="0.15">
      <c r="A123" s="321"/>
      <c r="B123" s="323"/>
      <c r="C123" s="324"/>
      <c r="D123" s="324"/>
      <c r="E123" s="324"/>
      <c r="F123" s="325"/>
      <c r="G123" s="353"/>
      <c r="H123" s="331"/>
      <c r="I123" s="331"/>
      <c r="J123" s="331"/>
      <c r="K123" s="331"/>
      <c r="L123" s="331"/>
      <c r="M123" s="331"/>
      <c r="N123" s="331"/>
      <c r="O123" s="332"/>
      <c r="P123" s="335"/>
      <c r="Q123" s="331"/>
      <c r="R123" s="331"/>
      <c r="S123" s="331"/>
      <c r="T123" s="331"/>
      <c r="U123" s="331"/>
      <c r="V123" s="331"/>
      <c r="W123" s="331"/>
      <c r="X123" s="332"/>
      <c r="Y123" s="355"/>
      <c r="Z123" s="356"/>
      <c r="AA123" s="357"/>
      <c r="AB123" s="423"/>
      <c r="AC123" s="496"/>
      <c r="AD123" s="497"/>
      <c r="AE123" s="402"/>
      <c r="AF123" s="402"/>
      <c r="AG123" s="402"/>
      <c r="AH123" s="402"/>
      <c r="AI123" s="402"/>
      <c r="AJ123" s="402"/>
      <c r="AK123" s="402"/>
      <c r="AL123" s="402"/>
      <c r="AM123" s="402"/>
      <c r="AN123" s="402"/>
      <c r="AO123" s="402"/>
      <c r="AP123" s="402"/>
      <c r="AQ123" s="438"/>
      <c r="AR123" s="439"/>
      <c r="AS123" s="454" t="s">
        <v>175</v>
      </c>
      <c r="AT123" s="455"/>
      <c r="AU123" s="439"/>
      <c r="AV123" s="439"/>
      <c r="AW123" s="331" t="s">
        <v>166</v>
      </c>
      <c r="AX123" s="336"/>
      <c r="AY123">
        <f>$AY$122</f>
        <v>0</v>
      </c>
      <c r="AZ123" s="10"/>
      <c r="BA123" s="10"/>
      <c r="BB123" s="10"/>
      <c r="BC123" s="10"/>
      <c r="BD123" s="10"/>
      <c r="BE123" s="10"/>
      <c r="BF123" s="10"/>
      <c r="BG123" s="10"/>
      <c r="BH123" s="10"/>
    </row>
    <row r="124" spans="1:60" ht="23.25" hidden="1" customHeight="1" x14ac:dyDescent="0.15">
      <c r="A124" s="321"/>
      <c r="B124" s="323"/>
      <c r="C124" s="324"/>
      <c r="D124" s="324"/>
      <c r="E124" s="324"/>
      <c r="F124" s="325"/>
      <c r="G124" s="166"/>
      <c r="H124" s="167"/>
      <c r="I124" s="167"/>
      <c r="J124" s="167"/>
      <c r="K124" s="167"/>
      <c r="L124" s="167"/>
      <c r="M124" s="167"/>
      <c r="N124" s="167"/>
      <c r="O124" s="168"/>
      <c r="P124" s="167"/>
      <c r="Q124" s="480"/>
      <c r="R124" s="480"/>
      <c r="S124" s="480"/>
      <c r="T124" s="480"/>
      <c r="U124" s="480"/>
      <c r="V124" s="480"/>
      <c r="W124" s="480"/>
      <c r="X124" s="481"/>
      <c r="Y124" s="546" t="s">
        <v>57</v>
      </c>
      <c r="Z124" s="547"/>
      <c r="AA124" s="548"/>
      <c r="AB124" s="469"/>
      <c r="AC124" s="469"/>
      <c r="AD124" s="469"/>
      <c r="AE124" s="387"/>
      <c r="AF124" s="388"/>
      <c r="AG124" s="388"/>
      <c r="AH124" s="388"/>
      <c r="AI124" s="387"/>
      <c r="AJ124" s="388"/>
      <c r="AK124" s="388"/>
      <c r="AL124" s="388"/>
      <c r="AM124" s="387"/>
      <c r="AN124" s="388"/>
      <c r="AO124" s="388"/>
      <c r="AP124" s="388"/>
      <c r="AQ124" s="392"/>
      <c r="AR124" s="393"/>
      <c r="AS124" s="393"/>
      <c r="AT124" s="394"/>
      <c r="AU124" s="388"/>
      <c r="AV124" s="388"/>
      <c r="AW124" s="388"/>
      <c r="AX124" s="430"/>
      <c r="AY124">
        <f>$AY$122</f>
        <v>0</v>
      </c>
    </row>
    <row r="125" spans="1:60" ht="23.25" hidden="1" customHeight="1" x14ac:dyDescent="0.15">
      <c r="A125" s="321"/>
      <c r="B125" s="323"/>
      <c r="C125" s="324"/>
      <c r="D125" s="324"/>
      <c r="E125" s="324"/>
      <c r="F125" s="325"/>
      <c r="G125" s="549"/>
      <c r="H125" s="465"/>
      <c r="I125" s="465"/>
      <c r="J125" s="465"/>
      <c r="K125" s="465"/>
      <c r="L125" s="465"/>
      <c r="M125" s="465"/>
      <c r="N125" s="465"/>
      <c r="O125" s="466"/>
      <c r="P125" s="482"/>
      <c r="Q125" s="482"/>
      <c r="R125" s="482"/>
      <c r="S125" s="482"/>
      <c r="T125" s="482"/>
      <c r="U125" s="482"/>
      <c r="V125" s="482"/>
      <c r="W125" s="482"/>
      <c r="X125" s="483"/>
      <c r="Y125" s="542" t="s">
        <v>50</v>
      </c>
      <c r="Z125" s="124"/>
      <c r="AA125" s="125"/>
      <c r="AB125" s="489"/>
      <c r="AC125" s="489"/>
      <c r="AD125" s="489"/>
      <c r="AE125" s="387"/>
      <c r="AF125" s="388"/>
      <c r="AG125" s="388"/>
      <c r="AH125" s="388"/>
      <c r="AI125" s="387"/>
      <c r="AJ125" s="388"/>
      <c r="AK125" s="388"/>
      <c r="AL125" s="388"/>
      <c r="AM125" s="387"/>
      <c r="AN125" s="388"/>
      <c r="AO125" s="388"/>
      <c r="AP125" s="388"/>
      <c r="AQ125" s="392"/>
      <c r="AR125" s="393"/>
      <c r="AS125" s="393"/>
      <c r="AT125" s="394"/>
      <c r="AU125" s="388"/>
      <c r="AV125" s="388"/>
      <c r="AW125" s="388"/>
      <c r="AX125" s="430"/>
      <c r="AY125">
        <f>$AY$122</f>
        <v>0</v>
      </c>
      <c r="AZ125" s="10"/>
      <c r="BA125" s="10"/>
      <c r="BB125" s="10"/>
      <c r="BC125" s="10"/>
    </row>
    <row r="126" spans="1:60" ht="23.25" hidden="1" customHeight="1" x14ac:dyDescent="0.15">
      <c r="A126" s="321"/>
      <c r="B126" s="326"/>
      <c r="C126" s="327"/>
      <c r="D126" s="327"/>
      <c r="E126" s="327"/>
      <c r="F126" s="328"/>
      <c r="G126" s="169"/>
      <c r="H126" s="170"/>
      <c r="I126" s="170"/>
      <c r="J126" s="170"/>
      <c r="K126" s="170"/>
      <c r="L126" s="170"/>
      <c r="M126" s="170"/>
      <c r="N126" s="170"/>
      <c r="O126" s="171"/>
      <c r="P126" s="484"/>
      <c r="Q126" s="484"/>
      <c r="R126" s="484"/>
      <c r="S126" s="484"/>
      <c r="T126" s="484"/>
      <c r="U126" s="484"/>
      <c r="V126" s="484"/>
      <c r="W126" s="484"/>
      <c r="X126" s="485"/>
      <c r="Y126" s="542" t="s">
        <v>13</v>
      </c>
      <c r="Z126" s="124"/>
      <c r="AA126" s="125"/>
      <c r="AB126" s="543" t="s">
        <v>14</v>
      </c>
      <c r="AC126" s="543"/>
      <c r="AD126" s="543"/>
      <c r="AE126" s="544"/>
      <c r="AF126" s="545"/>
      <c r="AG126" s="545"/>
      <c r="AH126" s="545"/>
      <c r="AI126" s="544"/>
      <c r="AJ126" s="545"/>
      <c r="AK126" s="545"/>
      <c r="AL126" s="545"/>
      <c r="AM126" s="544"/>
      <c r="AN126" s="545"/>
      <c r="AO126" s="545"/>
      <c r="AP126" s="545"/>
      <c r="AQ126" s="392"/>
      <c r="AR126" s="393"/>
      <c r="AS126" s="393"/>
      <c r="AT126" s="394"/>
      <c r="AU126" s="388"/>
      <c r="AV126" s="388"/>
      <c r="AW126" s="388"/>
      <c r="AX126" s="430"/>
      <c r="AY126">
        <f>$AY$122</f>
        <v>0</v>
      </c>
      <c r="AZ126" s="10"/>
      <c r="BA126" s="10"/>
      <c r="BB126" s="10"/>
      <c r="BC126" s="10"/>
      <c r="BD126" s="10"/>
      <c r="BE126" s="10"/>
      <c r="BF126" s="10"/>
      <c r="BG126" s="10"/>
      <c r="BH126" s="10"/>
    </row>
    <row r="127" spans="1:60" ht="18.75" hidden="1" customHeight="1" x14ac:dyDescent="0.15">
      <c r="A127" s="321"/>
      <c r="B127" s="490" t="s">
        <v>138</v>
      </c>
      <c r="C127" s="491"/>
      <c r="D127" s="491"/>
      <c r="E127" s="491"/>
      <c r="F127" s="492"/>
      <c r="G127" s="350" t="s">
        <v>56</v>
      </c>
      <c r="H127" s="351"/>
      <c r="I127" s="351"/>
      <c r="J127" s="351"/>
      <c r="K127" s="351"/>
      <c r="L127" s="351"/>
      <c r="M127" s="351"/>
      <c r="N127" s="351"/>
      <c r="O127" s="352"/>
      <c r="P127" s="354" t="s">
        <v>58</v>
      </c>
      <c r="Q127" s="351"/>
      <c r="R127" s="351"/>
      <c r="S127" s="351"/>
      <c r="T127" s="351"/>
      <c r="U127" s="351"/>
      <c r="V127" s="351"/>
      <c r="W127" s="351"/>
      <c r="X127" s="352"/>
      <c r="Y127" s="355"/>
      <c r="Z127" s="356"/>
      <c r="AA127" s="357"/>
      <c r="AB127" s="493" t="s">
        <v>11</v>
      </c>
      <c r="AC127" s="494"/>
      <c r="AD127" s="495"/>
      <c r="AE127" s="402" t="s">
        <v>414</v>
      </c>
      <c r="AF127" s="402"/>
      <c r="AG127" s="402"/>
      <c r="AH127" s="402"/>
      <c r="AI127" s="402" t="s">
        <v>566</v>
      </c>
      <c r="AJ127" s="402"/>
      <c r="AK127" s="402"/>
      <c r="AL127" s="402"/>
      <c r="AM127" s="402" t="s">
        <v>382</v>
      </c>
      <c r="AN127" s="402"/>
      <c r="AO127" s="402"/>
      <c r="AP127" s="402"/>
      <c r="AQ127" s="433" t="s">
        <v>174</v>
      </c>
      <c r="AR127" s="434"/>
      <c r="AS127" s="434"/>
      <c r="AT127" s="435"/>
      <c r="AU127" s="436" t="s">
        <v>128</v>
      </c>
      <c r="AV127" s="436"/>
      <c r="AW127" s="436"/>
      <c r="AX127" s="437"/>
      <c r="AY127">
        <f>COUNTA($G$129)</f>
        <v>0</v>
      </c>
      <c r="AZ127" s="10"/>
      <c r="BA127" s="10"/>
      <c r="BB127" s="10"/>
      <c r="BC127" s="10"/>
    </row>
    <row r="128" spans="1:60" ht="18.75" hidden="1" customHeight="1" x14ac:dyDescent="0.15">
      <c r="A128" s="321"/>
      <c r="B128" s="323"/>
      <c r="C128" s="324"/>
      <c r="D128" s="324"/>
      <c r="E128" s="324"/>
      <c r="F128" s="325"/>
      <c r="G128" s="353"/>
      <c r="H128" s="331"/>
      <c r="I128" s="331"/>
      <c r="J128" s="331"/>
      <c r="K128" s="331"/>
      <c r="L128" s="331"/>
      <c r="M128" s="331"/>
      <c r="N128" s="331"/>
      <c r="O128" s="332"/>
      <c r="P128" s="335"/>
      <c r="Q128" s="331"/>
      <c r="R128" s="331"/>
      <c r="S128" s="331"/>
      <c r="T128" s="331"/>
      <c r="U128" s="331"/>
      <c r="V128" s="331"/>
      <c r="W128" s="331"/>
      <c r="X128" s="332"/>
      <c r="Y128" s="355"/>
      <c r="Z128" s="356"/>
      <c r="AA128" s="357"/>
      <c r="AB128" s="423"/>
      <c r="AC128" s="496"/>
      <c r="AD128" s="497"/>
      <c r="AE128" s="402"/>
      <c r="AF128" s="402"/>
      <c r="AG128" s="402"/>
      <c r="AH128" s="402"/>
      <c r="AI128" s="402"/>
      <c r="AJ128" s="402"/>
      <c r="AK128" s="402"/>
      <c r="AL128" s="402"/>
      <c r="AM128" s="402"/>
      <c r="AN128" s="402"/>
      <c r="AO128" s="402"/>
      <c r="AP128" s="402"/>
      <c r="AQ128" s="438"/>
      <c r="AR128" s="439"/>
      <c r="AS128" s="454" t="s">
        <v>175</v>
      </c>
      <c r="AT128" s="455"/>
      <c r="AU128" s="439"/>
      <c r="AV128" s="439"/>
      <c r="AW128" s="331" t="s">
        <v>166</v>
      </c>
      <c r="AX128" s="336"/>
      <c r="AY128">
        <f>$AY$127</f>
        <v>0</v>
      </c>
      <c r="AZ128" s="10"/>
      <c r="BA128" s="10"/>
      <c r="BB128" s="10"/>
      <c r="BC128" s="10"/>
      <c r="BD128" s="10"/>
      <c r="BE128" s="10"/>
      <c r="BF128" s="10"/>
      <c r="BG128" s="10"/>
      <c r="BH128" s="10"/>
    </row>
    <row r="129" spans="1:60" ht="23.25" hidden="1" customHeight="1" x14ac:dyDescent="0.15">
      <c r="A129" s="321"/>
      <c r="B129" s="323"/>
      <c r="C129" s="324"/>
      <c r="D129" s="324"/>
      <c r="E129" s="324"/>
      <c r="F129" s="325"/>
      <c r="G129" s="166"/>
      <c r="H129" s="167"/>
      <c r="I129" s="167"/>
      <c r="J129" s="167"/>
      <c r="K129" s="167"/>
      <c r="L129" s="167"/>
      <c r="M129" s="167"/>
      <c r="N129" s="167"/>
      <c r="O129" s="168"/>
      <c r="P129" s="167"/>
      <c r="Q129" s="480"/>
      <c r="R129" s="480"/>
      <c r="S129" s="480"/>
      <c r="T129" s="480"/>
      <c r="U129" s="480"/>
      <c r="V129" s="480"/>
      <c r="W129" s="480"/>
      <c r="X129" s="481"/>
      <c r="Y129" s="546" t="s">
        <v>57</v>
      </c>
      <c r="Z129" s="547"/>
      <c r="AA129" s="548"/>
      <c r="AB129" s="469"/>
      <c r="AC129" s="469"/>
      <c r="AD129" s="469"/>
      <c r="AE129" s="387"/>
      <c r="AF129" s="388"/>
      <c r="AG129" s="388"/>
      <c r="AH129" s="388"/>
      <c r="AI129" s="387"/>
      <c r="AJ129" s="388"/>
      <c r="AK129" s="388"/>
      <c r="AL129" s="388"/>
      <c r="AM129" s="387"/>
      <c r="AN129" s="388"/>
      <c r="AO129" s="388"/>
      <c r="AP129" s="388"/>
      <c r="AQ129" s="392"/>
      <c r="AR129" s="393"/>
      <c r="AS129" s="393"/>
      <c r="AT129" s="394"/>
      <c r="AU129" s="388"/>
      <c r="AV129" s="388"/>
      <c r="AW129" s="388"/>
      <c r="AX129" s="430"/>
      <c r="AY129">
        <f>$AY$127</f>
        <v>0</v>
      </c>
    </row>
    <row r="130" spans="1:60" ht="23.25" hidden="1" customHeight="1" x14ac:dyDescent="0.15">
      <c r="A130" s="321"/>
      <c r="B130" s="323"/>
      <c r="C130" s="324"/>
      <c r="D130" s="324"/>
      <c r="E130" s="324"/>
      <c r="F130" s="325"/>
      <c r="G130" s="549"/>
      <c r="H130" s="465"/>
      <c r="I130" s="465"/>
      <c r="J130" s="465"/>
      <c r="K130" s="465"/>
      <c r="L130" s="465"/>
      <c r="M130" s="465"/>
      <c r="N130" s="465"/>
      <c r="O130" s="466"/>
      <c r="P130" s="482"/>
      <c r="Q130" s="482"/>
      <c r="R130" s="482"/>
      <c r="S130" s="482"/>
      <c r="T130" s="482"/>
      <c r="U130" s="482"/>
      <c r="V130" s="482"/>
      <c r="W130" s="482"/>
      <c r="X130" s="483"/>
      <c r="Y130" s="542" t="s">
        <v>50</v>
      </c>
      <c r="Z130" s="124"/>
      <c r="AA130" s="125"/>
      <c r="AB130" s="489"/>
      <c r="AC130" s="489"/>
      <c r="AD130" s="489"/>
      <c r="AE130" s="387"/>
      <c r="AF130" s="388"/>
      <c r="AG130" s="388"/>
      <c r="AH130" s="388"/>
      <c r="AI130" s="387"/>
      <c r="AJ130" s="388"/>
      <c r="AK130" s="388"/>
      <c r="AL130" s="388"/>
      <c r="AM130" s="387"/>
      <c r="AN130" s="388"/>
      <c r="AO130" s="388"/>
      <c r="AP130" s="388"/>
      <c r="AQ130" s="392"/>
      <c r="AR130" s="393"/>
      <c r="AS130" s="393"/>
      <c r="AT130" s="394"/>
      <c r="AU130" s="388"/>
      <c r="AV130" s="388"/>
      <c r="AW130" s="388"/>
      <c r="AX130" s="430"/>
      <c r="AY130">
        <f>$AY$127</f>
        <v>0</v>
      </c>
      <c r="AZ130" s="10"/>
      <c r="BA130" s="10"/>
      <c r="BB130" s="10"/>
      <c r="BC130" s="10"/>
    </row>
    <row r="131" spans="1:60" ht="23.25" hidden="1" customHeight="1" thickBot="1" x14ac:dyDescent="0.2">
      <c r="A131" s="322"/>
      <c r="B131" s="910"/>
      <c r="C131" s="911"/>
      <c r="D131" s="911"/>
      <c r="E131" s="911"/>
      <c r="F131" s="912"/>
      <c r="G131" s="169"/>
      <c r="H131" s="170"/>
      <c r="I131" s="170"/>
      <c r="J131" s="170"/>
      <c r="K131" s="170"/>
      <c r="L131" s="170"/>
      <c r="M131" s="170"/>
      <c r="N131" s="170"/>
      <c r="O131" s="171"/>
      <c r="P131" s="484"/>
      <c r="Q131" s="484"/>
      <c r="R131" s="484"/>
      <c r="S131" s="484"/>
      <c r="T131" s="484"/>
      <c r="U131" s="484"/>
      <c r="V131" s="484"/>
      <c r="W131" s="484"/>
      <c r="X131" s="485"/>
      <c r="Y131" s="542" t="s">
        <v>13</v>
      </c>
      <c r="Z131" s="124"/>
      <c r="AA131" s="125"/>
      <c r="AB131" s="543" t="s">
        <v>14</v>
      </c>
      <c r="AC131" s="543"/>
      <c r="AD131" s="543"/>
      <c r="AE131" s="544"/>
      <c r="AF131" s="545"/>
      <c r="AG131" s="545"/>
      <c r="AH131" s="545"/>
      <c r="AI131" s="544"/>
      <c r="AJ131" s="545"/>
      <c r="AK131" s="545"/>
      <c r="AL131" s="545"/>
      <c r="AM131" s="544"/>
      <c r="AN131" s="545"/>
      <c r="AO131" s="545"/>
      <c r="AP131" s="545"/>
      <c r="AQ131" s="392"/>
      <c r="AR131" s="393"/>
      <c r="AS131" s="393"/>
      <c r="AT131" s="394"/>
      <c r="AU131" s="388"/>
      <c r="AV131" s="388"/>
      <c r="AW131" s="388"/>
      <c r="AX131" s="430"/>
      <c r="AY131">
        <f>$AY$127</f>
        <v>0</v>
      </c>
      <c r="AZ131" s="10"/>
      <c r="BA131" s="10"/>
      <c r="BB131" s="10"/>
      <c r="BC131" s="10"/>
      <c r="BD131" s="10"/>
      <c r="BE131" s="10"/>
      <c r="BF131" s="10"/>
      <c r="BG131" s="10"/>
      <c r="BH131" s="10"/>
    </row>
    <row r="132" spans="1:60" ht="47.25" hidden="1" customHeight="1" x14ac:dyDescent="0.15">
      <c r="A132" s="486" t="s">
        <v>577</v>
      </c>
      <c r="B132" s="487"/>
      <c r="C132" s="487"/>
      <c r="D132" s="487"/>
      <c r="E132" s="487"/>
      <c r="F132" s="488"/>
      <c r="G132" s="349"/>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7"/>
      <c r="AR132" s="347"/>
      <c r="AS132" s="347"/>
      <c r="AT132" s="347"/>
      <c r="AU132" s="347"/>
      <c r="AV132" s="347"/>
      <c r="AW132" s="347"/>
      <c r="AX132" s="348"/>
      <c r="AY132">
        <f>COUNTA($G$132)</f>
        <v>0</v>
      </c>
    </row>
    <row r="133" spans="1:60" ht="31.5" hidden="1" customHeight="1" x14ac:dyDescent="0.15">
      <c r="A133" s="358" t="s">
        <v>578</v>
      </c>
      <c r="B133" s="324"/>
      <c r="C133" s="324"/>
      <c r="D133" s="324"/>
      <c r="E133" s="324"/>
      <c r="F133" s="325"/>
      <c r="G133" s="360" t="s">
        <v>570</v>
      </c>
      <c r="H133" s="361"/>
      <c r="I133" s="361"/>
      <c r="J133" s="361"/>
      <c r="K133" s="361"/>
      <c r="L133" s="361"/>
      <c r="M133" s="361"/>
      <c r="N133" s="361"/>
      <c r="O133" s="361"/>
      <c r="P133" s="362" t="s">
        <v>569</v>
      </c>
      <c r="Q133" s="361"/>
      <c r="R133" s="361"/>
      <c r="S133" s="361"/>
      <c r="T133" s="361"/>
      <c r="U133" s="361"/>
      <c r="V133" s="361"/>
      <c r="W133" s="361"/>
      <c r="X133" s="363"/>
      <c r="Y133" s="364"/>
      <c r="Z133" s="365"/>
      <c r="AA133" s="366"/>
      <c r="AB133" s="401" t="s">
        <v>11</v>
      </c>
      <c r="AC133" s="401"/>
      <c r="AD133" s="401"/>
      <c r="AE133" s="402" t="s">
        <v>414</v>
      </c>
      <c r="AF133" s="402"/>
      <c r="AG133" s="402"/>
      <c r="AH133" s="402"/>
      <c r="AI133" s="402" t="s">
        <v>566</v>
      </c>
      <c r="AJ133" s="402"/>
      <c r="AK133" s="402"/>
      <c r="AL133" s="402"/>
      <c r="AM133" s="402" t="s">
        <v>382</v>
      </c>
      <c r="AN133" s="402"/>
      <c r="AO133" s="402"/>
      <c r="AP133" s="402"/>
      <c r="AQ133" s="426" t="s">
        <v>413</v>
      </c>
      <c r="AR133" s="427"/>
      <c r="AS133" s="427"/>
      <c r="AT133" s="428"/>
      <c r="AU133" s="426" t="s">
        <v>591</v>
      </c>
      <c r="AV133" s="427"/>
      <c r="AW133" s="427"/>
      <c r="AX133" s="429"/>
      <c r="AY133">
        <f>COUNTA($G$134)</f>
        <v>0</v>
      </c>
    </row>
    <row r="134" spans="1:60" ht="23.25" hidden="1" customHeight="1" x14ac:dyDescent="0.15">
      <c r="A134" s="358"/>
      <c r="B134" s="324"/>
      <c r="C134" s="324"/>
      <c r="D134" s="324"/>
      <c r="E134" s="324"/>
      <c r="F134" s="325"/>
      <c r="G134" s="478"/>
      <c r="H134" s="368"/>
      <c r="I134" s="368"/>
      <c r="J134" s="368"/>
      <c r="K134" s="368"/>
      <c r="L134" s="368"/>
      <c r="M134" s="368"/>
      <c r="N134" s="368"/>
      <c r="O134" s="368"/>
      <c r="P134" s="479"/>
      <c r="Q134" s="372"/>
      <c r="R134" s="372"/>
      <c r="S134" s="372"/>
      <c r="T134" s="372"/>
      <c r="U134" s="372"/>
      <c r="V134" s="372"/>
      <c r="W134" s="372"/>
      <c r="X134" s="373"/>
      <c r="Y134" s="377" t="s">
        <v>51</v>
      </c>
      <c r="Z134" s="378"/>
      <c r="AA134" s="379"/>
      <c r="AB134" s="380"/>
      <c r="AC134" s="380"/>
      <c r="AD134" s="380"/>
      <c r="AE134" s="418"/>
      <c r="AF134" s="418"/>
      <c r="AG134" s="418"/>
      <c r="AH134" s="418"/>
      <c r="AI134" s="418"/>
      <c r="AJ134" s="418"/>
      <c r="AK134" s="418"/>
      <c r="AL134" s="418"/>
      <c r="AM134" s="418"/>
      <c r="AN134" s="418"/>
      <c r="AO134" s="418"/>
      <c r="AP134" s="418"/>
      <c r="AQ134" s="418"/>
      <c r="AR134" s="418"/>
      <c r="AS134" s="418"/>
      <c r="AT134" s="418"/>
      <c r="AU134" s="395"/>
      <c r="AV134" s="396"/>
      <c r="AW134" s="396"/>
      <c r="AX134" s="397"/>
      <c r="AY134">
        <f>$AY$133</f>
        <v>0</v>
      </c>
    </row>
    <row r="135" spans="1:60" ht="23.25" hidden="1" customHeight="1" x14ac:dyDescent="0.15">
      <c r="A135" s="359"/>
      <c r="B135" s="327"/>
      <c r="C135" s="327"/>
      <c r="D135" s="327"/>
      <c r="E135" s="327"/>
      <c r="F135" s="328"/>
      <c r="G135" s="369"/>
      <c r="H135" s="370"/>
      <c r="I135" s="370"/>
      <c r="J135" s="370"/>
      <c r="K135" s="370"/>
      <c r="L135" s="370"/>
      <c r="M135" s="370"/>
      <c r="N135" s="370"/>
      <c r="O135" s="370"/>
      <c r="P135" s="374"/>
      <c r="Q135" s="375"/>
      <c r="R135" s="375"/>
      <c r="S135" s="375"/>
      <c r="T135" s="375"/>
      <c r="U135" s="375"/>
      <c r="V135" s="375"/>
      <c r="W135" s="375"/>
      <c r="X135" s="376"/>
      <c r="Y135" s="420" t="s">
        <v>52</v>
      </c>
      <c r="Z135" s="421"/>
      <c r="AA135" s="422"/>
      <c r="AB135" s="380"/>
      <c r="AC135" s="380"/>
      <c r="AD135" s="380"/>
      <c r="AE135" s="418"/>
      <c r="AF135" s="418"/>
      <c r="AG135" s="418"/>
      <c r="AH135" s="418"/>
      <c r="AI135" s="418"/>
      <c r="AJ135" s="418"/>
      <c r="AK135" s="418"/>
      <c r="AL135" s="418"/>
      <c r="AM135" s="418"/>
      <c r="AN135" s="418"/>
      <c r="AO135" s="418"/>
      <c r="AP135" s="418"/>
      <c r="AQ135" s="418"/>
      <c r="AR135" s="418"/>
      <c r="AS135" s="418"/>
      <c r="AT135" s="418"/>
      <c r="AU135" s="395"/>
      <c r="AV135" s="396"/>
      <c r="AW135" s="396"/>
      <c r="AX135" s="397"/>
      <c r="AY135">
        <f>$AY$133</f>
        <v>0</v>
      </c>
    </row>
    <row r="136" spans="1:60" ht="23.25" hidden="1" customHeight="1" x14ac:dyDescent="0.15">
      <c r="A136" s="498" t="s">
        <v>579</v>
      </c>
      <c r="B136" s="351"/>
      <c r="C136" s="351"/>
      <c r="D136" s="351"/>
      <c r="E136" s="351"/>
      <c r="F136" s="499"/>
      <c r="G136" s="249" t="s">
        <v>580</v>
      </c>
      <c r="H136" s="249"/>
      <c r="I136" s="249"/>
      <c r="J136" s="249"/>
      <c r="K136" s="249"/>
      <c r="L136" s="249"/>
      <c r="M136" s="249"/>
      <c r="N136" s="249"/>
      <c r="O136" s="249"/>
      <c r="P136" s="249"/>
      <c r="Q136" s="249"/>
      <c r="R136" s="249"/>
      <c r="S136" s="249"/>
      <c r="T136" s="249"/>
      <c r="U136" s="249"/>
      <c r="V136" s="249"/>
      <c r="W136" s="249"/>
      <c r="X136" s="278"/>
      <c r="Y136" s="446"/>
      <c r="Z136" s="447"/>
      <c r="AA136" s="448"/>
      <c r="AB136" s="248" t="s">
        <v>11</v>
      </c>
      <c r="AC136" s="249"/>
      <c r="AD136" s="278"/>
      <c r="AE136" s="402" t="s">
        <v>414</v>
      </c>
      <c r="AF136" s="402"/>
      <c r="AG136" s="402"/>
      <c r="AH136" s="402"/>
      <c r="AI136" s="402" t="s">
        <v>566</v>
      </c>
      <c r="AJ136" s="402"/>
      <c r="AK136" s="402"/>
      <c r="AL136" s="402"/>
      <c r="AM136" s="402" t="s">
        <v>382</v>
      </c>
      <c r="AN136" s="402"/>
      <c r="AO136" s="402"/>
      <c r="AP136" s="402"/>
      <c r="AQ136" s="449" t="s">
        <v>592</v>
      </c>
      <c r="AR136" s="450"/>
      <c r="AS136" s="450"/>
      <c r="AT136" s="450"/>
      <c r="AU136" s="450"/>
      <c r="AV136" s="450"/>
      <c r="AW136" s="450"/>
      <c r="AX136" s="451"/>
      <c r="AY136">
        <f>IF(SUBSTITUTE(SUBSTITUTE($G$137,"／",""),"　","")="",0,1)</f>
        <v>0</v>
      </c>
    </row>
    <row r="137" spans="1:60" ht="23.25" hidden="1" customHeight="1" x14ac:dyDescent="0.15">
      <c r="A137" s="500"/>
      <c r="B137" s="329"/>
      <c r="C137" s="329"/>
      <c r="D137" s="329"/>
      <c r="E137" s="329"/>
      <c r="F137" s="501"/>
      <c r="G137" s="474" t="s">
        <v>581</v>
      </c>
      <c r="H137" s="475"/>
      <c r="I137" s="475"/>
      <c r="J137" s="475"/>
      <c r="K137" s="475"/>
      <c r="L137" s="475"/>
      <c r="M137" s="475"/>
      <c r="N137" s="475"/>
      <c r="O137" s="475"/>
      <c r="P137" s="475"/>
      <c r="Q137" s="475"/>
      <c r="R137" s="475"/>
      <c r="S137" s="475"/>
      <c r="T137" s="475"/>
      <c r="U137" s="475"/>
      <c r="V137" s="475"/>
      <c r="W137" s="475"/>
      <c r="X137" s="475"/>
      <c r="Y137" s="440" t="s">
        <v>579</v>
      </c>
      <c r="Z137" s="441"/>
      <c r="AA137" s="442"/>
      <c r="AB137" s="443"/>
      <c r="AC137" s="444"/>
      <c r="AD137" s="445"/>
      <c r="AE137" s="419"/>
      <c r="AF137" s="419"/>
      <c r="AG137" s="419"/>
      <c r="AH137" s="419"/>
      <c r="AI137" s="419"/>
      <c r="AJ137" s="419"/>
      <c r="AK137" s="419"/>
      <c r="AL137" s="419"/>
      <c r="AM137" s="419"/>
      <c r="AN137" s="419"/>
      <c r="AO137" s="419"/>
      <c r="AP137" s="419"/>
      <c r="AQ137" s="387"/>
      <c r="AR137" s="388"/>
      <c r="AS137" s="388"/>
      <c r="AT137" s="388"/>
      <c r="AU137" s="388"/>
      <c r="AV137" s="388"/>
      <c r="AW137" s="388"/>
      <c r="AX137" s="430"/>
      <c r="AY137">
        <f>$AY$136</f>
        <v>0</v>
      </c>
    </row>
    <row r="138" spans="1:60" ht="46.5" hidden="1" customHeight="1" x14ac:dyDescent="0.15">
      <c r="A138" s="502"/>
      <c r="B138" s="331"/>
      <c r="C138" s="331"/>
      <c r="D138" s="331"/>
      <c r="E138" s="331"/>
      <c r="F138" s="503"/>
      <c r="G138" s="476"/>
      <c r="H138" s="477"/>
      <c r="I138" s="477"/>
      <c r="J138" s="477"/>
      <c r="K138" s="477"/>
      <c r="L138" s="477"/>
      <c r="M138" s="477"/>
      <c r="N138" s="477"/>
      <c r="O138" s="477"/>
      <c r="P138" s="477"/>
      <c r="Q138" s="477"/>
      <c r="R138" s="477"/>
      <c r="S138" s="477"/>
      <c r="T138" s="477"/>
      <c r="U138" s="477"/>
      <c r="V138" s="477"/>
      <c r="W138" s="477"/>
      <c r="X138" s="477"/>
      <c r="Y138" s="389" t="s">
        <v>582</v>
      </c>
      <c r="Z138" s="390"/>
      <c r="AA138" s="391"/>
      <c r="AB138" s="471" t="s">
        <v>583</v>
      </c>
      <c r="AC138" s="472"/>
      <c r="AD138" s="473"/>
      <c r="AE138" s="452"/>
      <c r="AF138" s="452"/>
      <c r="AG138" s="452"/>
      <c r="AH138" s="452"/>
      <c r="AI138" s="452"/>
      <c r="AJ138" s="452"/>
      <c r="AK138" s="452"/>
      <c r="AL138" s="452"/>
      <c r="AM138" s="452"/>
      <c r="AN138" s="452"/>
      <c r="AO138" s="452"/>
      <c r="AP138" s="452"/>
      <c r="AQ138" s="452"/>
      <c r="AR138" s="452"/>
      <c r="AS138" s="452"/>
      <c r="AT138" s="452"/>
      <c r="AU138" s="452"/>
      <c r="AV138" s="452"/>
      <c r="AW138" s="452"/>
      <c r="AX138" s="453"/>
      <c r="AY138">
        <f>$AY$136</f>
        <v>0</v>
      </c>
    </row>
    <row r="139" spans="1:60" ht="18.75" hidden="1" customHeight="1" x14ac:dyDescent="0.15">
      <c r="A139" s="504" t="s">
        <v>234</v>
      </c>
      <c r="B139" s="505"/>
      <c r="C139" s="505"/>
      <c r="D139" s="505"/>
      <c r="E139" s="505"/>
      <c r="F139" s="506"/>
      <c r="G139" s="514" t="s">
        <v>139</v>
      </c>
      <c r="H139" s="329"/>
      <c r="I139" s="329"/>
      <c r="J139" s="329"/>
      <c r="K139" s="329"/>
      <c r="L139" s="329"/>
      <c r="M139" s="329"/>
      <c r="N139" s="329"/>
      <c r="O139" s="330"/>
      <c r="P139" s="333" t="s">
        <v>55</v>
      </c>
      <c r="Q139" s="329"/>
      <c r="R139" s="329"/>
      <c r="S139" s="329"/>
      <c r="T139" s="329"/>
      <c r="U139" s="329"/>
      <c r="V139" s="329"/>
      <c r="W139" s="329"/>
      <c r="X139" s="330"/>
      <c r="Y139" s="515"/>
      <c r="Z139" s="516"/>
      <c r="AA139" s="517"/>
      <c r="AB139" s="521" t="s">
        <v>11</v>
      </c>
      <c r="AC139" s="522"/>
      <c r="AD139" s="523"/>
      <c r="AE139" s="402" t="s">
        <v>414</v>
      </c>
      <c r="AF139" s="402"/>
      <c r="AG139" s="402"/>
      <c r="AH139" s="402"/>
      <c r="AI139" s="402" t="s">
        <v>566</v>
      </c>
      <c r="AJ139" s="402"/>
      <c r="AK139" s="402"/>
      <c r="AL139" s="402"/>
      <c r="AM139" s="402" t="s">
        <v>382</v>
      </c>
      <c r="AN139" s="402"/>
      <c r="AO139" s="402"/>
      <c r="AP139" s="402"/>
      <c r="AQ139" s="398" t="s">
        <v>174</v>
      </c>
      <c r="AR139" s="399"/>
      <c r="AS139" s="399"/>
      <c r="AT139" s="400"/>
      <c r="AU139" s="329" t="s">
        <v>128</v>
      </c>
      <c r="AV139" s="329"/>
      <c r="AW139" s="329"/>
      <c r="AX139" s="334"/>
      <c r="AY139">
        <f>COUNTA($G$141)</f>
        <v>0</v>
      </c>
    </row>
    <row r="140" spans="1:60" ht="18.75" hidden="1" customHeight="1" x14ac:dyDescent="0.15">
      <c r="A140" s="507"/>
      <c r="B140" s="508"/>
      <c r="C140" s="508"/>
      <c r="D140" s="508"/>
      <c r="E140" s="508"/>
      <c r="F140" s="509"/>
      <c r="G140" s="353"/>
      <c r="H140" s="331"/>
      <c r="I140" s="331"/>
      <c r="J140" s="331"/>
      <c r="K140" s="331"/>
      <c r="L140" s="331"/>
      <c r="M140" s="331"/>
      <c r="N140" s="331"/>
      <c r="O140" s="332"/>
      <c r="P140" s="335"/>
      <c r="Q140" s="331"/>
      <c r="R140" s="331"/>
      <c r="S140" s="331"/>
      <c r="T140" s="331"/>
      <c r="U140" s="331"/>
      <c r="V140" s="331"/>
      <c r="W140" s="331"/>
      <c r="X140" s="332"/>
      <c r="Y140" s="518"/>
      <c r="Z140" s="519"/>
      <c r="AA140" s="520"/>
      <c r="AB140" s="423"/>
      <c r="AC140" s="496"/>
      <c r="AD140" s="497"/>
      <c r="AE140" s="402"/>
      <c r="AF140" s="402"/>
      <c r="AG140" s="402"/>
      <c r="AH140" s="402"/>
      <c r="AI140" s="402"/>
      <c r="AJ140" s="402"/>
      <c r="AK140" s="402"/>
      <c r="AL140" s="402"/>
      <c r="AM140" s="402"/>
      <c r="AN140" s="402"/>
      <c r="AO140" s="402"/>
      <c r="AP140" s="402"/>
      <c r="AQ140" s="431"/>
      <c r="AR140" s="432"/>
      <c r="AS140" s="454" t="s">
        <v>175</v>
      </c>
      <c r="AT140" s="455"/>
      <c r="AU140" s="439"/>
      <c r="AV140" s="439"/>
      <c r="AW140" s="331" t="s">
        <v>166</v>
      </c>
      <c r="AX140" s="336"/>
      <c r="AY140">
        <f t="shared" ref="AY140:AY145" si="5">$AY$139</f>
        <v>0</v>
      </c>
    </row>
    <row r="141" spans="1:60" ht="23.25" hidden="1" customHeight="1" x14ac:dyDescent="0.15">
      <c r="A141" s="510"/>
      <c r="B141" s="508"/>
      <c r="C141" s="508"/>
      <c r="D141" s="508"/>
      <c r="E141" s="508"/>
      <c r="F141" s="509"/>
      <c r="G141" s="456"/>
      <c r="H141" s="457"/>
      <c r="I141" s="457"/>
      <c r="J141" s="457"/>
      <c r="K141" s="457"/>
      <c r="L141" s="457"/>
      <c r="M141" s="457"/>
      <c r="N141" s="457"/>
      <c r="O141" s="458"/>
      <c r="P141" s="167"/>
      <c r="Q141" s="167"/>
      <c r="R141" s="167"/>
      <c r="S141" s="167"/>
      <c r="T141" s="167"/>
      <c r="U141" s="167"/>
      <c r="V141" s="167"/>
      <c r="W141" s="167"/>
      <c r="X141" s="168"/>
      <c r="Y141" s="389" t="s">
        <v>12</v>
      </c>
      <c r="Z141" s="467"/>
      <c r="AA141" s="468"/>
      <c r="AB141" s="469"/>
      <c r="AC141" s="469"/>
      <c r="AD141" s="469"/>
      <c r="AE141" s="387"/>
      <c r="AF141" s="388"/>
      <c r="AG141" s="388"/>
      <c r="AH141" s="388"/>
      <c r="AI141" s="387"/>
      <c r="AJ141" s="388"/>
      <c r="AK141" s="388"/>
      <c r="AL141" s="388"/>
      <c r="AM141" s="387"/>
      <c r="AN141" s="388"/>
      <c r="AO141" s="388"/>
      <c r="AP141" s="388"/>
      <c r="AQ141" s="392"/>
      <c r="AR141" s="393"/>
      <c r="AS141" s="393"/>
      <c r="AT141" s="394"/>
      <c r="AU141" s="388"/>
      <c r="AV141" s="388"/>
      <c r="AW141" s="388"/>
      <c r="AX141" s="430"/>
      <c r="AY141">
        <f t="shared" si="5"/>
        <v>0</v>
      </c>
    </row>
    <row r="142" spans="1:60" ht="23.25" hidden="1" customHeight="1" x14ac:dyDescent="0.15">
      <c r="A142" s="511"/>
      <c r="B142" s="512"/>
      <c r="C142" s="512"/>
      <c r="D142" s="512"/>
      <c r="E142" s="512"/>
      <c r="F142" s="513"/>
      <c r="G142" s="459"/>
      <c r="H142" s="460"/>
      <c r="I142" s="460"/>
      <c r="J142" s="460"/>
      <c r="K142" s="460"/>
      <c r="L142" s="460"/>
      <c r="M142" s="460"/>
      <c r="N142" s="460"/>
      <c r="O142" s="461"/>
      <c r="P142" s="465"/>
      <c r="Q142" s="465"/>
      <c r="R142" s="465"/>
      <c r="S142" s="465"/>
      <c r="T142" s="465"/>
      <c r="U142" s="465"/>
      <c r="V142" s="465"/>
      <c r="W142" s="465"/>
      <c r="X142" s="466"/>
      <c r="Y142" s="248" t="s">
        <v>50</v>
      </c>
      <c r="Z142" s="249"/>
      <c r="AA142" s="278"/>
      <c r="AB142" s="489"/>
      <c r="AC142" s="489"/>
      <c r="AD142" s="489"/>
      <c r="AE142" s="387"/>
      <c r="AF142" s="388"/>
      <c r="AG142" s="388"/>
      <c r="AH142" s="388"/>
      <c r="AI142" s="387"/>
      <c r="AJ142" s="388"/>
      <c r="AK142" s="388"/>
      <c r="AL142" s="388"/>
      <c r="AM142" s="387"/>
      <c r="AN142" s="388"/>
      <c r="AO142" s="388"/>
      <c r="AP142" s="388"/>
      <c r="AQ142" s="392"/>
      <c r="AR142" s="393"/>
      <c r="AS142" s="393"/>
      <c r="AT142" s="394"/>
      <c r="AU142" s="388"/>
      <c r="AV142" s="388"/>
      <c r="AW142" s="388"/>
      <c r="AX142" s="430"/>
      <c r="AY142">
        <f t="shared" si="5"/>
        <v>0</v>
      </c>
    </row>
    <row r="143" spans="1:60" ht="23.25" hidden="1" customHeight="1" x14ac:dyDescent="0.15">
      <c r="A143" s="510"/>
      <c r="B143" s="508"/>
      <c r="C143" s="508"/>
      <c r="D143" s="508"/>
      <c r="E143" s="508"/>
      <c r="F143" s="509"/>
      <c r="G143" s="462"/>
      <c r="H143" s="463"/>
      <c r="I143" s="463"/>
      <c r="J143" s="463"/>
      <c r="K143" s="463"/>
      <c r="L143" s="463"/>
      <c r="M143" s="463"/>
      <c r="N143" s="463"/>
      <c r="O143" s="464"/>
      <c r="P143" s="170"/>
      <c r="Q143" s="170"/>
      <c r="R143" s="170"/>
      <c r="S143" s="170"/>
      <c r="T143" s="170"/>
      <c r="U143" s="170"/>
      <c r="V143" s="170"/>
      <c r="W143" s="170"/>
      <c r="X143" s="171"/>
      <c r="Y143" s="248" t="s">
        <v>13</v>
      </c>
      <c r="Z143" s="249"/>
      <c r="AA143" s="278"/>
      <c r="AB143" s="470" t="s">
        <v>14</v>
      </c>
      <c r="AC143" s="470"/>
      <c r="AD143" s="470"/>
      <c r="AE143" s="387"/>
      <c r="AF143" s="388"/>
      <c r="AG143" s="388"/>
      <c r="AH143" s="388"/>
      <c r="AI143" s="387"/>
      <c r="AJ143" s="388"/>
      <c r="AK143" s="388"/>
      <c r="AL143" s="388"/>
      <c r="AM143" s="387"/>
      <c r="AN143" s="388"/>
      <c r="AO143" s="388"/>
      <c r="AP143" s="388"/>
      <c r="AQ143" s="392"/>
      <c r="AR143" s="393"/>
      <c r="AS143" s="393"/>
      <c r="AT143" s="394"/>
      <c r="AU143" s="388"/>
      <c r="AV143" s="388"/>
      <c r="AW143" s="388"/>
      <c r="AX143" s="430"/>
      <c r="AY143">
        <f t="shared" si="5"/>
        <v>0</v>
      </c>
    </row>
    <row r="144" spans="1:60" ht="23.25" hidden="1" customHeight="1" x14ac:dyDescent="0.15">
      <c r="A144" s="498" t="s">
        <v>258</v>
      </c>
      <c r="B144" s="491"/>
      <c r="C144" s="491"/>
      <c r="D144" s="491"/>
      <c r="E144" s="491"/>
      <c r="F144" s="492"/>
      <c r="G144" s="536"/>
      <c r="H144" s="537"/>
      <c r="I144" s="537"/>
      <c r="J144" s="537"/>
      <c r="K144" s="537"/>
      <c r="L144" s="537"/>
      <c r="M144" s="537"/>
      <c r="N144" s="537"/>
      <c r="O144" s="537"/>
      <c r="P144" s="537"/>
      <c r="Q144" s="537"/>
      <c r="R144" s="537"/>
      <c r="S144" s="537"/>
      <c r="T144" s="537"/>
      <c r="U144" s="537"/>
      <c r="V144" s="537"/>
      <c r="W144" s="537"/>
      <c r="X144" s="537"/>
      <c r="Y144" s="537"/>
      <c r="Z144" s="537"/>
      <c r="AA144" s="537"/>
      <c r="AB144" s="537"/>
      <c r="AC144" s="537"/>
      <c r="AD144" s="537"/>
      <c r="AE144" s="537"/>
      <c r="AF144" s="537"/>
      <c r="AG144" s="537"/>
      <c r="AH144" s="537"/>
      <c r="AI144" s="537"/>
      <c r="AJ144" s="537"/>
      <c r="AK144" s="537"/>
      <c r="AL144" s="537"/>
      <c r="AM144" s="537"/>
      <c r="AN144" s="537"/>
      <c r="AO144" s="537"/>
      <c r="AP144" s="537"/>
      <c r="AQ144" s="537"/>
      <c r="AR144" s="537"/>
      <c r="AS144" s="537"/>
      <c r="AT144" s="537"/>
      <c r="AU144" s="537"/>
      <c r="AV144" s="537"/>
      <c r="AW144" s="537"/>
      <c r="AX144" s="538"/>
      <c r="AY144">
        <f t="shared" si="5"/>
        <v>0</v>
      </c>
    </row>
    <row r="145" spans="1:60" ht="23.25" hidden="1" customHeight="1" x14ac:dyDescent="0.15">
      <c r="A145" s="359"/>
      <c r="B145" s="327"/>
      <c r="C145" s="327"/>
      <c r="D145" s="327"/>
      <c r="E145" s="327"/>
      <c r="F145" s="328"/>
      <c r="G145" s="539"/>
      <c r="H145" s="540"/>
      <c r="I145" s="540"/>
      <c r="J145" s="540"/>
      <c r="K145" s="540"/>
      <c r="L145" s="540"/>
      <c r="M145" s="540"/>
      <c r="N145" s="540"/>
      <c r="O145" s="540"/>
      <c r="P145" s="540"/>
      <c r="Q145" s="540"/>
      <c r="R145" s="540"/>
      <c r="S145" s="540"/>
      <c r="T145" s="540"/>
      <c r="U145" s="540"/>
      <c r="V145" s="540"/>
      <c r="W145" s="540"/>
      <c r="X145" s="540"/>
      <c r="Y145" s="540"/>
      <c r="Z145" s="540"/>
      <c r="AA145" s="540"/>
      <c r="AB145" s="540"/>
      <c r="AC145" s="540"/>
      <c r="AD145" s="540"/>
      <c r="AE145" s="540"/>
      <c r="AF145" s="540"/>
      <c r="AG145" s="540"/>
      <c r="AH145" s="540"/>
      <c r="AI145" s="540"/>
      <c r="AJ145" s="540"/>
      <c r="AK145" s="540"/>
      <c r="AL145" s="540"/>
      <c r="AM145" s="540"/>
      <c r="AN145" s="540"/>
      <c r="AO145" s="540"/>
      <c r="AP145" s="540"/>
      <c r="AQ145" s="540"/>
      <c r="AR145" s="540"/>
      <c r="AS145" s="540"/>
      <c r="AT145" s="540"/>
      <c r="AU145" s="540"/>
      <c r="AV145" s="540"/>
      <c r="AW145" s="540"/>
      <c r="AX145" s="541"/>
      <c r="AY145">
        <f t="shared" si="5"/>
        <v>0</v>
      </c>
    </row>
    <row r="146" spans="1:60" ht="18.75" hidden="1" customHeight="1" x14ac:dyDescent="0.15">
      <c r="A146" s="321" t="s">
        <v>571</v>
      </c>
      <c r="B146" s="323" t="s">
        <v>572</v>
      </c>
      <c r="C146" s="324"/>
      <c r="D146" s="324"/>
      <c r="E146" s="324"/>
      <c r="F146" s="325"/>
      <c r="G146" s="329" t="s">
        <v>573</v>
      </c>
      <c r="H146" s="329"/>
      <c r="I146" s="329"/>
      <c r="J146" s="329"/>
      <c r="K146" s="329"/>
      <c r="L146" s="329"/>
      <c r="M146" s="329"/>
      <c r="N146" s="329"/>
      <c r="O146" s="329"/>
      <c r="P146" s="329"/>
      <c r="Q146" s="329"/>
      <c r="R146" s="329"/>
      <c r="S146" s="329"/>
      <c r="T146" s="329"/>
      <c r="U146" s="329"/>
      <c r="V146" s="329"/>
      <c r="W146" s="329"/>
      <c r="X146" s="329"/>
      <c r="Y146" s="329"/>
      <c r="Z146" s="329"/>
      <c r="AA146" s="330"/>
      <c r="AB146" s="333" t="s">
        <v>593</v>
      </c>
      <c r="AC146" s="329"/>
      <c r="AD146" s="329"/>
      <c r="AE146" s="329"/>
      <c r="AF146" s="329"/>
      <c r="AG146" s="329"/>
      <c r="AH146" s="329"/>
      <c r="AI146" s="329"/>
      <c r="AJ146" s="329"/>
      <c r="AK146" s="329"/>
      <c r="AL146" s="329"/>
      <c r="AM146" s="329"/>
      <c r="AN146" s="329"/>
      <c r="AO146" s="329"/>
      <c r="AP146" s="329"/>
      <c r="AQ146" s="329"/>
      <c r="AR146" s="329"/>
      <c r="AS146" s="329"/>
      <c r="AT146" s="329"/>
      <c r="AU146" s="329"/>
      <c r="AV146" s="329"/>
      <c r="AW146" s="329"/>
      <c r="AX146" s="334"/>
      <c r="AY146">
        <f>COUNTA($G$148)</f>
        <v>0</v>
      </c>
    </row>
    <row r="147" spans="1:60" ht="22.5" hidden="1" customHeight="1" x14ac:dyDescent="0.15">
      <c r="A147" s="321"/>
      <c r="B147" s="323"/>
      <c r="C147" s="324"/>
      <c r="D147" s="324"/>
      <c r="E147" s="324"/>
      <c r="F147" s="325"/>
      <c r="G147" s="331"/>
      <c r="H147" s="331"/>
      <c r="I147" s="331"/>
      <c r="J147" s="331"/>
      <c r="K147" s="331"/>
      <c r="L147" s="331"/>
      <c r="M147" s="331"/>
      <c r="N147" s="331"/>
      <c r="O147" s="331"/>
      <c r="P147" s="331"/>
      <c r="Q147" s="331"/>
      <c r="R147" s="331"/>
      <c r="S147" s="331"/>
      <c r="T147" s="331"/>
      <c r="U147" s="331"/>
      <c r="V147" s="331"/>
      <c r="W147" s="331"/>
      <c r="X147" s="331"/>
      <c r="Y147" s="331"/>
      <c r="Z147" s="331"/>
      <c r="AA147" s="332"/>
      <c r="AB147" s="335"/>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6"/>
      <c r="AY147">
        <f t="shared" ref="AY147:AY155" si="6">$AY$146</f>
        <v>0</v>
      </c>
    </row>
    <row r="148" spans="1:60" ht="22.5" hidden="1" customHeight="1" x14ac:dyDescent="0.15">
      <c r="A148" s="321"/>
      <c r="B148" s="323"/>
      <c r="C148" s="324"/>
      <c r="D148" s="324"/>
      <c r="E148" s="324"/>
      <c r="F148" s="325"/>
      <c r="G148" s="550"/>
      <c r="H148" s="550"/>
      <c r="I148" s="550"/>
      <c r="J148" s="550"/>
      <c r="K148" s="550"/>
      <c r="L148" s="550"/>
      <c r="M148" s="550"/>
      <c r="N148" s="550"/>
      <c r="O148" s="550"/>
      <c r="P148" s="550"/>
      <c r="Q148" s="550"/>
      <c r="R148" s="550"/>
      <c r="S148" s="550"/>
      <c r="T148" s="550"/>
      <c r="U148" s="550"/>
      <c r="V148" s="550"/>
      <c r="W148" s="550"/>
      <c r="X148" s="550"/>
      <c r="Y148" s="550"/>
      <c r="Z148" s="550"/>
      <c r="AA148" s="551"/>
      <c r="AB148" s="556"/>
      <c r="AC148" s="550"/>
      <c r="AD148" s="550"/>
      <c r="AE148" s="550"/>
      <c r="AF148" s="550"/>
      <c r="AG148" s="550"/>
      <c r="AH148" s="550"/>
      <c r="AI148" s="550"/>
      <c r="AJ148" s="550"/>
      <c r="AK148" s="550"/>
      <c r="AL148" s="550"/>
      <c r="AM148" s="550"/>
      <c r="AN148" s="550"/>
      <c r="AO148" s="550"/>
      <c r="AP148" s="550"/>
      <c r="AQ148" s="550"/>
      <c r="AR148" s="550"/>
      <c r="AS148" s="550"/>
      <c r="AT148" s="550"/>
      <c r="AU148" s="550"/>
      <c r="AV148" s="550"/>
      <c r="AW148" s="550"/>
      <c r="AX148" s="557"/>
      <c r="AY148">
        <f t="shared" si="6"/>
        <v>0</v>
      </c>
    </row>
    <row r="149" spans="1:60" ht="22.5" hidden="1" customHeight="1" x14ac:dyDescent="0.15">
      <c r="A149" s="321"/>
      <c r="B149" s="323"/>
      <c r="C149" s="324"/>
      <c r="D149" s="324"/>
      <c r="E149" s="324"/>
      <c r="F149" s="325"/>
      <c r="G149" s="552"/>
      <c r="H149" s="552"/>
      <c r="I149" s="552"/>
      <c r="J149" s="552"/>
      <c r="K149" s="552"/>
      <c r="L149" s="552"/>
      <c r="M149" s="552"/>
      <c r="N149" s="552"/>
      <c r="O149" s="552"/>
      <c r="P149" s="552"/>
      <c r="Q149" s="552"/>
      <c r="R149" s="552"/>
      <c r="S149" s="552"/>
      <c r="T149" s="552"/>
      <c r="U149" s="552"/>
      <c r="V149" s="552"/>
      <c r="W149" s="552"/>
      <c r="X149" s="552"/>
      <c r="Y149" s="552"/>
      <c r="Z149" s="552"/>
      <c r="AA149" s="553"/>
      <c r="AB149" s="558"/>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9"/>
      <c r="AY149">
        <f t="shared" si="6"/>
        <v>0</v>
      </c>
    </row>
    <row r="150" spans="1:60" ht="19.5" hidden="1" customHeight="1" x14ac:dyDescent="0.15">
      <c r="A150" s="321"/>
      <c r="B150" s="326"/>
      <c r="C150" s="327"/>
      <c r="D150" s="327"/>
      <c r="E150" s="327"/>
      <c r="F150" s="328"/>
      <c r="G150" s="554"/>
      <c r="H150" s="554"/>
      <c r="I150" s="554"/>
      <c r="J150" s="554"/>
      <c r="K150" s="554"/>
      <c r="L150" s="554"/>
      <c r="M150" s="554"/>
      <c r="N150" s="554"/>
      <c r="O150" s="554"/>
      <c r="P150" s="554"/>
      <c r="Q150" s="554"/>
      <c r="R150" s="554"/>
      <c r="S150" s="554"/>
      <c r="T150" s="554"/>
      <c r="U150" s="554"/>
      <c r="V150" s="554"/>
      <c r="W150" s="554"/>
      <c r="X150" s="554"/>
      <c r="Y150" s="554"/>
      <c r="Z150" s="554"/>
      <c r="AA150" s="555"/>
      <c r="AB150" s="560"/>
      <c r="AC150" s="554"/>
      <c r="AD150" s="554"/>
      <c r="AE150" s="552"/>
      <c r="AF150" s="552"/>
      <c r="AG150" s="552"/>
      <c r="AH150" s="552"/>
      <c r="AI150" s="552"/>
      <c r="AJ150" s="552"/>
      <c r="AK150" s="552"/>
      <c r="AL150" s="552"/>
      <c r="AM150" s="552"/>
      <c r="AN150" s="552"/>
      <c r="AO150" s="552"/>
      <c r="AP150" s="552"/>
      <c r="AQ150" s="552"/>
      <c r="AR150" s="552"/>
      <c r="AS150" s="552"/>
      <c r="AT150" s="552"/>
      <c r="AU150" s="554"/>
      <c r="AV150" s="554"/>
      <c r="AW150" s="554"/>
      <c r="AX150" s="561"/>
      <c r="AY150">
        <f t="shared" si="6"/>
        <v>0</v>
      </c>
    </row>
    <row r="151" spans="1:60" ht="18.75" hidden="1" customHeight="1" x14ac:dyDescent="0.15">
      <c r="A151" s="321"/>
      <c r="B151" s="490" t="s">
        <v>138</v>
      </c>
      <c r="C151" s="491"/>
      <c r="D151" s="491"/>
      <c r="E151" s="491"/>
      <c r="F151" s="492"/>
      <c r="G151" s="350" t="s">
        <v>56</v>
      </c>
      <c r="H151" s="351"/>
      <c r="I151" s="351"/>
      <c r="J151" s="351"/>
      <c r="K151" s="351"/>
      <c r="L151" s="351"/>
      <c r="M151" s="351"/>
      <c r="N151" s="351"/>
      <c r="O151" s="352"/>
      <c r="P151" s="354" t="s">
        <v>58</v>
      </c>
      <c r="Q151" s="351"/>
      <c r="R151" s="351"/>
      <c r="S151" s="351"/>
      <c r="T151" s="351"/>
      <c r="U151" s="351"/>
      <c r="V151" s="351"/>
      <c r="W151" s="351"/>
      <c r="X151" s="352"/>
      <c r="Y151" s="355"/>
      <c r="Z151" s="356"/>
      <c r="AA151" s="357"/>
      <c r="AB151" s="493" t="s">
        <v>11</v>
      </c>
      <c r="AC151" s="494"/>
      <c r="AD151" s="495"/>
      <c r="AE151" s="402" t="s">
        <v>414</v>
      </c>
      <c r="AF151" s="402"/>
      <c r="AG151" s="402"/>
      <c r="AH151" s="402"/>
      <c r="AI151" s="402" t="s">
        <v>566</v>
      </c>
      <c r="AJ151" s="402"/>
      <c r="AK151" s="402"/>
      <c r="AL151" s="402"/>
      <c r="AM151" s="402" t="s">
        <v>382</v>
      </c>
      <c r="AN151" s="402"/>
      <c r="AO151" s="402"/>
      <c r="AP151" s="402"/>
      <c r="AQ151" s="433" t="s">
        <v>174</v>
      </c>
      <c r="AR151" s="434"/>
      <c r="AS151" s="434"/>
      <c r="AT151" s="435"/>
      <c r="AU151" s="436" t="s">
        <v>128</v>
      </c>
      <c r="AV151" s="436"/>
      <c r="AW151" s="436"/>
      <c r="AX151" s="437"/>
      <c r="AY151">
        <f t="shared" si="6"/>
        <v>0</v>
      </c>
      <c r="AZ151" s="10"/>
      <c r="BA151" s="10"/>
      <c r="BB151" s="10"/>
      <c r="BC151" s="10"/>
    </row>
    <row r="152" spans="1:60" ht="18.75" hidden="1" customHeight="1" x14ac:dyDescent="0.15">
      <c r="A152" s="321"/>
      <c r="B152" s="323"/>
      <c r="C152" s="324"/>
      <c r="D152" s="324"/>
      <c r="E152" s="324"/>
      <c r="F152" s="325"/>
      <c r="G152" s="353"/>
      <c r="H152" s="331"/>
      <c r="I152" s="331"/>
      <c r="J152" s="331"/>
      <c r="K152" s="331"/>
      <c r="L152" s="331"/>
      <c r="M152" s="331"/>
      <c r="N152" s="331"/>
      <c r="O152" s="332"/>
      <c r="P152" s="335"/>
      <c r="Q152" s="331"/>
      <c r="R152" s="331"/>
      <c r="S152" s="331"/>
      <c r="T152" s="331"/>
      <c r="U152" s="331"/>
      <c r="V152" s="331"/>
      <c r="W152" s="331"/>
      <c r="X152" s="332"/>
      <c r="Y152" s="355"/>
      <c r="Z152" s="356"/>
      <c r="AA152" s="357"/>
      <c r="AB152" s="423"/>
      <c r="AC152" s="496"/>
      <c r="AD152" s="497"/>
      <c r="AE152" s="402"/>
      <c r="AF152" s="402"/>
      <c r="AG152" s="402"/>
      <c r="AH152" s="402"/>
      <c r="AI152" s="402"/>
      <c r="AJ152" s="402"/>
      <c r="AK152" s="402"/>
      <c r="AL152" s="402"/>
      <c r="AM152" s="402"/>
      <c r="AN152" s="402"/>
      <c r="AO152" s="402"/>
      <c r="AP152" s="402"/>
      <c r="AQ152" s="438"/>
      <c r="AR152" s="439"/>
      <c r="AS152" s="454" t="s">
        <v>175</v>
      </c>
      <c r="AT152" s="455"/>
      <c r="AU152" s="439"/>
      <c r="AV152" s="439"/>
      <c r="AW152" s="331" t="s">
        <v>166</v>
      </c>
      <c r="AX152" s="336"/>
      <c r="AY152">
        <f t="shared" si="6"/>
        <v>0</v>
      </c>
      <c r="AZ152" s="10"/>
      <c r="BA152" s="10"/>
      <c r="BB152" s="10"/>
      <c r="BC152" s="10"/>
      <c r="BD152" s="10"/>
      <c r="BE152" s="10"/>
      <c r="BF152" s="10"/>
      <c r="BG152" s="10"/>
      <c r="BH152" s="10"/>
    </row>
    <row r="153" spans="1:60" ht="23.25" hidden="1" customHeight="1" x14ac:dyDescent="0.15">
      <c r="A153" s="321"/>
      <c r="B153" s="323"/>
      <c r="C153" s="324"/>
      <c r="D153" s="324"/>
      <c r="E153" s="324"/>
      <c r="F153" s="325"/>
      <c r="G153" s="166"/>
      <c r="H153" s="167"/>
      <c r="I153" s="167"/>
      <c r="J153" s="167"/>
      <c r="K153" s="167"/>
      <c r="L153" s="167"/>
      <c r="M153" s="167"/>
      <c r="N153" s="167"/>
      <c r="O153" s="168"/>
      <c r="P153" s="167"/>
      <c r="Q153" s="480"/>
      <c r="R153" s="480"/>
      <c r="S153" s="480"/>
      <c r="T153" s="480"/>
      <c r="U153" s="480"/>
      <c r="V153" s="480"/>
      <c r="W153" s="480"/>
      <c r="X153" s="481"/>
      <c r="Y153" s="546" t="s">
        <v>57</v>
      </c>
      <c r="Z153" s="547"/>
      <c r="AA153" s="548"/>
      <c r="AB153" s="469"/>
      <c r="AC153" s="469"/>
      <c r="AD153" s="469"/>
      <c r="AE153" s="387"/>
      <c r="AF153" s="388"/>
      <c r="AG153" s="388"/>
      <c r="AH153" s="388"/>
      <c r="AI153" s="387"/>
      <c r="AJ153" s="388"/>
      <c r="AK153" s="388"/>
      <c r="AL153" s="388"/>
      <c r="AM153" s="387"/>
      <c r="AN153" s="388"/>
      <c r="AO153" s="388"/>
      <c r="AP153" s="388"/>
      <c r="AQ153" s="392"/>
      <c r="AR153" s="393"/>
      <c r="AS153" s="393"/>
      <c r="AT153" s="394"/>
      <c r="AU153" s="388"/>
      <c r="AV153" s="388"/>
      <c r="AW153" s="388"/>
      <c r="AX153" s="430"/>
      <c r="AY153">
        <f t="shared" si="6"/>
        <v>0</v>
      </c>
    </row>
    <row r="154" spans="1:60" ht="23.25" hidden="1" customHeight="1" x14ac:dyDescent="0.15">
      <c r="A154" s="321"/>
      <c r="B154" s="323"/>
      <c r="C154" s="324"/>
      <c r="D154" s="324"/>
      <c r="E154" s="324"/>
      <c r="F154" s="325"/>
      <c r="G154" s="549"/>
      <c r="H154" s="465"/>
      <c r="I154" s="465"/>
      <c r="J154" s="465"/>
      <c r="K154" s="465"/>
      <c r="L154" s="465"/>
      <c r="M154" s="465"/>
      <c r="N154" s="465"/>
      <c r="O154" s="466"/>
      <c r="P154" s="482"/>
      <c r="Q154" s="482"/>
      <c r="R154" s="482"/>
      <c r="S154" s="482"/>
      <c r="T154" s="482"/>
      <c r="U154" s="482"/>
      <c r="V154" s="482"/>
      <c r="W154" s="482"/>
      <c r="X154" s="483"/>
      <c r="Y154" s="542" t="s">
        <v>50</v>
      </c>
      <c r="Z154" s="124"/>
      <c r="AA154" s="125"/>
      <c r="AB154" s="489"/>
      <c r="AC154" s="489"/>
      <c r="AD154" s="489"/>
      <c r="AE154" s="387"/>
      <c r="AF154" s="388"/>
      <c r="AG154" s="388"/>
      <c r="AH154" s="388"/>
      <c r="AI154" s="387"/>
      <c r="AJ154" s="388"/>
      <c r="AK154" s="388"/>
      <c r="AL154" s="388"/>
      <c r="AM154" s="387"/>
      <c r="AN154" s="388"/>
      <c r="AO154" s="388"/>
      <c r="AP154" s="388"/>
      <c r="AQ154" s="392"/>
      <c r="AR154" s="393"/>
      <c r="AS154" s="393"/>
      <c r="AT154" s="394"/>
      <c r="AU154" s="388"/>
      <c r="AV154" s="388"/>
      <c r="AW154" s="388"/>
      <c r="AX154" s="430"/>
      <c r="AY154">
        <f t="shared" si="6"/>
        <v>0</v>
      </c>
      <c r="AZ154" s="10"/>
      <c r="BA154" s="10"/>
      <c r="BB154" s="10"/>
      <c r="BC154" s="10"/>
    </row>
    <row r="155" spans="1:60" ht="23.25" hidden="1" customHeight="1" x14ac:dyDescent="0.15">
      <c r="A155" s="321"/>
      <c r="B155" s="323"/>
      <c r="C155" s="324"/>
      <c r="D155" s="324"/>
      <c r="E155" s="324"/>
      <c r="F155" s="325"/>
      <c r="G155" s="169"/>
      <c r="H155" s="170"/>
      <c r="I155" s="170"/>
      <c r="J155" s="170"/>
      <c r="K155" s="170"/>
      <c r="L155" s="170"/>
      <c r="M155" s="170"/>
      <c r="N155" s="170"/>
      <c r="O155" s="171"/>
      <c r="P155" s="484"/>
      <c r="Q155" s="484"/>
      <c r="R155" s="484"/>
      <c r="S155" s="484"/>
      <c r="T155" s="484"/>
      <c r="U155" s="484"/>
      <c r="V155" s="484"/>
      <c r="W155" s="484"/>
      <c r="X155" s="485"/>
      <c r="Y155" s="542" t="s">
        <v>13</v>
      </c>
      <c r="Z155" s="124"/>
      <c r="AA155" s="125"/>
      <c r="AB155" s="543" t="s">
        <v>14</v>
      </c>
      <c r="AC155" s="543"/>
      <c r="AD155" s="543"/>
      <c r="AE155" s="544"/>
      <c r="AF155" s="545"/>
      <c r="AG155" s="545"/>
      <c r="AH155" s="545"/>
      <c r="AI155" s="544"/>
      <c r="AJ155" s="545"/>
      <c r="AK155" s="545"/>
      <c r="AL155" s="545"/>
      <c r="AM155" s="544"/>
      <c r="AN155" s="545"/>
      <c r="AO155" s="545"/>
      <c r="AP155" s="545"/>
      <c r="AQ155" s="392"/>
      <c r="AR155" s="393"/>
      <c r="AS155" s="393"/>
      <c r="AT155" s="394"/>
      <c r="AU155" s="388"/>
      <c r="AV155" s="388"/>
      <c r="AW155" s="388"/>
      <c r="AX155" s="430"/>
      <c r="AY155">
        <f t="shared" si="6"/>
        <v>0</v>
      </c>
      <c r="AZ155" s="10"/>
      <c r="BA155" s="10"/>
      <c r="BB155" s="10"/>
      <c r="BC155" s="10"/>
      <c r="BD155" s="10"/>
      <c r="BE155" s="10"/>
      <c r="BF155" s="10"/>
      <c r="BG155" s="10"/>
      <c r="BH155" s="10"/>
    </row>
    <row r="156" spans="1:60" ht="18.75" hidden="1" customHeight="1" x14ac:dyDescent="0.15">
      <c r="A156" s="321"/>
      <c r="B156" s="490" t="s">
        <v>138</v>
      </c>
      <c r="C156" s="491"/>
      <c r="D156" s="491"/>
      <c r="E156" s="491"/>
      <c r="F156" s="492"/>
      <c r="G156" s="350" t="s">
        <v>56</v>
      </c>
      <c r="H156" s="351"/>
      <c r="I156" s="351"/>
      <c r="J156" s="351"/>
      <c r="K156" s="351"/>
      <c r="L156" s="351"/>
      <c r="M156" s="351"/>
      <c r="N156" s="351"/>
      <c r="O156" s="352"/>
      <c r="P156" s="354" t="s">
        <v>58</v>
      </c>
      <c r="Q156" s="351"/>
      <c r="R156" s="351"/>
      <c r="S156" s="351"/>
      <c r="T156" s="351"/>
      <c r="U156" s="351"/>
      <c r="V156" s="351"/>
      <c r="W156" s="351"/>
      <c r="X156" s="352"/>
      <c r="Y156" s="355"/>
      <c r="Z156" s="356"/>
      <c r="AA156" s="357"/>
      <c r="AB156" s="493" t="s">
        <v>11</v>
      </c>
      <c r="AC156" s="494"/>
      <c r="AD156" s="495"/>
      <c r="AE156" s="402" t="s">
        <v>414</v>
      </c>
      <c r="AF156" s="402"/>
      <c r="AG156" s="402"/>
      <c r="AH156" s="402"/>
      <c r="AI156" s="402" t="s">
        <v>566</v>
      </c>
      <c r="AJ156" s="402"/>
      <c r="AK156" s="402"/>
      <c r="AL156" s="402"/>
      <c r="AM156" s="402" t="s">
        <v>382</v>
      </c>
      <c r="AN156" s="402"/>
      <c r="AO156" s="402"/>
      <c r="AP156" s="402"/>
      <c r="AQ156" s="433" t="s">
        <v>174</v>
      </c>
      <c r="AR156" s="434"/>
      <c r="AS156" s="434"/>
      <c r="AT156" s="435"/>
      <c r="AU156" s="436" t="s">
        <v>128</v>
      </c>
      <c r="AV156" s="436"/>
      <c r="AW156" s="436"/>
      <c r="AX156" s="437"/>
      <c r="AY156">
        <f>COUNTA($G$158)</f>
        <v>0</v>
      </c>
      <c r="AZ156" s="10"/>
      <c r="BA156" s="10"/>
      <c r="BB156" s="10"/>
      <c r="BC156" s="10"/>
    </row>
    <row r="157" spans="1:60" ht="18.75" hidden="1" customHeight="1" x14ac:dyDescent="0.15">
      <c r="A157" s="321"/>
      <c r="B157" s="323"/>
      <c r="C157" s="324"/>
      <c r="D157" s="324"/>
      <c r="E157" s="324"/>
      <c r="F157" s="325"/>
      <c r="G157" s="353"/>
      <c r="H157" s="331"/>
      <c r="I157" s="331"/>
      <c r="J157" s="331"/>
      <c r="K157" s="331"/>
      <c r="L157" s="331"/>
      <c r="M157" s="331"/>
      <c r="N157" s="331"/>
      <c r="O157" s="332"/>
      <c r="P157" s="335"/>
      <c r="Q157" s="331"/>
      <c r="R157" s="331"/>
      <c r="S157" s="331"/>
      <c r="T157" s="331"/>
      <c r="U157" s="331"/>
      <c r="V157" s="331"/>
      <c r="W157" s="331"/>
      <c r="X157" s="332"/>
      <c r="Y157" s="355"/>
      <c r="Z157" s="356"/>
      <c r="AA157" s="357"/>
      <c r="AB157" s="423"/>
      <c r="AC157" s="496"/>
      <c r="AD157" s="497"/>
      <c r="AE157" s="402"/>
      <c r="AF157" s="402"/>
      <c r="AG157" s="402"/>
      <c r="AH157" s="402"/>
      <c r="AI157" s="402"/>
      <c r="AJ157" s="402"/>
      <c r="AK157" s="402"/>
      <c r="AL157" s="402"/>
      <c r="AM157" s="402"/>
      <c r="AN157" s="402"/>
      <c r="AO157" s="402"/>
      <c r="AP157" s="402"/>
      <c r="AQ157" s="438"/>
      <c r="AR157" s="439"/>
      <c r="AS157" s="454" t="s">
        <v>175</v>
      </c>
      <c r="AT157" s="455"/>
      <c r="AU157" s="439"/>
      <c r="AV157" s="439"/>
      <c r="AW157" s="331" t="s">
        <v>166</v>
      </c>
      <c r="AX157" s="336"/>
      <c r="AY157">
        <f>$AY$156</f>
        <v>0</v>
      </c>
      <c r="AZ157" s="10"/>
      <c r="BA157" s="10"/>
      <c r="BB157" s="10"/>
      <c r="BC157" s="10"/>
      <c r="BD157" s="10"/>
      <c r="BE157" s="10"/>
      <c r="BF157" s="10"/>
      <c r="BG157" s="10"/>
      <c r="BH157" s="10"/>
    </row>
    <row r="158" spans="1:60" ht="23.25" hidden="1" customHeight="1" x14ac:dyDescent="0.15">
      <c r="A158" s="321"/>
      <c r="B158" s="323"/>
      <c r="C158" s="324"/>
      <c r="D158" s="324"/>
      <c r="E158" s="324"/>
      <c r="F158" s="325"/>
      <c r="G158" s="166"/>
      <c r="H158" s="167"/>
      <c r="I158" s="167"/>
      <c r="J158" s="167"/>
      <c r="K158" s="167"/>
      <c r="L158" s="167"/>
      <c r="M158" s="167"/>
      <c r="N158" s="167"/>
      <c r="O158" s="168"/>
      <c r="P158" s="167"/>
      <c r="Q158" s="480"/>
      <c r="R158" s="480"/>
      <c r="S158" s="480"/>
      <c r="T158" s="480"/>
      <c r="U158" s="480"/>
      <c r="V158" s="480"/>
      <c r="W158" s="480"/>
      <c r="X158" s="481"/>
      <c r="Y158" s="546" t="s">
        <v>57</v>
      </c>
      <c r="Z158" s="547"/>
      <c r="AA158" s="548"/>
      <c r="AB158" s="469"/>
      <c r="AC158" s="469"/>
      <c r="AD158" s="469"/>
      <c r="AE158" s="387"/>
      <c r="AF158" s="388"/>
      <c r="AG158" s="388"/>
      <c r="AH158" s="388"/>
      <c r="AI158" s="387"/>
      <c r="AJ158" s="388"/>
      <c r="AK158" s="388"/>
      <c r="AL158" s="388"/>
      <c r="AM158" s="387"/>
      <c r="AN158" s="388"/>
      <c r="AO158" s="388"/>
      <c r="AP158" s="388"/>
      <c r="AQ158" s="392"/>
      <c r="AR158" s="393"/>
      <c r="AS158" s="393"/>
      <c r="AT158" s="394"/>
      <c r="AU158" s="388"/>
      <c r="AV158" s="388"/>
      <c r="AW158" s="388"/>
      <c r="AX158" s="430"/>
      <c r="AY158">
        <f>$AY$156</f>
        <v>0</v>
      </c>
    </row>
    <row r="159" spans="1:60" ht="23.25" hidden="1" customHeight="1" x14ac:dyDescent="0.15">
      <c r="A159" s="321"/>
      <c r="B159" s="323"/>
      <c r="C159" s="324"/>
      <c r="D159" s="324"/>
      <c r="E159" s="324"/>
      <c r="F159" s="325"/>
      <c r="G159" s="549"/>
      <c r="H159" s="465"/>
      <c r="I159" s="465"/>
      <c r="J159" s="465"/>
      <c r="K159" s="465"/>
      <c r="L159" s="465"/>
      <c r="M159" s="465"/>
      <c r="N159" s="465"/>
      <c r="O159" s="466"/>
      <c r="P159" s="482"/>
      <c r="Q159" s="482"/>
      <c r="R159" s="482"/>
      <c r="S159" s="482"/>
      <c r="T159" s="482"/>
      <c r="U159" s="482"/>
      <c r="V159" s="482"/>
      <c r="W159" s="482"/>
      <c r="X159" s="483"/>
      <c r="Y159" s="542" t="s">
        <v>50</v>
      </c>
      <c r="Z159" s="124"/>
      <c r="AA159" s="125"/>
      <c r="AB159" s="489"/>
      <c r="AC159" s="489"/>
      <c r="AD159" s="489"/>
      <c r="AE159" s="387"/>
      <c r="AF159" s="388"/>
      <c r="AG159" s="388"/>
      <c r="AH159" s="388"/>
      <c r="AI159" s="387"/>
      <c r="AJ159" s="388"/>
      <c r="AK159" s="388"/>
      <c r="AL159" s="388"/>
      <c r="AM159" s="387"/>
      <c r="AN159" s="388"/>
      <c r="AO159" s="388"/>
      <c r="AP159" s="388"/>
      <c r="AQ159" s="392"/>
      <c r="AR159" s="393"/>
      <c r="AS159" s="393"/>
      <c r="AT159" s="394"/>
      <c r="AU159" s="388"/>
      <c r="AV159" s="388"/>
      <c r="AW159" s="388"/>
      <c r="AX159" s="430"/>
      <c r="AY159">
        <f>$AY$156</f>
        <v>0</v>
      </c>
      <c r="AZ159" s="10"/>
      <c r="BA159" s="10"/>
      <c r="BB159" s="10"/>
      <c r="BC159" s="10"/>
    </row>
    <row r="160" spans="1:60" ht="23.25" hidden="1" customHeight="1" x14ac:dyDescent="0.15">
      <c r="A160" s="321"/>
      <c r="B160" s="326"/>
      <c r="C160" s="327"/>
      <c r="D160" s="327"/>
      <c r="E160" s="327"/>
      <c r="F160" s="328"/>
      <c r="G160" s="169"/>
      <c r="H160" s="170"/>
      <c r="I160" s="170"/>
      <c r="J160" s="170"/>
      <c r="K160" s="170"/>
      <c r="L160" s="170"/>
      <c r="M160" s="170"/>
      <c r="N160" s="170"/>
      <c r="O160" s="171"/>
      <c r="P160" s="484"/>
      <c r="Q160" s="484"/>
      <c r="R160" s="484"/>
      <c r="S160" s="484"/>
      <c r="T160" s="484"/>
      <c r="U160" s="484"/>
      <c r="V160" s="484"/>
      <c r="W160" s="484"/>
      <c r="X160" s="485"/>
      <c r="Y160" s="542" t="s">
        <v>13</v>
      </c>
      <c r="Z160" s="124"/>
      <c r="AA160" s="125"/>
      <c r="AB160" s="543" t="s">
        <v>14</v>
      </c>
      <c r="AC160" s="543"/>
      <c r="AD160" s="543"/>
      <c r="AE160" s="544"/>
      <c r="AF160" s="545"/>
      <c r="AG160" s="545"/>
      <c r="AH160" s="545"/>
      <c r="AI160" s="544"/>
      <c r="AJ160" s="545"/>
      <c r="AK160" s="545"/>
      <c r="AL160" s="545"/>
      <c r="AM160" s="544"/>
      <c r="AN160" s="545"/>
      <c r="AO160" s="545"/>
      <c r="AP160" s="545"/>
      <c r="AQ160" s="392"/>
      <c r="AR160" s="393"/>
      <c r="AS160" s="393"/>
      <c r="AT160" s="394"/>
      <c r="AU160" s="388"/>
      <c r="AV160" s="388"/>
      <c r="AW160" s="388"/>
      <c r="AX160" s="430"/>
      <c r="AY160">
        <f>$AY$156</f>
        <v>0</v>
      </c>
      <c r="AZ160" s="10"/>
      <c r="BA160" s="10"/>
      <c r="BB160" s="10"/>
      <c r="BC160" s="10"/>
      <c r="BD160" s="10"/>
      <c r="BE160" s="10"/>
      <c r="BF160" s="10"/>
      <c r="BG160" s="10"/>
      <c r="BH160" s="10"/>
    </row>
    <row r="161" spans="1:60" ht="18.75" hidden="1" customHeight="1" x14ac:dyDescent="0.15">
      <c r="A161" s="321"/>
      <c r="B161" s="490" t="s">
        <v>138</v>
      </c>
      <c r="C161" s="491"/>
      <c r="D161" s="491"/>
      <c r="E161" s="491"/>
      <c r="F161" s="492"/>
      <c r="G161" s="350" t="s">
        <v>56</v>
      </c>
      <c r="H161" s="351"/>
      <c r="I161" s="351"/>
      <c r="J161" s="351"/>
      <c r="K161" s="351"/>
      <c r="L161" s="351"/>
      <c r="M161" s="351"/>
      <c r="N161" s="351"/>
      <c r="O161" s="352"/>
      <c r="P161" s="354" t="s">
        <v>58</v>
      </c>
      <c r="Q161" s="351"/>
      <c r="R161" s="351"/>
      <c r="S161" s="351"/>
      <c r="T161" s="351"/>
      <c r="U161" s="351"/>
      <c r="V161" s="351"/>
      <c r="W161" s="351"/>
      <c r="X161" s="352"/>
      <c r="Y161" s="355"/>
      <c r="Z161" s="356"/>
      <c r="AA161" s="357"/>
      <c r="AB161" s="493" t="s">
        <v>11</v>
      </c>
      <c r="AC161" s="494"/>
      <c r="AD161" s="495"/>
      <c r="AE161" s="402" t="s">
        <v>414</v>
      </c>
      <c r="AF161" s="402"/>
      <c r="AG161" s="402"/>
      <c r="AH161" s="402"/>
      <c r="AI161" s="402" t="s">
        <v>566</v>
      </c>
      <c r="AJ161" s="402"/>
      <c r="AK161" s="402"/>
      <c r="AL161" s="402"/>
      <c r="AM161" s="402" t="s">
        <v>382</v>
      </c>
      <c r="AN161" s="402"/>
      <c r="AO161" s="402"/>
      <c r="AP161" s="402"/>
      <c r="AQ161" s="433" t="s">
        <v>174</v>
      </c>
      <c r="AR161" s="434"/>
      <c r="AS161" s="434"/>
      <c r="AT161" s="435"/>
      <c r="AU161" s="436" t="s">
        <v>128</v>
      </c>
      <c r="AV161" s="436"/>
      <c r="AW161" s="436"/>
      <c r="AX161" s="437"/>
      <c r="AY161">
        <f>COUNTA($G$163)</f>
        <v>0</v>
      </c>
      <c r="AZ161" s="10"/>
      <c r="BA161" s="10"/>
      <c r="BB161" s="10"/>
      <c r="BC161" s="10"/>
    </row>
    <row r="162" spans="1:60" ht="18.75" hidden="1" customHeight="1" x14ac:dyDescent="0.15">
      <c r="A162" s="321"/>
      <c r="B162" s="323"/>
      <c r="C162" s="324"/>
      <c r="D162" s="324"/>
      <c r="E162" s="324"/>
      <c r="F162" s="325"/>
      <c r="G162" s="353"/>
      <c r="H162" s="331"/>
      <c r="I162" s="331"/>
      <c r="J162" s="331"/>
      <c r="K162" s="331"/>
      <c r="L162" s="331"/>
      <c r="M162" s="331"/>
      <c r="N162" s="331"/>
      <c r="O162" s="332"/>
      <c r="P162" s="335"/>
      <c r="Q162" s="331"/>
      <c r="R162" s="331"/>
      <c r="S162" s="331"/>
      <c r="T162" s="331"/>
      <c r="U162" s="331"/>
      <c r="V162" s="331"/>
      <c r="W162" s="331"/>
      <c r="X162" s="332"/>
      <c r="Y162" s="355"/>
      <c r="Z162" s="356"/>
      <c r="AA162" s="357"/>
      <c r="AB162" s="423"/>
      <c r="AC162" s="496"/>
      <c r="AD162" s="497"/>
      <c r="AE162" s="402"/>
      <c r="AF162" s="402"/>
      <c r="AG162" s="402"/>
      <c r="AH162" s="402"/>
      <c r="AI162" s="402"/>
      <c r="AJ162" s="402"/>
      <c r="AK162" s="402"/>
      <c r="AL162" s="402"/>
      <c r="AM162" s="402"/>
      <c r="AN162" s="402"/>
      <c r="AO162" s="402"/>
      <c r="AP162" s="402"/>
      <c r="AQ162" s="438"/>
      <c r="AR162" s="439"/>
      <c r="AS162" s="454" t="s">
        <v>175</v>
      </c>
      <c r="AT162" s="455"/>
      <c r="AU162" s="439"/>
      <c r="AV162" s="439"/>
      <c r="AW162" s="331" t="s">
        <v>166</v>
      </c>
      <c r="AX162" s="336"/>
      <c r="AY162">
        <f>$AY$161</f>
        <v>0</v>
      </c>
      <c r="AZ162" s="10"/>
      <c r="BA162" s="10"/>
      <c r="BB162" s="10"/>
      <c r="BC162" s="10"/>
      <c r="BD162" s="10"/>
      <c r="BE162" s="10"/>
      <c r="BF162" s="10"/>
      <c r="BG162" s="10"/>
      <c r="BH162" s="10"/>
    </row>
    <row r="163" spans="1:60" ht="23.25" hidden="1" customHeight="1" x14ac:dyDescent="0.15">
      <c r="A163" s="321"/>
      <c r="B163" s="323"/>
      <c r="C163" s="324"/>
      <c r="D163" s="324"/>
      <c r="E163" s="324"/>
      <c r="F163" s="325"/>
      <c r="G163" s="166"/>
      <c r="H163" s="167"/>
      <c r="I163" s="167"/>
      <c r="J163" s="167"/>
      <c r="K163" s="167"/>
      <c r="L163" s="167"/>
      <c r="M163" s="167"/>
      <c r="N163" s="167"/>
      <c r="O163" s="168"/>
      <c r="P163" s="167"/>
      <c r="Q163" s="480"/>
      <c r="R163" s="480"/>
      <c r="S163" s="480"/>
      <c r="T163" s="480"/>
      <c r="U163" s="480"/>
      <c r="V163" s="480"/>
      <c r="W163" s="480"/>
      <c r="X163" s="481"/>
      <c r="Y163" s="546" t="s">
        <v>57</v>
      </c>
      <c r="Z163" s="547"/>
      <c r="AA163" s="548"/>
      <c r="AB163" s="469"/>
      <c r="AC163" s="469"/>
      <c r="AD163" s="469"/>
      <c r="AE163" s="387"/>
      <c r="AF163" s="388"/>
      <c r="AG163" s="388"/>
      <c r="AH163" s="388"/>
      <c r="AI163" s="387"/>
      <c r="AJ163" s="388"/>
      <c r="AK163" s="388"/>
      <c r="AL163" s="388"/>
      <c r="AM163" s="387"/>
      <c r="AN163" s="388"/>
      <c r="AO163" s="388"/>
      <c r="AP163" s="388"/>
      <c r="AQ163" s="392"/>
      <c r="AR163" s="393"/>
      <c r="AS163" s="393"/>
      <c r="AT163" s="394"/>
      <c r="AU163" s="388"/>
      <c r="AV163" s="388"/>
      <c r="AW163" s="388"/>
      <c r="AX163" s="430"/>
      <c r="AY163">
        <f>$AY$161</f>
        <v>0</v>
      </c>
    </row>
    <row r="164" spans="1:60" ht="23.25" hidden="1" customHeight="1" x14ac:dyDescent="0.15">
      <c r="A164" s="321"/>
      <c r="B164" s="323"/>
      <c r="C164" s="324"/>
      <c r="D164" s="324"/>
      <c r="E164" s="324"/>
      <c r="F164" s="325"/>
      <c r="G164" s="549"/>
      <c r="H164" s="465"/>
      <c r="I164" s="465"/>
      <c r="J164" s="465"/>
      <c r="K164" s="465"/>
      <c r="L164" s="465"/>
      <c r="M164" s="465"/>
      <c r="N164" s="465"/>
      <c r="O164" s="466"/>
      <c r="P164" s="482"/>
      <c r="Q164" s="482"/>
      <c r="R164" s="482"/>
      <c r="S164" s="482"/>
      <c r="T164" s="482"/>
      <c r="U164" s="482"/>
      <c r="V164" s="482"/>
      <c r="W164" s="482"/>
      <c r="X164" s="483"/>
      <c r="Y164" s="542" t="s">
        <v>50</v>
      </c>
      <c r="Z164" s="124"/>
      <c r="AA164" s="125"/>
      <c r="AB164" s="489"/>
      <c r="AC164" s="489"/>
      <c r="AD164" s="489"/>
      <c r="AE164" s="387"/>
      <c r="AF164" s="388"/>
      <c r="AG164" s="388"/>
      <c r="AH164" s="388"/>
      <c r="AI164" s="387"/>
      <c r="AJ164" s="388"/>
      <c r="AK164" s="388"/>
      <c r="AL164" s="388"/>
      <c r="AM164" s="387"/>
      <c r="AN164" s="388"/>
      <c r="AO164" s="388"/>
      <c r="AP164" s="388"/>
      <c r="AQ164" s="392"/>
      <c r="AR164" s="393"/>
      <c r="AS164" s="393"/>
      <c r="AT164" s="394"/>
      <c r="AU164" s="388"/>
      <c r="AV164" s="388"/>
      <c r="AW164" s="388"/>
      <c r="AX164" s="430"/>
      <c r="AY164">
        <f>$AY$161</f>
        <v>0</v>
      </c>
      <c r="AZ164" s="10"/>
      <c r="BA164" s="10"/>
      <c r="BB164" s="10"/>
      <c r="BC164" s="10"/>
    </row>
    <row r="165" spans="1:60" ht="23.25" hidden="1" customHeight="1" thickBot="1" x14ac:dyDescent="0.2">
      <c r="A165" s="322"/>
      <c r="B165" s="910"/>
      <c r="C165" s="911"/>
      <c r="D165" s="911"/>
      <c r="E165" s="911"/>
      <c r="F165" s="912"/>
      <c r="G165" s="914"/>
      <c r="H165" s="915"/>
      <c r="I165" s="915"/>
      <c r="J165" s="915"/>
      <c r="K165" s="915"/>
      <c r="L165" s="915"/>
      <c r="M165" s="915"/>
      <c r="N165" s="915"/>
      <c r="O165" s="916"/>
      <c r="P165" s="917"/>
      <c r="Q165" s="917"/>
      <c r="R165" s="917"/>
      <c r="S165" s="917"/>
      <c r="T165" s="917"/>
      <c r="U165" s="917"/>
      <c r="V165" s="917"/>
      <c r="W165" s="917"/>
      <c r="X165" s="918"/>
      <c r="Y165" s="926" t="s">
        <v>13</v>
      </c>
      <c r="Z165" s="927"/>
      <c r="AA165" s="92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486" t="s">
        <v>577</v>
      </c>
      <c r="B166" s="487"/>
      <c r="C166" s="487"/>
      <c r="D166" s="487"/>
      <c r="E166" s="487"/>
      <c r="F166" s="488"/>
      <c r="G166" s="349"/>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7"/>
      <c r="AL166" s="347"/>
      <c r="AM166" s="347"/>
      <c r="AN166" s="347"/>
      <c r="AO166" s="347"/>
      <c r="AP166" s="347"/>
      <c r="AQ166" s="347"/>
      <c r="AR166" s="347"/>
      <c r="AS166" s="347"/>
      <c r="AT166" s="347"/>
      <c r="AU166" s="347"/>
      <c r="AV166" s="347"/>
      <c r="AW166" s="347"/>
      <c r="AX166" s="348"/>
      <c r="AY166">
        <f>COUNTA($G$166)</f>
        <v>0</v>
      </c>
    </row>
    <row r="167" spans="1:60" ht="31.5" hidden="1" customHeight="1" x14ac:dyDescent="0.15">
      <c r="A167" s="358" t="s">
        <v>578</v>
      </c>
      <c r="B167" s="324"/>
      <c r="C167" s="324"/>
      <c r="D167" s="324"/>
      <c r="E167" s="324"/>
      <c r="F167" s="325"/>
      <c r="G167" s="360" t="s">
        <v>570</v>
      </c>
      <c r="H167" s="361"/>
      <c r="I167" s="361"/>
      <c r="J167" s="361"/>
      <c r="K167" s="361"/>
      <c r="L167" s="361"/>
      <c r="M167" s="361"/>
      <c r="N167" s="361"/>
      <c r="O167" s="361"/>
      <c r="P167" s="362" t="s">
        <v>569</v>
      </c>
      <c r="Q167" s="361"/>
      <c r="R167" s="361"/>
      <c r="S167" s="361"/>
      <c r="T167" s="361"/>
      <c r="U167" s="361"/>
      <c r="V167" s="361"/>
      <c r="W167" s="361"/>
      <c r="X167" s="363"/>
      <c r="Y167" s="364"/>
      <c r="Z167" s="365"/>
      <c r="AA167" s="366"/>
      <c r="AB167" s="401" t="s">
        <v>11</v>
      </c>
      <c r="AC167" s="401"/>
      <c r="AD167" s="401"/>
      <c r="AE167" s="402" t="s">
        <v>414</v>
      </c>
      <c r="AF167" s="402"/>
      <c r="AG167" s="402"/>
      <c r="AH167" s="402"/>
      <c r="AI167" s="402" t="s">
        <v>566</v>
      </c>
      <c r="AJ167" s="402"/>
      <c r="AK167" s="402"/>
      <c r="AL167" s="402"/>
      <c r="AM167" s="402" t="s">
        <v>382</v>
      </c>
      <c r="AN167" s="402"/>
      <c r="AO167" s="402"/>
      <c r="AP167" s="402"/>
      <c r="AQ167" s="426" t="s">
        <v>413</v>
      </c>
      <c r="AR167" s="427"/>
      <c r="AS167" s="427"/>
      <c r="AT167" s="428"/>
      <c r="AU167" s="426" t="s">
        <v>591</v>
      </c>
      <c r="AV167" s="427"/>
      <c r="AW167" s="427"/>
      <c r="AX167" s="429"/>
      <c r="AY167">
        <f>COUNTA($G$168)</f>
        <v>0</v>
      </c>
    </row>
    <row r="168" spans="1:60" ht="23.25" hidden="1" customHeight="1" x14ac:dyDescent="0.15">
      <c r="A168" s="358"/>
      <c r="B168" s="324"/>
      <c r="C168" s="324"/>
      <c r="D168" s="324"/>
      <c r="E168" s="324"/>
      <c r="F168" s="325"/>
      <c r="G168" s="478"/>
      <c r="H168" s="368"/>
      <c r="I168" s="368"/>
      <c r="J168" s="368"/>
      <c r="K168" s="368"/>
      <c r="L168" s="368"/>
      <c r="M168" s="368"/>
      <c r="N168" s="368"/>
      <c r="O168" s="368"/>
      <c r="P168" s="479"/>
      <c r="Q168" s="372"/>
      <c r="R168" s="372"/>
      <c r="S168" s="372"/>
      <c r="T168" s="372"/>
      <c r="U168" s="372"/>
      <c r="V168" s="372"/>
      <c r="W168" s="372"/>
      <c r="X168" s="373"/>
      <c r="Y168" s="377" t="s">
        <v>51</v>
      </c>
      <c r="Z168" s="378"/>
      <c r="AA168" s="379"/>
      <c r="AB168" s="380"/>
      <c r="AC168" s="380"/>
      <c r="AD168" s="380"/>
      <c r="AE168" s="418"/>
      <c r="AF168" s="418"/>
      <c r="AG168" s="418"/>
      <c r="AH168" s="418"/>
      <c r="AI168" s="418"/>
      <c r="AJ168" s="418"/>
      <c r="AK168" s="418"/>
      <c r="AL168" s="418"/>
      <c r="AM168" s="418"/>
      <c r="AN168" s="418"/>
      <c r="AO168" s="418"/>
      <c r="AP168" s="418"/>
      <c r="AQ168" s="418"/>
      <c r="AR168" s="418"/>
      <c r="AS168" s="418"/>
      <c r="AT168" s="418"/>
      <c r="AU168" s="395"/>
      <c r="AV168" s="396"/>
      <c r="AW168" s="396"/>
      <c r="AX168" s="397"/>
      <c r="AY168">
        <f>$AY$167</f>
        <v>0</v>
      </c>
    </row>
    <row r="169" spans="1:60" ht="23.25" hidden="1" customHeight="1" x14ac:dyDescent="0.15">
      <c r="A169" s="359"/>
      <c r="B169" s="327"/>
      <c r="C169" s="327"/>
      <c r="D169" s="327"/>
      <c r="E169" s="327"/>
      <c r="F169" s="328"/>
      <c r="G169" s="369"/>
      <c r="H169" s="370"/>
      <c r="I169" s="370"/>
      <c r="J169" s="370"/>
      <c r="K169" s="370"/>
      <c r="L169" s="370"/>
      <c r="M169" s="370"/>
      <c r="N169" s="370"/>
      <c r="O169" s="370"/>
      <c r="P169" s="374"/>
      <c r="Q169" s="375"/>
      <c r="R169" s="375"/>
      <c r="S169" s="375"/>
      <c r="T169" s="375"/>
      <c r="U169" s="375"/>
      <c r="V169" s="375"/>
      <c r="W169" s="375"/>
      <c r="X169" s="376"/>
      <c r="Y169" s="420" t="s">
        <v>52</v>
      </c>
      <c r="Z169" s="421"/>
      <c r="AA169" s="422"/>
      <c r="AB169" s="380"/>
      <c r="AC169" s="380"/>
      <c r="AD169" s="380"/>
      <c r="AE169" s="418"/>
      <c r="AF169" s="418"/>
      <c r="AG169" s="418"/>
      <c r="AH169" s="418"/>
      <c r="AI169" s="418"/>
      <c r="AJ169" s="418"/>
      <c r="AK169" s="418"/>
      <c r="AL169" s="418"/>
      <c r="AM169" s="418"/>
      <c r="AN169" s="418"/>
      <c r="AO169" s="418"/>
      <c r="AP169" s="418"/>
      <c r="AQ169" s="418"/>
      <c r="AR169" s="418"/>
      <c r="AS169" s="418"/>
      <c r="AT169" s="418"/>
      <c r="AU169" s="395"/>
      <c r="AV169" s="396"/>
      <c r="AW169" s="396"/>
      <c r="AX169" s="397"/>
      <c r="AY169">
        <f>$AY$167</f>
        <v>0</v>
      </c>
    </row>
    <row r="170" spans="1:60" ht="23.25" hidden="1" customHeight="1" x14ac:dyDescent="0.15">
      <c r="A170" s="498" t="s">
        <v>579</v>
      </c>
      <c r="B170" s="351"/>
      <c r="C170" s="351"/>
      <c r="D170" s="351"/>
      <c r="E170" s="351"/>
      <c r="F170" s="499"/>
      <c r="G170" s="249" t="s">
        <v>580</v>
      </c>
      <c r="H170" s="249"/>
      <c r="I170" s="249"/>
      <c r="J170" s="249"/>
      <c r="K170" s="249"/>
      <c r="L170" s="249"/>
      <c r="M170" s="249"/>
      <c r="N170" s="249"/>
      <c r="O170" s="249"/>
      <c r="P170" s="249"/>
      <c r="Q170" s="249"/>
      <c r="R170" s="249"/>
      <c r="S170" s="249"/>
      <c r="T170" s="249"/>
      <c r="U170" s="249"/>
      <c r="V170" s="249"/>
      <c r="W170" s="249"/>
      <c r="X170" s="278"/>
      <c r="Y170" s="446"/>
      <c r="Z170" s="447"/>
      <c r="AA170" s="448"/>
      <c r="AB170" s="248" t="s">
        <v>11</v>
      </c>
      <c r="AC170" s="249"/>
      <c r="AD170" s="278"/>
      <c r="AE170" s="402" t="s">
        <v>414</v>
      </c>
      <c r="AF170" s="402"/>
      <c r="AG170" s="402"/>
      <c r="AH170" s="402"/>
      <c r="AI170" s="402" t="s">
        <v>566</v>
      </c>
      <c r="AJ170" s="402"/>
      <c r="AK170" s="402"/>
      <c r="AL170" s="402"/>
      <c r="AM170" s="402" t="s">
        <v>382</v>
      </c>
      <c r="AN170" s="402"/>
      <c r="AO170" s="402"/>
      <c r="AP170" s="402"/>
      <c r="AQ170" s="449" t="s">
        <v>592</v>
      </c>
      <c r="AR170" s="450"/>
      <c r="AS170" s="450"/>
      <c r="AT170" s="450"/>
      <c r="AU170" s="450"/>
      <c r="AV170" s="450"/>
      <c r="AW170" s="450"/>
      <c r="AX170" s="451"/>
      <c r="AY170">
        <f>IF(SUBSTITUTE(SUBSTITUTE($G$171,"／",""),"　","")="",0,1)</f>
        <v>0</v>
      </c>
    </row>
    <row r="171" spans="1:60" ht="23.25" hidden="1" customHeight="1" x14ac:dyDescent="0.15">
      <c r="A171" s="500"/>
      <c r="B171" s="329"/>
      <c r="C171" s="329"/>
      <c r="D171" s="329"/>
      <c r="E171" s="329"/>
      <c r="F171" s="501"/>
      <c r="G171" s="474" t="s">
        <v>581</v>
      </c>
      <c r="H171" s="475"/>
      <c r="I171" s="475"/>
      <c r="J171" s="475"/>
      <c r="K171" s="475"/>
      <c r="L171" s="475"/>
      <c r="M171" s="475"/>
      <c r="N171" s="475"/>
      <c r="O171" s="475"/>
      <c r="P171" s="475"/>
      <c r="Q171" s="475"/>
      <c r="R171" s="475"/>
      <c r="S171" s="475"/>
      <c r="T171" s="475"/>
      <c r="U171" s="475"/>
      <c r="V171" s="475"/>
      <c r="W171" s="475"/>
      <c r="X171" s="475"/>
      <c r="Y171" s="440" t="s">
        <v>579</v>
      </c>
      <c r="Z171" s="441"/>
      <c r="AA171" s="442"/>
      <c r="AB171" s="443"/>
      <c r="AC171" s="444"/>
      <c r="AD171" s="445"/>
      <c r="AE171" s="419"/>
      <c r="AF171" s="419"/>
      <c r="AG171" s="419"/>
      <c r="AH171" s="419"/>
      <c r="AI171" s="419"/>
      <c r="AJ171" s="419"/>
      <c r="AK171" s="419"/>
      <c r="AL171" s="419"/>
      <c r="AM171" s="419"/>
      <c r="AN171" s="419"/>
      <c r="AO171" s="419"/>
      <c r="AP171" s="419"/>
      <c r="AQ171" s="387"/>
      <c r="AR171" s="388"/>
      <c r="AS171" s="388"/>
      <c r="AT171" s="388"/>
      <c r="AU171" s="388"/>
      <c r="AV171" s="388"/>
      <c r="AW171" s="388"/>
      <c r="AX171" s="430"/>
      <c r="AY171">
        <f>$AY$170</f>
        <v>0</v>
      </c>
    </row>
    <row r="172" spans="1:60" ht="46.5" hidden="1" customHeight="1" x14ac:dyDescent="0.15">
      <c r="A172" s="502"/>
      <c r="B172" s="331"/>
      <c r="C172" s="331"/>
      <c r="D172" s="331"/>
      <c r="E172" s="331"/>
      <c r="F172" s="503"/>
      <c r="G172" s="476"/>
      <c r="H172" s="477"/>
      <c r="I172" s="477"/>
      <c r="J172" s="477"/>
      <c r="K172" s="477"/>
      <c r="L172" s="477"/>
      <c r="M172" s="477"/>
      <c r="N172" s="477"/>
      <c r="O172" s="477"/>
      <c r="P172" s="477"/>
      <c r="Q172" s="477"/>
      <c r="R172" s="477"/>
      <c r="S172" s="477"/>
      <c r="T172" s="477"/>
      <c r="U172" s="477"/>
      <c r="V172" s="477"/>
      <c r="W172" s="477"/>
      <c r="X172" s="477"/>
      <c r="Y172" s="389" t="s">
        <v>582</v>
      </c>
      <c r="Z172" s="390"/>
      <c r="AA172" s="391"/>
      <c r="AB172" s="471" t="s">
        <v>583</v>
      </c>
      <c r="AC172" s="472"/>
      <c r="AD172" s="473"/>
      <c r="AE172" s="452"/>
      <c r="AF172" s="452"/>
      <c r="AG172" s="452"/>
      <c r="AH172" s="452"/>
      <c r="AI172" s="452"/>
      <c r="AJ172" s="452"/>
      <c r="AK172" s="452"/>
      <c r="AL172" s="452"/>
      <c r="AM172" s="452"/>
      <c r="AN172" s="452"/>
      <c r="AO172" s="452"/>
      <c r="AP172" s="452"/>
      <c r="AQ172" s="452"/>
      <c r="AR172" s="452"/>
      <c r="AS172" s="452"/>
      <c r="AT172" s="452"/>
      <c r="AU172" s="452"/>
      <c r="AV172" s="452"/>
      <c r="AW172" s="452"/>
      <c r="AX172" s="453"/>
      <c r="AY172">
        <f>$AY$170</f>
        <v>0</v>
      </c>
    </row>
    <row r="173" spans="1:60" ht="18.75" hidden="1" customHeight="1" x14ac:dyDescent="0.15">
      <c r="A173" s="504" t="s">
        <v>234</v>
      </c>
      <c r="B173" s="505"/>
      <c r="C173" s="505"/>
      <c r="D173" s="505"/>
      <c r="E173" s="505"/>
      <c r="F173" s="506"/>
      <c r="G173" s="514" t="s">
        <v>139</v>
      </c>
      <c r="H173" s="329"/>
      <c r="I173" s="329"/>
      <c r="J173" s="329"/>
      <c r="K173" s="329"/>
      <c r="L173" s="329"/>
      <c r="M173" s="329"/>
      <c r="N173" s="329"/>
      <c r="O173" s="330"/>
      <c r="P173" s="333" t="s">
        <v>55</v>
      </c>
      <c r="Q173" s="329"/>
      <c r="R173" s="329"/>
      <c r="S173" s="329"/>
      <c r="T173" s="329"/>
      <c r="U173" s="329"/>
      <c r="V173" s="329"/>
      <c r="W173" s="329"/>
      <c r="X173" s="330"/>
      <c r="Y173" s="515"/>
      <c r="Z173" s="516"/>
      <c r="AA173" s="517"/>
      <c r="AB173" s="521" t="s">
        <v>11</v>
      </c>
      <c r="AC173" s="522"/>
      <c r="AD173" s="523"/>
      <c r="AE173" s="402" t="s">
        <v>414</v>
      </c>
      <c r="AF173" s="402"/>
      <c r="AG173" s="402"/>
      <c r="AH173" s="402"/>
      <c r="AI173" s="402" t="s">
        <v>566</v>
      </c>
      <c r="AJ173" s="402"/>
      <c r="AK173" s="402"/>
      <c r="AL173" s="402"/>
      <c r="AM173" s="402" t="s">
        <v>382</v>
      </c>
      <c r="AN173" s="402"/>
      <c r="AO173" s="402"/>
      <c r="AP173" s="402"/>
      <c r="AQ173" s="398" t="s">
        <v>174</v>
      </c>
      <c r="AR173" s="399"/>
      <c r="AS173" s="399"/>
      <c r="AT173" s="400"/>
      <c r="AU173" s="329" t="s">
        <v>128</v>
      </c>
      <c r="AV173" s="329"/>
      <c r="AW173" s="329"/>
      <c r="AX173" s="334"/>
      <c r="AY173">
        <f>COUNTA($G$175)</f>
        <v>0</v>
      </c>
    </row>
    <row r="174" spans="1:60" ht="18.75" hidden="1" customHeight="1" x14ac:dyDescent="0.15">
      <c r="A174" s="507"/>
      <c r="B174" s="508"/>
      <c r="C174" s="508"/>
      <c r="D174" s="508"/>
      <c r="E174" s="508"/>
      <c r="F174" s="509"/>
      <c r="G174" s="353"/>
      <c r="H174" s="331"/>
      <c r="I174" s="331"/>
      <c r="J174" s="331"/>
      <c r="K174" s="331"/>
      <c r="L174" s="331"/>
      <c r="M174" s="331"/>
      <c r="N174" s="331"/>
      <c r="O174" s="332"/>
      <c r="P174" s="335"/>
      <c r="Q174" s="331"/>
      <c r="R174" s="331"/>
      <c r="S174" s="331"/>
      <c r="T174" s="331"/>
      <c r="U174" s="331"/>
      <c r="V174" s="331"/>
      <c r="W174" s="331"/>
      <c r="X174" s="332"/>
      <c r="Y174" s="518"/>
      <c r="Z174" s="519"/>
      <c r="AA174" s="520"/>
      <c r="AB174" s="423"/>
      <c r="AC174" s="496"/>
      <c r="AD174" s="497"/>
      <c r="AE174" s="402"/>
      <c r="AF174" s="402"/>
      <c r="AG174" s="402"/>
      <c r="AH174" s="402"/>
      <c r="AI174" s="402"/>
      <c r="AJ174" s="402"/>
      <c r="AK174" s="402"/>
      <c r="AL174" s="402"/>
      <c r="AM174" s="402"/>
      <c r="AN174" s="402"/>
      <c r="AO174" s="402"/>
      <c r="AP174" s="402"/>
      <c r="AQ174" s="431"/>
      <c r="AR174" s="432"/>
      <c r="AS174" s="454" t="s">
        <v>175</v>
      </c>
      <c r="AT174" s="455"/>
      <c r="AU174" s="439"/>
      <c r="AV174" s="439"/>
      <c r="AW174" s="331" t="s">
        <v>166</v>
      </c>
      <c r="AX174" s="336"/>
      <c r="AY174">
        <f t="shared" ref="AY174:AY179" si="7">$AY$173</f>
        <v>0</v>
      </c>
    </row>
    <row r="175" spans="1:60" ht="23.25" hidden="1" customHeight="1" x14ac:dyDescent="0.15">
      <c r="A175" s="510"/>
      <c r="B175" s="508"/>
      <c r="C175" s="508"/>
      <c r="D175" s="508"/>
      <c r="E175" s="508"/>
      <c r="F175" s="509"/>
      <c r="G175" s="456"/>
      <c r="H175" s="457"/>
      <c r="I175" s="457"/>
      <c r="J175" s="457"/>
      <c r="K175" s="457"/>
      <c r="L175" s="457"/>
      <c r="M175" s="457"/>
      <c r="N175" s="457"/>
      <c r="O175" s="458"/>
      <c r="P175" s="167"/>
      <c r="Q175" s="167"/>
      <c r="R175" s="167"/>
      <c r="S175" s="167"/>
      <c r="T175" s="167"/>
      <c r="U175" s="167"/>
      <c r="V175" s="167"/>
      <c r="W175" s="167"/>
      <c r="X175" s="168"/>
      <c r="Y175" s="389" t="s">
        <v>12</v>
      </c>
      <c r="Z175" s="467"/>
      <c r="AA175" s="468"/>
      <c r="AB175" s="469"/>
      <c r="AC175" s="469"/>
      <c r="AD175" s="469"/>
      <c r="AE175" s="387"/>
      <c r="AF175" s="388"/>
      <c r="AG175" s="388"/>
      <c r="AH175" s="388"/>
      <c r="AI175" s="387"/>
      <c r="AJ175" s="388"/>
      <c r="AK175" s="388"/>
      <c r="AL175" s="388"/>
      <c r="AM175" s="387"/>
      <c r="AN175" s="388"/>
      <c r="AO175" s="388"/>
      <c r="AP175" s="388"/>
      <c r="AQ175" s="392"/>
      <c r="AR175" s="393"/>
      <c r="AS175" s="393"/>
      <c r="AT175" s="394"/>
      <c r="AU175" s="388"/>
      <c r="AV175" s="388"/>
      <c r="AW175" s="388"/>
      <c r="AX175" s="430"/>
      <c r="AY175">
        <f t="shared" si="7"/>
        <v>0</v>
      </c>
    </row>
    <row r="176" spans="1:60" ht="23.25" hidden="1" customHeight="1" x14ac:dyDescent="0.15">
      <c r="A176" s="511"/>
      <c r="B176" s="512"/>
      <c r="C176" s="512"/>
      <c r="D176" s="512"/>
      <c r="E176" s="512"/>
      <c r="F176" s="513"/>
      <c r="G176" s="459"/>
      <c r="H176" s="460"/>
      <c r="I176" s="460"/>
      <c r="J176" s="460"/>
      <c r="K176" s="460"/>
      <c r="L176" s="460"/>
      <c r="M176" s="460"/>
      <c r="N176" s="460"/>
      <c r="O176" s="461"/>
      <c r="P176" s="465"/>
      <c r="Q176" s="465"/>
      <c r="R176" s="465"/>
      <c r="S176" s="465"/>
      <c r="T176" s="465"/>
      <c r="U176" s="465"/>
      <c r="V176" s="465"/>
      <c r="W176" s="465"/>
      <c r="X176" s="466"/>
      <c r="Y176" s="248" t="s">
        <v>50</v>
      </c>
      <c r="Z176" s="249"/>
      <c r="AA176" s="278"/>
      <c r="AB176" s="489"/>
      <c r="AC176" s="489"/>
      <c r="AD176" s="489"/>
      <c r="AE176" s="387"/>
      <c r="AF176" s="388"/>
      <c r="AG176" s="388"/>
      <c r="AH176" s="388"/>
      <c r="AI176" s="387"/>
      <c r="AJ176" s="388"/>
      <c r="AK176" s="388"/>
      <c r="AL176" s="388"/>
      <c r="AM176" s="387"/>
      <c r="AN176" s="388"/>
      <c r="AO176" s="388"/>
      <c r="AP176" s="388"/>
      <c r="AQ176" s="392"/>
      <c r="AR176" s="393"/>
      <c r="AS176" s="393"/>
      <c r="AT176" s="394"/>
      <c r="AU176" s="388"/>
      <c r="AV176" s="388"/>
      <c r="AW176" s="388"/>
      <c r="AX176" s="430"/>
      <c r="AY176">
        <f t="shared" si="7"/>
        <v>0</v>
      </c>
    </row>
    <row r="177" spans="1:60" ht="23.25" hidden="1" customHeight="1" x14ac:dyDescent="0.15">
      <c r="A177" s="510"/>
      <c r="B177" s="508"/>
      <c r="C177" s="508"/>
      <c r="D177" s="508"/>
      <c r="E177" s="508"/>
      <c r="F177" s="509"/>
      <c r="G177" s="462"/>
      <c r="H177" s="463"/>
      <c r="I177" s="463"/>
      <c r="J177" s="463"/>
      <c r="K177" s="463"/>
      <c r="L177" s="463"/>
      <c r="M177" s="463"/>
      <c r="N177" s="463"/>
      <c r="O177" s="464"/>
      <c r="P177" s="170"/>
      <c r="Q177" s="170"/>
      <c r="R177" s="170"/>
      <c r="S177" s="170"/>
      <c r="T177" s="170"/>
      <c r="U177" s="170"/>
      <c r="V177" s="170"/>
      <c r="W177" s="170"/>
      <c r="X177" s="171"/>
      <c r="Y177" s="248" t="s">
        <v>13</v>
      </c>
      <c r="Z177" s="249"/>
      <c r="AA177" s="278"/>
      <c r="AB177" s="470" t="s">
        <v>14</v>
      </c>
      <c r="AC177" s="470"/>
      <c r="AD177" s="470"/>
      <c r="AE177" s="387"/>
      <c r="AF177" s="388"/>
      <c r="AG177" s="388"/>
      <c r="AH177" s="388"/>
      <c r="AI177" s="387"/>
      <c r="AJ177" s="388"/>
      <c r="AK177" s="388"/>
      <c r="AL177" s="388"/>
      <c r="AM177" s="387"/>
      <c r="AN177" s="388"/>
      <c r="AO177" s="388"/>
      <c r="AP177" s="388"/>
      <c r="AQ177" s="392"/>
      <c r="AR177" s="393"/>
      <c r="AS177" s="393"/>
      <c r="AT177" s="394"/>
      <c r="AU177" s="388"/>
      <c r="AV177" s="388"/>
      <c r="AW177" s="388"/>
      <c r="AX177" s="430"/>
      <c r="AY177">
        <f t="shared" si="7"/>
        <v>0</v>
      </c>
    </row>
    <row r="178" spans="1:60" ht="23.25" hidden="1" customHeight="1" x14ac:dyDescent="0.15">
      <c r="A178" s="498" t="s">
        <v>258</v>
      </c>
      <c r="B178" s="491"/>
      <c r="C178" s="491"/>
      <c r="D178" s="491"/>
      <c r="E178" s="491"/>
      <c r="F178" s="492"/>
      <c r="G178" s="536"/>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38"/>
      <c r="AY178">
        <f t="shared" si="7"/>
        <v>0</v>
      </c>
    </row>
    <row r="179" spans="1:60" ht="23.25" hidden="1" customHeight="1" x14ac:dyDescent="0.15">
      <c r="A179" s="359"/>
      <c r="B179" s="327"/>
      <c r="C179" s="327"/>
      <c r="D179" s="327"/>
      <c r="E179" s="327"/>
      <c r="F179" s="328"/>
      <c r="G179" s="539"/>
      <c r="H179" s="540"/>
      <c r="I179" s="540"/>
      <c r="J179" s="540"/>
      <c r="K179" s="540"/>
      <c r="L179" s="540"/>
      <c r="M179" s="540"/>
      <c r="N179" s="540"/>
      <c r="O179" s="540"/>
      <c r="P179" s="540"/>
      <c r="Q179" s="540"/>
      <c r="R179" s="540"/>
      <c r="S179" s="540"/>
      <c r="T179" s="540"/>
      <c r="U179" s="540"/>
      <c r="V179" s="540"/>
      <c r="W179" s="540"/>
      <c r="X179" s="540"/>
      <c r="Y179" s="540"/>
      <c r="Z179" s="540"/>
      <c r="AA179" s="540"/>
      <c r="AB179" s="540"/>
      <c r="AC179" s="540"/>
      <c r="AD179" s="540"/>
      <c r="AE179" s="540"/>
      <c r="AF179" s="540"/>
      <c r="AG179" s="540"/>
      <c r="AH179" s="540"/>
      <c r="AI179" s="540"/>
      <c r="AJ179" s="540"/>
      <c r="AK179" s="540"/>
      <c r="AL179" s="540"/>
      <c r="AM179" s="540"/>
      <c r="AN179" s="540"/>
      <c r="AO179" s="540"/>
      <c r="AP179" s="540"/>
      <c r="AQ179" s="540"/>
      <c r="AR179" s="540"/>
      <c r="AS179" s="540"/>
      <c r="AT179" s="540"/>
      <c r="AU179" s="540"/>
      <c r="AV179" s="540"/>
      <c r="AW179" s="540"/>
      <c r="AX179" s="541"/>
      <c r="AY179">
        <f t="shared" si="7"/>
        <v>0</v>
      </c>
    </row>
    <row r="180" spans="1:60" ht="18.75" hidden="1" customHeight="1" x14ac:dyDescent="0.15">
      <c r="A180" s="321" t="s">
        <v>571</v>
      </c>
      <c r="B180" s="323" t="s">
        <v>572</v>
      </c>
      <c r="C180" s="324"/>
      <c r="D180" s="324"/>
      <c r="E180" s="324"/>
      <c r="F180" s="325"/>
      <c r="G180" s="329" t="s">
        <v>573</v>
      </c>
      <c r="H180" s="329"/>
      <c r="I180" s="329"/>
      <c r="J180" s="329"/>
      <c r="K180" s="329"/>
      <c r="L180" s="329"/>
      <c r="M180" s="329"/>
      <c r="N180" s="329"/>
      <c r="O180" s="329"/>
      <c r="P180" s="329"/>
      <c r="Q180" s="329"/>
      <c r="R180" s="329"/>
      <c r="S180" s="329"/>
      <c r="T180" s="329"/>
      <c r="U180" s="329"/>
      <c r="V180" s="329"/>
      <c r="W180" s="329"/>
      <c r="X180" s="329"/>
      <c r="Y180" s="329"/>
      <c r="Z180" s="329"/>
      <c r="AA180" s="330"/>
      <c r="AB180" s="333" t="s">
        <v>593</v>
      </c>
      <c r="AC180" s="329"/>
      <c r="AD180" s="329"/>
      <c r="AE180" s="329"/>
      <c r="AF180" s="329"/>
      <c r="AG180" s="329"/>
      <c r="AH180" s="329"/>
      <c r="AI180" s="329"/>
      <c r="AJ180" s="329"/>
      <c r="AK180" s="329"/>
      <c r="AL180" s="329"/>
      <c r="AM180" s="329"/>
      <c r="AN180" s="329"/>
      <c r="AO180" s="329"/>
      <c r="AP180" s="329"/>
      <c r="AQ180" s="329"/>
      <c r="AR180" s="329"/>
      <c r="AS180" s="329"/>
      <c r="AT180" s="329"/>
      <c r="AU180" s="329"/>
      <c r="AV180" s="329"/>
      <c r="AW180" s="329"/>
      <c r="AX180" s="334"/>
      <c r="AY180">
        <f>COUNTA($G$182)</f>
        <v>0</v>
      </c>
    </row>
    <row r="181" spans="1:60" ht="22.5" hidden="1" customHeight="1" x14ac:dyDescent="0.15">
      <c r="A181" s="321"/>
      <c r="B181" s="323"/>
      <c r="C181" s="324"/>
      <c r="D181" s="324"/>
      <c r="E181" s="324"/>
      <c r="F181" s="325"/>
      <c r="G181" s="331"/>
      <c r="H181" s="331"/>
      <c r="I181" s="331"/>
      <c r="J181" s="331"/>
      <c r="K181" s="331"/>
      <c r="L181" s="331"/>
      <c r="M181" s="331"/>
      <c r="N181" s="331"/>
      <c r="O181" s="331"/>
      <c r="P181" s="331"/>
      <c r="Q181" s="331"/>
      <c r="R181" s="331"/>
      <c r="S181" s="331"/>
      <c r="T181" s="331"/>
      <c r="U181" s="331"/>
      <c r="V181" s="331"/>
      <c r="W181" s="331"/>
      <c r="X181" s="331"/>
      <c r="Y181" s="331"/>
      <c r="Z181" s="331"/>
      <c r="AA181" s="332"/>
      <c r="AB181" s="335"/>
      <c r="AC181" s="331"/>
      <c r="AD181" s="331"/>
      <c r="AE181" s="331"/>
      <c r="AF181" s="331"/>
      <c r="AG181" s="331"/>
      <c r="AH181" s="331"/>
      <c r="AI181" s="331"/>
      <c r="AJ181" s="331"/>
      <c r="AK181" s="331"/>
      <c r="AL181" s="331"/>
      <c r="AM181" s="331"/>
      <c r="AN181" s="331"/>
      <c r="AO181" s="331"/>
      <c r="AP181" s="331"/>
      <c r="AQ181" s="331"/>
      <c r="AR181" s="331"/>
      <c r="AS181" s="331"/>
      <c r="AT181" s="331"/>
      <c r="AU181" s="331"/>
      <c r="AV181" s="331"/>
      <c r="AW181" s="331"/>
      <c r="AX181" s="336"/>
      <c r="AY181">
        <f t="shared" ref="AY181:AY189" si="8">$AY$180</f>
        <v>0</v>
      </c>
    </row>
    <row r="182" spans="1:60" ht="22.5" hidden="1" customHeight="1" x14ac:dyDescent="0.15">
      <c r="A182" s="321"/>
      <c r="B182" s="323"/>
      <c r="C182" s="324"/>
      <c r="D182" s="324"/>
      <c r="E182" s="324"/>
      <c r="F182" s="325"/>
      <c r="G182" s="550"/>
      <c r="H182" s="550"/>
      <c r="I182" s="550"/>
      <c r="J182" s="550"/>
      <c r="K182" s="550"/>
      <c r="L182" s="550"/>
      <c r="M182" s="550"/>
      <c r="N182" s="550"/>
      <c r="O182" s="550"/>
      <c r="P182" s="550"/>
      <c r="Q182" s="550"/>
      <c r="R182" s="550"/>
      <c r="S182" s="550"/>
      <c r="T182" s="550"/>
      <c r="U182" s="550"/>
      <c r="V182" s="550"/>
      <c r="W182" s="550"/>
      <c r="X182" s="550"/>
      <c r="Y182" s="550"/>
      <c r="Z182" s="550"/>
      <c r="AA182" s="551"/>
      <c r="AB182" s="556"/>
      <c r="AC182" s="550"/>
      <c r="AD182" s="550"/>
      <c r="AE182" s="550"/>
      <c r="AF182" s="550"/>
      <c r="AG182" s="550"/>
      <c r="AH182" s="550"/>
      <c r="AI182" s="550"/>
      <c r="AJ182" s="550"/>
      <c r="AK182" s="550"/>
      <c r="AL182" s="550"/>
      <c r="AM182" s="550"/>
      <c r="AN182" s="550"/>
      <c r="AO182" s="550"/>
      <c r="AP182" s="550"/>
      <c r="AQ182" s="550"/>
      <c r="AR182" s="550"/>
      <c r="AS182" s="550"/>
      <c r="AT182" s="550"/>
      <c r="AU182" s="550"/>
      <c r="AV182" s="550"/>
      <c r="AW182" s="550"/>
      <c r="AX182" s="557"/>
      <c r="AY182">
        <f t="shared" si="8"/>
        <v>0</v>
      </c>
    </row>
    <row r="183" spans="1:60" ht="22.5" hidden="1" customHeight="1" x14ac:dyDescent="0.15">
      <c r="A183" s="321"/>
      <c r="B183" s="323"/>
      <c r="C183" s="324"/>
      <c r="D183" s="324"/>
      <c r="E183" s="324"/>
      <c r="F183" s="325"/>
      <c r="G183" s="552"/>
      <c r="H183" s="552"/>
      <c r="I183" s="552"/>
      <c r="J183" s="552"/>
      <c r="K183" s="552"/>
      <c r="L183" s="552"/>
      <c r="M183" s="552"/>
      <c r="N183" s="552"/>
      <c r="O183" s="552"/>
      <c r="P183" s="552"/>
      <c r="Q183" s="552"/>
      <c r="R183" s="552"/>
      <c r="S183" s="552"/>
      <c r="T183" s="552"/>
      <c r="U183" s="552"/>
      <c r="V183" s="552"/>
      <c r="W183" s="552"/>
      <c r="X183" s="552"/>
      <c r="Y183" s="552"/>
      <c r="Z183" s="552"/>
      <c r="AA183" s="553"/>
      <c r="AB183" s="558"/>
      <c r="AC183" s="552"/>
      <c r="AD183" s="552"/>
      <c r="AE183" s="552"/>
      <c r="AF183" s="552"/>
      <c r="AG183" s="552"/>
      <c r="AH183" s="552"/>
      <c r="AI183" s="552"/>
      <c r="AJ183" s="552"/>
      <c r="AK183" s="552"/>
      <c r="AL183" s="552"/>
      <c r="AM183" s="552"/>
      <c r="AN183" s="552"/>
      <c r="AO183" s="552"/>
      <c r="AP183" s="552"/>
      <c r="AQ183" s="552"/>
      <c r="AR183" s="552"/>
      <c r="AS183" s="552"/>
      <c r="AT183" s="552"/>
      <c r="AU183" s="552"/>
      <c r="AV183" s="552"/>
      <c r="AW183" s="552"/>
      <c r="AX183" s="559"/>
      <c r="AY183">
        <f t="shared" si="8"/>
        <v>0</v>
      </c>
    </row>
    <row r="184" spans="1:60" ht="19.5" hidden="1" customHeight="1" x14ac:dyDescent="0.15">
      <c r="A184" s="321"/>
      <c r="B184" s="326"/>
      <c r="C184" s="327"/>
      <c r="D184" s="327"/>
      <c r="E184" s="327"/>
      <c r="F184" s="328"/>
      <c r="G184" s="554"/>
      <c r="H184" s="554"/>
      <c r="I184" s="554"/>
      <c r="J184" s="554"/>
      <c r="K184" s="554"/>
      <c r="L184" s="554"/>
      <c r="M184" s="554"/>
      <c r="N184" s="554"/>
      <c r="O184" s="554"/>
      <c r="P184" s="554"/>
      <c r="Q184" s="554"/>
      <c r="R184" s="554"/>
      <c r="S184" s="554"/>
      <c r="T184" s="554"/>
      <c r="U184" s="554"/>
      <c r="V184" s="554"/>
      <c r="W184" s="554"/>
      <c r="X184" s="554"/>
      <c r="Y184" s="554"/>
      <c r="Z184" s="554"/>
      <c r="AA184" s="555"/>
      <c r="AB184" s="560"/>
      <c r="AC184" s="554"/>
      <c r="AD184" s="554"/>
      <c r="AE184" s="552"/>
      <c r="AF184" s="552"/>
      <c r="AG184" s="552"/>
      <c r="AH184" s="552"/>
      <c r="AI184" s="552"/>
      <c r="AJ184" s="552"/>
      <c r="AK184" s="552"/>
      <c r="AL184" s="552"/>
      <c r="AM184" s="552"/>
      <c r="AN184" s="552"/>
      <c r="AO184" s="552"/>
      <c r="AP184" s="552"/>
      <c r="AQ184" s="552"/>
      <c r="AR184" s="552"/>
      <c r="AS184" s="552"/>
      <c r="AT184" s="552"/>
      <c r="AU184" s="554"/>
      <c r="AV184" s="554"/>
      <c r="AW184" s="554"/>
      <c r="AX184" s="561"/>
      <c r="AY184">
        <f t="shared" si="8"/>
        <v>0</v>
      </c>
    </row>
    <row r="185" spans="1:60" ht="18.75" hidden="1" customHeight="1" x14ac:dyDescent="0.15">
      <c r="A185" s="321"/>
      <c r="B185" s="490" t="s">
        <v>138</v>
      </c>
      <c r="C185" s="491"/>
      <c r="D185" s="491"/>
      <c r="E185" s="491"/>
      <c r="F185" s="492"/>
      <c r="G185" s="350" t="s">
        <v>56</v>
      </c>
      <c r="H185" s="351"/>
      <c r="I185" s="351"/>
      <c r="J185" s="351"/>
      <c r="K185" s="351"/>
      <c r="L185" s="351"/>
      <c r="M185" s="351"/>
      <c r="N185" s="351"/>
      <c r="O185" s="352"/>
      <c r="P185" s="354" t="s">
        <v>58</v>
      </c>
      <c r="Q185" s="351"/>
      <c r="R185" s="351"/>
      <c r="S185" s="351"/>
      <c r="T185" s="351"/>
      <c r="U185" s="351"/>
      <c r="V185" s="351"/>
      <c r="W185" s="351"/>
      <c r="X185" s="352"/>
      <c r="Y185" s="355"/>
      <c r="Z185" s="356"/>
      <c r="AA185" s="357"/>
      <c r="AB185" s="493" t="s">
        <v>11</v>
      </c>
      <c r="AC185" s="494"/>
      <c r="AD185" s="495"/>
      <c r="AE185" s="402" t="s">
        <v>414</v>
      </c>
      <c r="AF185" s="402"/>
      <c r="AG185" s="402"/>
      <c r="AH185" s="402"/>
      <c r="AI185" s="402" t="s">
        <v>566</v>
      </c>
      <c r="AJ185" s="402"/>
      <c r="AK185" s="402"/>
      <c r="AL185" s="402"/>
      <c r="AM185" s="402" t="s">
        <v>382</v>
      </c>
      <c r="AN185" s="402"/>
      <c r="AO185" s="402"/>
      <c r="AP185" s="402"/>
      <c r="AQ185" s="433" t="s">
        <v>174</v>
      </c>
      <c r="AR185" s="434"/>
      <c r="AS185" s="434"/>
      <c r="AT185" s="435"/>
      <c r="AU185" s="436" t="s">
        <v>128</v>
      </c>
      <c r="AV185" s="436"/>
      <c r="AW185" s="436"/>
      <c r="AX185" s="437"/>
      <c r="AY185">
        <f t="shared" si="8"/>
        <v>0</v>
      </c>
      <c r="AZ185" s="10"/>
      <c r="BA185" s="10"/>
      <c r="BB185" s="10"/>
      <c r="BC185" s="10"/>
    </row>
    <row r="186" spans="1:60" ht="18.75" hidden="1" customHeight="1" x14ac:dyDescent="0.15">
      <c r="A186" s="321"/>
      <c r="B186" s="323"/>
      <c r="C186" s="324"/>
      <c r="D186" s="324"/>
      <c r="E186" s="324"/>
      <c r="F186" s="325"/>
      <c r="G186" s="353"/>
      <c r="H186" s="331"/>
      <c r="I186" s="331"/>
      <c r="J186" s="331"/>
      <c r="K186" s="331"/>
      <c r="L186" s="331"/>
      <c r="M186" s="331"/>
      <c r="N186" s="331"/>
      <c r="O186" s="332"/>
      <c r="P186" s="335"/>
      <c r="Q186" s="331"/>
      <c r="R186" s="331"/>
      <c r="S186" s="331"/>
      <c r="T186" s="331"/>
      <c r="U186" s="331"/>
      <c r="V186" s="331"/>
      <c r="W186" s="331"/>
      <c r="X186" s="332"/>
      <c r="Y186" s="355"/>
      <c r="Z186" s="356"/>
      <c r="AA186" s="357"/>
      <c r="AB186" s="423"/>
      <c r="AC186" s="496"/>
      <c r="AD186" s="497"/>
      <c r="AE186" s="402"/>
      <c r="AF186" s="402"/>
      <c r="AG186" s="402"/>
      <c r="AH186" s="402"/>
      <c r="AI186" s="402"/>
      <c r="AJ186" s="402"/>
      <c r="AK186" s="402"/>
      <c r="AL186" s="402"/>
      <c r="AM186" s="402"/>
      <c r="AN186" s="402"/>
      <c r="AO186" s="402"/>
      <c r="AP186" s="402"/>
      <c r="AQ186" s="438"/>
      <c r="AR186" s="439"/>
      <c r="AS186" s="454" t="s">
        <v>175</v>
      </c>
      <c r="AT186" s="455"/>
      <c r="AU186" s="439"/>
      <c r="AV186" s="439"/>
      <c r="AW186" s="331" t="s">
        <v>166</v>
      </c>
      <c r="AX186" s="336"/>
      <c r="AY186">
        <f t="shared" si="8"/>
        <v>0</v>
      </c>
      <c r="AZ186" s="10"/>
      <c r="BA186" s="10"/>
      <c r="BB186" s="10"/>
      <c r="BC186" s="10"/>
      <c r="BD186" s="10"/>
      <c r="BE186" s="10"/>
      <c r="BF186" s="10"/>
      <c r="BG186" s="10"/>
      <c r="BH186" s="10"/>
    </row>
    <row r="187" spans="1:60" ht="23.25" hidden="1" customHeight="1" x14ac:dyDescent="0.15">
      <c r="A187" s="321"/>
      <c r="B187" s="323"/>
      <c r="C187" s="324"/>
      <c r="D187" s="324"/>
      <c r="E187" s="324"/>
      <c r="F187" s="325"/>
      <c r="G187" s="166"/>
      <c r="H187" s="167"/>
      <c r="I187" s="167"/>
      <c r="J187" s="167"/>
      <c r="K187" s="167"/>
      <c r="L187" s="167"/>
      <c r="M187" s="167"/>
      <c r="N187" s="167"/>
      <c r="O187" s="168"/>
      <c r="P187" s="167"/>
      <c r="Q187" s="480"/>
      <c r="R187" s="480"/>
      <c r="S187" s="480"/>
      <c r="T187" s="480"/>
      <c r="U187" s="480"/>
      <c r="V187" s="480"/>
      <c r="W187" s="480"/>
      <c r="X187" s="481"/>
      <c r="Y187" s="546" t="s">
        <v>57</v>
      </c>
      <c r="Z187" s="547"/>
      <c r="AA187" s="548"/>
      <c r="AB187" s="469"/>
      <c r="AC187" s="469"/>
      <c r="AD187" s="469"/>
      <c r="AE187" s="387"/>
      <c r="AF187" s="388"/>
      <c r="AG187" s="388"/>
      <c r="AH187" s="388"/>
      <c r="AI187" s="387"/>
      <c r="AJ187" s="388"/>
      <c r="AK187" s="388"/>
      <c r="AL187" s="388"/>
      <c r="AM187" s="387"/>
      <c r="AN187" s="388"/>
      <c r="AO187" s="388"/>
      <c r="AP187" s="388"/>
      <c r="AQ187" s="392"/>
      <c r="AR187" s="393"/>
      <c r="AS187" s="393"/>
      <c r="AT187" s="394"/>
      <c r="AU187" s="388"/>
      <c r="AV187" s="388"/>
      <c r="AW187" s="388"/>
      <c r="AX187" s="430"/>
      <c r="AY187">
        <f t="shared" si="8"/>
        <v>0</v>
      </c>
    </row>
    <row r="188" spans="1:60" ht="23.25" hidden="1" customHeight="1" x14ac:dyDescent="0.15">
      <c r="A188" s="321"/>
      <c r="B188" s="323"/>
      <c r="C188" s="324"/>
      <c r="D188" s="324"/>
      <c r="E188" s="324"/>
      <c r="F188" s="325"/>
      <c r="G188" s="549"/>
      <c r="H188" s="465"/>
      <c r="I188" s="465"/>
      <c r="J188" s="465"/>
      <c r="K188" s="465"/>
      <c r="L188" s="465"/>
      <c r="M188" s="465"/>
      <c r="N188" s="465"/>
      <c r="O188" s="466"/>
      <c r="P188" s="482"/>
      <c r="Q188" s="482"/>
      <c r="R188" s="482"/>
      <c r="S188" s="482"/>
      <c r="T188" s="482"/>
      <c r="U188" s="482"/>
      <c r="V188" s="482"/>
      <c r="W188" s="482"/>
      <c r="X188" s="483"/>
      <c r="Y188" s="542" t="s">
        <v>50</v>
      </c>
      <c r="Z188" s="124"/>
      <c r="AA188" s="125"/>
      <c r="AB188" s="489"/>
      <c r="AC188" s="489"/>
      <c r="AD188" s="489"/>
      <c r="AE188" s="387"/>
      <c r="AF188" s="388"/>
      <c r="AG188" s="388"/>
      <c r="AH188" s="388"/>
      <c r="AI188" s="387"/>
      <c r="AJ188" s="388"/>
      <c r="AK188" s="388"/>
      <c r="AL188" s="388"/>
      <c r="AM188" s="387"/>
      <c r="AN188" s="388"/>
      <c r="AO188" s="388"/>
      <c r="AP188" s="388"/>
      <c r="AQ188" s="392"/>
      <c r="AR188" s="393"/>
      <c r="AS188" s="393"/>
      <c r="AT188" s="394"/>
      <c r="AU188" s="388"/>
      <c r="AV188" s="388"/>
      <c r="AW188" s="388"/>
      <c r="AX188" s="430"/>
      <c r="AY188">
        <f t="shared" si="8"/>
        <v>0</v>
      </c>
      <c r="AZ188" s="10"/>
      <c r="BA188" s="10"/>
      <c r="BB188" s="10"/>
      <c r="BC188" s="10"/>
    </row>
    <row r="189" spans="1:60" ht="23.25" hidden="1" customHeight="1" x14ac:dyDescent="0.15">
      <c r="A189" s="321"/>
      <c r="B189" s="323"/>
      <c r="C189" s="324"/>
      <c r="D189" s="324"/>
      <c r="E189" s="324"/>
      <c r="F189" s="325"/>
      <c r="G189" s="169"/>
      <c r="H189" s="170"/>
      <c r="I189" s="170"/>
      <c r="J189" s="170"/>
      <c r="K189" s="170"/>
      <c r="L189" s="170"/>
      <c r="M189" s="170"/>
      <c r="N189" s="170"/>
      <c r="O189" s="171"/>
      <c r="P189" s="484"/>
      <c r="Q189" s="484"/>
      <c r="R189" s="484"/>
      <c r="S189" s="484"/>
      <c r="T189" s="484"/>
      <c r="U189" s="484"/>
      <c r="V189" s="484"/>
      <c r="W189" s="484"/>
      <c r="X189" s="485"/>
      <c r="Y189" s="542" t="s">
        <v>13</v>
      </c>
      <c r="Z189" s="124"/>
      <c r="AA189" s="125"/>
      <c r="AB189" s="543" t="s">
        <v>14</v>
      </c>
      <c r="AC189" s="543"/>
      <c r="AD189" s="543"/>
      <c r="AE189" s="544"/>
      <c r="AF189" s="545"/>
      <c r="AG189" s="545"/>
      <c r="AH189" s="545"/>
      <c r="AI189" s="544"/>
      <c r="AJ189" s="545"/>
      <c r="AK189" s="545"/>
      <c r="AL189" s="545"/>
      <c r="AM189" s="544"/>
      <c r="AN189" s="545"/>
      <c r="AO189" s="545"/>
      <c r="AP189" s="545"/>
      <c r="AQ189" s="392"/>
      <c r="AR189" s="393"/>
      <c r="AS189" s="393"/>
      <c r="AT189" s="394"/>
      <c r="AU189" s="388"/>
      <c r="AV189" s="388"/>
      <c r="AW189" s="388"/>
      <c r="AX189" s="430"/>
      <c r="AY189">
        <f t="shared" si="8"/>
        <v>0</v>
      </c>
      <c r="AZ189" s="10"/>
      <c r="BA189" s="10"/>
      <c r="BB189" s="10"/>
      <c r="BC189" s="10"/>
      <c r="BD189" s="10"/>
      <c r="BE189" s="10"/>
      <c r="BF189" s="10"/>
      <c r="BG189" s="10"/>
      <c r="BH189" s="10"/>
    </row>
    <row r="190" spans="1:60" ht="18.75" hidden="1" customHeight="1" x14ac:dyDescent="0.15">
      <c r="A190" s="321"/>
      <c r="B190" s="490" t="s">
        <v>138</v>
      </c>
      <c r="C190" s="491"/>
      <c r="D190" s="491"/>
      <c r="E190" s="491"/>
      <c r="F190" s="492"/>
      <c r="G190" s="350" t="s">
        <v>56</v>
      </c>
      <c r="H190" s="351"/>
      <c r="I190" s="351"/>
      <c r="J190" s="351"/>
      <c r="K190" s="351"/>
      <c r="L190" s="351"/>
      <c r="M190" s="351"/>
      <c r="N190" s="351"/>
      <c r="O190" s="352"/>
      <c r="P190" s="354" t="s">
        <v>58</v>
      </c>
      <c r="Q190" s="351"/>
      <c r="R190" s="351"/>
      <c r="S190" s="351"/>
      <c r="T190" s="351"/>
      <c r="U190" s="351"/>
      <c r="V190" s="351"/>
      <c r="W190" s="351"/>
      <c r="X190" s="352"/>
      <c r="Y190" s="355"/>
      <c r="Z190" s="356"/>
      <c r="AA190" s="357"/>
      <c r="AB190" s="493" t="s">
        <v>11</v>
      </c>
      <c r="AC190" s="494"/>
      <c r="AD190" s="495"/>
      <c r="AE190" s="402" t="s">
        <v>414</v>
      </c>
      <c r="AF190" s="402"/>
      <c r="AG190" s="402"/>
      <c r="AH190" s="402"/>
      <c r="AI190" s="402" t="s">
        <v>566</v>
      </c>
      <c r="AJ190" s="402"/>
      <c r="AK190" s="402"/>
      <c r="AL190" s="402"/>
      <c r="AM190" s="402" t="s">
        <v>382</v>
      </c>
      <c r="AN190" s="402"/>
      <c r="AO190" s="402"/>
      <c r="AP190" s="402"/>
      <c r="AQ190" s="433" t="s">
        <v>174</v>
      </c>
      <c r="AR190" s="434"/>
      <c r="AS190" s="434"/>
      <c r="AT190" s="435"/>
      <c r="AU190" s="436" t="s">
        <v>128</v>
      </c>
      <c r="AV190" s="436"/>
      <c r="AW190" s="436"/>
      <c r="AX190" s="437"/>
      <c r="AY190">
        <f>COUNTA($G$192)</f>
        <v>0</v>
      </c>
      <c r="AZ190" s="10"/>
      <c r="BA190" s="10"/>
      <c r="BB190" s="10"/>
      <c r="BC190" s="10"/>
    </row>
    <row r="191" spans="1:60" ht="18.75" hidden="1" customHeight="1" x14ac:dyDescent="0.15">
      <c r="A191" s="321"/>
      <c r="B191" s="323"/>
      <c r="C191" s="324"/>
      <c r="D191" s="324"/>
      <c r="E191" s="324"/>
      <c r="F191" s="325"/>
      <c r="G191" s="353"/>
      <c r="H191" s="331"/>
      <c r="I191" s="331"/>
      <c r="J191" s="331"/>
      <c r="K191" s="331"/>
      <c r="L191" s="331"/>
      <c r="M191" s="331"/>
      <c r="N191" s="331"/>
      <c r="O191" s="332"/>
      <c r="P191" s="335"/>
      <c r="Q191" s="331"/>
      <c r="R191" s="331"/>
      <c r="S191" s="331"/>
      <c r="T191" s="331"/>
      <c r="U191" s="331"/>
      <c r="V191" s="331"/>
      <c r="W191" s="331"/>
      <c r="X191" s="332"/>
      <c r="Y191" s="355"/>
      <c r="Z191" s="356"/>
      <c r="AA191" s="357"/>
      <c r="AB191" s="423"/>
      <c r="AC191" s="496"/>
      <c r="AD191" s="497"/>
      <c r="AE191" s="402"/>
      <c r="AF191" s="402"/>
      <c r="AG191" s="402"/>
      <c r="AH191" s="402"/>
      <c r="AI191" s="402"/>
      <c r="AJ191" s="402"/>
      <c r="AK191" s="402"/>
      <c r="AL191" s="402"/>
      <c r="AM191" s="402"/>
      <c r="AN191" s="402"/>
      <c r="AO191" s="402"/>
      <c r="AP191" s="402"/>
      <c r="AQ191" s="438"/>
      <c r="AR191" s="439"/>
      <c r="AS191" s="454" t="s">
        <v>175</v>
      </c>
      <c r="AT191" s="455"/>
      <c r="AU191" s="439"/>
      <c r="AV191" s="439"/>
      <c r="AW191" s="331" t="s">
        <v>166</v>
      </c>
      <c r="AX191" s="336"/>
      <c r="AY191">
        <f>$AY$190</f>
        <v>0</v>
      </c>
      <c r="AZ191" s="10"/>
      <c r="BA191" s="10"/>
      <c r="BB191" s="10"/>
      <c r="BC191" s="10"/>
      <c r="BD191" s="10"/>
      <c r="BE191" s="10"/>
      <c r="BF191" s="10"/>
      <c r="BG191" s="10"/>
      <c r="BH191" s="10"/>
    </row>
    <row r="192" spans="1:60" ht="23.25" hidden="1" customHeight="1" x14ac:dyDescent="0.15">
      <c r="A192" s="321"/>
      <c r="B192" s="323"/>
      <c r="C192" s="324"/>
      <c r="D192" s="324"/>
      <c r="E192" s="324"/>
      <c r="F192" s="325"/>
      <c r="G192" s="166"/>
      <c r="H192" s="167"/>
      <c r="I192" s="167"/>
      <c r="J192" s="167"/>
      <c r="K192" s="167"/>
      <c r="L192" s="167"/>
      <c r="M192" s="167"/>
      <c r="N192" s="167"/>
      <c r="O192" s="168"/>
      <c r="P192" s="167"/>
      <c r="Q192" s="480"/>
      <c r="R192" s="480"/>
      <c r="S192" s="480"/>
      <c r="T192" s="480"/>
      <c r="U192" s="480"/>
      <c r="V192" s="480"/>
      <c r="W192" s="480"/>
      <c r="X192" s="481"/>
      <c r="Y192" s="546" t="s">
        <v>57</v>
      </c>
      <c r="Z192" s="547"/>
      <c r="AA192" s="548"/>
      <c r="AB192" s="469"/>
      <c r="AC192" s="469"/>
      <c r="AD192" s="469"/>
      <c r="AE192" s="387"/>
      <c r="AF192" s="388"/>
      <c r="AG192" s="388"/>
      <c r="AH192" s="388"/>
      <c r="AI192" s="387"/>
      <c r="AJ192" s="388"/>
      <c r="AK192" s="388"/>
      <c r="AL192" s="388"/>
      <c r="AM192" s="387"/>
      <c r="AN192" s="388"/>
      <c r="AO192" s="388"/>
      <c r="AP192" s="388"/>
      <c r="AQ192" s="392"/>
      <c r="AR192" s="393"/>
      <c r="AS192" s="393"/>
      <c r="AT192" s="394"/>
      <c r="AU192" s="388"/>
      <c r="AV192" s="388"/>
      <c r="AW192" s="388"/>
      <c r="AX192" s="430"/>
      <c r="AY192">
        <f>$AY$190</f>
        <v>0</v>
      </c>
    </row>
    <row r="193" spans="1:60" ht="23.25" hidden="1" customHeight="1" x14ac:dyDescent="0.15">
      <c r="A193" s="321"/>
      <c r="B193" s="323"/>
      <c r="C193" s="324"/>
      <c r="D193" s="324"/>
      <c r="E193" s="324"/>
      <c r="F193" s="325"/>
      <c r="G193" s="549"/>
      <c r="H193" s="465"/>
      <c r="I193" s="465"/>
      <c r="J193" s="465"/>
      <c r="K193" s="465"/>
      <c r="L193" s="465"/>
      <c r="M193" s="465"/>
      <c r="N193" s="465"/>
      <c r="O193" s="466"/>
      <c r="P193" s="482"/>
      <c r="Q193" s="482"/>
      <c r="R193" s="482"/>
      <c r="S193" s="482"/>
      <c r="T193" s="482"/>
      <c r="U193" s="482"/>
      <c r="V193" s="482"/>
      <c r="W193" s="482"/>
      <c r="X193" s="483"/>
      <c r="Y193" s="542" t="s">
        <v>50</v>
      </c>
      <c r="Z193" s="124"/>
      <c r="AA193" s="125"/>
      <c r="AB193" s="489"/>
      <c r="AC193" s="489"/>
      <c r="AD193" s="489"/>
      <c r="AE193" s="387"/>
      <c r="AF193" s="388"/>
      <c r="AG193" s="388"/>
      <c r="AH193" s="388"/>
      <c r="AI193" s="387"/>
      <c r="AJ193" s="388"/>
      <c r="AK193" s="388"/>
      <c r="AL193" s="388"/>
      <c r="AM193" s="387"/>
      <c r="AN193" s="388"/>
      <c r="AO193" s="388"/>
      <c r="AP193" s="388"/>
      <c r="AQ193" s="392"/>
      <c r="AR193" s="393"/>
      <c r="AS193" s="393"/>
      <c r="AT193" s="394"/>
      <c r="AU193" s="388"/>
      <c r="AV193" s="388"/>
      <c r="AW193" s="388"/>
      <c r="AX193" s="430"/>
      <c r="AY193">
        <f>$AY$190</f>
        <v>0</v>
      </c>
      <c r="AZ193" s="10"/>
      <c r="BA193" s="10"/>
      <c r="BB193" s="10"/>
      <c r="BC193" s="10"/>
    </row>
    <row r="194" spans="1:60" ht="23.25" hidden="1" customHeight="1" x14ac:dyDescent="0.15">
      <c r="A194" s="321"/>
      <c r="B194" s="326"/>
      <c r="C194" s="327"/>
      <c r="D194" s="327"/>
      <c r="E194" s="327"/>
      <c r="F194" s="328"/>
      <c r="G194" s="169"/>
      <c r="H194" s="170"/>
      <c r="I194" s="170"/>
      <c r="J194" s="170"/>
      <c r="K194" s="170"/>
      <c r="L194" s="170"/>
      <c r="M194" s="170"/>
      <c r="N194" s="170"/>
      <c r="O194" s="171"/>
      <c r="P194" s="484"/>
      <c r="Q194" s="484"/>
      <c r="R194" s="484"/>
      <c r="S194" s="484"/>
      <c r="T194" s="484"/>
      <c r="U194" s="484"/>
      <c r="V194" s="484"/>
      <c r="W194" s="484"/>
      <c r="X194" s="485"/>
      <c r="Y194" s="542" t="s">
        <v>13</v>
      </c>
      <c r="Z194" s="124"/>
      <c r="AA194" s="125"/>
      <c r="AB194" s="543" t="s">
        <v>14</v>
      </c>
      <c r="AC194" s="543"/>
      <c r="AD194" s="543"/>
      <c r="AE194" s="544"/>
      <c r="AF194" s="545"/>
      <c r="AG194" s="545"/>
      <c r="AH194" s="545"/>
      <c r="AI194" s="544"/>
      <c r="AJ194" s="545"/>
      <c r="AK194" s="545"/>
      <c r="AL194" s="545"/>
      <c r="AM194" s="544"/>
      <c r="AN194" s="545"/>
      <c r="AO194" s="545"/>
      <c r="AP194" s="545"/>
      <c r="AQ194" s="392"/>
      <c r="AR194" s="393"/>
      <c r="AS194" s="393"/>
      <c r="AT194" s="394"/>
      <c r="AU194" s="388"/>
      <c r="AV194" s="388"/>
      <c r="AW194" s="388"/>
      <c r="AX194" s="430"/>
      <c r="AY194">
        <f>$AY$190</f>
        <v>0</v>
      </c>
      <c r="AZ194" s="10"/>
      <c r="BA194" s="10"/>
      <c r="BB194" s="10"/>
      <c r="BC194" s="10"/>
      <c r="BD194" s="10"/>
      <c r="BE194" s="10"/>
      <c r="BF194" s="10"/>
      <c r="BG194" s="10"/>
      <c r="BH194" s="10"/>
    </row>
    <row r="195" spans="1:60" ht="18.75" hidden="1" customHeight="1" x14ac:dyDescent="0.15">
      <c r="A195" s="321"/>
      <c r="B195" s="490" t="s">
        <v>138</v>
      </c>
      <c r="C195" s="491"/>
      <c r="D195" s="491"/>
      <c r="E195" s="491"/>
      <c r="F195" s="492"/>
      <c r="G195" s="350" t="s">
        <v>56</v>
      </c>
      <c r="H195" s="351"/>
      <c r="I195" s="351"/>
      <c r="J195" s="351"/>
      <c r="K195" s="351"/>
      <c r="L195" s="351"/>
      <c r="M195" s="351"/>
      <c r="N195" s="351"/>
      <c r="O195" s="352"/>
      <c r="P195" s="354" t="s">
        <v>58</v>
      </c>
      <c r="Q195" s="351"/>
      <c r="R195" s="351"/>
      <c r="S195" s="351"/>
      <c r="T195" s="351"/>
      <c r="U195" s="351"/>
      <c r="V195" s="351"/>
      <c r="W195" s="351"/>
      <c r="X195" s="352"/>
      <c r="Y195" s="355"/>
      <c r="Z195" s="356"/>
      <c r="AA195" s="357"/>
      <c r="AB195" s="493" t="s">
        <v>11</v>
      </c>
      <c r="AC195" s="494"/>
      <c r="AD195" s="495"/>
      <c r="AE195" s="402" t="s">
        <v>414</v>
      </c>
      <c r="AF195" s="402"/>
      <c r="AG195" s="402"/>
      <c r="AH195" s="402"/>
      <c r="AI195" s="402" t="s">
        <v>566</v>
      </c>
      <c r="AJ195" s="402"/>
      <c r="AK195" s="402"/>
      <c r="AL195" s="402"/>
      <c r="AM195" s="402" t="s">
        <v>382</v>
      </c>
      <c r="AN195" s="402"/>
      <c r="AO195" s="402"/>
      <c r="AP195" s="402"/>
      <c r="AQ195" s="433" t="s">
        <v>174</v>
      </c>
      <c r="AR195" s="434"/>
      <c r="AS195" s="434"/>
      <c r="AT195" s="435"/>
      <c r="AU195" s="436" t="s">
        <v>128</v>
      </c>
      <c r="AV195" s="436"/>
      <c r="AW195" s="436"/>
      <c r="AX195" s="437"/>
      <c r="AY195">
        <f>COUNTA($G$197)</f>
        <v>0</v>
      </c>
      <c r="AZ195" s="10"/>
      <c r="BA195" s="10"/>
      <c r="BB195" s="10"/>
      <c r="BC195" s="10"/>
    </row>
    <row r="196" spans="1:60" ht="18.75" hidden="1" customHeight="1" x14ac:dyDescent="0.15">
      <c r="A196" s="321"/>
      <c r="B196" s="323"/>
      <c r="C196" s="324"/>
      <c r="D196" s="324"/>
      <c r="E196" s="324"/>
      <c r="F196" s="325"/>
      <c r="G196" s="353"/>
      <c r="H196" s="331"/>
      <c r="I196" s="331"/>
      <c r="J196" s="331"/>
      <c r="K196" s="331"/>
      <c r="L196" s="331"/>
      <c r="M196" s="331"/>
      <c r="N196" s="331"/>
      <c r="O196" s="332"/>
      <c r="P196" s="335"/>
      <c r="Q196" s="331"/>
      <c r="R196" s="331"/>
      <c r="S196" s="331"/>
      <c r="T196" s="331"/>
      <c r="U196" s="331"/>
      <c r="V196" s="331"/>
      <c r="W196" s="331"/>
      <c r="X196" s="332"/>
      <c r="Y196" s="355"/>
      <c r="Z196" s="356"/>
      <c r="AA196" s="357"/>
      <c r="AB196" s="423"/>
      <c r="AC196" s="496"/>
      <c r="AD196" s="497"/>
      <c r="AE196" s="402"/>
      <c r="AF196" s="402"/>
      <c r="AG196" s="402"/>
      <c r="AH196" s="402"/>
      <c r="AI196" s="402"/>
      <c r="AJ196" s="402"/>
      <c r="AK196" s="402"/>
      <c r="AL196" s="402"/>
      <c r="AM196" s="402"/>
      <c r="AN196" s="402"/>
      <c r="AO196" s="402"/>
      <c r="AP196" s="402"/>
      <c r="AQ196" s="438"/>
      <c r="AR196" s="439"/>
      <c r="AS196" s="454" t="s">
        <v>175</v>
      </c>
      <c r="AT196" s="455"/>
      <c r="AU196" s="439"/>
      <c r="AV196" s="439"/>
      <c r="AW196" s="331" t="s">
        <v>166</v>
      </c>
      <c r="AX196" s="336"/>
      <c r="AY196">
        <f>$AY$195</f>
        <v>0</v>
      </c>
      <c r="AZ196" s="10"/>
      <c r="BA196" s="10"/>
      <c r="BB196" s="10"/>
      <c r="BC196" s="10"/>
      <c r="BD196" s="10"/>
      <c r="BE196" s="10"/>
      <c r="BF196" s="10"/>
      <c r="BG196" s="10"/>
      <c r="BH196" s="10"/>
    </row>
    <row r="197" spans="1:60" ht="23.25" hidden="1" customHeight="1" x14ac:dyDescent="0.15">
      <c r="A197" s="321"/>
      <c r="B197" s="323"/>
      <c r="C197" s="324"/>
      <c r="D197" s="324"/>
      <c r="E197" s="324"/>
      <c r="F197" s="325"/>
      <c r="G197" s="166"/>
      <c r="H197" s="167"/>
      <c r="I197" s="167"/>
      <c r="J197" s="167"/>
      <c r="K197" s="167"/>
      <c r="L197" s="167"/>
      <c r="M197" s="167"/>
      <c r="N197" s="167"/>
      <c r="O197" s="168"/>
      <c r="P197" s="167"/>
      <c r="Q197" s="480"/>
      <c r="R197" s="480"/>
      <c r="S197" s="480"/>
      <c r="T197" s="480"/>
      <c r="U197" s="480"/>
      <c r="V197" s="480"/>
      <c r="W197" s="480"/>
      <c r="X197" s="481"/>
      <c r="Y197" s="546" t="s">
        <v>57</v>
      </c>
      <c r="Z197" s="547"/>
      <c r="AA197" s="548"/>
      <c r="AB197" s="469"/>
      <c r="AC197" s="469"/>
      <c r="AD197" s="469"/>
      <c r="AE197" s="387"/>
      <c r="AF197" s="388"/>
      <c r="AG197" s="388"/>
      <c r="AH197" s="388"/>
      <c r="AI197" s="387"/>
      <c r="AJ197" s="388"/>
      <c r="AK197" s="388"/>
      <c r="AL197" s="388"/>
      <c r="AM197" s="387"/>
      <c r="AN197" s="388"/>
      <c r="AO197" s="388"/>
      <c r="AP197" s="388"/>
      <c r="AQ197" s="392"/>
      <c r="AR197" s="393"/>
      <c r="AS197" s="393"/>
      <c r="AT197" s="394"/>
      <c r="AU197" s="388"/>
      <c r="AV197" s="388"/>
      <c r="AW197" s="388"/>
      <c r="AX197" s="430"/>
      <c r="AY197">
        <f t="shared" ref="AY197:AY199" si="9">$AY$195</f>
        <v>0</v>
      </c>
    </row>
    <row r="198" spans="1:60" ht="23.25" hidden="1" customHeight="1" x14ac:dyDescent="0.15">
      <c r="A198" s="321"/>
      <c r="B198" s="323"/>
      <c r="C198" s="324"/>
      <c r="D198" s="324"/>
      <c r="E198" s="324"/>
      <c r="F198" s="325"/>
      <c r="G198" s="549"/>
      <c r="H198" s="465"/>
      <c r="I198" s="465"/>
      <c r="J198" s="465"/>
      <c r="K198" s="465"/>
      <c r="L198" s="465"/>
      <c r="M198" s="465"/>
      <c r="N198" s="465"/>
      <c r="O198" s="466"/>
      <c r="P198" s="482"/>
      <c r="Q198" s="482"/>
      <c r="R198" s="482"/>
      <c r="S198" s="482"/>
      <c r="T198" s="482"/>
      <c r="U198" s="482"/>
      <c r="V198" s="482"/>
      <c r="W198" s="482"/>
      <c r="X198" s="483"/>
      <c r="Y198" s="542" t="s">
        <v>50</v>
      </c>
      <c r="Z198" s="124"/>
      <c r="AA198" s="125"/>
      <c r="AB198" s="489"/>
      <c r="AC198" s="489"/>
      <c r="AD198" s="489"/>
      <c r="AE198" s="387"/>
      <c r="AF198" s="388"/>
      <c r="AG198" s="388"/>
      <c r="AH198" s="388"/>
      <c r="AI198" s="387"/>
      <c r="AJ198" s="388"/>
      <c r="AK198" s="388"/>
      <c r="AL198" s="388"/>
      <c r="AM198" s="387"/>
      <c r="AN198" s="388"/>
      <c r="AO198" s="388"/>
      <c r="AP198" s="388"/>
      <c r="AQ198" s="392"/>
      <c r="AR198" s="393"/>
      <c r="AS198" s="393"/>
      <c r="AT198" s="394"/>
      <c r="AU198" s="388"/>
      <c r="AV198" s="388"/>
      <c r="AW198" s="388"/>
      <c r="AX198" s="430"/>
      <c r="AY198">
        <f t="shared" si="9"/>
        <v>0</v>
      </c>
      <c r="AZ198" s="10"/>
      <c r="BA198" s="10"/>
      <c r="BB198" s="10"/>
      <c r="BC198" s="10"/>
    </row>
    <row r="199" spans="1:60" ht="23.25" hidden="1" customHeight="1" thickBot="1" x14ac:dyDescent="0.2">
      <c r="A199" s="322"/>
      <c r="B199" s="910"/>
      <c r="C199" s="911"/>
      <c r="D199" s="911"/>
      <c r="E199" s="911"/>
      <c r="F199" s="912"/>
      <c r="G199" s="914"/>
      <c r="H199" s="915"/>
      <c r="I199" s="915"/>
      <c r="J199" s="915"/>
      <c r="K199" s="915"/>
      <c r="L199" s="915"/>
      <c r="M199" s="915"/>
      <c r="N199" s="915"/>
      <c r="O199" s="916"/>
      <c r="P199" s="917"/>
      <c r="Q199" s="917"/>
      <c r="R199" s="917"/>
      <c r="S199" s="917"/>
      <c r="T199" s="917"/>
      <c r="U199" s="917"/>
      <c r="V199" s="917"/>
      <c r="W199" s="917"/>
      <c r="X199" s="918"/>
      <c r="Y199" s="926" t="s">
        <v>13</v>
      </c>
      <c r="Z199" s="927"/>
      <c r="AA199" s="92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616" t="s">
        <v>235</v>
      </c>
      <c r="B200" s="617"/>
      <c r="C200" s="617"/>
      <c r="D200" s="617"/>
      <c r="E200" s="617"/>
      <c r="F200" s="618"/>
      <c r="G200" s="584"/>
      <c r="H200" s="586" t="s">
        <v>139</v>
      </c>
      <c r="I200" s="586"/>
      <c r="J200" s="586"/>
      <c r="K200" s="586"/>
      <c r="L200" s="586"/>
      <c r="M200" s="586"/>
      <c r="N200" s="586"/>
      <c r="O200" s="587"/>
      <c r="P200" s="589" t="s">
        <v>55</v>
      </c>
      <c r="Q200" s="586"/>
      <c r="R200" s="586"/>
      <c r="S200" s="586"/>
      <c r="T200" s="586"/>
      <c r="U200" s="586"/>
      <c r="V200" s="587"/>
      <c r="W200" s="591" t="s">
        <v>231</v>
      </c>
      <c r="X200" s="592"/>
      <c r="Y200" s="595"/>
      <c r="Z200" s="595"/>
      <c r="AA200" s="596"/>
      <c r="AB200" s="589" t="s">
        <v>11</v>
      </c>
      <c r="AC200" s="586"/>
      <c r="AD200" s="587"/>
      <c r="AE200" s="402" t="s">
        <v>414</v>
      </c>
      <c r="AF200" s="402"/>
      <c r="AG200" s="402"/>
      <c r="AH200" s="402"/>
      <c r="AI200" s="402" t="s">
        <v>566</v>
      </c>
      <c r="AJ200" s="402"/>
      <c r="AK200" s="402"/>
      <c r="AL200" s="402"/>
      <c r="AM200" s="402" t="s">
        <v>382</v>
      </c>
      <c r="AN200" s="402"/>
      <c r="AO200" s="402"/>
      <c r="AP200" s="402"/>
      <c r="AQ200" s="433" t="s">
        <v>174</v>
      </c>
      <c r="AR200" s="434"/>
      <c r="AS200" s="434"/>
      <c r="AT200" s="435"/>
      <c r="AU200" s="580" t="s">
        <v>128</v>
      </c>
      <c r="AV200" s="580"/>
      <c r="AW200" s="580"/>
      <c r="AX200" s="581"/>
      <c r="AY200">
        <f>COUNTA($H$202)</f>
        <v>0</v>
      </c>
    </row>
    <row r="201" spans="1:60" ht="18.75" hidden="1" customHeight="1" x14ac:dyDescent="0.15">
      <c r="A201" s="601"/>
      <c r="B201" s="602"/>
      <c r="C201" s="602"/>
      <c r="D201" s="602"/>
      <c r="E201" s="602"/>
      <c r="F201" s="603"/>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402"/>
      <c r="AF201" s="402"/>
      <c r="AG201" s="402"/>
      <c r="AH201" s="402"/>
      <c r="AI201" s="402"/>
      <c r="AJ201" s="402"/>
      <c r="AK201" s="402"/>
      <c r="AL201" s="402"/>
      <c r="AM201" s="402"/>
      <c r="AN201" s="402"/>
      <c r="AO201" s="402"/>
      <c r="AP201" s="402"/>
      <c r="AQ201" s="431"/>
      <c r="AR201" s="432"/>
      <c r="AS201" s="454" t="s">
        <v>175</v>
      </c>
      <c r="AT201" s="455"/>
      <c r="AU201" s="439"/>
      <c r="AV201" s="439"/>
      <c r="AW201" s="582" t="s">
        <v>166</v>
      </c>
      <c r="AX201" s="583"/>
      <c r="AY201">
        <f t="shared" ref="AY201:AY207" si="10">$AY$200</f>
        <v>0</v>
      </c>
    </row>
    <row r="202" spans="1:60" ht="23.25" hidden="1" customHeight="1" x14ac:dyDescent="0.15">
      <c r="A202" s="601"/>
      <c r="B202" s="602"/>
      <c r="C202" s="602"/>
      <c r="D202" s="602"/>
      <c r="E202" s="602"/>
      <c r="F202" s="603"/>
      <c r="G202" s="562" t="s">
        <v>176</v>
      </c>
      <c r="H202" s="565"/>
      <c r="I202" s="566"/>
      <c r="J202" s="566"/>
      <c r="K202" s="566"/>
      <c r="L202" s="566"/>
      <c r="M202" s="566"/>
      <c r="N202" s="566"/>
      <c r="O202" s="567"/>
      <c r="P202" s="565"/>
      <c r="Q202" s="566"/>
      <c r="R202" s="566"/>
      <c r="S202" s="566"/>
      <c r="T202" s="566"/>
      <c r="U202" s="566"/>
      <c r="V202" s="567"/>
      <c r="W202" s="571"/>
      <c r="X202" s="572"/>
      <c r="Y202" s="577" t="s">
        <v>12</v>
      </c>
      <c r="Z202" s="577"/>
      <c r="AA202" s="578"/>
      <c r="AB202" s="579" t="s">
        <v>248</v>
      </c>
      <c r="AC202" s="579"/>
      <c r="AD202" s="579"/>
      <c r="AE202" s="387"/>
      <c r="AF202" s="388"/>
      <c r="AG202" s="388"/>
      <c r="AH202" s="388"/>
      <c r="AI202" s="387"/>
      <c r="AJ202" s="388"/>
      <c r="AK202" s="388"/>
      <c r="AL202" s="388"/>
      <c r="AM202" s="387"/>
      <c r="AN202" s="388"/>
      <c r="AO202" s="388"/>
      <c r="AP202" s="388"/>
      <c r="AQ202" s="387"/>
      <c r="AR202" s="388"/>
      <c r="AS202" s="388"/>
      <c r="AT202" s="599"/>
      <c r="AU202" s="388"/>
      <c r="AV202" s="388"/>
      <c r="AW202" s="388"/>
      <c r="AX202" s="430"/>
      <c r="AY202">
        <f t="shared" si="10"/>
        <v>0</v>
      </c>
    </row>
    <row r="203" spans="1:60" ht="23.25" hidden="1" customHeight="1" x14ac:dyDescent="0.15">
      <c r="A203" s="601"/>
      <c r="B203" s="602"/>
      <c r="C203" s="602"/>
      <c r="D203" s="602"/>
      <c r="E203" s="602"/>
      <c r="F203" s="603"/>
      <c r="G203" s="563"/>
      <c r="H203" s="568"/>
      <c r="I203" s="569"/>
      <c r="J203" s="569"/>
      <c r="K203" s="569"/>
      <c r="L203" s="569"/>
      <c r="M203" s="569"/>
      <c r="N203" s="569"/>
      <c r="O203" s="570"/>
      <c r="P203" s="568"/>
      <c r="Q203" s="569"/>
      <c r="R203" s="569"/>
      <c r="S203" s="569"/>
      <c r="T203" s="569"/>
      <c r="U203" s="569"/>
      <c r="V203" s="570"/>
      <c r="W203" s="573"/>
      <c r="X203" s="574"/>
      <c r="Y203" s="410" t="s">
        <v>50</v>
      </c>
      <c r="Z203" s="410"/>
      <c r="AA203" s="411"/>
      <c r="AB203" s="620" t="s">
        <v>248</v>
      </c>
      <c r="AC203" s="620"/>
      <c r="AD203" s="620"/>
      <c r="AE203" s="387"/>
      <c r="AF203" s="388"/>
      <c r="AG203" s="388"/>
      <c r="AH203" s="388"/>
      <c r="AI203" s="387"/>
      <c r="AJ203" s="388"/>
      <c r="AK203" s="388"/>
      <c r="AL203" s="388"/>
      <c r="AM203" s="387"/>
      <c r="AN203" s="388"/>
      <c r="AO203" s="388"/>
      <c r="AP203" s="388"/>
      <c r="AQ203" s="387"/>
      <c r="AR203" s="388"/>
      <c r="AS203" s="388"/>
      <c r="AT203" s="599"/>
      <c r="AU203" s="388"/>
      <c r="AV203" s="388"/>
      <c r="AW203" s="388"/>
      <c r="AX203" s="430"/>
      <c r="AY203">
        <f t="shared" si="10"/>
        <v>0</v>
      </c>
    </row>
    <row r="204" spans="1:60" ht="23.25" hidden="1" customHeight="1" x14ac:dyDescent="0.15">
      <c r="A204" s="601"/>
      <c r="B204" s="602"/>
      <c r="C204" s="602"/>
      <c r="D204" s="602"/>
      <c r="E204" s="602"/>
      <c r="F204" s="603"/>
      <c r="G204" s="564"/>
      <c r="H204" s="568"/>
      <c r="I204" s="569"/>
      <c r="J204" s="569"/>
      <c r="K204" s="569"/>
      <c r="L204" s="569"/>
      <c r="M204" s="569"/>
      <c r="N204" s="569"/>
      <c r="O204" s="570"/>
      <c r="P204" s="568"/>
      <c r="Q204" s="569"/>
      <c r="R204" s="569"/>
      <c r="S204" s="569"/>
      <c r="T204" s="569"/>
      <c r="U204" s="569"/>
      <c r="V204" s="570"/>
      <c r="W204" s="575"/>
      <c r="X204" s="576"/>
      <c r="Y204" s="410" t="s">
        <v>13</v>
      </c>
      <c r="Z204" s="410"/>
      <c r="AA204" s="411"/>
      <c r="AB204" s="600" t="s">
        <v>249</v>
      </c>
      <c r="AC204" s="600"/>
      <c r="AD204" s="600"/>
      <c r="AE204" s="544"/>
      <c r="AF204" s="545"/>
      <c r="AG204" s="545"/>
      <c r="AH204" s="545"/>
      <c r="AI204" s="544"/>
      <c r="AJ204" s="545"/>
      <c r="AK204" s="545"/>
      <c r="AL204" s="545"/>
      <c r="AM204" s="544"/>
      <c r="AN204" s="545"/>
      <c r="AO204" s="545"/>
      <c r="AP204" s="545"/>
      <c r="AQ204" s="387"/>
      <c r="AR204" s="388"/>
      <c r="AS204" s="388"/>
      <c r="AT204" s="599"/>
      <c r="AU204" s="388"/>
      <c r="AV204" s="388"/>
      <c r="AW204" s="388"/>
      <c r="AX204" s="430"/>
      <c r="AY204">
        <f t="shared" si="10"/>
        <v>0</v>
      </c>
    </row>
    <row r="205" spans="1:60" ht="23.25" hidden="1" customHeight="1" x14ac:dyDescent="0.15">
      <c r="A205" s="601" t="s">
        <v>238</v>
      </c>
      <c r="B205" s="602"/>
      <c r="C205" s="602"/>
      <c r="D205" s="602"/>
      <c r="E205" s="602"/>
      <c r="F205" s="603"/>
      <c r="G205" s="563" t="s">
        <v>177</v>
      </c>
      <c r="H205" s="607"/>
      <c r="I205" s="607"/>
      <c r="J205" s="607"/>
      <c r="K205" s="607"/>
      <c r="L205" s="607"/>
      <c r="M205" s="607"/>
      <c r="N205" s="607"/>
      <c r="O205" s="607"/>
      <c r="P205" s="607"/>
      <c r="Q205" s="607"/>
      <c r="R205" s="607"/>
      <c r="S205" s="607"/>
      <c r="T205" s="607"/>
      <c r="U205" s="607"/>
      <c r="V205" s="607"/>
      <c r="W205" s="610" t="s">
        <v>247</v>
      </c>
      <c r="X205" s="611"/>
      <c r="Y205" s="577" t="s">
        <v>12</v>
      </c>
      <c r="Z205" s="577"/>
      <c r="AA205" s="578"/>
      <c r="AB205" s="579" t="s">
        <v>248</v>
      </c>
      <c r="AC205" s="579"/>
      <c r="AD205" s="579"/>
      <c r="AE205" s="387"/>
      <c r="AF205" s="388"/>
      <c r="AG205" s="388"/>
      <c r="AH205" s="388"/>
      <c r="AI205" s="387"/>
      <c r="AJ205" s="388"/>
      <c r="AK205" s="388"/>
      <c r="AL205" s="388"/>
      <c r="AM205" s="387"/>
      <c r="AN205" s="388"/>
      <c r="AO205" s="388"/>
      <c r="AP205" s="388"/>
      <c r="AQ205" s="387"/>
      <c r="AR205" s="388"/>
      <c r="AS205" s="388"/>
      <c r="AT205" s="599"/>
      <c r="AU205" s="388"/>
      <c r="AV205" s="388"/>
      <c r="AW205" s="388"/>
      <c r="AX205" s="430"/>
      <c r="AY205">
        <f t="shared" si="10"/>
        <v>0</v>
      </c>
    </row>
    <row r="206" spans="1:60" ht="23.25" hidden="1" customHeight="1" x14ac:dyDescent="0.15">
      <c r="A206" s="601"/>
      <c r="B206" s="602"/>
      <c r="C206" s="602"/>
      <c r="D206" s="602"/>
      <c r="E206" s="602"/>
      <c r="F206" s="603"/>
      <c r="G206" s="563"/>
      <c r="H206" s="608"/>
      <c r="I206" s="608"/>
      <c r="J206" s="608"/>
      <c r="K206" s="608"/>
      <c r="L206" s="608"/>
      <c r="M206" s="608"/>
      <c r="N206" s="608"/>
      <c r="O206" s="608"/>
      <c r="P206" s="608"/>
      <c r="Q206" s="608"/>
      <c r="R206" s="608"/>
      <c r="S206" s="608"/>
      <c r="T206" s="608"/>
      <c r="U206" s="608"/>
      <c r="V206" s="608"/>
      <c r="W206" s="612"/>
      <c r="X206" s="613"/>
      <c r="Y206" s="410" t="s">
        <v>50</v>
      </c>
      <c r="Z206" s="410"/>
      <c r="AA206" s="411"/>
      <c r="AB206" s="620" t="s">
        <v>248</v>
      </c>
      <c r="AC206" s="620"/>
      <c r="AD206" s="620"/>
      <c r="AE206" s="387"/>
      <c r="AF206" s="388"/>
      <c r="AG206" s="388"/>
      <c r="AH206" s="388"/>
      <c r="AI206" s="387"/>
      <c r="AJ206" s="388"/>
      <c r="AK206" s="388"/>
      <c r="AL206" s="388"/>
      <c r="AM206" s="387"/>
      <c r="AN206" s="388"/>
      <c r="AO206" s="388"/>
      <c r="AP206" s="388"/>
      <c r="AQ206" s="387"/>
      <c r="AR206" s="388"/>
      <c r="AS206" s="388"/>
      <c r="AT206" s="599"/>
      <c r="AU206" s="388"/>
      <c r="AV206" s="388"/>
      <c r="AW206" s="388"/>
      <c r="AX206" s="430"/>
      <c r="AY206">
        <f t="shared" si="10"/>
        <v>0</v>
      </c>
    </row>
    <row r="207" spans="1:60" ht="23.25" hidden="1" customHeight="1" x14ac:dyDescent="0.15">
      <c r="A207" s="604"/>
      <c r="B207" s="605"/>
      <c r="C207" s="605"/>
      <c r="D207" s="605"/>
      <c r="E207" s="605"/>
      <c r="F207" s="606"/>
      <c r="G207" s="563"/>
      <c r="H207" s="609"/>
      <c r="I207" s="609"/>
      <c r="J207" s="609"/>
      <c r="K207" s="609"/>
      <c r="L207" s="609"/>
      <c r="M207" s="609"/>
      <c r="N207" s="609"/>
      <c r="O207" s="609"/>
      <c r="P207" s="609"/>
      <c r="Q207" s="609"/>
      <c r="R207" s="609"/>
      <c r="S207" s="609"/>
      <c r="T207" s="609"/>
      <c r="U207" s="609"/>
      <c r="V207" s="609"/>
      <c r="W207" s="614"/>
      <c r="X207" s="615"/>
      <c r="Y207" s="410" t="s">
        <v>13</v>
      </c>
      <c r="Z207" s="410"/>
      <c r="AA207" s="411"/>
      <c r="AB207" s="600" t="s">
        <v>249</v>
      </c>
      <c r="AC207" s="600"/>
      <c r="AD207" s="600"/>
      <c r="AE207" s="544"/>
      <c r="AF207" s="545"/>
      <c r="AG207" s="545"/>
      <c r="AH207" s="545"/>
      <c r="AI207" s="544"/>
      <c r="AJ207" s="545"/>
      <c r="AK207" s="545"/>
      <c r="AL207" s="545"/>
      <c r="AM207" s="544"/>
      <c r="AN207" s="545"/>
      <c r="AO207" s="545"/>
      <c r="AP207" s="619"/>
      <c r="AQ207" s="387"/>
      <c r="AR207" s="388"/>
      <c r="AS207" s="388"/>
      <c r="AT207" s="599"/>
      <c r="AU207" s="388"/>
      <c r="AV207" s="388"/>
      <c r="AW207" s="388"/>
      <c r="AX207" s="430"/>
      <c r="AY207">
        <f t="shared" si="10"/>
        <v>0</v>
      </c>
    </row>
    <row r="208" spans="1:60" ht="18.75" hidden="1" customHeight="1" x14ac:dyDescent="0.15">
      <c r="A208" s="625" t="s">
        <v>235</v>
      </c>
      <c r="B208" s="626"/>
      <c r="C208" s="626"/>
      <c r="D208" s="626"/>
      <c r="E208" s="626"/>
      <c r="F208" s="627"/>
      <c r="G208" s="628"/>
      <c r="H208" s="434" t="s">
        <v>139</v>
      </c>
      <c r="I208" s="434"/>
      <c r="J208" s="434"/>
      <c r="K208" s="434"/>
      <c r="L208" s="434"/>
      <c r="M208" s="434"/>
      <c r="N208" s="434"/>
      <c r="O208" s="435"/>
      <c r="P208" s="433" t="s">
        <v>55</v>
      </c>
      <c r="Q208" s="434"/>
      <c r="R208" s="434"/>
      <c r="S208" s="434"/>
      <c r="T208" s="434"/>
      <c r="U208" s="434"/>
      <c r="V208" s="434"/>
      <c r="W208" s="434"/>
      <c r="X208" s="435"/>
      <c r="Y208" s="631"/>
      <c r="Z208" s="632"/>
      <c r="AA208" s="633"/>
      <c r="AB208" s="354" t="s">
        <v>11</v>
      </c>
      <c r="AC208" s="351"/>
      <c r="AD208" s="352"/>
      <c r="AE208" s="96" t="s">
        <v>414</v>
      </c>
      <c r="AF208" s="96"/>
      <c r="AG208" s="96"/>
      <c r="AH208" s="96"/>
      <c r="AI208" s="402" t="s">
        <v>566</v>
      </c>
      <c r="AJ208" s="402"/>
      <c r="AK208" s="402"/>
      <c r="AL208" s="402"/>
      <c r="AM208" s="402" t="s">
        <v>382</v>
      </c>
      <c r="AN208" s="402"/>
      <c r="AO208" s="402"/>
      <c r="AP208" s="402"/>
      <c r="AQ208" s="433" t="s">
        <v>174</v>
      </c>
      <c r="AR208" s="434"/>
      <c r="AS208" s="434"/>
      <c r="AT208" s="435"/>
      <c r="AU208" s="621" t="s">
        <v>128</v>
      </c>
      <c r="AV208" s="622"/>
      <c r="AW208" s="622"/>
      <c r="AX208" s="623"/>
      <c r="AY208">
        <f>COUNTA($H$210)</f>
        <v>0</v>
      </c>
    </row>
    <row r="209" spans="1:51" ht="18.75" hidden="1" customHeight="1" x14ac:dyDescent="0.15">
      <c r="A209" s="601"/>
      <c r="B209" s="602"/>
      <c r="C209" s="602"/>
      <c r="D209" s="602"/>
      <c r="E209" s="602"/>
      <c r="F209" s="603"/>
      <c r="G209" s="629"/>
      <c r="H209" s="454"/>
      <c r="I209" s="454"/>
      <c r="J209" s="454"/>
      <c r="K209" s="454"/>
      <c r="L209" s="454"/>
      <c r="M209" s="454"/>
      <c r="N209" s="454"/>
      <c r="O209" s="455"/>
      <c r="P209" s="630"/>
      <c r="Q209" s="454"/>
      <c r="R209" s="454"/>
      <c r="S209" s="454"/>
      <c r="T209" s="454"/>
      <c r="U209" s="454"/>
      <c r="V209" s="454"/>
      <c r="W209" s="454"/>
      <c r="X209" s="455"/>
      <c r="Y209" s="634"/>
      <c r="Z209" s="635"/>
      <c r="AA209" s="636"/>
      <c r="AB209" s="335"/>
      <c r="AC209" s="331"/>
      <c r="AD209" s="332"/>
      <c r="AE209" s="96"/>
      <c r="AF209" s="96"/>
      <c r="AG209" s="96"/>
      <c r="AH209" s="96"/>
      <c r="AI209" s="402"/>
      <c r="AJ209" s="402"/>
      <c r="AK209" s="402"/>
      <c r="AL209" s="402"/>
      <c r="AM209" s="402"/>
      <c r="AN209" s="402"/>
      <c r="AO209" s="402"/>
      <c r="AP209" s="402"/>
      <c r="AQ209" s="431"/>
      <c r="AR209" s="432"/>
      <c r="AS209" s="454" t="s">
        <v>175</v>
      </c>
      <c r="AT209" s="455"/>
      <c r="AU209" s="431"/>
      <c r="AV209" s="432"/>
      <c r="AW209" s="454" t="s">
        <v>166</v>
      </c>
      <c r="AX209" s="624"/>
      <c r="AY209">
        <f>$AY$208</f>
        <v>0</v>
      </c>
    </row>
    <row r="210" spans="1:51" ht="23.25" hidden="1" customHeight="1" x14ac:dyDescent="0.15">
      <c r="A210" s="601"/>
      <c r="B210" s="602"/>
      <c r="C210" s="602"/>
      <c r="D210" s="602"/>
      <c r="E210" s="602"/>
      <c r="F210" s="603"/>
      <c r="G210" s="637" t="s">
        <v>176</v>
      </c>
      <c r="H210" s="167"/>
      <c r="I210" s="167"/>
      <c r="J210" s="167"/>
      <c r="K210" s="167"/>
      <c r="L210" s="167"/>
      <c r="M210" s="167"/>
      <c r="N210" s="167"/>
      <c r="O210" s="168"/>
      <c r="P210" s="167"/>
      <c r="Q210" s="167"/>
      <c r="R210" s="167"/>
      <c r="S210" s="167"/>
      <c r="T210" s="167"/>
      <c r="U210" s="167"/>
      <c r="V210" s="167"/>
      <c r="W210" s="167"/>
      <c r="X210" s="168"/>
      <c r="Y210" s="640" t="s">
        <v>12</v>
      </c>
      <c r="Z210" s="641"/>
      <c r="AA210" s="642"/>
      <c r="AB210" s="650"/>
      <c r="AC210" s="650"/>
      <c r="AD210" s="650"/>
      <c r="AE210" s="392"/>
      <c r="AF210" s="393"/>
      <c r="AG210" s="393"/>
      <c r="AH210" s="393"/>
      <c r="AI210" s="392"/>
      <c r="AJ210" s="393"/>
      <c r="AK210" s="393"/>
      <c r="AL210" s="393"/>
      <c r="AM210" s="392"/>
      <c r="AN210" s="393"/>
      <c r="AO210" s="393"/>
      <c r="AP210" s="393"/>
      <c r="AQ210" s="392"/>
      <c r="AR210" s="393"/>
      <c r="AS210" s="393"/>
      <c r="AT210" s="394"/>
      <c r="AU210" s="388"/>
      <c r="AV210" s="388"/>
      <c r="AW210" s="388"/>
      <c r="AX210" s="430"/>
      <c r="AY210">
        <f>$AY$208</f>
        <v>0</v>
      </c>
    </row>
    <row r="211" spans="1:51" ht="23.25" hidden="1" customHeight="1" x14ac:dyDescent="0.15">
      <c r="A211" s="601"/>
      <c r="B211" s="602"/>
      <c r="C211" s="602"/>
      <c r="D211" s="602"/>
      <c r="E211" s="602"/>
      <c r="F211" s="603"/>
      <c r="G211" s="638"/>
      <c r="H211" s="465"/>
      <c r="I211" s="465"/>
      <c r="J211" s="465"/>
      <c r="K211" s="465"/>
      <c r="L211" s="465"/>
      <c r="M211" s="465"/>
      <c r="N211" s="465"/>
      <c r="O211" s="466"/>
      <c r="P211" s="465"/>
      <c r="Q211" s="465"/>
      <c r="R211" s="465"/>
      <c r="S211" s="465"/>
      <c r="T211" s="465"/>
      <c r="U211" s="465"/>
      <c r="V211" s="465"/>
      <c r="W211" s="465"/>
      <c r="X211" s="466"/>
      <c r="Y211" s="646" t="s">
        <v>50</v>
      </c>
      <c r="Z211" s="647"/>
      <c r="AA211" s="648"/>
      <c r="AB211" s="649"/>
      <c r="AC211" s="649"/>
      <c r="AD211" s="649"/>
      <c r="AE211" s="392"/>
      <c r="AF211" s="393"/>
      <c r="AG211" s="393"/>
      <c r="AH211" s="393"/>
      <c r="AI211" s="392"/>
      <c r="AJ211" s="393"/>
      <c r="AK211" s="393"/>
      <c r="AL211" s="393"/>
      <c r="AM211" s="392"/>
      <c r="AN211" s="393"/>
      <c r="AO211" s="393"/>
      <c r="AP211" s="393"/>
      <c r="AQ211" s="392"/>
      <c r="AR211" s="393"/>
      <c r="AS211" s="393"/>
      <c r="AT211" s="394"/>
      <c r="AU211" s="388"/>
      <c r="AV211" s="388"/>
      <c r="AW211" s="388"/>
      <c r="AX211" s="430"/>
      <c r="AY211">
        <f>$AY$208</f>
        <v>0</v>
      </c>
    </row>
    <row r="212" spans="1:51" ht="23.25" hidden="1" customHeight="1" x14ac:dyDescent="0.15">
      <c r="A212" s="601"/>
      <c r="B212" s="602"/>
      <c r="C212" s="602"/>
      <c r="D212" s="602"/>
      <c r="E212" s="602"/>
      <c r="F212" s="603"/>
      <c r="G212" s="639"/>
      <c r="H212" s="170"/>
      <c r="I212" s="170"/>
      <c r="J212" s="170"/>
      <c r="K212" s="170"/>
      <c r="L212" s="170"/>
      <c r="M212" s="170"/>
      <c r="N212" s="170"/>
      <c r="O212" s="171"/>
      <c r="P212" s="465"/>
      <c r="Q212" s="465"/>
      <c r="R212" s="465"/>
      <c r="S212" s="465"/>
      <c r="T212" s="465"/>
      <c r="U212" s="465"/>
      <c r="V212" s="465"/>
      <c r="W212" s="465"/>
      <c r="X212" s="466"/>
      <c r="Y212" s="433" t="s">
        <v>13</v>
      </c>
      <c r="Z212" s="434"/>
      <c r="AA212" s="435"/>
      <c r="AB212" s="643" t="s">
        <v>14</v>
      </c>
      <c r="AC212" s="643"/>
      <c r="AD212" s="643"/>
      <c r="AE212" s="644"/>
      <c r="AF212" s="645"/>
      <c r="AG212" s="645"/>
      <c r="AH212" s="645"/>
      <c r="AI212" s="644"/>
      <c r="AJ212" s="645"/>
      <c r="AK212" s="645"/>
      <c r="AL212" s="645"/>
      <c r="AM212" s="644"/>
      <c r="AN212" s="645"/>
      <c r="AO212" s="645"/>
      <c r="AP212" s="645"/>
      <c r="AQ212" s="392"/>
      <c r="AR212" s="393"/>
      <c r="AS212" s="393"/>
      <c r="AT212" s="394"/>
      <c r="AU212" s="388"/>
      <c r="AV212" s="388"/>
      <c r="AW212" s="388"/>
      <c r="AX212" s="430"/>
      <c r="AY212">
        <f>$AY$208</f>
        <v>0</v>
      </c>
    </row>
    <row r="213" spans="1:51" ht="69.75" hidden="1" customHeight="1" x14ac:dyDescent="0.15">
      <c r="A213" s="680" t="s">
        <v>261</v>
      </c>
      <c r="B213" s="681"/>
      <c r="C213" s="681"/>
      <c r="D213" s="681"/>
      <c r="E213" s="605" t="s">
        <v>223</v>
      </c>
      <c r="F213" s="606"/>
      <c r="G213" s="78" t="s">
        <v>177</v>
      </c>
      <c r="H213" s="651"/>
      <c r="I213" s="652"/>
      <c r="J213" s="652"/>
      <c r="K213" s="652"/>
      <c r="L213" s="652"/>
      <c r="M213" s="652"/>
      <c r="N213" s="652"/>
      <c r="O213" s="682"/>
      <c r="P213" s="683"/>
      <c r="Q213" s="683"/>
      <c r="R213" s="683"/>
      <c r="S213" s="683"/>
      <c r="T213" s="683"/>
      <c r="U213" s="683"/>
      <c r="V213" s="683"/>
      <c r="W213" s="683"/>
      <c r="X213" s="683"/>
      <c r="Y213" s="684"/>
      <c r="Z213" s="684"/>
      <c r="AA213" s="684"/>
      <c r="AB213" s="684"/>
      <c r="AC213" s="684"/>
      <c r="AD213" s="684"/>
      <c r="AE213" s="684"/>
      <c r="AF213" s="684"/>
      <c r="AG213" s="684"/>
      <c r="AH213" s="684"/>
      <c r="AI213" s="684"/>
      <c r="AJ213" s="684"/>
      <c r="AK213" s="684"/>
      <c r="AL213" s="684"/>
      <c r="AM213" s="684"/>
      <c r="AN213" s="684"/>
      <c r="AO213" s="684"/>
      <c r="AP213" s="684"/>
      <c r="AQ213" s="684"/>
      <c r="AR213" s="684"/>
      <c r="AS213" s="684"/>
      <c r="AT213" s="684"/>
      <c r="AU213" s="684"/>
      <c r="AV213" s="684"/>
      <c r="AW213" s="684"/>
      <c r="AX213" s="685"/>
      <c r="AY213">
        <f>$AY$208</f>
        <v>0</v>
      </c>
    </row>
    <row r="214" spans="1:51" ht="18.75" hidden="1" customHeight="1" thickBot="1" x14ac:dyDescent="0.2">
      <c r="A214" s="504" t="s">
        <v>574</v>
      </c>
      <c r="B214" s="695"/>
      <c r="C214" s="695"/>
      <c r="D214" s="695"/>
      <c r="E214" s="695"/>
      <c r="F214" s="695"/>
      <c r="G214" s="695"/>
      <c r="H214" s="695"/>
      <c r="I214" s="695"/>
      <c r="J214" s="695"/>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695"/>
      <c r="AL214" s="695"/>
      <c r="AM214" s="695"/>
      <c r="AN214" s="695"/>
      <c r="AO214" s="696" t="s">
        <v>230</v>
      </c>
      <c r="AP214" s="697"/>
      <c r="AQ214" s="697"/>
      <c r="AR214" s="77" t="s">
        <v>229</v>
      </c>
      <c r="AS214" s="696"/>
      <c r="AT214" s="697"/>
      <c r="AU214" s="697"/>
      <c r="AV214" s="697"/>
      <c r="AW214" s="697"/>
      <c r="AX214" s="698"/>
      <c r="AY214">
        <f>COUNTIF($AR$214,"☑")</f>
        <v>0</v>
      </c>
    </row>
    <row r="215" spans="1:51" ht="45" customHeight="1" x14ac:dyDescent="0.15">
      <c r="A215" s="686" t="s">
        <v>281</v>
      </c>
      <c r="B215" s="687"/>
      <c r="C215" s="689" t="s">
        <v>178</v>
      </c>
      <c r="D215" s="687"/>
      <c r="E215" s="690" t="s">
        <v>194</v>
      </c>
      <c r="F215" s="691"/>
      <c r="G215" s="692" t="s">
        <v>634</v>
      </c>
      <c r="H215" s="693"/>
      <c r="I215" s="693"/>
      <c r="J215" s="693"/>
      <c r="K215" s="693"/>
      <c r="L215" s="693"/>
      <c r="M215" s="693"/>
      <c r="N215" s="693"/>
      <c r="O215" s="693"/>
      <c r="P215" s="693"/>
      <c r="Q215" s="693"/>
      <c r="R215" s="693"/>
      <c r="S215" s="693"/>
      <c r="T215" s="693"/>
      <c r="U215" s="693"/>
      <c r="V215" s="693"/>
      <c r="W215" s="693"/>
      <c r="X215" s="693"/>
      <c r="Y215" s="693"/>
      <c r="Z215" s="693"/>
      <c r="AA215" s="693"/>
      <c r="AB215" s="693"/>
      <c r="AC215" s="693"/>
      <c r="AD215" s="693"/>
      <c r="AE215" s="693"/>
      <c r="AF215" s="693"/>
      <c r="AG215" s="693"/>
      <c r="AH215" s="693"/>
      <c r="AI215" s="693"/>
      <c r="AJ215" s="693"/>
      <c r="AK215" s="693"/>
      <c r="AL215" s="693"/>
      <c r="AM215" s="693"/>
      <c r="AN215" s="693"/>
      <c r="AO215" s="693"/>
      <c r="AP215" s="693"/>
      <c r="AQ215" s="693"/>
      <c r="AR215" s="693"/>
      <c r="AS215" s="693"/>
      <c r="AT215" s="693"/>
      <c r="AU215" s="693"/>
      <c r="AV215" s="693"/>
      <c r="AW215" s="693"/>
      <c r="AX215" s="694"/>
    </row>
    <row r="216" spans="1:51" ht="32.25" customHeight="1" x14ac:dyDescent="0.15">
      <c r="A216" s="688"/>
      <c r="B216" s="676"/>
      <c r="C216" s="675"/>
      <c r="D216" s="676"/>
      <c r="E216" s="490" t="s">
        <v>193</v>
      </c>
      <c r="F216" s="492"/>
      <c r="G216" s="166" t="s">
        <v>635</v>
      </c>
      <c r="H216" s="167"/>
      <c r="I216" s="167"/>
      <c r="J216" s="167"/>
      <c r="K216" s="167"/>
      <c r="L216" s="167"/>
      <c r="M216" s="167"/>
      <c r="N216" s="167"/>
      <c r="O216" s="167"/>
      <c r="P216" s="167"/>
      <c r="Q216" s="167"/>
      <c r="R216" s="167"/>
      <c r="S216" s="167"/>
      <c r="T216" s="167"/>
      <c r="U216" s="167"/>
      <c r="V216" s="168"/>
      <c r="W216" s="664" t="s">
        <v>584</v>
      </c>
      <c r="X216" s="665"/>
      <c r="Y216" s="665"/>
      <c r="Z216" s="665"/>
      <c r="AA216" s="666"/>
      <c r="AB216" s="667" t="s">
        <v>671</v>
      </c>
      <c r="AC216" s="668"/>
      <c r="AD216" s="668"/>
      <c r="AE216" s="668"/>
      <c r="AF216" s="668"/>
      <c r="AG216" s="668"/>
      <c r="AH216" s="668"/>
      <c r="AI216" s="668"/>
      <c r="AJ216" s="668"/>
      <c r="AK216" s="668"/>
      <c r="AL216" s="668"/>
      <c r="AM216" s="668"/>
      <c r="AN216" s="668"/>
      <c r="AO216" s="668"/>
      <c r="AP216" s="668"/>
      <c r="AQ216" s="668"/>
      <c r="AR216" s="668"/>
      <c r="AS216" s="668"/>
      <c r="AT216" s="668"/>
      <c r="AU216" s="668"/>
      <c r="AV216" s="668"/>
      <c r="AW216" s="668"/>
      <c r="AX216" s="669"/>
    </row>
    <row r="217" spans="1:51" ht="21" customHeight="1" thickBot="1" x14ac:dyDescent="0.2">
      <c r="A217" s="688"/>
      <c r="B217" s="676"/>
      <c r="C217" s="675"/>
      <c r="D217" s="676"/>
      <c r="E217" s="326"/>
      <c r="F217" s="328"/>
      <c r="G217" s="169"/>
      <c r="H217" s="170"/>
      <c r="I217" s="170"/>
      <c r="J217" s="170"/>
      <c r="K217" s="170"/>
      <c r="L217" s="170"/>
      <c r="M217" s="170"/>
      <c r="N217" s="170"/>
      <c r="O217" s="170"/>
      <c r="P217" s="170"/>
      <c r="Q217" s="170"/>
      <c r="R217" s="170"/>
      <c r="S217" s="170"/>
      <c r="T217" s="170"/>
      <c r="U217" s="170"/>
      <c r="V217" s="171"/>
      <c r="W217" s="670" t="s">
        <v>585</v>
      </c>
      <c r="X217" s="671"/>
      <c r="Y217" s="671"/>
      <c r="Z217" s="671"/>
      <c r="AA217" s="672"/>
      <c r="AB217" s="667" t="s">
        <v>672</v>
      </c>
      <c r="AC217" s="668"/>
      <c r="AD217" s="668"/>
      <c r="AE217" s="668"/>
      <c r="AF217" s="668"/>
      <c r="AG217" s="668"/>
      <c r="AH217" s="668"/>
      <c r="AI217" s="668"/>
      <c r="AJ217" s="668"/>
      <c r="AK217" s="668"/>
      <c r="AL217" s="668"/>
      <c r="AM217" s="668"/>
      <c r="AN217" s="668"/>
      <c r="AO217" s="668"/>
      <c r="AP217" s="668"/>
      <c r="AQ217" s="668"/>
      <c r="AR217" s="668"/>
      <c r="AS217" s="668"/>
      <c r="AT217" s="668"/>
      <c r="AU217" s="668"/>
      <c r="AV217" s="668"/>
      <c r="AW217" s="668"/>
      <c r="AX217" s="669"/>
    </row>
    <row r="218" spans="1:51" ht="34.5" hidden="1" customHeight="1" x14ac:dyDescent="0.15">
      <c r="A218" s="688"/>
      <c r="B218" s="676"/>
      <c r="C218" s="673" t="s">
        <v>597</v>
      </c>
      <c r="D218" s="674"/>
      <c r="E218" s="490" t="s">
        <v>277</v>
      </c>
      <c r="F218" s="492"/>
      <c r="G218" s="654" t="s">
        <v>181</v>
      </c>
      <c r="H218" s="655"/>
      <c r="I218" s="655"/>
      <c r="J218" s="677"/>
      <c r="K218" s="678"/>
      <c r="L218" s="678"/>
      <c r="M218" s="678"/>
      <c r="N218" s="678"/>
      <c r="O218" s="678"/>
      <c r="P218" s="678"/>
      <c r="Q218" s="678"/>
      <c r="R218" s="678"/>
      <c r="S218" s="678"/>
      <c r="T218" s="679"/>
      <c r="U218" s="652"/>
      <c r="V218" s="652"/>
      <c r="W218" s="652"/>
      <c r="X218" s="652"/>
      <c r="Y218" s="652"/>
      <c r="Z218" s="652"/>
      <c r="AA218" s="652"/>
      <c r="AB218" s="652"/>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c r="AY218" s="66"/>
    </row>
    <row r="219" spans="1:51" ht="34.5" hidden="1" customHeight="1" x14ac:dyDescent="0.15">
      <c r="A219" s="688"/>
      <c r="B219" s="676"/>
      <c r="C219" s="675"/>
      <c r="D219" s="676"/>
      <c r="E219" s="323"/>
      <c r="F219" s="325"/>
      <c r="G219" s="654" t="s">
        <v>598</v>
      </c>
      <c r="H219" s="655"/>
      <c r="I219" s="655"/>
      <c r="J219" s="655"/>
      <c r="K219" s="655"/>
      <c r="L219" s="655"/>
      <c r="M219" s="655"/>
      <c r="N219" s="655"/>
      <c r="O219" s="655"/>
      <c r="P219" s="655"/>
      <c r="Q219" s="655"/>
      <c r="R219" s="655"/>
      <c r="S219" s="655"/>
      <c r="T219" s="655"/>
      <c r="U219" s="651"/>
      <c r="V219" s="652"/>
      <c r="W219" s="652"/>
      <c r="X219" s="652"/>
      <c r="Y219" s="652"/>
      <c r="Z219" s="652"/>
      <c r="AA219" s="652"/>
      <c r="AB219" s="652"/>
      <c r="AC219" s="652"/>
      <c r="AD219" s="652"/>
      <c r="AE219" s="652"/>
      <c r="AF219" s="652"/>
      <c r="AG219" s="652"/>
      <c r="AH219" s="652"/>
      <c r="AI219" s="652"/>
      <c r="AJ219" s="652"/>
      <c r="AK219" s="652"/>
      <c r="AL219" s="652"/>
      <c r="AM219" s="652"/>
      <c r="AN219" s="652"/>
      <c r="AO219" s="652"/>
      <c r="AP219" s="652"/>
      <c r="AQ219" s="652"/>
      <c r="AR219" s="652"/>
      <c r="AS219" s="652"/>
      <c r="AT219" s="652"/>
      <c r="AU219" s="652"/>
      <c r="AV219" s="652"/>
      <c r="AW219" s="652"/>
      <c r="AX219" s="653"/>
      <c r="AY219" s="66"/>
    </row>
    <row r="220" spans="1:51" ht="34.5" hidden="1" customHeight="1" thickBot="1" x14ac:dyDescent="0.2">
      <c r="A220" s="688"/>
      <c r="B220" s="676"/>
      <c r="C220" s="675"/>
      <c r="D220" s="676"/>
      <c r="E220" s="326"/>
      <c r="F220" s="328"/>
      <c r="G220" s="654" t="s">
        <v>585</v>
      </c>
      <c r="H220" s="655"/>
      <c r="I220" s="655"/>
      <c r="J220" s="655"/>
      <c r="K220" s="655"/>
      <c r="L220" s="655"/>
      <c r="M220" s="655"/>
      <c r="N220" s="655"/>
      <c r="O220" s="655"/>
      <c r="P220" s="655"/>
      <c r="Q220" s="655"/>
      <c r="R220" s="655"/>
      <c r="S220" s="655"/>
      <c r="T220" s="655"/>
      <c r="U220" s="172"/>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9"/>
      <c r="AY220" s="66"/>
    </row>
    <row r="221" spans="1:51" ht="27" customHeight="1" x14ac:dyDescent="0.15">
      <c r="A221" s="656" t="s">
        <v>44</v>
      </c>
      <c r="B221" s="657"/>
      <c r="C221" s="657"/>
      <c r="D221" s="657"/>
      <c r="E221" s="657"/>
      <c r="F221" s="657"/>
      <c r="G221" s="657"/>
      <c r="H221" s="657"/>
      <c r="I221" s="657"/>
      <c r="J221" s="657"/>
      <c r="K221" s="657"/>
      <c r="L221" s="657"/>
      <c r="M221" s="657"/>
      <c r="N221" s="657"/>
      <c r="O221" s="657"/>
      <c r="P221" s="657"/>
      <c r="Q221" s="657"/>
      <c r="R221" s="657"/>
      <c r="S221" s="657"/>
      <c r="T221" s="657"/>
      <c r="U221" s="657"/>
      <c r="V221" s="657"/>
      <c r="W221" s="657"/>
      <c r="X221" s="657"/>
      <c r="Y221" s="657"/>
      <c r="Z221" s="657"/>
      <c r="AA221" s="657"/>
      <c r="AB221" s="657"/>
      <c r="AC221" s="657"/>
      <c r="AD221" s="657"/>
      <c r="AE221" s="657"/>
      <c r="AF221" s="657"/>
      <c r="AG221" s="657"/>
      <c r="AH221" s="657"/>
      <c r="AI221" s="657"/>
      <c r="AJ221" s="657"/>
      <c r="AK221" s="657"/>
      <c r="AL221" s="657"/>
      <c r="AM221" s="657"/>
      <c r="AN221" s="657"/>
      <c r="AO221" s="657"/>
      <c r="AP221" s="657"/>
      <c r="AQ221" s="657"/>
      <c r="AR221" s="657"/>
      <c r="AS221" s="657"/>
      <c r="AT221" s="657"/>
      <c r="AU221" s="657"/>
      <c r="AV221" s="657"/>
      <c r="AW221" s="657"/>
      <c r="AX221" s="658"/>
    </row>
    <row r="222" spans="1:51" ht="27" customHeight="1" x14ac:dyDescent="0.15">
      <c r="A222" s="5"/>
      <c r="B222" s="6"/>
      <c r="C222" s="659" t="s">
        <v>29</v>
      </c>
      <c r="D222" s="660"/>
      <c r="E222" s="660"/>
      <c r="F222" s="660"/>
      <c r="G222" s="660"/>
      <c r="H222" s="660"/>
      <c r="I222" s="660"/>
      <c r="J222" s="660"/>
      <c r="K222" s="660"/>
      <c r="L222" s="660"/>
      <c r="M222" s="660"/>
      <c r="N222" s="660"/>
      <c r="O222" s="660"/>
      <c r="P222" s="660"/>
      <c r="Q222" s="660"/>
      <c r="R222" s="660"/>
      <c r="S222" s="660"/>
      <c r="T222" s="660"/>
      <c r="U222" s="660"/>
      <c r="V222" s="660"/>
      <c r="W222" s="660"/>
      <c r="X222" s="660"/>
      <c r="Y222" s="660"/>
      <c r="Z222" s="660"/>
      <c r="AA222" s="660"/>
      <c r="AB222" s="660"/>
      <c r="AC222" s="661"/>
      <c r="AD222" s="660" t="s">
        <v>33</v>
      </c>
      <c r="AE222" s="660"/>
      <c r="AF222" s="660"/>
      <c r="AG222" s="662" t="s">
        <v>28</v>
      </c>
      <c r="AH222" s="660"/>
      <c r="AI222" s="660"/>
      <c r="AJ222" s="660"/>
      <c r="AK222" s="660"/>
      <c r="AL222" s="660"/>
      <c r="AM222" s="660"/>
      <c r="AN222" s="660"/>
      <c r="AO222" s="660"/>
      <c r="AP222" s="660"/>
      <c r="AQ222" s="660"/>
      <c r="AR222" s="660"/>
      <c r="AS222" s="660"/>
      <c r="AT222" s="660"/>
      <c r="AU222" s="660"/>
      <c r="AV222" s="660"/>
      <c r="AW222" s="660"/>
      <c r="AX222" s="663"/>
    </row>
    <row r="223" spans="1:51" ht="69.599999999999994" customHeight="1" x14ac:dyDescent="0.15">
      <c r="A223" s="731" t="s">
        <v>133</v>
      </c>
      <c r="B223" s="732"/>
      <c r="C223" s="737" t="s">
        <v>134</v>
      </c>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9"/>
      <c r="AD223" s="740" t="s">
        <v>623</v>
      </c>
      <c r="AE223" s="741"/>
      <c r="AF223" s="741"/>
      <c r="AG223" s="742" t="s">
        <v>640</v>
      </c>
      <c r="AH223" s="743"/>
      <c r="AI223" s="743"/>
      <c r="AJ223" s="743"/>
      <c r="AK223" s="743"/>
      <c r="AL223" s="743"/>
      <c r="AM223" s="743"/>
      <c r="AN223" s="743"/>
      <c r="AO223" s="743"/>
      <c r="AP223" s="743"/>
      <c r="AQ223" s="743"/>
      <c r="AR223" s="743"/>
      <c r="AS223" s="743"/>
      <c r="AT223" s="743"/>
      <c r="AU223" s="743"/>
      <c r="AV223" s="743"/>
      <c r="AW223" s="743"/>
      <c r="AX223" s="744"/>
    </row>
    <row r="224" spans="1:51" ht="55.35" customHeight="1" x14ac:dyDescent="0.15">
      <c r="A224" s="733"/>
      <c r="B224" s="734"/>
      <c r="C224" s="745" t="s">
        <v>34</v>
      </c>
      <c r="D224" s="74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7"/>
      <c r="AD224" s="721" t="s">
        <v>623</v>
      </c>
      <c r="AE224" s="722"/>
      <c r="AF224" s="722"/>
      <c r="AG224" s="748" t="s">
        <v>641</v>
      </c>
      <c r="AH224" s="749"/>
      <c r="AI224" s="749"/>
      <c r="AJ224" s="749"/>
      <c r="AK224" s="749"/>
      <c r="AL224" s="749"/>
      <c r="AM224" s="749"/>
      <c r="AN224" s="749"/>
      <c r="AO224" s="749"/>
      <c r="AP224" s="749"/>
      <c r="AQ224" s="749"/>
      <c r="AR224" s="749"/>
      <c r="AS224" s="749"/>
      <c r="AT224" s="749"/>
      <c r="AU224" s="749"/>
      <c r="AV224" s="749"/>
      <c r="AW224" s="749"/>
      <c r="AX224" s="750"/>
    </row>
    <row r="225" spans="1:50" ht="66" customHeight="1" x14ac:dyDescent="0.15">
      <c r="A225" s="735"/>
      <c r="B225" s="736"/>
      <c r="C225" s="751" t="s">
        <v>135</v>
      </c>
      <c r="D225" s="752"/>
      <c r="E225" s="752"/>
      <c r="F225" s="752"/>
      <c r="G225" s="752"/>
      <c r="H225" s="752"/>
      <c r="I225" s="752"/>
      <c r="J225" s="752"/>
      <c r="K225" s="752"/>
      <c r="L225" s="752"/>
      <c r="M225" s="752"/>
      <c r="N225" s="752"/>
      <c r="O225" s="752"/>
      <c r="P225" s="752"/>
      <c r="Q225" s="752"/>
      <c r="R225" s="752"/>
      <c r="S225" s="752"/>
      <c r="T225" s="752"/>
      <c r="U225" s="752"/>
      <c r="V225" s="752"/>
      <c r="W225" s="752"/>
      <c r="X225" s="752"/>
      <c r="Y225" s="752"/>
      <c r="Z225" s="752"/>
      <c r="AA225" s="752"/>
      <c r="AB225" s="752"/>
      <c r="AC225" s="753"/>
      <c r="AD225" s="754" t="s">
        <v>623</v>
      </c>
      <c r="AE225" s="755"/>
      <c r="AF225" s="755"/>
      <c r="AG225" s="712" t="s">
        <v>652</v>
      </c>
      <c r="AH225" s="465"/>
      <c r="AI225" s="465"/>
      <c r="AJ225" s="465"/>
      <c r="AK225" s="465"/>
      <c r="AL225" s="465"/>
      <c r="AM225" s="465"/>
      <c r="AN225" s="465"/>
      <c r="AO225" s="465"/>
      <c r="AP225" s="465"/>
      <c r="AQ225" s="465"/>
      <c r="AR225" s="465"/>
      <c r="AS225" s="465"/>
      <c r="AT225" s="465"/>
      <c r="AU225" s="465"/>
      <c r="AV225" s="465"/>
      <c r="AW225" s="465"/>
      <c r="AX225" s="713"/>
    </row>
    <row r="226" spans="1:50" ht="27" customHeight="1" x14ac:dyDescent="0.15">
      <c r="A226" s="148" t="s">
        <v>36</v>
      </c>
      <c r="B226" s="699"/>
      <c r="C226" s="705" t="s">
        <v>38</v>
      </c>
      <c r="D226" s="706"/>
      <c r="E226" s="707"/>
      <c r="F226" s="707"/>
      <c r="G226" s="707"/>
      <c r="H226" s="707"/>
      <c r="I226" s="707"/>
      <c r="J226" s="707"/>
      <c r="K226" s="707"/>
      <c r="L226" s="707"/>
      <c r="M226" s="707"/>
      <c r="N226" s="707"/>
      <c r="O226" s="707"/>
      <c r="P226" s="707"/>
      <c r="Q226" s="707"/>
      <c r="R226" s="707"/>
      <c r="S226" s="707"/>
      <c r="T226" s="707"/>
      <c r="U226" s="707"/>
      <c r="V226" s="707"/>
      <c r="W226" s="707"/>
      <c r="X226" s="707"/>
      <c r="Y226" s="707"/>
      <c r="Z226" s="707"/>
      <c r="AA226" s="707"/>
      <c r="AB226" s="707"/>
      <c r="AC226" s="708"/>
      <c r="AD226" s="709" t="s">
        <v>623</v>
      </c>
      <c r="AE226" s="710"/>
      <c r="AF226" s="710"/>
      <c r="AG226" s="371" t="s">
        <v>650</v>
      </c>
      <c r="AH226" s="167"/>
      <c r="AI226" s="167"/>
      <c r="AJ226" s="167"/>
      <c r="AK226" s="167"/>
      <c r="AL226" s="167"/>
      <c r="AM226" s="167"/>
      <c r="AN226" s="167"/>
      <c r="AO226" s="167"/>
      <c r="AP226" s="167"/>
      <c r="AQ226" s="167"/>
      <c r="AR226" s="167"/>
      <c r="AS226" s="167"/>
      <c r="AT226" s="167"/>
      <c r="AU226" s="167"/>
      <c r="AV226" s="167"/>
      <c r="AW226" s="167"/>
      <c r="AX226" s="711"/>
    </row>
    <row r="227" spans="1:50" ht="35.25" customHeight="1" x14ac:dyDescent="0.15">
      <c r="A227" s="700"/>
      <c r="B227" s="701"/>
      <c r="C227" s="714"/>
      <c r="D227" s="715"/>
      <c r="E227" s="718" t="s">
        <v>259</v>
      </c>
      <c r="F227" s="719"/>
      <c r="G227" s="719"/>
      <c r="H227" s="719"/>
      <c r="I227" s="719"/>
      <c r="J227" s="719"/>
      <c r="K227" s="719"/>
      <c r="L227" s="719"/>
      <c r="M227" s="719"/>
      <c r="N227" s="719"/>
      <c r="O227" s="719"/>
      <c r="P227" s="719"/>
      <c r="Q227" s="719"/>
      <c r="R227" s="719"/>
      <c r="S227" s="719"/>
      <c r="T227" s="719"/>
      <c r="U227" s="719"/>
      <c r="V227" s="719"/>
      <c r="W227" s="719"/>
      <c r="X227" s="719"/>
      <c r="Y227" s="719"/>
      <c r="Z227" s="719"/>
      <c r="AA227" s="719"/>
      <c r="AB227" s="719"/>
      <c r="AC227" s="720"/>
      <c r="AD227" s="721" t="s">
        <v>659</v>
      </c>
      <c r="AE227" s="722"/>
      <c r="AF227" s="723"/>
      <c r="AG227" s="712"/>
      <c r="AH227" s="465"/>
      <c r="AI227" s="465"/>
      <c r="AJ227" s="465"/>
      <c r="AK227" s="465"/>
      <c r="AL227" s="465"/>
      <c r="AM227" s="465"/>
      <c r="AN227" s="465"/>
      <c r="AO227" s="465"/>
      <c r="AP227" s="465"/>
      <c r="AQ227" s="465"/>
      <c r="AR227" s="465"/>
      <c r="AS227" s="465"/>
      <c r="AT227" s="465"/>
      <c r="AU227" s="465"/>
      <c r="AV227" s="465"/>
      <c r="AW227" s="465"/>
      <c r="AX227" s="713"/>
    </row>
    <row r="228" spans="1:50" ht="26.25" customHeight="1" x14ac:dyDescent="0.15">
      <c r="A228" s="700"/>
      <c r="B228" s="701"/>
      <c r="C228" s="716"/>
      <c r="D228" s="717"/>
      <c r="E228" s="724" t="s">
        <v>215</v>
      </c>
      <c r="F228" s="725"/>
      <c r="G228" s="725"/>
      <c r="H228" s="725"/>
      <c r="I228" s="725"/>
      <c r="J228" s="725"/>
      <c r="K228" s="725"/>
      <c r="L228" s="725"/>
      <c r="M228" s="725"/>
      <c r="N228" s="725"/>
      <c r="O228" s="725"/>
      <c r="P228" s="725"/>
      <c r="Q228" s="725"/>
      <c r="R228" s="725"/>
      <c r="S228" s="725"/>
      <c r="T228" s="725"/>
      <c r="U228" s="725"/>
      <c r="V228" s="725"/>
      <c r="W228" s="725"/>
      <c r="X228" s="725"/>
      <c r="Y228" s="725"/>
      <c r="Z228" s="725"/>
      <c r="AA228" s="725"/>
      <c r="AB228" s="725"/>
      <c r="AC228" s="726"/>
      <c r="AD228" s="727" t="s">
        <v>642</v>
      </c>
      <c r="AE228" s="728"/>
      <c r="AF228" s="728"/>
      <c r="AG228" s="712"/>
      <c r="AH228" s="465"/>
      <c r="AI228" s="465"/>
      <c r="AJ228" s="465"/>
      <c r="AK228" s="465"/>
      <c r="AL228" s="465"/>
      <c r="AM228" s="465"/>
      <c r="AN228" s="465"/>
      <c r="AO228" s="465"/>
      <c r="AP228" s="465"/>
      <c r="AQ228" s="465"/>
      <c r="AR228" s="465"/>
      <c r="AS228" s="465"/>
      <c r="AT228" s="465"/>
      <c r="AU228" s="465"/>
      <c r="AV228" s="465"/>
      <c r="AW228" s="465"/>
      <c r="AX228" s="713"/>
    </row>
    <row r="229" spans="1:50" ht="26.25" customHeight="1" x14ac:dyDescent="0.15">
      <c r="A229" s="700"/>
      <c r="B229" s="702"/>
      <c r="C229" s="729" t="s">
        <v>39</v>
      </c>
      <c r="D229" s="730"/>
      <c r="E229" s="730"/>
      <c r="F229" s="730"/>
      <c r="G229" s="730"/>
      <c r="H229" s="730"/>
      <c r="I229" s="730"/>
      <c r="J229" s="730"/>
      <c r="K229" s="730"/>
      <c r="L229" s="730"/>
      <c r="M229" s="730"/>
      <c r="N229" s="730"/>
      <c r="O229" s="730"/>
      <c r="P229" s="730"/>
      <c r="Q229" s="730"/>
      <c r="R229" s="730"/>
      <c r="S229" s="730"/>
      <c r="T229" s="730"/>
      <c r="U229" s="730"/>
      <c r="V229" s="730"/>
      <c r="W229" s="730"/>
      <c r="X229" s="730"/>
      <c r="Y229" s="730"/>
      <c r="Z229" s="730"/>
      <c r="AA229" s="730"/>
      <c r="AB229" s="730"/>
      <c r="AC229" s="730"/>
      <c r="AD229" s="773" t="s">
        <v>643</v>
      </c>
      <c r="AE229" s="774"/>
      <c r="AF229" s="774"/>
      <c r="AG229" s="775"/>
      <c r="AH229" s="776"/>
      <c r="AI229" s="776"/>
      <c r="AJ229" s="776"/>
      <c r="AK229" s="776"/>
      <c r="AL229" s="776"/>
      <c r="AM229" s="776"/>
      <c r="AN229" s="776"/>
      <c r="AO229" s="776"/>
      <c r="AP229" s="776"/>
      <c r="AQ229" s="776"/>
      <c r="AR229" s="776"/>
      <c r="AS229" s="776"/>
      <c r="AT229" s="776"/>
      <c r="AU229" s="776"/>
      <c r="AV229" s="776"/>
      <c r="AW229" s="776"/>
      <c r="AX229" s="777"/>
    </row>
    <row r="230" spans="1:50" ht="26.25" customHeight="1" x14ac:dyDescent="0.15">
      <c r="A230" s="700"/>
      <c r="B230" s="702"/>
      <c r="C230" s="768" t="s">
        <v>136</v>
      </c>
      <c r="D230" s="747"/>
      <c r="E230" s="747"/>
      <c r="F230" s="747"/>
      <c r="G230" s="747"/>
      <c r="H230" s="747"/>
      <c r="I230" s="747"/>
      <c r="J230" s="747"/>
      <c r="K230" s="747"/>
      <c r="L230" s="747"/>
      <c r="M230" s="747"/>
      <c r="N230" s="747"/>
      <c r="O230" s="747"/>
      <c r="P230" s="747"/>
      <c r="Q230" s="747"/>
      <c r="R230" s="747"/>
      <c r="S230" s="747"/>
      <c r="T230" s="747"/>
      <c r="U230" s="747"/>
      <c r="V230" s="747"/>
      <c r="W230" s="747"/>
      <c r="X230" s="747"/>
      <c r="Y230" s="747"/>
      <c r="Z230" s="747"/>
      <c r="AA230" s="747"/>
      <c r="AB230" s="747"/>
      <c r="AC230" s="747"/>
      <c r="AD230" s="721" t="s">
        <v>623</v>
      </c>
      <c r="AE230" s="722"/>
      <c r="AF230" s="722"/>
      <c r="AG230" s="748" t="s">
        <v>644</v>
      </c>
      <c r="AH230" s="749"/>
      <c r="AI230" s="749"/>
      <c r="AJ230" s="749"/>
      <c r="AK230" s="749"/>
      <c r="AL230" s="749"/>
      <c r="AM230" s="749"/>
      <c r="AN230" s="749"/>
      <c r="AO230" s="749"/>
      <c r="AP230" s="749"/>
      <c r="AQ230" s="749"/>
      <c r="AR230" s="749"/>
      <c r="AS230" s="749"/>
      <c r="AT230" s="749"/>
      <c r="AU230" s="749"/>
      <c r="AV230" s="749"/>
      <c r="AW230" s="749"/>
      <c r="AX230" s="750"/>
    </row>
    <row r="231" spans="1:50" ht="26.25" customHeight="1" x14ac:dyDescent="0.15">
      <c r="A231" s="700"/>
      <c r="B231" s="702"/>
      <c r="C231" s="768" t="s">
        <v>35</v>
      </c>
      <c r="D231" s="747"/>
      <c r="E231" s="747"/>
      <c r="F231" s="747"/>
      <c r="G231" s="747"/>
      <c r="H231" s="747"/>
      <c r="I231" s="747"/>
      <c r="J231" s="747"/>
      <c r="K231" s="747"/>
      <c r="L231" s="747"/>
      <c r="M231" s="747"/>
      <c r="N231" s="747"/>
      <c r="O231" s="747"/>
      <c r="P231" s="747"/>
      <c r="Q231" s="747"/>
      <c r="R231" s="747"/>
      <c r="S231" s="747"/>
      <c r="T231" s="747"/>
      <c r="U231" s="747"/>
      <c r="V231" s="747"/>
      <c r="W231" s="747"/>
      <c r="X231" s="747"/>
      <c r="Y231" s="747"/>
      <c r="Z231" s="747"/>
      <c r="AA231" s="747"/>
      <c r="AB231" s="747"/>
      <c r="AC231" s="747"/>
      <c r="AD231" s="721" t="s">
        <v>643</v>
      </c>
      <c r="AE231" s="722"/>
      <c r="AF231" s="722"/>
      <c r="AG231" s="748"/>
      <c r="AH231" s="749"/>
      <c r="AI231" s="749"/>
      <c r="AJ231" s="749"/>
      <c r="AK231" s="749"/>
      <c r="AL231" s="749"/>
      <c r="AM231" s="749"/>
      <c r="AN231" s="749"/>
      <c r="AO231" s="749"/>
      <c r="AP231" s="749"/>
      <c r="AQ231" s="749"/>
      <c r="AR231" s="749"/>
      <c r="AS231" s="749"/>
      <c r="AT231" s="749"/>
      <c r="AU231" s="749"/>
      <c r="AV231" s="749"/>
      <c r="AW231" s="749"/>
      <c r="AX231" s="750"/>
    </row>
    <row r="232" spans="1:50" ht="26.25" customHeight="1" x14ac:dyDescent="0.15">
      <c r="A232" s="700"/>
      <c r="B232" s="702"/>
      <c r="C232" s="768" t="s">
        <v>40</v>
      </c>
      <c r="D232" s="747"/>
      <c r="E232" s="747"/>
      <c r="F232" s="747"/>
      <c r="G232" s="747"/>
      <c r="H232" s="747"/>
      <c r="I232" s="747"/>
      <c r="J232" s="747"/>
      <c r="K232" s="747"/>
      <c r="L232" s="747"/>
      <c r="M232" s="747"/>
      <c r="N232" s="747"/>
      <c r="O232" s="747"/>
      <c r="P232" s="747"/>
      <c r="Q232" s="747"/>
      <c r="R232" s="747"/>
      <c r="S232" s="747"/>
      <c r="T232" s="747"/>
      <c r="U232" s="747"/>
      <c r="V232" s="747"/>
      <c r="W232" s="747"/>
      <c r="X232" s="747"/>
      <c r="Y232" s="747"/>
      <c r="Z232" s="747"/>
      <c r="AA232" s="747"/>
      <c r="AB232" s="747"/>
      <c r="AC232" s="769"/>
      <c r="AD232" s="721" t="s">
        <v>623</v>
      </c>
      <c r="AE232" s="722"/>
      <c r="AF232" s="722"/>
      <c r="AG232" s="748" t="s">
        <v>645</v>
      </c>
      <c r="AH232" s="749"/>
      <c r="AI232" s="749"/>
      <c r="AJ232" s="749"/>
      <c r="AK232" s="749"/>
      <c r="AL232" s="749"/>
      <c r="AM232" s="749"/>
      <c r="AN232" s="749"/>
      <c r="AO232" s="749"/>
      <c r="AP232" s="749"/>
      <c r="AQ232" s="749"/>
      <c r="AR232" s="749"/>
      <c r="AS232" s="749"/>
      <c r="AT232" s="749"/>
      <c r="AU232" s="749"/>
      <c r="AV232" s="749"/>
      <c r="AW232" s="749"/>
      <c r="AX232" s="750"/>
    </row>
    <row r="233" spans="1:50" ht="26.25" customHeight="1" x14ac:dyDescent="0.15">
      <c r="A233" s="700"/>
      <c r="B233" s="702"/>
      <c r="C233" s="768" t="s">
        <v>232</v>
      </c>
      <c r="D233" s="747"/>
      <c r="E233" s="747"/>
      <c r="F233" s="747"/>
      <c r="G233" s="747"/>
      <c r="H233" s="747"/>
      <c r="I233" s="747"/>
      <c r="J233" s="747"/>
      <c r="K233" s="747"/>
      <c r="L233" s="747"/>
      <c r="M233" s="747"/>
      <c r="N233" s="747"/>
      <c r="O233" s="747"/>
      <c r="P233" s="747"/>
      <c r="Q233" s="747"/>
      <c r="R233" s="747"/>
      <c r="S233" s="747"/>
      <c r="T233" s="747"/>
      <c r="U233" s="747"/>
      <c r="V233" s="747"/>
      <c r="W233" s="747"/>
      <c r="X233" s="747"/>
      <c r="Y233" s="747"/>
      <c r="Z233" s="747"/>
      <c r="AA233" s="747"/>
      <c r="AB233" s="747"/>
      <c r="AC233" s="769"/>
      <c r="AD233" s="754" t="s">
        <v>643</v>
      </c>
      <c r="AE233" s="755"/>
      <c r="AF233" s="755"/>
      <c r="AG233" s="770"/>
      <c r="AH233" s="771"/>
      <c r="AI233" s="771"/>
      <c r="AJ233" s="771"/>
      <c r="AK233" s="771"/>
      <c r="AL233" s="771"/>
      <c r="AM233" s="771"/>
      <c r="AN233" s="771"/>
      <c r="AO233" s="771"/>
      <c r="AP233" s="771"/>
      <c r="AQ233" s="771"/>
      <c r="AR233" s="771"/>
      <c r="AS233" s="771"/>
      <c r="AT233" s="771"/>
      <c r="AU233" s="771"/>
      <c r="AV233" s="771"/>
      <c r="AW233" s="771"/>
      <c r="AX233" s="772"/>
    </row>
    <row r="234" spans="1:50" ht="26.25" customHeight="1" x14ac:dyDescent="0.15">
      <c r="A234" s="700"/>
      <c r="B234" s="702"/>
      <c r="C234" s="756" t="s">
        <v>233</v>
      </c>
      <c r="D234" s="757"/>
      <c r="E234" s="757"/>
      <c r="F234" s="757"/>
      <c r="G234" s="757"/>
      <c r="H234" s="757"/>
      <c r="I234" s="757"/>
      <c r="J234" s="757"/>
      <c r="K234" s="757"/>
      <c r="L234" s="757"/>
      <c r="M234" s="757"/>
      <c r="N234" s="757"/>
      <c r="O234" s="757"/>
      <c r="P234" s="757"/>
      <c r="Q234" s="757"/>
      <c r="R234" s="757"/>
      <c r="S234" s="757"/>
      <c r="T234" s="757"/>
      <c r="U234" s="757"/>
      <c r="V234" s="757"/>
      <c r="W234" s="757"/>
      <c r="X234" s="757"/>
      <c r="Y234" s="757"/>
      <c r="Z234" s="757"/>
      <c r="AA234" s="757"/>
      <c r="AB234" s="757"/>
      <c r="AC234" s="758"/>
      <c r="AD234" s="721" t="s">
        <v>623</v>
      </c>
      <c r="AE234" s="722"/>
      <c r="AF234" s="723"/>
      <c r="AG234" s="748" t="s">
        <v>647</v>
      </c>
      <c r="AH234" s="749"/>
      <c r="AI234" s="749"/>
      <c r="AJ234" s="749"/>
      <c r="AK234" s="749"/>
      <c r="AL234" s="749"/>
      <c r="AM234" s="749"/>
      <c r="AN234" s="749"/>
      <c r="AO234" s="749"/>
      <c r="AP234" s="749"/>
      <c r="AQ234" s="749"/>
      <c r="AR234" s="749"/>
      <c r="AS234" s="749"/>
      <c r="AT234" s="749"/>
      <c r="AU234" s="749"/>
      <c r="AV234" s="749"/>
      <c r="AW234" s="749"/>
      <c r="AX234" s="750"/>
    </row>
    <row r="235" spans="1:50" ht="54" customHeight="1" x14ac:dyDescent="0.15">
      <c r="A235" s="703"/>
      <c r="B235" s="704"/>
      <c r="C235" s="759" t="s">
        <v>220</v>
      </c>
      <c r="D235" s="760"/>
      <c r="E235" s="760"/>
      <c r="F235" s="760"/>
      <c r="G235" s="760"/>
      <c r="H235" s="760"/>
      <c r="I235" s="760"/>
      <c r="J235" s="760"/>
      <c r="K235" s="760"/>
      <c r="L235" s="760"/>
      <c r="M235" s="760"/>
      <c r="N235" s="760"/>
      <c r="O235" s="760"/>
      <c r="P235" s="760"/>
      <c r="Q235" s="760"/>
      <c r="R235" s="760"/>
      <c r="S235" s="760"/>
      <c r="T235" s="760"/>
      <c r="U235" s="760"/>
      <c r="V235" s="760"/>
      <c r="W235" s="760"/>
      <c r="X235" s="760"/>
      <c r="Y235" s="760"/>
      <c r="Z235" s="760"/>
      <c r="AA235" s="760"/>
      <c r="AB235" s="760"/>
      <c r="AC235" s="761"/>
      <c r="AD235" s="762" t="s">
        <v>623</v>
      </c>
      <c r="AE235" s="763"/>
      <c r="AF235" s="764"/>
      <c r="AG235" s="765" t="s">
        <v>646</v>
      </c>
      <c r="AH235" s="766"/>
      <c r="AI235" s="766"/>
      <c r="AJ235" s="766"/>
      <c r="AK235" s="766"/>
      <c r="AL235" s="766"/>
      <c r="AM235" s="766"/>
      <c r="AN235" s="766"/>
      <c r="AO235" s="766"/>
      <c r="AP235" s="766"/>
      <c r="AQ235" s="766"/>
      <c r="AR235" s="766"/>
      <c r="AS235" s="766"/>
      <c r="AT235" s="766"/>
      <c r="AU235" s="766"/>
      <c r="AV235" s="766"/>
      <c r="AW235" s="766"/>
      <c r="AX235" s="767"/>
    </row>
    <row r="236" spans="1:50" ht="27" customHeight="1" x14ac:dyDescent="0.15">
      <c r="A236" s="148" t="s">
        <v>37</v>
      </c>
      <c r="B236" s="780"/>
      <c r="C236" s="781" t="s">
        <v>221</v>
      </c>
      <c r="D236" s="782"/>
      <c r="E236" s="782"/>
      <c r="F236" s="782"/>
      <c r="G236" s="782"/>
      <c r="H236" s="782"/>
      <c r="I236" s="782"/>
      <c r="J236" s="782"/>
      <c r="K236" s="782"/>
      <c r="L236" s="782"/>
      <c r="M236" s="782"/>
      <c r="N236" s="782"/>
      <c r="O236" s="782"/>
      <c r="P236" s="782"/>
      <c r="Q236" s="782"/>
      <c r="R236" s="782"/>
      <c r="S236" s="782"/>
      <c r="T236" s="782"/>
      <c r="U236" s="782"/>
      <c r="V236" s="782"/>
      <c r="W236" s="782"/>
      <c r="X236" s="782"/>
      <c r="Y236" s="782"/>
      <c r="Z236" s="782"/>
      <c r="AA236" s="782"/>
      <c r="AB236" s="782"/>
      <c r="AC236" s="783"/>
      <c r="AD236" s="773" t="s">
        <v>623</v>
      </c>
      <c r="AE236" s="774"/>
      <c r="AF236" s="784"/>
      <c r="AG236" s="775" t="s">
        <v>648</v>
      </c>
      <c r="AH236" s="776"/>
      <c r="AI236" s="776"/>
      <c r="AJ236" s="776"/>
      <c r="AK236" s="776"/>
      <c r="AL236" s="776"/>
      <c r="AM236" s="776"/>
      <c r="AN236" s="776"/>
      <c r="AO236" s="776"/>
      <c r="AP236" s="776"/>
      <c r="AQ236" s="776"/>
      <c r="AR236" s="776"/>
      <c r="AS236" s="776"/>
      <c r="AT236" s="776"/>
      <c r="AU236" s="776"/>
      <c r="AV236" s="776"/>
      <c r="AW236" s="776"/>
      <c r="AX236" s="777"/>
    </row>
    <row r="237" spans="1:50" ht="35.25" customHeight="1" x14ac:dyDescent="0.15">
      <c r="A237" s="700"/>
      <c r="B237" s="702"/>
      <c r="C237" s="785" t="s">
        <v>42</v>
      </c>
      <c r="D237" s="786"/>
      <c r="E237" s="786"/>
      <c r="F237" s="786"/>
      <c r="G237" s="786"/>
      <c r="H237" s="786"/>
      <c r="I237" s="786"/>
      <c r="J237" s="786"/>
      <c r="K237" s="786"/>
      <c r="L237" s="786"/>
      <c r="M237" s="786"/>
      <c r="N237" s="786"/>
      <c r="O237" s="786"/>
      <c r="P237" s="786"/>
      <c r="Q237" s="786"/>
      <c r="R237" s="786"/>
      <c r="S237" s="786"/>
      <c r="T237" s="786"/>
      <c r="U237" s="786"/>
      <c r="V237" s="786"/>
      <c r="W237" s="786"/>
      <c r="X237" s="786"/>
      <c r="Y237" s="786"/>
      <c r="Z237" s="786"/>
      <c r="AA237" s="786"/>
      <c r="AB237" s="786"/>
      <c r="AC237" s="787"/>
      <c r="AD237" s="788" t="s">
        <v>643</v>
      </c>
      <c r="AE237" s="789"/>
      <c r="AF237" s="789"/>
      <c r="AG237" s="748"/>
      <c r="AH237" s="749"/>
      <c r="AI237" s="749"/>
      <c r="AJ237" s="749"/>
      <c r="AK237" s="749"/>
      <c r="AL237" s="749"/>
      <c r="AM237" s="749"/>
      <c r="AN237" s="749"/>
      <c r="AO237" s="749"/>
      <c r="AP237" s="749"/>
      <c r="AQ237" s="749"/>
      <c r="AR237" s="749"/>
      <c r="AS237" s="749"/>
      <c r="AT237" s="749"/>
      <c r="AU237" s="749"/>
      <c r="AV237" s="749"/>
      <c r="AW237" s="749"/>
      <c r="AX237" s="750"/>
    </row>
    <row r="238" spans="1:50" ht="27" customHeight="1" x14ac:dyDescent="0.15">
      <c r="A238" s="700"/>
      <c r="B238" s="702"/>
      <c r="C238" s="768" t="s">
        <v>179</v>
      </c>
      <c r="D238" s="747"/>
      <c r="E238" s="747"/>
      <c r="F238" s="747"/>
      <c r="G238" s="747"/>
      <c r="H238" s="747"/>
      <c r="I238" s="747"/>
      <c r="J238" s="747"/>
      <c r="K238" s="747"/>
      <c r="L238" s="747"/>
      <c r="M238" s="747"/>
      <c r="N238" s="747"/>
      <c r="O238" s="747"/>
      <c r="P238" s="747"/>
      <c r="Q238" s="747"/>
      <c r="R238" s="747"/>
      <c r="S238" s="747"/>
      <c r="T238" s="747"/>
      <c r="U238" s="747"/>
      <c r="V238" s="747"/>
      <c r="W238" s="747"/>
      <c r="X238" s="747"/>
      <c r="Y238" s="747"/>
      <c r="Z238" s="747"/>
      <c r="AA238" s="747"/>
      <c r="AB238" s="747"/>
      <c r="AC238" s="747"/>
      <c r="AD238" s="721" t="s">
        <v>653</v>
      </c>
      <c r="AE238" s="722"/>
      <c r="AF238" s="722"/>
      <c r="AG238" s="748" t="s">
        <v>668</v>
      </c>
      <c r="AH238" s="749"/>
      <c r="AI238" s="749"/>
      <c r="AJ238" s="749"/>
      <c r="AK238" s="749"/>
      <c r="AL238" s="749"/>
      <c r="AM238" s="749"/>
      <c r="AN238" s="749"/>
      <c r="AO238" s="749"/>
      <c r="AP238" s="749"/>
      <c r="AQ238" s="749"/>
      <c r="AR238" s="749"/>
      <c r="AS238" s="749"/>
      <c r="AT238" s="749"/>
      <c r="AU238" s="749"/>
      <c r="AV238" s="749"/>
      <c r="AW238" s="749"/>
      <c r="AX238" s="750"/>
    </row>
    <row r="239" spans="1:50" ht="27" customHeight="1" x14ac:dyDescent="0.15">
      <c r="A239" s="703"/>
      <c r="B239" s="704"/>
      <c r="C239" s="768" t="s">
        <v>41</v>
      </c>
      <c r="D239" s="747"/>
      <c r="E239" s="747"/>
      <c r="F239" s="747"/>
      <c r="G239" s="747"/>
      <c r="H239" s="747"/>
      <c r="I239" s="747"/>
      <c r="J239" s="747"/>
      <c r="K239" s="747"/>
      <c r="L239" s="747"/>
      <c r="M239" s="747"/>
      <c r="N239" s="747"/>
      <c r="O239" s="747"/>
      <c r="P239" s="747"/>
      <c r="Q239" s="747"/>
      <c r="R239" s="747"/>
      <c r="S239" s="747"/>
      <c r="T239" s="747"/>
      <c r="U239" s="747"/>
      <c r="V239" s="747"/>
      <c r="W239" s="747"/>
      <c r="X239" s="747"/>
      <c r="Y239" s="747"/>
      <c r="Z239" s="747"/>
      <c r="AA239" s="747"/>
      <c r="AB239" s="747"/>
      <c r="AC239" s="747"/>
      <c r="AD239" s="721" t="s">
        <v>643</v>
      </c>
      <c r="AE239" s="722"/>
      <c r="AF239" s="722"/>
      <c r="AG239" s="778"/>
      <c r="AH239" s="170"/>
      <c r="AI239" s="170"/>
      <c r="AJ239" s="170"/>
      <c r="AK239" s="170"/>
      <c r="AL239" s="170"/>
      <c r="AM239" s="170"/>
      <c r="AN239" s="170"/>
      <c r="AO239" s="170"/>
      <c r="AP239" s="170"/>
      <c r="AQ239" s="170"/>
      <c r="AR239" s="170"/>
      <c r="AS239" s="170"/>
      <c r="AT239" s="170"/>
      <c r="AU239" s="170"/>
      <c r="AV239" s="170"/>
      <c r="AW239" s="170"/>
      <c r="AX239" s="779"/>
    </row>
    <row r="240" spans="1:50" ht="41.25" customHeight="1" x14ac:dyDescent="0.15">
      <c r="A240" s="793" t="s">
        <v>54</v>
      </c>
      <c r="B240" s="794"/>
      <c r="C240" s="799" t="s">
        <v>137</v>
      </c>
      <c r="D240" s="800"/>
      <c r="E240" s="800"/>
      <c r="F240" s="800"/>
      <c r="G240" s="800"/>
      <c r="H240" s="800"/>
      <c r="I240" s="800"/>
      <c r="J240" s="800"/>
      <c r="K240" s="800"/>
      <c r="L240" s="800"/>
      <c r="M240" s="800"/>
      <c r="N240" s="800"/>
      <c r="O240" s="800"/>
      <c r="P240" s="800"/>
      <c r="Q240" s="800"/>
      <c r="R240" s="800"/>
      <c r="S240" s="800"/>
      <c r="T240" s="800"/>
      <c r="U240" s="800"/>
      <c r="V240" s="800"/>
      <c r="W240" s="800"/>
      <c r="X240" s="800"/>
      <c r="Y240" s="800"/>
      <c r="Z240" s="800"/>
      <c r="AA240" s="800"/>
      <c r="AB240" s="800"/>
      <c r="AC240" s="706"/>
      <c r="AD240" s="709" t="s">
        <v>643</v>
      </c>
      <c r="AE240" s="710"/>
      <c r="AF240" s="801"/>
      <c r="AG240" s="371"/>
      <c r="AH240" s="167"/>
      <c r="AI240" s="167"/>
      <c r="AJ240" s="167"/>
      <c r="AK240" s="167"/>
      <c r="AL240" s="167"/>
      <c r="AM240" s="167"/>
      <c r="AN240" s="167"/>
      <c r="AO240" s="167"/>
      <c r="AP240" s="167"/>
      <c r="AQ240" s="167"/>
      <c r="AR240" s="167"/>
      <c r="AS240" s="167"/>
      <c r="AT240" s="167"/>
      <c r="AU240" s="167"/>
      <c r="AV240" s="167"/>
      <c r="AW240" s="167"/>
      <c r="AX240" s="711"/>
    </row>
    <row r="241" spans="1:50" ht="19.7" customHeight="1" x14ac:dyDescent="0.15">
      <c r="A241" s="795"/>
      <c r="B241" s="796"/>
      <c r="C241" s="130" t="s">
        <v>0</v>
      </c>
      <c r="D241" s="131"/>
      <c r="E241" s="131"/>
      <c r="F241" s="131"/>
      <c r="G241" s="131"/>
      <c r="H241" s="131"/>
      <c r="I241" s="131"/>
      <c r="J241" s="131"/>
      <c r="K241" s="131"/>
      <c r="L241" s="131"/>
      <c r="M241" s="131"/>
      <c r="N241" s="131"/>
      <c r="O241" s="127" t="s">
        <v>603</v>
      </c>
      <c r="P241" s="128"/>
      <c r="Q241" s="128"/>
      <c r="R241" s="128"/>
      <c r="S241" s="128"/>
      <c r="T241" s="128"/>
      <c r="U241" s="128"/>
      <c r="V241" s="128"/>
      <c r="W241" s="128"/>
      <c r="X241" s="128"/>
      <c r="Y241" s="128"/>
      <c r="Z241" s="128"/>
      <c r="AA241" s="128"/>
      <c r="AB241" s="128"/>
      <c r="AC241" s="128"/>
      <c r="AD241" s="128"/>
      <c r="AE241" s="128"/>
      <c r="AF241" s="129"/>
      <c r="AG241" s="712"/>
      <c r="AH241" s="465"/>
      <c r="AI241" s="465"/>
      <c r="AJ241" s="465"/>
      <c r="AK241" s="465"/>
      <c r="AL241" s="465"/>
      <c r="AM241" s="465"/>
      <c r="AN241" s="465"/>
      <c r="AO241" s="465"/>
      <c r="AP241" s="465"/>
      <c r="AQ241" s="465"/>
      <c r="AR241" s="465"/>
      <c r="AS241" s="465"/>
      <c r="AT241" s="465"/>
      <c r="AU241" s="465"/>
      <c r="AV241" s="465"/>
      <c r="AW241" s="465"/>
      <c r="AX241" s="713"/>
    </row>
    <row r="242" spans="1:50" ht="24.75" customHeight="1" x14ac:dyDescent="0.15">
      <c r="A242" s="795"/>
      <c r="B242" s="796"/>
      <c r="C242" s="99"/>
      <c r="D242" s="100"/>
      <c r="E242" s="101"/>
      <c r="F242" s="101"/>
      <c r="G242" s="101"/>
      <c r="H242" s="102"/>
      <c r="I242" s="102"/>
      <c r="J242" s="103"/>
      <c r="K242" s="103"/>
      <c r="L242" s="103"/>
      <c r="M242" s="102"/>
      <c r="N242" s="104"/>
      <c r="O242" s="105"/>
      <c r="P242" s="106"/>
      <c r="Q242" s="106"/>
      <c r="R242" s="106"/>
      <c r="S242" s="106"/>
      <c r="T242" s="106"/>
      <c r="U242" s="106"/>
      <c r="V242" s="106"/>
      <c r="W242" s="106"/>
      <c r="X242" s="106"/>
      <c r="Y242" s="106"/>
      <c r="Z242" s="106"/>
      <c r="AA242" s="106"/>
      <c r="AB242" s="106"/>
      <c r="AC242" s="106"/>
      <c r="AD242" s="106"/>
      <c r="AE242" s="106"/>
      <c r="AF242" s="107"/>
      <c r="AG242" s="712"/>
      <c r="AH242" s="465"/>
      <c r="AI242" s="465"/>
      <c r="AJ242" s="465"/>
      <c r="AK242" s="465"/>
      <c r="AL242" s="465"/>
      <c r="AM242" s="465"/>
      <c r="AN242" s="465"/>
      <c r="AO242" s="465"/>
      <c r="AP242" s="465"/>
      <c r="AQ242" s="465"/>
      <c r="AR242" s="465"/>
      <c r="AS242" s="465"/>
      <c r="AT242" s="465"/>
      <c r="AU242" s="465"/>
      <c r="AV242" s="465"/>
      <c r="AW242" s="465"/>
      <c r="AX242" s="713"/>
    </row>
    <row r="243" spans="1:50" ht="24.75" customHeight="1" x14ac:dyDescent="0.15">
      <c r="A243" s="795"/>
      <c r="B243" s="796"/>
      <c r="C243" s="133"/>
      <c r="D243" s="134"/>
      <c r="E243" s="101"/>
      <c r="F243" s="101"/>
      <c r="G243" s="101"/>
      <c r="H243" s="102"/>
      <c r="I243" s="102"/>
      <c r="J243" s="790"/>
      <c r="K243" s="790"/>
      <c r="L243" s="790"/>
      <c r="M243" s="791"/>
      <c r="N243" s="792"/>
      <c r="O243" s="108"/>
      <c r="P243" s="109"/>
      <c r="Q243" s="109"/>
      <c r="R243" s="109"/>
      <c r="S243" s="109"/>
      <c r="T243" s="109"/>
      <c r="U243" s="109"/>
      <c r="V243" s="109"/>
      <c r="W243" s="109"/>
      <c r="X243" s="109"/>
      <c r="Y243" s="109"/>
      <c r="Z243" s="109"/>
      <c r="AA243" s="109"/>
      <c r="AB243" s="109"/>
      <c r="AC243" s="109"/>
      <c r="AD243" s="109"/>
      <c r="AE243" s="109"/>
      <c r="AF243" s="110"/>
      <c r="AG243" s="712"/>
      <c r="AH243" s="465"/>
      <c r="AI243" s="465"/>
      <c r="AJ243" s="465"/>
      <c r="AK243" s="465"/>
      <c r="AL243" s="465"/>
      <c r="AM243" s="465"/>
      <c r="AN243" s="465"/>
      <c r="AO243" s="465"/>
      <c r="AP243" s="465"/>
      <c r="AQ243" s="465"/>
      <c r="AR243" s="465"/>
      <c r="AS243" s="465"/>
      <c r="AT243" s="465"/>
      <c r="AU243" s="465"/>
      <c r="AV243" s="465"/>
      <c r="AW243" s="465"/>
      <c r="AX243" s="713"/>
    </row>
    <row r="244" spans="1:50" ht="24.75" customHeight="1" x14ac:dyDescent="0.15">
      <c r="A244" s="795"/>
      <c r="B244" s="796"/>
      <c r="C244" s="133"/>
      <c r="D244" s="134"/>
      <c r="E244" s="101"/>
      <c r="F244" s="101"/>
      <c r="G244" s="101"/>
      <c r="H244" s="102"/>
      <c r="I244" s="102"/>
      <c r="J244" s="790"/>
      <c r="K244" s="790"/>
      <c r="L244" s="790"/>
      <c r="M244" s="791"/>
      <c r="N244" s="792"/>
      <c r="O244" s="108"/>
      <c r="P244" s="109"/>
      <c r="Q244" s="109"/>
      <c r="R244" s="109"/>
      <c r="S244" s="109"/>
      <c r="T244" s="109"/>
      <c r="U244" s="109"/>
      <c r="V244" s="109"/>
      <c r="W244" s="109"/>
      <c r="X244" s="109"/>
      <c r="Y244" s="109"/>
      <c r="Z244" s="109"/>
      <c r="AA244" s="109"/>
      <c r="AB244" s="109"/>
      <c r="AC244" s="109"/>
      <c r="AD244" s="109"/>
      <c r="AE244" s="109"/>
      <c r="AF244" s="110"/>
      <c r="AG244" s="712"/>
      <c r="AH244" s="465"/>
      <c r="AI244" s="465"/>
      <c r="AJ244" s="465"/>
      <c r="AK244" s="465"/>
      <c r="AL244" s="465"/>
      <c r="AM244" s="465"/>
      <c r="AN244" s="465"/>
      <c r="AO244" s="465"/>
      <c r="AP244" s="465"/>
      <c r="AQ244" s="465"/>
      <c r="AR244" s="465"/>
      <c r="AS244" s="465"/>
      <c r="AT244" s="465"/>
      <c r="AU244" s="465"/>
      <c r="AV244" s="465"/>
      <c r="AW244" s="465"/>
      <c r="AX244" s="713"/>
    </row>
    <row r="245" spans="1:50" ht="24.75" customHeight="1" x14ac:dyDescent="0.15">
      <c r="A245" s="795"/>
      <c r="B245" s="796"/>
      <c r="C245" s="133"/>
      <c r="D245" s="134"/>
      <c r="E245" s="101"/>
      <c r="F245" s="101"/>
      <c r="G245" s="101"/>
      <c r="H245" s="102"/>
      <c r="I245" s="102"/>
      <c r="J245" s="790"/>
      <c r="K245" s="790"/>
      <c r="L245" s="790"/>
      <c r="M245" s="791"/>
      <c r="N245" s="792"/>
      <c r="O245" s="108"/>
      <c r="P245" s="109"/>
      <c r="Q245" s="109"/>
      <c r="R245" s="109"/>
      <c r="S245" s="109"/>
      <c r="T245" s="109"/>
      <c r="U245" s="109"/>
      <c r="V245" s="109"/>
      <c r="W245" s="109"/>
      <c r="X245" s="109"/>
      <c r="Y245" s="109"/>
      <c r="Z245" s="109"/>
      <c r="AA245" s="109"/>
      <c r="AB245" s="109"/>
      <c r="AC245" s="109"/>
      <c r="AD245" s="109"/>
      <c r="AE245" s="109"/>
      <c r="AF245" s="110"/>
      <c r="AG245" s="712"/>
      <c r="AH245" s="465"/>
      <c r="AI245" s="465"/>
      <c r="AJ245" s="465"/>
      <c r="AK245" s="465"/>
      <c r="AL245" s="465"/>
      <c r="AM245" s="465"/>
      <c r="AN245" s="465"/>
      <c r="AO245" s="465"/>
      <c r="AP245" s="465"/>
      <c r="AQ245" s="465"/>
      <c r="AR245" s="465"/>
      <c r="AS245" s="465"/>
      <c r="AT245" s="465"/>
      <c r="AU245" s="465"/>
      <c r="AV245" s="465"/>
      <c r="AW245" s="465"/>
      <c r="AX245" s="713"/>
    </row>
    <row r="246" spans="1:50" ht="24.75" customHeight="1" x14ac:dyDescent="0.15">
      <c r="A246" s="797"/>
      <c r="B246" s="798"/>
      <c r="C246" s="802"/>
      <c r="D246" s="803"/>
      <c r="E246" s="101"/>
      <c r="F246" s="101"/>
      <c r="G246" s="101"/>
      <c r="H246" s="102"/>
      <c r="I246" s="102"/>
      <c r="J246" s="804"/>
      <c r="K246" s="804"/>
      <c r="L246" s="804"/>
      <c r="M246" s="97"/>
      <c r="N246" s="98"/>
      <c r="O246" s="111"/>
      <c r="P246" s="112"/>
      <c r="Q246" s="112"/>
      <c r="R246" s="112"/>
      <c r="S246" s="112"/>
      <c r="T246" s="112"/>
      <c r="U246" s="112"/>
      <c r="V246" s="112"/>
      <c r="W246" s="112"/>
      <c r="X246" s="112"/>
      <c r="Y246" s="112"/>
      <c r="Z246" s="112"/>
      <c r="AA246" s="112"/>
      <c r="AB246" s="112"/>
      <c r="AC246" s="112"/>
      <c r="AD246" s="112"/>
      <c r="AE246" s="112"/>
      <c r="AF246" s="113"/>
      <c r="AG246" s="778"/>
      <c r="AH246" s="170"/>
      <c r="AI246" s="170"/>
      <c r="AJ246" s="170"/>
      <c r="AK246" s="170"/>
      <c r="AL246" s="170"/>
      <c r="AM246" s="170"/>
      <c r="AN246" s="170"/>
      <c r="AO246" s="170"/>
      <c r="AP246" s="170"/>
      <c r="AQ246" s="170"/>
      <c r="AR246" s="170"/>
      <c r="AS246" s="170"/>
      <c r="AT246" s="170"/>
      <c r="AU246" s="170"/>
      <c r="AV246" s="170"/>
      <c r="AW246" s="170"/>
      <c r="AX246" s="779"/>
    </row>
    <row r="247" spans="1:50" ht="167.45" customHeight="1" x14ac:dyDescent="0.15">
      <c r="A247" s="148" t="s">
        <v>45</v>
      </c>
      <c r="B247" s="149"/>
      <c r="C247" s="152" t="s">
        <v>49</v>
      </c>
      <c r="D247" s="153"/>
      <c r="E247" s="153"/>
      <c r="F247" s="154"/>
      <c r="G247" s="155" t="s">
        <v>654</v>
      </c>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90.95" customHeight="1" thickBot="1" x14ac:dyDescent="0.2">
      <c r="A248" s="150"/>
      <c r="B248" s="151"/>
      <c r="C248" s="157" t="s">
        <v>53</v>
      </c>
      <c r="D248" s="158"/>
      <c r="E248" s="158"/>
      <c r="F248" s="159"/>
      <c r="G248" s="160" t="s">
        <v>669</v>
      </c>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 customHeight="1" x14ac:dyDescent="0.15">
      <c r="A249" s="135" t="s">
        <v>30</v>
      </c>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7"/>
    </row>
    <row r="250" spans="1:50" ht="67.5" customHeight="1" thickBot="1" x14ac:dyDescent="0.2">
      <c r="A250" s="138" t="s">
        <v>664</v>
      </c>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row>
    <row r="251" spans="1:50" ht="24.75" customHeight="1" x14ac:dyDescent="0.15">
      <c r="A251" s="141" t="s">
        <v>31</v>
      </c>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3"/>
    </row>
    <row r="252" spans="1:50" ht="67.5" customHeight="1" thickBot="1" x14ac:dyDescent="0.2">
      <c r="A252" s="144" t="s">
        <v>665</v>
      </c>
      <c r="B252" s="145"/>
      <c r="C252" s="145"/>
      <c r="D252" s="145"/>
      <c r="E252" s="146"/>
      <c r="F252" s="147" t="s">
        <v>666</v>
      </c>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40"/>
    </row>
    <row r="253" spans="1:50" ht="24.75" customHeight="1" x14ac:dyDescent="0.15">
      <c r="A253" s="141" t="s">
        <v>43</v>
      </c>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3"/>
    </row>
    <row r="254" spans="1:50" ht="108" customHeight="1" thickBot="1" x14ac:dyDescent="0.2">
      <c r="A254" s="144" t="s">
        <v>260</v>
      </c>
      <c r="B254" s="145"/>
      <c r="C254" s="145"/>
      <c r="D254" s="145"/>
      <c r="E254" s="146"/>
      <c r="F254" s="163" t="s">
        <v>670</v>
      </c>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5"/>
    </row>
    <row r="255" spans="1:50" ht="24.75" customHeight="1" x14ac:dyDescent="0.15">
      <c r="A255" s="114" t="s">
        <v>32</v>
      </c>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67.5" customHeight="1" thickBot="1" x14ac:dyDescent="0.2">
      <c r="A256" s="117"/>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2" ht="24.75" customHeight="1" x14ac:dyDescent="0.15">
      <c r="A257" s="120" t="s">
        <v>236</v>
      </c>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2"/>
      <c r="AZ257" s="10"/>
    </row>
    <row r="258" spans="1:52" ht="24.75" customHeight="1" x14ac:dyDescent="0.15">
      <c r="A258" s="123" t="s">
        <v>275</v>
      </c>
      <c r="B258" s="124"/>
      <c r="C258" s="124"/>
      <c r="D258" s="125"/>
      <c r="E258" s="93" t="s">
        <v>611</v>
      </c>
      <c r="F258" s="94"/>
      <c r="G258" s="94"/>
      <c r="H258" s="94"/>
      <c r="I258" s="94"/>
      <c r="J258" s="94"/>
      <c r="K258" s="94"/>
      <c r="L258" s="94"/>
      <c r="M258" s="94"/>
      <c r="N258" s="94"/>
      <c r="O258" s="94"/>
      <c r="P258" s="95"/>
      <c r="Q258" s="93"/>
      <c r="R258" s="94"/>
      <c r="S258" s="94"/>
      <c r="T258" s="94"/>
      <c r="U258" s="94"/>
      <c r="V258" s="94"/>
      <c r="W258" s="94"/>
      <c r="X258" s="94"/>
      <c r="Y258" s="94"/>
      <c r="Z258" s="94"/>
      <c r="AA258" s="94"/>
      <c r="AB258" s="95"/>
      <c r="AC258" s="93"/>
      <c r="AD258" s="94"/>
      <c r="AE258" s="94"/>
      <c r="AF258" s="94"/>
      <c r="AG258" s="94"/>
      <c r="AH258" s="94"/>
      <c r="AI258" s="94"/>
      <c r="AJ258" s="94"/>
      <c r="AK258" s="94"/>
      <c r="AL258" s="94"/>
      <c r="AM258" s="94"/>
      <c r="AN258" s="95"/>
      <c r="AO258" s="93"/>
      <c r="AP258" s="94"/>
      <c r="AQ258" s="94"/>
      <c r="AR258" s="94"/>
      <c r="AS258" s="94"/>
      <c r="AT258" s="94"/>
      <c r="AU258" s="94"/>
      <c r="AV258" s="94"/>
      <c r="AW258" s="94"/>
      <c r="AX258" s="126"/>
      <c r="AY258" s="70"/>
    </row>
    <row r="259" spans="1:52" ht="24.75" customHeight="1" x14ac:dyDescent="0.15">
      <c r="A259" s="96" t="s">
        <v>274</v>
      </c>
      <c r="B259" s="96"/>
      <c r="C259" s="96"/>
      <c r="D259" s="96"/>
      <c r="E259" s="93" t="s">
        <v>611</v>
      </c>
      <c r="F259" s="94"/>
      <c r="G259" s="94"/>
      <c r="H259" s="94"/>
      <c r="I259" s="94"/>
      <c r="J259" s="94"/>
      <c r="K259" s="94"/>
      <c r="L259" s="94"/>
      <c r="M259" s="94"/>
      <c r="N259" s="94"/>
      <c r="O259" s="94"/>
      <c r="P259" s="95"/>
      <c r="Q259" s="93"/>
      <c r="R259" s="94"/>
      <c r="S259" s="94"/>
      <c r="T259" s="94"/>
      <c r="U259" s="94"/>
      <c r="V259" s="94"/>
      <c r="W259" s="94"/>
      <c r="X259" s="94"/>
      <c r="Y259" s="94"/>
      <c r="Z259" s="94"/>
      <c r="AA259" s="94"/>
      <c r="AB259" s="95"/>
      <c r="AC259" s="93"/>
      <c r="AD259" s="94"/>
      <c r="AE259" s="94"/>
      <c r="AF259" s="94"/>
      <c r="AG259" s="94"/>
      <c r="AH259" s="94"/>
      <c r="AI259" s="94"/>
      <c r="AJ259" s="94"/>
      <c r="AK259" s="94"/>
      <c r="AL259" s="94"/>
      <c r="AM259" s="94"/>
      <c r="AN259" s="95"/>
      <c r="AO259" s="93"/>
      <c r="AP259" s="94"/>
      <c r="AQ259" s="94"/>
      <c r="AR259" s="94"/>
      <c r="AS259" s="94"/>
      <c r="AT259" s="94"/>
      <c r="AU259" s="94"/>
      <c r="AV259" s="94"/>
      <c r="AW259" s="94"/>
      <c r="AX259" s="126"/>
    </row>
    <row r="260" spans="1:52" ht="24.75" customHeight="1" x14ac:dyDescent="0.15">
      <c r="A260" s="96" t="s">
        <v>273</v>
      </c>
      <c r="B260" s="96"/>
      <c r="C260" s="96"/>
      <c r="D260" s="96"/>
      <c r="E260" s="93" t="s">
        <v>611</v>
      </c>
      <c r="F260" s="94"/>
      <c r="G260" s="94"/>
      <c r="H260" s="94"/>
      <c r="I260" s="94"/>
      <c r="J260" s="94"/>
      <c r="K260" s="94"/>
      <c r="L260" s="94"/>
      <c r="M260" s="94"/>
      <c r="N260" s="94"/>
      <c r="O260" s="94"/>
      <c r="P260" s="95"/>
      <c r="Q260" s="93"/>
      <c r="R260" s="94"/>
      <c r="S260" s="94"/>
      <c r="T260" s="94"/>
      <c r="U260" s="94"/>
      <c r="V260" s="94"/>
      <c r="W260" s="94"/>
      <c r="X260" s="94"/>
      <c r="Y260" s="94"/>
      <c r="Z260" s="94"/>
      <c r="AA260" s="94"/>
      <c r="AB260" s="95"/>
      <c r="AC260" s="93"/>
      <c r="AD260" s="94"/>
      <c r="AE260" s="94"/>
      <c r="AF260" s="94"/>
      <c r="AG260" s="94"/>
      <c r="AH260" s="94"/>
      <c r="AI260" s="94"/>
      <c r="AJ260" s="94"/>
      <c r="AK260" s="94"/>
      <c r="AL260" s="94"/>
      <c r="AM260" s="94"/>
      <c r="AN260" s="95"/>
      <c r="AO260" s="93"/>
      <c r="AP260" s="94"/>
      <c r="AQ260" s="94"/>
      <c r="AR260" s="94"/>
      <c r="AS260" s="94"/>
      <c r="AT260" s="94"/>
      <c r="AU260" s="94"/>
      <c r="AV260" s="94"/>
      <c r="AW260" s="94"/>
      <c r="AX260" s="126"/>
    </row>
    <row r="261" spans="1:52" ht="24.75" customHeight="1" x14ac:dyDescent="0.15">
      <c r="A261" s="96" t="s">
        <v>272</v>
      </c>
      <c r="B261" s="96"/>
      <c r="C261" s="96"/>
      <c r="D261" s="96"/>
      <c r="E261" s="93" t="s">
        <v>611</v>
      </c>
      <c r="F261" s="94"/>
      <c r="G261" s="94"/>
      <c r="H261" s="94"/>
      <c r="I261" s="94"/>
      <c r="J261" s="94"/>
      <c r="K261" s="94"/>
      <c r="L261" s="94"/>
      <c r="M261" s="94"/>
      <c r="N261" s="94"/>
      <c r="O261" s="94"/>
      <c r="P261" s="95"/>
      <c r="Q261" s="93"/>
      <c r="R261" s="94"/>
      <c r="S261" s="94"/>
      <c r="T261" s="94"/>
      <c r="U261" s="94"/>
      <c r="V261" s="94"/>
      <c r="W261" s="94"/>
      <c r="X261" s="94"/>
      <c r="Y261" s="94"/>
      <c r="Z261" s="94"/>
      <c r="AA261" s="94"/>
      <c r="AB261" s="95"/>
      <c r="AC261" s="93"/>
      <c r="AD261" s="94"/>
      <c r="AE261" s="94"/>
      <c r="AF261" s="94"/>
      <c r="AG261" s="94"/>
      <c r="AH261" s="94"/>
      <c r="AI261" s="94"/>
      <c r="AJ261" s="94"/>
      <c r="AK261" s="94"/>
      <c r="AL261" s="94"/>
      <c r="AM261" s="94"/>
      <c r="AN261" s="95"/>
      <c r="AO261" s="93"/>
      <c r="AP261" s="94"/>
      <c r="AQ261" s="94"/>
      <c r="AR261" s="94"/>
      <c r="AS261" s="94"/>
      <c r="AT261" s="94"/>
      <c r="AU261" s="94"/>
      <c r="AV261" s="94"/>
      <c r="AW261" s="94"/>
      <c r="AX261" s="126"/>
    </row>
    <row r="262" spans="1:52" ht="24.75" customHeight="1" x14ac:dyDescent="0.15">
      <c r="A262" s="96" t="s">
        <v>271</v>
      </c>
      <c r="B262" s="96"/>
      <c r="C262" s="96"/>
      <c r="D262" s="96"/>
      <c r="E262" s="93" t="s">
        <v>611</v>
      </c>
      <c r="F262" s="94"/>
      <c r="G262" s="94"/>
      <c r="H262" s="94"/>
      <c r="I262" s="94"/>
      <c r="J262" s="94"/>
      <c r="K262" s="94"/>
      <c r="L262" s="94"/>
      <c r="M262" s="94"/>
      <c r="N262" s="94"/>
      <c r="O262" s="94"/>
      <c r="P262" s="95"/>
      <c r="Q262" s="93"/>
      <c r="R262" s="94"/>
      <c r="S262" s="94"/>
      <c r="T262" s="94"/>
      <c r="U262" s="94"/>
      <c r="V262" s="94"/>
      <c r="W262" s="94"/>
      <c r="X262" s="94"/>
      <c r="Y262" s="94"/>
      <c r="Z262" s="94"/>
      <c r="AA262" s="94"/>
      <c r="AB262" s="95"/>
      <c r="AC262" s="93"/>
      <c r="AD262" s="94"/>
      <c r="AE262" s="94"/>
      <c r="AF262" s="94"/>
      <c r="AG262" s="94"/>
      <c r="AH262" s="94"/>
      <c r="AI262" s="94"/>
      <c r="AJ262" s="94"/>
      <c r="AK262" s="94"/>
      <c r="AL262" s="94"/>
      <c r="AM262" s="94"/>
      <c r="AN262" s="95"/>
      <c r="AO262" s="93"/>
      <c r="AP262" s="94"/>
      <c r="AQ262" s="94"/>
      <c r="AR262" s="94"/>
      <c r="AS262" s="94"/>
      <c r="AT262" s="94"/>
      <c r="AU262" s="94"/>
      <c r="AV262" s="94"/>
      <c r="AW262" s="94"/>
      <c r="AX262" s="126"/>
    </row>
    <row r="263" spans="1:52" ht="24.75" customHeight="1" x14ac:dyDescent="0.15">
      <c r="A263" s="96" t="s">
        <v>270</v>
      </c>
      <c r="B263" s="96"/>
      <c r="C263" s="96"/>
      <c r="D263" s="96"/>
      <c r="E263" s="93" t="s">
        <v>611</v>
      </c>
      <c r="F263" s="94"/>
      <c r="G263" s="94"/>
      <c r="H263" s="94"/>
      <c r="I263" s="94"/>
      <c r="J263" s="94"/>
      <c r="K263" s="94"/>
      <c r="L263" s="94"/>
      <c r="M263" s="94"/>
      <c r="N263" s="94"/>
      <c r="O263" s="94"/>
      <c r="P263" s="95"/>
      <c r="Q263" s="93"/>
      <c r="R263" s="94"/>
      <c r="S263" s="94"/>
      <c r="T263" s="94"/>
      <c r="U263" s="94"/>
      <c r="V263" s="94"/>
      <c r="W263" s="94"/>
      <c r="X263" s="94"/>
      <c r="Y263" s="94"/>
      <c r="Z263" s="94"/>
      <c r="AA263" s="94"/>
      <c r="AB263" s="95"/>
      <c r="AC263" s="93"/>
      <c r="AD263" s="94"/>
      <c r="AE263" s="94"/>
      <c r="AF263" s="94"/>
      <c r="AG263" s="94"/>
      <c r="AH263" s="94"/>
      <c r="AI263" s="94"/>
      <c r="AJ263" s="94"/>
      <c r="AK263" s="94"/>
      <c r="AL263" s="94"/>
      <c r="AM263" s="94"/>
      <c r="AN263" s="95"/>
      <c r="AO263" s="93"/>
      <c r="AP263" s="94"/>
      <c r="AQ263" s="94"/>
      <c r="AR263" s="94"/>
      <c r="AS263" s="94"/>
      <c r="AT263" s="94"/>
      <c r="AU263" s="94"/>
      <c r="AV263" s="94"/>
      <c r="AW263" s="94"/>
      <c r="AX263" s="126"/>
    </row>
    <row r="264" spans="1:52" ht="24.75" customHeight="1" x14ac:dyDescent="0.15">
      <c r="A264" s="96" t="s">
        <v>269</v>
      </c>
      <c r="B264" s="96"/>
      <c r="C264" s="96"/>
      <c r="D264" s="96"/>
      <c r="E264" s="93" t="s">
        <v>611</v>
      </c>
      <c r="F264" s="94"/>
      <c r="G264" s="94"/>
      <c r="H264" s="94"/>
      <c r="I264" s="94"/>
      <c r="J264" s="94"/>
      <c r="K264" s="94"/>
      <c r="L264" s="94"/>
      <c r="M264" s="94"/>
      <c r="N264" s="94"/>
      <c r="O264" s="94"/>
      <c r="P264" s="95"/>
      <c r="Q264" s="93"/>
      <c r="R264" s="94"/>
      <c r="S264" s="94"/>
      <c r="T264" s="94"/>
      <c r="U264" s="94"/>
      <c r="V264" s="94"/>
      <c r="W264" s="94"/>
      <c r="X264" s="94"/>
      <c r="Y264" s="94"/>
      <c r="Z264" s="94"/>
      <c r="AA264" s="94"/>
      <c r="AB264" s="95"/>
      <c r="AC264" s="93"/>
      <c r="AD264" s="94"/>
      <c r="AE264" s="94"/>
      <c r="AF264" s="94"/>
      <c r="AG264" s="94"/>
      <c r="AH264" s="94"/>
      <c r="AI264" s="94"/>
      <c r="AJ264" s="94"/>
      <c r="AK264" s="94"/>
      <c r="AL264" s="94"/>
      <c r="AM264" s="94"/>
      <c r="AN264" s="95"/>
      <c r="AO264" s="93"/>
      <c r="AP264" s="94"/>
      <c r="AQ264" s="94"/>
      <c r="AR264" s="94"/>
      <c r="AS264" s="94"/>
      <c r="AT264" s="94"/>
      <c r="AU264" s="94"/>
      <c r="AV264" s="94"/>
      <c r="AW264" s="94"/>
      <c r="AX264" s="126"/>
    </row>
    <row r="265" spans="1:52" ht="24.75" customHeight="1" x14ac:dyDescent="0.15">
      <c r="A265" s="96" t="s">
        <v>268</v>
      </c>
      <c r="B265" s="96"/>
      <c r="C265" s="96"/>
      <c r="D265" s="96"/>
      <c r="E265" s="93"/>
      <c r="F265" s="94"/>
      <c r="G265" s="94"/>
      <c r="H265" s="94"/>
      <c r="I265" s="94"/>
      <c r="J265" s="94"/>
      <c r="K265" s="94"/>
      <c r="L265" s="94"/>
      <c r="M265" s="94"/>
      <c r="N265" s="94"/>
      <c r="O265" s="94"/>
      <c r="P265" s="95"/>
      <c r="Q265" s="93"/>
      <c r="R265" s="94"/>
      <c r="S265" s="94"/>
      <c r="T265" s="94"/>
      <c r="U265" s="94"/>
      <c r="V265" s="94"/>
      <c r="W265" s="94"/>
      <c r="X265" s="94"/>
      <c r="Y265" s="94"/>
      <c r="Z265" s="94"/>
      <c r="AA265" s="94"/>
      <c r="AB265" s="95"/>
      <c r="AC265" s="93"/>
      <c r="AD265" s="94"/>
      <c r="AE265" s="94"/>
      <c r="AF265" s="94"/>
      <c r="AG265" s="94"/>
      <c r="AH265" s="94"/>
      <c r="AI265" s="94"/>
      <c r="AJ265" s="94"/>
      <c r="AK265" s="94"/>
      <c r="AL265" s="94"/>
      <c r="AM265" s="94"/>
      <c r="AN265" s="95"/>
      <c r="AO265" s="93"/>
      <c r="AP265" s="94"/>
      <c r="AQ265" s="94"/>
      <c r="AR265" s="94"/>
      <c r="AS265" s="94"/>
      <c r="AT265" s="94"/>
      <c r="AU265" s="94"/>
      <c r="AV265" s="94"/>
      <c r="AW265" s="94"/>
      <c r="AX265" s="126"/>
    </row>
    <row r="266" spans="1:52" ht="24.75" customHeight="1" x14ac:dyDescent="0.15">
      <c r="A266" s="96" t="s">
        <v>414</v>
      </c>
      <c r="B266" s="96"/>
      <c r="C266" s="96"/>
      <c r="D266" s="96"/>
      <c r="E266" s="807" t="s">
        <v>605</v>
      </c>
      <c r="F266" s="808"/>
      <c r="G266" s="808"/>
      <c r="H266" s="73" t="str">
        <f>IF(E266="","","-")</f>
        <v>-</v>
      </c>
      <c r="I266" s="808" t="s">
        <v>621</v>
      </c>
      <c r="J266" s="808"/>
      <c r="K266" s="73" t="str">
        <f>IF(I266="","","-")</f>
        <v>-</v>
      </c>
      <c r="L266" s="132">
        <v>61</v>
      </c>
      <c r="M266" s="132"/>
      <c r="N266" s="73" t="str">
        <f>IF(O266="","","-")</f>
        <v/>
      </c>
      <c r="O266" s="805"/>
      <c r="P266" s="806"/>
      <c r="Q266" s="807"/>
      <c r="R266" s="808"/>
      <c r="S266" s="808"/>
      <c r="T266" s="73" t="str">
        <f>IF(Q266="","","-")</f>
        <v/>
      </c>
      <c r="U266" s="808"/>
      <c r="V266" s="808"/>
      <c r="W266" s="73" t="str">
        <f>IF(U266="","","-")</f>
        <v/>
      </c>
      <c r="X266" s="132"/>
      <c r="Y266" s="132"/>
      <c r="Z266" s="73" t="str">
        <f>IF(AA266="","","-")</f>
        <v/>
      </c>
      <c r="AA266" s="805"/>
      <c r="AB266" s="806"/>
      <c r="AC266" s="807"/>
      <c r="AD266" s="808"/>
      <c r="AE266" s="808"/>
      <c r="AF266" s="73" t="str">
        <f>IF(AC266="","","-")</f>
        <v/>
      </c>
      <c r="AG266" s="808"/>
      <c r="AH266" s="808"/>
      <c r="AI266" s="73" t="str">
        <f>IF(AG266="","","-")</f>
        <v/>
      </c>
      <c r="AJ266" s="132"/>
      <c r="AK266" s="132"/>
      <c r="AL266" s="73" t="str">
        <f>IF(AM266="","","-")</f>
        <v/>
      </c>
      <c r="AM266" s="805"/>
      <c r="AN266" s="806"/>
      <c r="AO266" s="807"/>
      <c r="AP266" s="808"/>
      <c r="AQ266" s="73" t="str">
        <f>IF(AO266="","","-")</f>
        <v/>
      </c>
      <c r="AR266" s="808"/>
      <c r="AS266" s="808"/>
      <c r="AT266" s="73" t="str">
        <f>IF(AR266="","","-")</f>
        <v/>
      </c>
      <c r="AU266" s="132"/>
      <c r="AV266" s="132"/>
      <c r="AW266" s="73" t="str">
        <f>IF(AX266="","","-")</f>
        <v/>
      </c>
      <c r="AX266" s="76"/>
    </row>
    <row r="267" spans="1:52" ht="24.75" customHeight="1" x14ac:dyDescent="0.15">
      <c r="A267" s="96" t="s">
        <v>594</v>
      </c>
      <c r="B267" s="96"/>
      <c r="C267" s="96"/>
      <c r="D267" s="96"/>
      <c r="E267" s="807" t="s">
        <v>605</v>
      </c>
      <c r="F267" s="808"/>
      <c r="G267" s="808"/>
      <c r="H267" s="73"/>
      <c r="I267" s="808" t="s">
        <v>622</v>
      </c>
      <c r="J267" s="808"/>
      <c r="K267" s="73"/>
      <c r="L267" s="132">
        <v>61</v>
      </c>
      <c r="M267" s="132"/>
      <c r="N267" s="73" t="str">
        <f>IF(O267="","","-")</f>
        <v/>
      </c>
      <c r="O267" s="805"/>
      <c r="P267" s="806"/>
      <c r="Q267" s="807"/>
      <c r="R267" s="808"/>
      <c r="S267" s="808"/>
      <c r="T267" s="73" t="str">
        <f>IF(Q267="","","-")</f>
        <v/>
      </c>
      <c r="U267" s="808"/>
      <c r="V267" s="808"/>
      <c r="W267" s="73" t="str">
        <f>IF(U267="","","-")</f>
        <v/>
      </c>
      <c r="X267" s="132"/>
      <c r="Y267" s="132"/>
      <c r="Z267" s="73" t="str">
        <f>IF(AA267="","","-")</f>
        <v/>
      </c>
      <c r="AA267" s="805"/>
      <c r="AB267" s="806"/>
      <c r="AC267" s="807"/>
      <c r="AD267" s="808"/>
      <c r="AE267" s="808"/>
      <c r="AF267" s="73" t="str">
        <f>IF(AC267="","","-")</f>
        <v/>
      </c>
      <c r="AG267" s="808"/>
      <c r="AH267" s="808"/>
      <c r="AI267" s="73" t="str">
        <f>IF(AG267="","","-")</f>
        <v/>
      </c>
      <c r="AJ267" s="132"/>
      <c r="AK267" s="132"/>
      <c r="AL267" s="73" t="str">
        <f>IF(AM267="","","-")</f>
        <v/>
      </c>
      <c r="AM267" s="805"/>
      <c r="AN267" s="806"/>
      <c r="AO267" s="807"/>
      <c r="AP267" s="808"/>
      <c r="AQ267" s="73" t="str">
        <f>IF(AO267="","","-")</f>
        <v/>
      </c>
      <c r="AR267" s="808"/>
      <c r="AS267" s="808"/>
      <c r="AT267" s="73" t="str">
        <f>IF(AR267="","","-")</f>
        <v/>
      </c>
      <c r="AU267" s="132"/>
      <c r="AV267" s="132"/>
      <c r="AW267" s="73" t="str">
        <f>IF(AX267="","","-")</f>
        <v/>
      </c>
      <c r="AX267" s="76"/>
    </row>
    <row r="268" spans="1:52" ht="24.75" customHeight="1" x14ac:dyDescent="0.15">
      <c r="A268" s="96" t="s">
        <v>382</v>
      </c>
      <c r="B268" s="96"/>
      <c r="C268" s="96"/>
      <c r="D268" s="96"/>
      <c r="E268" s="810">
        <v>2021</v>
      </c>
      <c r="F268" s="162"/>
      <c r="G268" s="808" t="s">
        <v>633</v>
      </c>
      <c r="H268" s="808"/>
      <c r="I268" s="808"/>
      <c r="J268" s="162">
        <v>20</v>
      </c>
      <c r="K268" s="162"/>
      <c r="L268" s="132">
        <v>534</v>
      </c>
      <c r="M268" s="132"/>
      <c r="N268" s="132"/>
      <c r="O268" s="162"/>
      <c r="P268" s="162"/>
      <c r="Q268" s="810"/>
      <c r="R268" s="162"/>
      <c r="S268" s="808"/>
      <c r="T268" s="808"/>
      <c r="U268" s="808"/>
      <c r="V268" s="162"/>
      <c r="W268" s="162"/>
      <c r="X268" s="132"/>
      <c r="Y268" s="132"/>
      <c r="Z268" s="132"/>
      <c r="AA268" s="162"/>
      <c r="AB268" s="809"/>
      <c r="AC268" s="810"/>
      <c r="AD268" s="162"/>
      <c r="AE268" s="808"/>
      <c r="AF268" s="808"/>
      <c r="AG268" s="808"/>
      <c r="AH268" s="162"/>
      <c r="AI268" s="162"/>
      <c r="AJ268" s="132"/>
      <c r="AK268" s="132"/>
      <c r="AL268" s="132"/>
      <c r="AM268" s="162"/>
      <c r="AN268" s="809"/>
      <c r="AO268" s="810"/>
      <c r="AP268" s="162"/>
      <c r="AQ268" s="808"/>
      <c r="AR268" s="808"/>
      <c r="AS268" s="808"/>
      <c r="AT268" s="162"/>
      <c r="AU268" s="162"/>
      <c r="AV268" s="132"/>
      <c r="AW268" s="132"/>
      <c r="AX268" s="76"/>
    </row>
    <row r="269" spans="1:52" ht="28.5" customHeight="1" x14ac:dyDescent="0.15">
      <c r="A269" s="272" t="s">
        <v>262</v>
      </c>
      <c r="B269" s="273"/>
      <c r="C269" s="273"/>
      <c r="D269" s="273"/>
      <c r="E269" s="273"/>
      <c r="F269" s="274"/>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72"/>
      <c r="B270" s="273"/>
      <c r="C270" s="273"/>
      <c r="D270" s="273"/>
      <c r="E270" s="273"/>
      <c r="F270" s="274"/>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72"/>
      <c r="B271" s="273"/>
      <c r="C271" s="273"/>
      <c r="D271" s="273"/>
      <c r="E271" s="273"/>
      <c r="F271" s="274"/>
      <c r="G271" s="80"/>
      <c r="H271" s="81"/>
      <c r="I271" s="81"/>
      <c r="J271" s="81"/>
      <c r="K271" s="836" t="s">
        <v>631</v>
      </c>
      <c r="L271" s="837"/>
      <c r="M271" s="837"/>
      <c r="N271" s="837"/>
      <c r="O271" s="837"/>
      <c r="P271" s="837"/>
      <c r="Q271" s="837"/>
      <c r="R271" s="837"/>
      <c r="S271" s="837"/>
      <c r="T271" s="837"/>
      <c r="U271" s="837"/>
      <c r="V271" s="837"/>
      <c r="W271" s="837"/>
      <c r="X271" s="837"/>
      <c r="Y271" s="837"/>
      <c r="Z271" s="838"/>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72"/>
      <c r="B272" s="273"/>
      <c r="C272" s="273"/>
      <c r="D272" s="273"/>
      <c r="E272" s="273"/>
      <c r="F272" s="274"/>
      <c r="G272" s="80"/>
      <c r="H272" s="81"/>
      <c r="I272" s="81"/>
      <c r="J272" s="81"/>
      <c r="K272" s="839" t="s">
        <v>651</v>
      </c>
      <c r="L272" s="840"/>
      <c r="M272" s="840"/>
      <c r="N272" s="840"/>
      <c r="O272" s="840"/>
      <c r="P272" s="840"/>
      <c r="Q272" s="840"/>
      <c r="R272" s="840"/>
      <c r="S272" s="840"/>
      <c r="T272" s="840"/>
      <c r="U272" s="840"/>
      <c r="V272" s="840"/>
      <c r="W272" s="840"/>
      <c r="X272" s="840"/>
      <c r="Y272" s="840"/>
      <c r="Z272" s="841"/>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72"/>
      <c r="B273" s="273"/>
      <c r="C273" s="273"/>
      <c r="D273" s="273"/>
      <c r="E273" s="273"/>
      <c r="F273" s="274"/>
      <c r="G273" s="80"/>
      <c r="H273" s="81"/>
      <c r="I273" s="81"/>
      <c r="J273" s="81"/>
      <c r="K273" s="86"/>
      <c r="L273" s="842" t="s">
        <v>649</v>
      </c>
      <c r="M273" s="843"/>
      <c r="N273" s="843"/>
      <c r="O273" s="843"/>
      <c r="P273" s="843"/>
      <c r="Q273" s="843"/>
      <c r="R273" s="843"/>
      <c r="S273" s="843"/>
      <c r="T273" s="843"/>
      <c r="U273" s="843"/>
      <c r="V273" s="843"/>
      <c r="W273" s="843"/>
      <c r="X273" s="843"/>
      <c r="Y273" s="843"/>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72"/>
      <c r="B274" s="273"/>
      <c r="C274" s="273"/>
      <c r="D274" s="273"/>
      <c r="E274" s="273"/>
      <c r="F274" s="274"/>
      <c r="G274" s="80"/>
      <c r="H274" s="81"/>
      <c r="I274" s="81"/>
      <c r="J274" s="81"/>
      <c r="K274" s="81"/>
      <c r="L274" s="844"/>
      <c r="M274" s="844"/>
      <c r="N274" s="844"/>
      <c r="O274" s="844"/>
      <c r="P274" s="844"/>
      <c r="Q274" s="844"/>
      <c r="R274" s="844"/>
      <c r="S274" s="844"/>
      <c r="T274" s="844"/>
      <c r="U274" s="844"/>
      <c r="V274" s="844"/>
      <c r="W274" s="844"/>
      <c r="X274" s="844"/>
      <c r="Y274" s="844"/>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72"/>
      <c r="B275" s="273"/>
      <c r="C275" s="273"/>
      <c r="D275" s="273"/>
      <c r="E275" s="273"/>
      <c r="F275" s="274"/>
      <c r="G275" s="80"/>
      <c r="H275" s="81"/>
      <c r="I275" s="81"/>
      <c r="J275" s="81"/>
      <c r="K275" s="81"/>
      <c r="L275" s="844"/>
      <c r="M275" s="844"/>
      <c r="N275" s="844"/>
      <c r="O275" s="844"/>
      <c r="P275" s="844"/>
      <c r="Q275" s="844"/>
      <c r="R275" s="844"/>
      <c r="S275" s="844"/>
      <c r="T275" s="844"/>
      <c r="U275" s="844"/>
      <c r="V275" s="844"/>
      <c r="W275" s="844"/>
      <c r="X275" s="844"/>
      <c r="Y275" s="844"/>
      <c r="Z275" s="81"/>
      <c r="AA275" s="35"/>
      <c r="AB275" s="35"/>
      <c r="AC275" s="35"/>
      <c r="AD275" s="35"/>
      <c r="AE275" s="81"/>
      <c r="AF275" s="81"/>
      <c r="AG275" s="81"/>
      <c r="AH275" s="81"/>
      <c r="AI275" s="81" t="s">
        <v>628</v>
      </c>
      <c r="AJ275" s="81"/>
      <c r="AK275" s="81"/>
      <c r="AL275" s="81"/>
      <c r="AM275" s="81"/>
      <c r="AN275" s="81"/>
      <c r="AO275" s="88"/>
      <c r="AP275" s="845" t="s">
        <v>629</v>
      </c>
      <c r="AQ275" s="845"/>
      <c r="AR275" s="845"/>
      <c r="AS275" s="845"/>
      <c r="AT275" s="81"/>
      <c r="AU275" s="81"/>
      <c r="AV275" s="81"/>
      <c r="AW275" s="81"/>
      <c r="AX275" s="85"/>
    </row>
    <row r="276" spans="1:50" ht="28.5" customHeight="1" x14ac:dyDescent="0.15">
      <c r="A276" s="272"/>
      <c r="B276" s="273"/>
      <c r="C276" s="273"/>
      <c r="D276" s="273"/>
      <c r="E276" s="273"/>
      <c r="F276" s="274"/>
      <c r="G276" s="80"/>
      <c r="H276" s="81"/>
      <c r="I276" s="81"/>
      <c r="J276" s="81"/>
      <c r="K276" s="81"/>
      <c r="L276" s="81"/>
      <c r="M276" s="81"/>
      <c r="N276" s="81"/>
      <c r="O276" s="81"/>
      <c r="P276" s="81"/>
      <c r="Q276" s="81"/>
      <c r="R276" s="89"/>
      <c r="S276" s="89"/>
      <c r="T276" s="81"/>
      <c r="U276" s="81"/>
      <c r="V276" s="81"/>
      <c r="W276" s="81"/>
      <c r="X276" s="81"/>
      <c r="Y276" s="81"/>
      <c r="Z276" s="81"/>
      <c r="AA276" s="35"/>
      <c r="AB276" s="35"/>
      <c r="AC276" s="35"/>
      <c r="AD276" s="35"/>
      <c r="AE276" s="81"/>
      <c r="AF276" s="81"/>
      <c r="AG276" s="81"/>
      <c r="AH276" s="81"/>
      <c r="AI276" s="88"/>
      <c r="AJ276" s="81" t="s">
        <v>630</v>
      </c>
      <c r="AK276" s="81"/>
      <c r="AL276" s="81"/>
      <c r="AM276" s="81"/>
      <c r="AN276" s="81"/>
      <c r="AO276" s="88"/>
      <c r="AP276" s="845" t="s">
        <v>629</v>
      </c>
      <c r="AQ276" s="845"/>
      <c r="AR276" s="845"/>
      <c r="AS276" s="845"/>
      <c r="AT276" s="81"/>
      <c r="AU276" s="81"/>
      <c r="AV276" s="81"/>
      <c r="AW276" s="81"/>
      <c r="AX276" s="85"/>
    </row>
    <row r="277" spans="1:50" ht="28.5" customHeight="1" x14ac:dyDescent="0.15">
      <c r="A277" s="272"/>
      <c r="B277" s="273"/>
      <c r="C277" s="273"/>
      <c r="D277" s="273"/>
      <c r="E277" s="273"/>
      <c r="F277" s="274"/>
      <c r="G277" s="80"/>
      <c r="H277" s="81"/>
      <c r="I277" s="81"/>
      <c r="J277" s="81"/>
      <c r="K277" s="81"/>
      <c r="L277" s="81"/>
      <c r="M277" s="81"/>
      <c r="N277" s="81"/>
      <c r="O277" s="81"/>
      <c r="P277" s="81"/>
      <c r="Q277" s="81"/>
      <c r="R277" s="89"/>
      <c r="S277" s="89"/>
      <c r="T277" s="81"/>
      <c r="U277" s="81"/>
      <c r="V277" s="81"/>
      <c r="W277" s="81"/>
      <c r="X277" s="81"/>
      <c r="Y277" s="81"/>
      <c r="Z277" s="81"/>
      <c r="AA277" s="35"/>
      <c r="AB277" s="35"/>
      <c r="AC277" s="35"/>
      <c r="AD277" s="35"/>
      <c r="AE277" s="81"/>
      <c r="AF277" s="81"/>
      <c r="AG277" s="81"/>
      <c r="AH277" s="81"/>
      <c r="AI277" s="88"/>
      <c r="AJ277" s="81" t="s">
        <v>624</v>
      </c>
      <c r="AK277" s="81"/>
      <c r="AL277" s="81"/>
      <c r="AM277" s="81"/>
      <c r="AN277" s="81"/>
      <c r="AO277" s="88"/>
      <c r="AP277" s="845" t="s">
        <v>624</v>
      </c>
      <c r="AQ277" s="845"/>
      <c r="AR277" s="845"/>
      <c r="AS277" s="845"/>
      <c r="AT277" s="81"/>
      <c r="AU277" s="81"/>
      <c r="AV277" s="81"/>
      <c r="AW277" s="81"/>
      <c r="AX277" s="85"/>
    </row>
    <row r="278" spans="1:50" ht="28.5" hidden="1" customHeight="1" x14ac:dyDescent="0.15">
      <c r="A278" s="272"/>
      <c r="B278" s="273"/>
      <c r="C278" s="273"/>
      <c r="D278" s="273"/>
      <c r="E278" s="273"/>
      <c r="F278" s="274"/>
      <c r="G278" s="80"/>
      <c r="H278" s="81"/>
      <c r="I278" s="81"/>
      <c r="J278" s="81"/>
      <c r="K278" s="81"/>
      <c r="L278" s="81"/>
      <c r="M278" s="81"/>
      <c r="N278" s="81"/>
      <c r="O278" s="81"/>
      <c r="P278" s="81"/>
      <c r="Q278" s="81"/>
      <c r="R278" s="89"/>
      <c r="S278" s="89"/>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hidden="1" customHeight="1" x14ac:dyDescent="0.15">
      <c r="A279" s="272"/>
      <c r="B279" s="273"/>
      <c r="C279" s="273"/>
      <c r="D279" s="273"/>
      <c r="E279" s="273"/>
      <c r="F279" s="274"/>
      <c r="G279" s="80"/>
      <c r="H279" s="81"/>
      <c r="I279" s="81"/>
      <c r="J279" s="81"/>
      <c r="K279" s="81"/>
      <c r="L279" s="81"/>
      <c r="M279" s="81"/>
      <c r="N279" s="81"/>
      <c r="O279" s="81"/>
      <c r="P279" s="89"/>
      <c r="Q279" s="89"/>
      <c r="R279" s="89"/>
      <c r="S279" s="89"/>
      <c r="T279" s="89"/>
      <c r="U279" s="89"/>
      <c r="V279" s="89"/>
      <c r="W279" s="89"/>
      <c r="X279" s="89"/>
      <c r="Y279" s="89"/>
      <c r="Z279" s="89"/>
      <c r="AA279" s="35"/>
      <c r="AB279" s="35"/>
      <c r="AC279" s="35"/>
      <c r="AD279" s="35"/>
      <c r="AE279" s="89"/>
      <c r="AF279" s="89"/>
      <c r="AG279" s="89"/>
      <c r="AH279" s="89"/>
      <c r="AI279" s="89"/>
      <c r="AJ279" s="89"/>
      <c r="AK279" s="89"/>
      <c r="AL279" s="89"/>
      <c r="AM279" s="89"/>
      <c r="AN279" s="89"/>
      <c r="AO279" s="89"/>
      <c r="AP279" s="89"/>
      <c r="AQ279" s="89"/>
      <c r="AR279" s="89"/>
      <c r="AS279" s="89"/>
      <c r="AT279" s="89"/>
      <c r="AU279" s="89"/>
      <c r="AV279" s="89"/>
      <c r="AW279" s="89"/>
      <c r="AX279" s="85"/>
    </row>
    <row r="280" spans="1:50" ht="28.5" hidden="1" customHeight="1" x14ac:dyDescent="0.15">
      <c r="A280" s="272"/>
      <c r="B280" s="273"/>
      <c r="C280" s="273"/>
      <c r="D280" s="273"/>
      <c r="E280" s="273"/>
      <c r="F280" s="274"/>
      <c r="G280" s="80"/>
      <c r="H280" s="81"/>
      <c r="I280" s="81"/>
      <c r="J280" s="81"/>
      <c r="K280" s="81"/>
      <c r="L280" s="81"/>
      <c r="M280" s="81"/>
      <c r="N280" s="81"/>
      <c r="O280" s="81"/>
      <c r="P280" s="89"/>
      <c r="Q280" s="89"/>
      <c r="R280" s="89"/>
      <c r="S280" s="89"/>
      <c r="T280" s="89"/>
      <c r="U280" s="89"/>
      <c r="V280" s="89"/>
      <c r="W280" s="89"/>
      <c r="X280" s="89"/>
      <c r="Y280" s="89"/>
      <c r="Z280" s="89"/>
      <c r="AA280" s="35"/>
      <c r="AB280" s="35"/>
      <c r="AC280" s="35"/>
      <c r="AD280" s="35"/>
      <c r="AE280" s="89"/>
      <c r="AF280" s="89"/>
      <c r="AG280" s="89"/>
      <c r="AH280" s="89"/>
      <c r="AI280" s="89"/>
      <c r="AJ280" s="89"/>
      <c r="AK280" s="89"/>
      <c r="AL280" s="89"/>
      <c r="AM280" s="89"/>
      <c r="AN280" s="89"/>
      <c r="AO280" s="89"/>
      <c r="AP280" s="89"/>
      <c r="AQ280" s="89"/>
      <c r="AR280" s="89"/>
      <c r="AS280" s="89"/>
      <c r="AT280" s="89"/>
      <c r="AU280" s="89"/>
      <c r="AV280" s="89"/>
      <c r="AW280" s="89"/>
      <c r="AX280" s="85"/>
    </row>
    <row r="281" spans="1:50" ht="28.5" hidden="1" customHeight="1" x14ac:dyDescent="0.15">
      <c r="A281" s="272"/>
      <c r="B281" s="273"/>
      <c r="C281" s="273"/>
      <c r="D281" s="273"/>
      <c r="E281" s="273"/>
      <c r="F281" s="274"/>
      <c r="G281" s="80"/>
      <c r="H281" s="81"/>
      <c r="I281" s="81"/>
      <c r="J281" s="81"/>
      <c r="K281" s="81"/>
      <c r="L281" s="81"/>
      <c r="M281" s="81"/>
      <c r="N281" s="81"/>
      <c r="O281" s="81"/>
      <c r="P281" s="89"/>
      <c r="Q281" s="89"/>
      <c r="R281" s="89"/>
      <c r="S281" s="89"/>
      <c r="T281" s="89"/>
      <c r="U281" s="89"/>
      <c r="V281" s="89"/>
      <c r="W281" s="89"/>
      <c r="X281" s="89"/>
      <c r="Y281" s="89"/>
      <c r="Z281" s="89"/>
      <c r="AA281" s="35"/>
      <c r="AB281" s="35"/>
      <c r="AC281" s="35"/>
      <c r="AD281" s="35"/>
      <c r="AE281" s="89"/>
      <c r="AF281" s="89"/>
      <c r="AG281" s="89"/>
      <c r="AH281" s="89"/>
      <c r="AI281" s="89"/>
      <c r="AJ281" s="89"/>
      <c r="AK281" s="89"/>
      <c r="AL281" s="89"/>
      <c r="AM281" s="89"/>
      <c r="AN281" s="89"/>
      <c r="AO281" s="89"/>
      <c r="AP281" s="89"/>
      <c r="AQ281" s="89"/>
      <c r="AR281" s="89"/>
      <c r="AS281" s="89"/>
      <c r="AT281" s="89"/>
      <c r="AU281" s="89"/>
      <c r="AV281" s="89"/>
      <c r="AW281" s="89"/>
      <c r="AX281" s="85"/>
    </row>
    <row r="282" spans="1:50" ht="28.5" hidden="1" customHeight="1" x14ac:dyDescent="0.15">
      <c r="A282" s="272"/>
      <c r="B282" s="273"/>
      <c r="C282" s="273"/>
      <c r="D282" s="273"/>
      <c r="E282" s="273"/>
      <c r="F282" s="274"/>
      <c r="G282" s="80"/>
      <c r="H282" s="81"/>
      <c r="I282" s="81"/>
      <c r="J282" s="81"/>
      <c r="K282" s="81"/>
      <c r="L282" s="81"/>
      <c r="M282" s="81"/>
      <c r="N282" s="81"/>
      <c r="O282" s="81"/>
      <c r="P282" s="89"/>
      <c r="Q282" s="89"/>
      <c r="R282" s="89"/>
      <c r="S282" s="89"/>
      <c r="T282" s="89"/>
      <c r="U282" s="89"/>
      <c r="V282" s="89"/>
      <c r="W282" s="89"/>
      <c r="X282" s="89"/>
      <c r="Y282" s="89"/>
      <c r="Z282" s="89"/>
      <c r="AA282" s="35"/>
      <c r="AB282" s="35"/>
      <c r="AC282" s="35"/>
      <c r="AD282" s="35"/>
      <c r="AE282" s="89"/>
      <c r="AF282" s="89"/>
      <c r="AG282" s="89"/>
      <c r="AH282" s="89"/>
      <c r="AI282" s="89"/>
      <c r="AJ282" s="89"/>
      <c r="AK282" s="89"/>
      <c r="AL282" s="89"/>
      <c r="AM282" s="89"/>
      <c r="AN282" s="89"/>
      <c r="AO282" s="89"/>
      <c r="AP282" s="89"/>
      <c r="AQ282" s="89"/>
      <c r="AR282" s="89"/>
      <c r="AS282" s="89"/>
      <c r="AT282" s="89"/>
      <c r="AU282" s="89"/>
      <c r="AV282" s="89"/>
      <c r="AW282" s="89"/>
      <c r="AX282" s="85"/>
    </row>
    <row r="283" spans="1:50" ht="28.5" hidden="1" customHeight="1" x14ac:dyDescent="0.15">
      <c r="A283" s="272"/>
      <c r="B283" s="273"/>
      <c r="C283" s="273"/>
      <c r="D283" s="273"/>
      <c r="E283" s="273"/>
      <c r="F283" s="274"/>
      <c r="G283" s="80"/>
      <c r="H283" s="81"/>
      <c r="I283" s="81"/>
      <c r="J283" s="81"/>
      <c r="K283" s="81"/>
      <c r="L283" s="81"/>
      <c r="M283" s="81"/>
      <c r="N283" s="81"/>
      <c r="O283" s="81"/>
      <c r="P283" s="89"/>
      <c r="Q283" s="89"/>
      <c r="R283" s="89"/>
      <c r="S283" s="89"/>
      <c r="T283" s="89"/>
      <c r="U283" s="89"/>
      <c r="V283" s="89"/>
      <c r="W283" s="89"/>
      <c r="X283" s="89"/>
      <c r="Y283" s="89"/>
      <c r="Z283" s="89"/>
      <c r="AA283" s="35"/>
      <c r="AB283" s="35"/>
      <c r="AC283" s="35"/>
      <c r="AD283" s="35"/>
      <c r="AE283" s="89"/>
      <c r="AF283" s="89"/>
      <c r="AG283" s="89"/>
      <c r="AH283" s="89"/>
      <c r="AI283" s="89"/>
      <c r="AJ283" s="89"/>
      <c r="AK283" s="89"/>
      <c r="AL283" s="89"/>
      <c r="AM283" s="89"/>
      <c r="AN283" s="89"/>
      <c r="AO283" s="89"/>
      <c r="AP283" s="89"/>
      <c r="AQ283" s="89"/>
      <c r="AR283" s="89"/>
      <c r="AS283" s="89"/>
      <c r="AT283" s="89"/>
      <c r="AU283" s="89"/>
      <c r="AV283" s="89"/>
      <c r="AW283" s="89"/>
      <c r="AX283" s="85"/>
    </row>
    <row r="284" spans="1:50" ht="28.5" hidden="1" customHeight="1" x14ac:dyDescent="0.15">
      <c r="A284" s="272"/>
      <c r="B284" s="273"/>
      <c r="C284" s="273"/>
      <c r="D284" s="273"/>
      <c r="E284" s="273"/>
      <c r="F284" s="274"/>
      <c r="G284" s="80"/>
      <c r="H284" s="81"/>
      <c r="I284" s="81"/>
      <c r="J284" s="81"/>
      <c r="K284" s="81"/>
      <c r="L284" s="81"/>
      <c r="M284" s="81"/>
      <c r="N284" s="81"/>
      <c r="O284" s="81"/>
      <c r="P284" s="89"/>
      <c r="Q284" s="89"/>
      <c r="R284" s="89"/>
      <c r="S284" s="89"/>
      <c r="T284" s="89"/>
      <c r="U284" s="89"/>
      <c r="V284" s="89"/>
      <c r="W284" s="89"/>
      <c r="X284" s="89"/>
      <c r="Y284" s="89"/>
      <c r="Z284" s="89"/>
      <c r="AA284" s="35"/>
      <c r="AB284" s="35"/>
      <c r="AC284" s="35"/>
      <c r="AD284" s="35"/>
      <c r="AE284" s="89"/>
      <c r="AF284" s="89"/>
      <c r="AG284" s="89"/>
      <c r="AH284" s="89"/>
      <c r="AI284" s="89"/>
      <c r="AJ284" s="89"/>
      <c r="AK284" s="89"/>
      <c r="AL284" s="89"/>
      <c r="AM284" s="89"/>
      <c r="AN284" s="89"/>
      <c r="AO284" s="89"/>
      <c r="AP284" s="89"/>
      <c r="AQ284" s="89"/>
      <c r="AR284" s="89"/>
      <c r="AS284" s="89"/>
      <c r="AT284" s="89"/>
      <c r="AU284" s="89"/>
      <c r="AV284" s="89"/>
      <c r="AW284" s="89"/>
      <c r="AX284" s="85"/>
    </row>
    <row r="285" spans="1:50" ht="28.5" hidden="1" customHeight="1" x14ac:dyDescent="0.15">
      <c r="A285" s="272"/>
      <c r="B285" s="273"/>
      <c r="C285" s="273"/>
      <c r="D285" s="273"/>
      <c r="E285" s="273"/>
      <c r="F285" s="274"/>
      <c r="G285" s="80"/>
      <c r="H285" s="81"/>
      <c r="I285" s="81"/>
      <c r="J285" s="81"/>
      <c r="K285" s="81"/>
      <c r="L285" s="81"/>
      <c r="M285" s="81"/>
      <c r="N285" s="81"/>
      <c r="O285" s="81"/>
      <c r="P285" s="89"/>
      <c r="Q285" s="89"/>
      <c r="R285" s="89"/>
      <c r="S285" s="89"/>
      <c r="T285" s="89"/>
      <c r="U285" s="89"/>
      <c r="V285" s="89"/>
      <c r="W285" s="89"/>
      <c r="X285" s="89"/>
      <c r="Y285" s="89"/>
      <c r="Z285" s="89"/>
      <c r="AA285" s="35"/>
      <c r="AB285" s="35"/>
      <c r="AC285" s="35"/>
      <c r="AD285" s="35"/>
      <c r="AE285" s="89"/>
      <c r="AF285" s="89"/>
      <c r="AG285" s="89"/>
      <c r="AH285" s="89"/>
      <c r="AI285" s="89"/>
      <c r="AJ285" s="89"/>
      <c r="AK285" s="89"/>
      <c r="AL285" s="89"/>
      <c r="AM285" s="89"/>
      <c r="AN285" s="89"/>
      <c r="AO285" s="89"/>
      <c r="AP285" s="89"/>
      <c r="AQ285" s="89"/>
      <c r="AR285" s="89"/>
      <c r="AS285" s="89"/>
      <c r="AT285" s="89"/>
      <c r="AU285" s="89"/>
      <c r="AV285" s="89"/>
      <c r="AW285" s="89"/>
      <c r="AX285" s="85"/>
    </row>
    <row r="286" spans="1:50" ht="28.5" hidden="1" customHeight="1" x14ac:dyDescent="0.15">
      <c r="A286" s="272"/>
      <c r="B286" s="273"/>
      <c r="C286" s="273"/>
      <c r="D286" s="273"/>
      <c r="E286" s="273"/>
      <c r="F286" s="274"/>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272"/>
      <c r="B287" s="273"/>
      <c r="C287" s="273"/>
      <c r="D287" s="273"/>
      <c r="E287" s="273"/>
      <c r="F287" s="274"/>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272"/>
      <c r="B288" s="273"/>
      <c r="C288" s="273"/>
      <c r="D288" s="273"/>
      <c r="E288" s="273"/>
      <c r="F288" s="274"/>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272"/>
      <c r="B289" s="273"/>
      <c r="C289" s="273"/>
      <c r="D289" s="273"/>
      <c r="E289" s="273"/>
      <c r="F289" s="274"/>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272"/>
      <c r="B290" s="273"/>
      <c r="C290" s="273"/>
      <c r="D290" s="273"/>
      <c r="E290" s="273"/>
      <c r="F290" s="274"/>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272"/>
      <c r="B291" s="273"/>
      <c r="C291" s="273"/>
      <c r="D291" s="273"/>
      <c r="E291" s="273"/>
      <c r="F291" s="274"/>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272"/>
      <c r="B292" s="273"/>
      <c r="C292" s="273"/>
      <c r="D292" s="273"/>
      <c r="E292" s="273"/>
      <c r="F292" s="274"/>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72"/>
      <c r="B293" s="273"/>
      <c r="C293" s="273"/>
      <c r="D293" s="273"/>
      <c r="E293" s="273"/>
      <c r="F293" s="274"/>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272"/>
      <c r="B294" s="273"/>
      <c r="C294" s="273"/>
      <c r="D294" s="273"/>
      <c r="E294" s="273"/>
      <c r="F294" s="274"/>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272"/>
      <c r="B295" s="273"/>
      <c r="C295" s="273"/>
      <c r="D295" s="273"/>
      <c r="E295" s="273"/>
      <c r="F295" s="274"/>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272"/>
      <c r="B296" s="273"/>
      <c r="C296" s="273"/>
      <c r="D296" s="273"/>
      <c r="E296" s="273"/>
      <c r="F296" s="274"/>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272"/>
      <c r="B297" s="273"/>
      <c r="C297" s="273"/>
      <c r="D297" s="273"/>
      <c r="E297" s="273"/>
      <c r="F297" s="274"/>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272"/>
      <c r="B298" s="273"/>
      <c r="C298" s="273"/>
      <c r="D298" s="273"/>
      <c r="E298" s="273"/>
      <c r="F298" s="274"/>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272"/>
      <c r="B299" s="273"/>
      <c r="C299" s="273"/>
      <c r="D299" s="273"/>
      <c r="E299" s="273"/>
      <c r="F299" s="274"/>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272"/>
      <c r="B300" s="273"/>
      <c r="C300" s="273"/>
      <c r="D300" s="273"/>
      <c r="E300" s="273"/>
      <c r="F300" s="274"/>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272"/>
      <c r="B301" s="273"/>
      <c r="C301" s="273"/>
      <c r="D301" s="273"/>
      <c r="E301" s="273"/>
      <c r="F301" s="274"/>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272"/>
      <c r="B302" s="273"/>
      <c r="C302" s="273"/>
      <c r="D302" s="273"/>
      <c r="E302" s="273"/>
      <c r="F302" s="274"/>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272"/>
      <c r="B303" s="273"/>
      <c r="C303" s="273"/>
      <c r="D303" s="273"/>
      <c r="E303" s="273"/>
      <c r="F303" s="274"/>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272"/>
      <c r="B304" s="273"/>
      <c r="C304" s="273"/>
      <c r="D304" s="273"/>
      <c r="E304" s="273"/>
      <c r="F304" s="274"/>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272"/>
      <c r="B305" s="273"/>
      <c r="C305" s="273"/>
      <c r="D305" s="273"/>
      <c r="E305" s="273"/>
      <c r="F305" s="274"/>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272"/>
      <c r="B306" s="273"/>
      <c r="C306" s="273"/>
      <c r="D306" s="273"/>
      <c r="E306" s="273"/>
      <c r="F306" s="274"/>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811"/>
      <c r="B307" s="812"/>
      <c r="C307" s="812"/>
      <c r="D307" s="812"/>
      <c r="E307" s="812"/>
      <c r="F307" s="813"/>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hidden="1" customHeight="1" x14ac:dyDescent="0.15">
      <c r="A308" s="814" t="s">
        <v>264</v>
      </c>
      <c r="B308" s="815"/>
      <c r="C308" s="815"/>
      <c r="D308" s="815"/>
      <c r="E308" s="815"/>
      <c r="F308" s="816"/>
      <c r="G308" s="820" t="s">
        <v>632</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625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hidden="1" customHeight="1" x14ac:dyDescent="0.15">
      <c r="A309" s="817"/>
      <c r="B309" s="818"/>
      <c r="C309" s="818"/>
      <c r="D309" s="818"/>
      <c r="E309" s="818"/>
      <c r="F309" s="819"/>
      <c r="G309" s="152" t="s">
        <v>15</v>
      </c>
      <c r="H309" s="824"/>
      <c r="I309" s="824"/>
      <c r="J309" s="824"/>
      <c r="K309" s="824"/>
      <c r="L309" s="825" t="s">
        <v>16</v>
      </c>
      <c r="M309" s="824"/>
      <c r="N309" s="824"/>
      <c r="O309" s="824"/>
      <c r="P309" s="824"/>
      <c r="Q309" s="824"/>
      <c r="R309" s="824"/>
      <c r="S309" s="824"/>
      <c r="T309" s="824"/>
      <c r="U309" s="824"/>
      <c r="V309" s="824"/>
      <c r="W309" s="824"/>
      <c r="X309" s="826"/>
      <c r="Y309" s="847" t="s">
        <v>17</v>
      </c>
      <c r="Z309" s="848"/>
      <c r="AA309" s="848"/>
      <c r="AB309" s="849"/>
      <c r="AC309" s="152" t="s">
        <v>15</v>
      </c>
      <c r="AD309" s="824"/>
      <c r="AE309" s="824"/>
      <c r="AF309" s="824"/>
      <c r="AG309" s="824"/>
      <c r="AH309" s="825" t="s">
        <v>16</v>
      </c>
      <c r="AI309" s="824"/>
      <c r="AJ309" s="824"/>
      <c r="AK309" s="824"/>
      <c r="AL309" s="824"/>
      <c r="AM309" s="824"/>
      <c r="AN309" s="824"/>
      <c r="AO309" s="824"/>
      <c r="AP309" s="824"/>
      <c r="AQ309" s="824"/>
      <c r="AR309" s="824"/>
      <c r="AS309" s="824"/>
      <c r="AT309" s="826"/>
      <c r="AU309" s="847" t="s">
        <v>17</v>
      </c>
      <c r="AV309" s="848"/>
      <c r="AW309" s="848"/>
      <c r="AX309" s="850"/>
    </row>
    <row r="310" spans="1:50" ht="24.75" hidden="1" customHeight="1" x14ac:dyDescent="0.15">
      <c r="A310" s="817"/>
      <c r="B310" s="818"/>
      <c r="C310" s="818"/>
      <c r="D310" s="818"/>
      <c r="E310" s="818"/>
      <c r="F310" s="819"/>
      <c r="G310" s="851"/>
      <c r="H310" s="852"/>
      <c r="I310" s="852"/>
      <c r="J310" s="852"/>
      <c r="K310" s="853"/>
      <c r="L310" s="854"/>
      <c r="M310" s="855"/>
      <c r="N310" s="855"/>
      <c r="O310" s="855"/>
      <c r="P310" s="855"/>
      <c r="Q310" s="855"/>
      <c r="R310" s="855"/>
      <c r="S310" s="855"/>
      <c r="T310" s="855"/>
      <c r="U310" s="855"/>
      <c r="V310" s="855"/>
      <c r="W310" s="855"/>
      <c r="X310" s="856"/>
      <c r="Y310" s="857"/>
      <c r="Z310" s="858"/>
      <c r="AA310" s="858"/>
      <c r="AB310" s="859"/>
      <c r="AC310" s="851" t="s">
        <v>624</v>
      </c>
      <c r="AD310" s="852"/>
      <c r="AE310" s="852"/>
      <c r="AF310" s="852"/>
      <c r="AG310" s="853"/>
      <c r="AH310" s="854"/>
      <c r="AI310" s="855"/>
      <c r="AJ310" s="855"/>
      <c r="AK310" s="855"/>
      <c r="AL310" s="855"/>
      <c r="AM310" s="855"/>
      <c r="AN310" s="855"/>
      <c r="AO310" s="855"/>
      <c r="AP310" s="855"/>
      <c r="AQ310" s="855"/>
      <c r="AR310" s="855"/>
      <c r="AS310" s="855"/>
      <c r="AT310" s="856"/>
      <c r="AU310" s="857" t="s">
        <v>624</v>
      </c>
      <c r="AV310" s="858"/>
      <c r="AW310" s="858"/>
      <c r="AX310" s="860"/>
    </row>
    <row r="311" spans="1:50" ht="24.75" hidden="1" customHeight="1" x14ac:dyDescent="0.15">
      <c r="A311" s="817"/>
      <c r="B311" s="818"/>
      <c r="C311" s="818"/>
      <c r="D311" s="818"/>
      <c r="E311" s="818"/>
      <c r="F311" s="819"/>
      <c r="G311" s="827" t="s">
        <v>624</v>
      </c>
      <c r="H311" s="828"/>
      <c r="I311" s="828"/>
      <c r="J311" s="828"/>
      <c r="K311" s="829"/>
      <c r="L311" s="830" t="s">
        <v>624</v>
      </c>
      <c r="M311" s="831"/>
      <c r="N311" s="831"/>
      <c r="O311" s="831"/>
      <c r="P311" s="831"/>
      <c r="Q311" s="831"/>
      <c r="R311" s="831"/>
      <c r="S311" s="831"/>
      <c r="T311" s="831"/>
      <c r="U311" s="831"/>
      <c r="V311" s="831"/>
      <c r="W311" s="831"/>
      <c r="X311" s="832"/>
      <c r="Y311" s="833" t="s">
        <v>624</v>
      </c>
      <c r="Z311" s="834"/>
      <c r="AA311" s="834"/>
      <c r="AB311" s="835"/>
      <c r="AC311" s="827" t="s">
        <v>624</v>
      </c>
      <c r="AD311" s="828"/>
      <c r="AE311" s="828"/>
      <c r="AF311" s="828"/>
      <c r="AG311" s="829"/>
      <c r="AH311" s="830" t="s">
        <v>624</v>
      </c>
      <c r="AI311" s="831"/>
      <c r="AJ311" s="831"/>
      <c r="AK311" s="831"/>
      <c r="AL311" s="831"/>
      <c r="AM311" s="831"/>
      <c r="AN311" s="831"/>
      <c r="AO311" s="831"/>
      <c r="AP311" s="831"/>
      <c r="AQ311" s="831"/>
      <c r="AR311" s="831"/>
      <c r="AS311" s="831"/>
      <c r="AT311" s="832"/>
      <c r="AU311" s="833" t="s">
        <v>624</v>
      </c>
      <c r="AV311" s="834"/>
      <c r="AW311" s="834"/>
      <c r="AX311" s="846"/>
    </row>
    <row r="312" spans="1:50" ht="24.75" hidden="1" customHeight="1" x14ac:dyDescent="0.15">
      <c r="A312" s="817"/>
      <c r="B312" s="818"/>
      <c r="C312" s="818"/>
      <c r="D312" s="818"/>
      <c r="E312" s="818"/>
      <c r="F312" s="819"/>
      <c r="G312" s="827" t="s">
        <v>624</v>
      </c>
      <c r="H312" s="828"/>
      <c r="I312" s="828"/>
      <c r="J312" s="828"/>
      <c r="K312" s="829"/>
      <c r="L312" s="830" t="s">
        <v>624</v>
      </c>
      <c r="M312" s="831"/>
      <c r="N312" s="831"/>
      <c r="O312" s="831"/>
      <c r="P312" s="831"/>
      <c r="Q312" s="831"/>
      <c r="R312" s="831"/>
      <c r="S312" s="831"/>
      <c r="T312" s="831"/>
      <c r="U312" s="831"/>
      <c r="V312" s="831"/>
      <c r="W312" s="831"/>
      <c r="X312" s="832"/>
      <c r="Y312" s="833" t="s">
        <v>624</v>
      </c>
      <c r="Z312" s="834"/>
      <c r="AA312" s="834"/>
      <c r="AB312" s="835"/>
      <c r="AC312" s="827" t="s">
        <v>624</v>
      </c>
      <c r="AD312" s="828"/>
      <c r="AE312" s="828"/>
      <c r="AF312" s="828"/>
      <c r="AG312" s="829"/>
      <c r="AH312" s="830" t="s">
        <v>624</v>
      </c>
      <c r="AI312" s="831"/>
      <c r="AJ312" s="831"/>
      <c r="AK312" s="831"/>
      <c r="AL312" s="831"/>
      <c r="AM312" s="831"/>
      <c r="AN312" s="831"/>
      <c r="AO312" s="831"/>
      <c r="AP312" s="831"/>
      <c r="AQ312" s="831"/>
      <c r="AR312" s="831"/>
      <c r="AS312" s="831"/>
      <c r="AT312" s="832"/>
      <c r="AU312" s="833" t="s">
        <v>624</v>
      </c>
      <c r="AV312" s="834"/>
      <c r="AW312" s="834"/>
      <c r="AX312" s="846"/>
    </row>
    <row r="313" spans="1:50" ht="24.75" hidden="1" customHeight="1" x14ac:dyDescent="0.15">
      <c r="A313" s="817"/>
      <c r="B313" s="818"/>
      <c r="C313" s="818"/>
      <c r="D313" s="818"/>
      <c r="E313" s="818"/>
      <c r="F313" s="819"/>
      <c r="G313" s="827" t="s">
        <v>624</v>
      </c>
      <c r="H313" s="828"/>
      <c r="I313" s="828"/>
      <c r="J313" s="828"/>
      <c r="K313" s="829"/>
      <c r="L313" s="830" t="s">
        <v>624</v>
      </c>
      <c r="M313" s="831"/>
      <c r="N313" s="831"/>
      <c r="O313" s="831"/>
      <c r="P313" s="831"/>
      <c r="Q313" s="831"/>
      <c r="R313" s="831"/>
      <c r="S313" s="831"/>
      <c r="T313" s="831"/>
      <c r="U313" s="831"/>
      <c r="V313" s="831"/>
      <c r="W313" s="831"/>
      <c r="X313" s="832"/>
      <c r="Y313" s="833" t="s">
        <v>624</v>
      </c>
      <c r="Z313" s="834"/>
      <c r="AA313" s="834"/>
      <c r="AB313" s="835"/>
      <c r="AC313" s="827" t="s">
        <v>624</v>
      </c>
      <c r="AD313" s="828"/>
      <c r="AE313" s="828"/>
      <c r="AF313" s="828"/>
      <c r="AG313" s="829"/>
      <c r="AH313" s="830" t="s">
        <v>624</v>
      </c>
      <c r="AI313" s="831"/>
      <c r="AJ313" s="831"/>
      <c r="AK313" s="831"/>
      <c r="AL313" s="831"/>
      <c r="AM313" s="831"/>
      <c r="AN313" s="831"/>
      <c r="AO313" s="831"/>
      <c r="AP313" s="831"/>
      <c r="AQ313" s="831"/>
      <c r="AR313" s="831"/>
      <c r="AS313" s="831"/>
      <c r="AT313" s="832"/>
      <c r="AU313" s="833" t="s">
        <v>624</v>
      </c>
      <c r="AV313" s="834"/>
      <c r="AW313" s="834"/>
      <c r="AX313" s="846"/>
    </row>
    <row r="314" spans="1:50" ht="24.75" hidden="1" customHeight="1" x14ac:dyDescent="0.15">
      <c r="A314" s="817"/>
      <c r="B314" s="818"/>
      <c r="C314" s="818"/>
      <c r="D314" s="818"/>
      <c r="E314" s="818"/>
      <c r="F314" s="819"/>
      <c r="G314" s="827" t="s">
        <v>624</v>
      </c>
      <c r="H314" s="828"/>
      <c r="I314" s="828"/>
      <c r="J314" s="828"/>
      <c r="K314" s="829"/>
      <c r="L314" s="830" t="s">
        <v>624</v>
      </c>
      <c r="M314" s="831"/>
      <c r="N314" s="831"/>
      <c r="O314" s="831"/>
      <c r="P314" s="831"/>
      <c r="Q314" s="831"/>
      <c r="R314" s="831"/>
      <c r="S314" s="831"/>
      <c r="T314" s="831"/>
      <c r="U314" s="831"/>
      <c r="V314" s="831"/>
      <c r="W314" s="831"/>
      <c r="X314" s="832"/>
      <c r="Y314" s="833" t="s">
        <v>624</v>
      </c>
      <c r="Z314" s="834"/>
      <c r="AA314" s="834"/>
      <c r="AB314" s="835"/>
      <c r="AC314" s="827" t="s">
        <v>624</v>
      </c>
      <c r="AD314" s="828"/>
      <c r="AE314" s="828"/>
      <c r="AF314" s="828"/>
      <c r="AG314" s="829"/>
      <c r="AH314" s="830" t="s">
        <v>624</v>
      </c>
      <c r="AI314" s="831"/>
      <c r="AJ314" s="831"/>
      <c r="AK314" s="831"/>
      <c r="AL314" s="831"/>
      <c r="AM314" s="831"/>
      <c r="AN314" s="831"/>
      <c r="AO314" s="831"/>
      <c r="AP314" s="831"/>
      <c r="AQ314" s="831"/>
      <c r="AR314" s="831"/>
      <c r="AS314" s="831"/>
      <c r="AT314" s="832"/>
      <c r="AU314" s="833" t="s">
        <v>624</v>
      </c>
      <c r="AV314" s="834"/>
      <c r="AW314" s="834"/>
      <c r="AX314" s="846"/>
    </row>
    <row r="315" spans="1:50" ht="24.75" hidden="1" customHeight="1" x14ac:dyDescent="0.15">
      <c r="A315" s="817"/>
      <c r="B315" s="818"/>
      <c r="C315" s="818"/>
      <c r="D315" s="818"/>
      <c r="E315" s="818"/>
      <c r="F315" s="819"/>
      <c r="G315" s="827" t="s">
        <v>624</v>
      </c>
      <c r="H315" s="828"/>
      <c r="I315" s="828"/>
      <c r="J315" s="828"/>
      <c r="K315" s="829"/>
      <c r="L315" s="830" t="s">
        <v>624</v>
      </c>
      <c r="M315" s="831"/>
      <c r="N315" s="831"/>
      <c r="O315" s="831"/>
      <c r="P315" s="831"/>
      <c r="Q315" s="831"/>
      <c r="R315" s="831"/>
      <c r="S315" s="831"/>
      <c r="T315" s="831"/>
      <c r="U315" s="831"/>
      <c r="V315" s="831"/>
      <c r="W315" s="831"/>
      <c r="X315" s="832"/>
      <c r="Y315" s="833" t="s">
        <v>624</v>
      </c>
      <c r="Z315" s="834"/>
      <c r="AA315" s="834"/>
      <c r="AB315" s="835"/>
      <c r="AC315" s="827" t="s">
        <v>624</v>
      </c>
      <c r="AD315" s="828"/>
      <c r="AE315" s="828"/>
      <c r="AF315" s="828"/>
      <c r="AG315" s="829"/>
      <c r="AH315" s="830" t="s">
        <v>624</v>
      </c>
      <c r="AI315" s="831"/>
      <c r="AJ315" s="831"/>
      <c r="AK315" s="831"/>
      <c r="AL315" s="831"/>
      <c r="AM315" s="831"/>
      <c r="AN315" s="831"/>
      <c r="AO315" s="831"/>
      <c r="AP315" s="831"/>
      <c r="AQ315" s="831"/>
      <c r="AR315" s="831"/>
      <c r="AS315" s="831"/>
      <c r="AT315" s="832"/>
      <c r="AU315" s="833" t="s">
        <v>624</v>
      </c>
      <c r="AV315" s="834"/>
      <c r="AW315" s="834"/>
      <c r="AX315" s="846"/>
    </row>
    <row r="316" spans="1:50" ht="24.75" hidden="1" customHeight="1" x14ac:dyDescent="0.15">
      <c r="A316" s="817"/>
      <c r="B316" s="818"/>
      <c r="C316" s="818"/>
      <c r="D316" s="818"/>
      <c r="E316" s="818"/>
      <c r="F316" s="819"/>
      <c r="G316" s="827" t="s">
        <v>624</v>
      </c>
      <c r="H316" s="828"/>
      <c r="I316" s="828"/>
      <c r="J316" s="828"/>
      <c r="K316" s="829"/>
      <c r="L316" s="830" t="s">
        <v>624</v>
      </c>
      <c r="M316" s="831"/>
      <c r="N316" s="831"/>
      <c r="O316" s="831"/>
      <c r="P316" s="831"/>
      <c r="Q316" s="831"/>
      <c r="R316" s="831"/>
      <c r="S316" s="831"/>
      <c r="T316" s="831"/>
      <c r="U316" s="831"/>
      <c r="V316" s="831"/>
      <c r="W316" s="831"/>
      <c r="X316" s="832"/>
      <c r="Y316" s="833" t="s">
        <v>624</v>
      </c>
      <c r="Z316" s="834"/>
      <c r="AA316" s="834"/>
      <c r="AB316" s="835"/>
      <c r="AC316" s="827" t="s">
        <v>624</v>
      </c>
      <c r="AD316" s="828"/>
      <c r="AE316" s="828"/>
      <c r="AF316" s="828"/>
      <c r="AG316" s="829"/>
      <c r="AH316" s="830" t="s">
        <v>624</v>
      </c>
      <c r="AI316" s="831"/>
      <c r="AJ316" s="831"/>
      <c r="AK316" s="831"/>
      <c r="AL316" s="831"/>
      <c r="AM316" s="831"/>
      <c r="AN316" s="831"/>
      <c r="AO316" s="831"/>
      <c r="AP316" s="831"/>
      <c r="AQ316" s="831"/>
      <c r="AR316" s="831"/>
      <c r="AS316" s="831"/>
      <c r="AT316" s="832"/>
      <c r="AU316" s="833" t="s">
        <v>624</v>
      </c>
      <c r="AV316" s="834"/>
      <c r="AW316" s="834"/>
      <c r="AX316" s="846"/>
    </row>
    <row r="317" spans="1:50" ht="24.75" hidden="1" customHeight="1" x14ac:dyDescent="0.15">
      <c r="A317" s="817"/>
      <c r="B317" s="818"/>
      <c r="C317" s="818"/>
      <c r="D317" s="818"/>
      <c r="E317" s="818"/>
      <c r="F317" s="819"/>
      <c r="G317" s="827" t="s">
        <v>624</v>
      </c>
      <c r="H317" s="828"/>
      <c r="I317" s="828"/>
      <c r="J317" s="828"/>
      <c r="K317" s="829"/>
      <c r="L317" s="830" t="s">
        <v>624</v>
      </c>
      <c r="M317" s="831"/>
      <c r="N317" s="831"/>
      <c r="O317" s="831"/>
      <c r="P317" s="831"/>
      <c r="Q317" s="831"/>
      <c r="R317" s="831"/>
      <c r="S317" s="831"/>
      <c r="T317" s="831"/>
      <c r="U317" s="831"/>
      <c r="V317" s="831"/>
      <c r="W317" s="831"/>
      <c r="X317" s="832"/>
      <c r="Y317" s="833" t="s">
        <v>624</v>
      </c>
      <c r="Z317" s="834"/>
      <c r="AA317" s="834"/>
      <c r="AB317" s="835"/>
      <c r="AC317" s="827" t="s">
        <v>624</v>
      </c>
      <c r="AD317" s="828"/>
      <c r="AE317" s="828"/>
      <c r="AF317" s="828"/>
      <c r="AG317" s="829"/>
      <c r="AH317" s="830" t="s">
        <v>624</v>
      </c>
      <c r="AI317" s="831"/>
      <c r="AJ317" s="831"/>
      <c r="AK317" s="831"/>
      <c r="AL317" s="831"/>
      <c r="AM317" s="831"/>
      <c r="AN317" s="831"/>
      <c r="AO317" s="831"/>
      <c r="AP317" s="831"/>
      <c r="AQ317" s="831"/>
      <c r="AR317" s="831"/>
      <c r="AS317" s="831"/>
      <c r="AT317" s="832"/>
      <c r="AU317" s="833" t="s">
        <v>624</v>
      </c>
      <c r="AV317" s="834"/>
      <c r="AW317" s="834"/>
      <c r="AX317" s="846"/>
    </row>
    <row r="318" spans="1:50" ht="24.75" hidden="1" customHeight="1" x14ac:dyDescent="0.15">
      <c r="A318" s="817"/>
      <c r="B318" s="818"/>
      <c r="C318" s="818"/>
      <c r="D318" s="818"/>
      <c r="E318" s="818"/>
      <c r="F318" s="819"/>
      <c r="G318" s="827" t="s">
        <v>624</v>
      </c>
      <c r="H318" s="828"/>
      <c r="I318" s="828"/>
      <c r="J318" s="828"/>
      <c r="K318" s="829"/>
      <c r="L318" s="830" t="s">
        <v>624</v>
      </c>
      <c r="M318" s="831"/>
      <c r="N318" s="831"/>
      <c r="O318" s="831"/>
      <c r="P318" s="831"/>
      <c r="Q318" s="831"/>
      <c r="R318" s="831"/>
      <c r="S318" s="831"/>
      <c r="T318" s="831"/>
      <c r="U318" s="831"/>
      <c r="V318" s="831"/>
      <c r="W318" s="831"/>
      <c r="X318" s="832"/>
      <c r="Y318" s="833" t="s">
        <v>624</v>
      </c>
      <c r="Z318" s="834"/>
      <c r="AA318" s="834"/>
      <c r="AB318" s="835"/>
      <c r="AC318" s="827" t="s">
        <v>624</v>
      </c>
      <c r="AD318" s="828"/>
      <c r="AE318" s="828"/>
      <c r="AF318" s="828"/>
      <c r="AG318" s="829"/>
      <c r="AH318" s="830" t="s">
        <v>624</v>
      </c>
      <c r="AI318" s="831"/>
      <c r="AJ318" s="831"/>
      <c r="AK318" s="831"/>
      <c r="AL318" s="831"/>
      <c r="AM318" s="831"/>
      <c r="AN318" s="831"/>
      <c r="AO318" s="831"/>
      <c r="AP318" s="831"/>
      <c r="AQ318" s="831"/>
      <c r="AR318" s="831"/>
      <c r="AS318" s="831"/>
      <c r="AT318" s="832"/>
      <c r="AU318" s="833" t="s">
        <v>624</v>
      </c>
      <c r="AV318" s="834"/>
      <c r="AW318" s="834"/>
      <c r="AX318" s="846"/>
    </row>
    <row r="319" spans="1:50" ht="24.75" hidden="1" customHeight="1" x14ac:dyDescent="0.15">
      <c r="A319" s="817"/>
      <c r="B319" s="818"/>
      <c r="C319" s="818"/>
      <c r="D319" s="818"/>
      <c r="E319" s="818"/>
      <c r="F319" s="819"/>
      <c r="G319" s="827" t="s">
        <v>624</v>
      </c>
      <c r="H319" s="828"/>
      <c r="I319" s="828"/>
      <c r="J319" s="828"/>
      <c r="K319" s="829"/>
      <c r="L319" s="830" t="s">
        <v>624</v>
      </c>
      <c r="M319" s="831"/>
      <c r="N319" s="831"/>
      <c r="O319" s="831"/>
      <c r="P319" s="831"/>
      <c r="Q319" s="831"/>
      <c r="R319" s="831"/>
      <c r="S319" s="831"/>
      <c r="T319" s="831"/>
      <c r="U319" s="831"/>
      <c r="V319" s="831"/>
      <c r="W319" s="831"/>
      <c r="X319" s="832"/>
      <c r="Y319" s="833" t="s">
        <v>624</v>
      </c>
      <c r="Z319" s="834"/>
      <c r="AA319" s="834"/>
      <c r="AB319" s="835"/>
      <c r="AC319" s="827" t="s">
        <v>624</v>
      </c>
      <c r="AD319" s="828"/>
      <c r="AE319" s="828"/>
      <c r="AF319" s="828"/>
      <c r="AG319" s="829"/>
      <c r="AH319" s="830" t="s">
        <v>624</v>
      </c>
      <c r="AI319" s="831"/>
      <c r="AJ319" s="831"/>
      <c r="AK319" s="831"/>
      <c r="AL319" s="831"/>
      <c r="AM319" s="831"/>
      <c r="AN319" s="831"/>
      <c r="AO319" s="831"/>
      <c r="AP319" s="831"/>
      <c r="AQ319" s="831"/>
      <c r="AR319" s="831"/>
      <c r="AS319" s="831"/>
      <c r="AT319" s="832"/>
      <c r="AU319" s="833" t="s">
        <v>624</v>
      </c>
      <c r="AV319" s="834"/>
      <c r="AW319" s="834"/>
      <c r="AX319" s="846"/>
    </row>
    <row r="320" spans="1:50" ht="24.75" hidden="1" customHeight="1" thickBot="1" x14ac:dyDescent="0.2">
      <c r="A320" s="817"/>
      <c r="B320" s="818"/>
      <c r="C320" s="818"/>
      <c r="D320" s="818"/>
      <c r="E320" s="818"/>
      <c r="F320" s="819"/>
      <c r="G320" s="861" t="s">
        <v>18</v>
      </c>
      <c r="H320" s="862"/>
      <c r="I320" s="862"/>
      <c r="J320" s="862"/>
      <c r="K320" s="862"/>
      <c r="L320" s="863"/>
      <c r="M320" s="864"/>
      <c r="N320" s="864"/>
      <c r="O320" s="864"/>
      <c r="P320" s="864"/>
      <c r="Q320" s="864"/>
      <c r="R320" s="864"/>
      <c r="S320" s="864"/>
      <c r="T320" s="864"/>
      <c r="U320" s="864"/>
      <c r="V320" s="864"/>
      <c r="W320" s="864"/>
      <c r="X320" s="865"/>
      <c r="Y320" s="866">
        <f>SUM(Y310:AB319)</f>
        <v>0</v>
      </c>
      <c r="Z320" s="867"/>
      <c r="AA320" s="867"/>
      <c r="AB320" s="868"/>
      <c r="AC320" s="861" t="s">
        <v>18</v>
      </c>
      <c r="AD320" s="862"/>
      <c r="AE320" s="862"/>
      <c r="AF320" s="862"/>
      <c r="AG320" s="862"/>
      <c r="AH320" s="863"/>
      <c r="AI320" s="864"/>
      <c r="AJ320" s="864"/>
      <c r="AK320" s="864"/>
      <c r="AL320" s="864"/>
      <c r="AM320" s="864"/>
      <c r="AN320" s="864"/>
      <c r="AO320" s="864"/>
      <c r="AP320" s="864"/>
      <c r="AQ320" s="864"/>
      <c r="AR320" s="864"/>
      <c r="AS320" s="864"/>
      <c r="AT320" s="865"/>
      <c r="AU320" s="866">
        <f>SUM(AU310:AX319)</f>
        <v>0</v>
      </c>
      <c r="AV320" s="867"/>
      <c r="AW320" s="867"/>
      <c r="AX320" s="869"/>
    </row>
    <row r="321" spans="1:51" ht="24.75" hidden="1" customHeight="1" x14ac:dyDescent="0.15">
      <c r="A321" s="817"/>
      <c r="B321" s="818"/>
      <c r="C321" s="818"/>
      <c r="D321" s="818"/>
      <c r="E321" s="818"/>
      <c r="F321" s="819"/>
      <c r="G321" s="820" t="s">
        <v>626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627</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hidden="1" customHeight="1" x14ac:dyDescent="0.15">
      <c r="A322" s="817"/>
      <c r="B322" s="818"/>
      <c r="C322" s="818"/>
      <c r="D322" s="818"/>
      <c r="E322" s="818"/>
      <c r="F322" s="819"/>
      <c r="G322" s="152" t="s">
        <v>15</v>
      </c>
      <c r="H322" s="824"/>
      <c r="I322" s="824"/>
      <c r="J322" s="824"/>
      <c r="K322" s="824"/>
      <c r="L322" s="825" t="s">
        <v>16</v>
      </c>
      <c r="M322" s="824"/>
      <c r="N322" s="824"/>
      <c r="O322" s="824"/>
      <c r="P322" s="824"/>
      <c r="Q322" s="824"/>
      <c r="R322" s="824"/>
      <c r="S322" s="824"/>
      <c r="T322" s="824"/>
      <c r="U322" s="824"/>
      <c r="V322" s="824"/>
      <c r="W322" s="824"/>
      <c r="X322" s="826"/>
      <c r="Y322" s="847" t="s">
        <v>17</v>
      </c>
      <c r="Z322" s="848"/>
      <c r="AA322" s="848"/>
      <c r="AB322" s="849"/>
      <c r="AC322" s="152" t="s">
        <v>15</v>
      </c>
      <c r="AD322" s="824"/>
      <c r="AE322" s="824"/>
      <c r="AF322" s="824"/>
      <c r="AG322" s="824"/>
      <c r="AH322" s="825" t="s">
        <v>16</v>
      </c>
      <c r="AI322" s="824"/>
      <c r="AJ322" s="824"/>
      <c r="AK322" s="824"/>
      <c r="AL322" s="824"/>
      <c r="AM322" s="824"/>
      <c r="AN322" s="824"/>
      <c r="AO322" s="824"/>
      <c r="AP322" s="824"/>
      <c r="AQ322" s="824"/>
      <c r="AR322" s="824"/>
      <c r="AS322" s="824"/>
      <c r="AT322" s="826"/>
      <c r="AU322" s="847" t="s">
        <v>17</v>
      </c>
      <c r="AV322" s="848"/>
      <c r="AW322" s="848"/>
      <c r="AX322" s="850"/>
      <c r="AY322">
        <f t="shared" ref="AY322:AY333" si="11">$AY$321</f>
        <v>2</v>
      </c>
    </row>
    <row r="323" spans="1:51" ht="24.75" hidden="1" customHeight="1" x14ac:dyDescent="0.15">
      <c r="A323" s="817"/>
      <c r="B323" s="818"/>
      <c r="C323" s="818"/>
      <c r="D323" s="818"/>
      <c r="E323" s="818"/>
      <c r="F323" s="819"/>
      <c r="G323" s="851" t="s">
        <v>624</v>
      </c>
      <c r="H323" s="852"/>
      <c r="I323" s="852"/>
      <c r="J323" s="852"/>
      <c r="K323" s="853"/>
      <c r="L323" s="854" t="s">
        <v>624</v>
      </c>
      <c r="M323" s="855"/>
      <c r="N323" s="855"/>
      <c r="O323" s="855"/>
      <c r="P323" s="855"/>
      <c r="Q323" s="855"/>
      <c r="R323" s="855"/>
      <c r="S323" s="855"/>
      <c r="T323" s="855"/>
      <c r="U323" s="855"/>
      <c r="V323" s="855"/>
      <c r="W323" s="855"/>
      <c r="X323" s="856"/>
      <c r="Y323" s="857" t="s">
        <v>624</v>
      </c>
      <c r="Z323" s="858"/>
      <c r="AA323" s="858"/>
      <c r="AB323" s="859"/>
      <c r="AC323" s="851" t="s">
        <v>624</v>
      </c>
      <c r="AD323" s="852"/>
      <c r="AE323" s="852"/>
      <c r="AF323" s="852"/>
      <c r="AG323" s="853"/>
      <c r="AH323" s="854" t="s">
        <v>624</v>
      </c>
      <c r="AI323" s="855"/>
      <c r="AJ323" s="855"/>
      <c r="AK323" s="855"/>
      <c r="AL323" s="855"/>
      <c r="AM323" s="855"/>
      <c r="AN323" s="855"/>
      <c r="AO323" s="855"/>
      <c r="AP323" s="855"/>
      <c r="AQ323" s="855"/>
      <c r="AR323" s="855"/>
      <c r="AS323" s="855"/>
      <c r="AT323" s="856"/>
      <c r="AU323" s="857" t="s">
        <v>624</v>
      </c>
      <c r="AV323" s="858"/>
      <c r="AW323" s="858"/>
      <c r="AX323" s="860"/>
      <c r="AY323">
        <f t="shared" si="11"/>
        <v>2</v>
      </c>
    </row>
    <row r="324" spans="1:51" ht="24.75" hidden="1" customHeight="1" x14ac:dyDescent="0.15">
      <c r="A324" s="817"/>
      <c r="B324" s="818"/>
      <c r="C324" s="818"/>
      <c r="D324" s="818"/>
      <c r="E324" s="818"/>
      <c r="F324" s="819"/>
      <c r="G324" s="827" t="s">
        <v>624</v>
      </c>
      <c r="H324" s="828"/>
      <c r="I324" s="828"/>
      <c r="J324" s="828"/>
      <c r="K324" s="829"/>
      <c r="L324" s="830" t="s">
        <v>624</v>
      </c>
      <c r="M324" s="831"/>
      <c r="N324" s="831"/>
      <c r="O324" s="831"/>
      <c r="P324" s="831"/>
      <c r="Q324" s="831"/>
      <c r="R324" s="831"/>
      <c r="S324" s="831"/>
      <c r="T324" s="831"/>
      <c r="U324" s="831"/>
      <c r="V324" s="831"/>
      <c r="W324" s="831"/>
      <c r="X324" s="832"/>
      <c r="Y324" s="833" t="s">
        <v>624</v>
      </c>
      <c r="Z324" s="834"/>
      <c r="AA324" s="834"/>
      <c r="AB324" s="835"/>
      <c r="AC324" s="827" t="s">
        <v>624</v>
      </c>
      <c r="AD324" s="828"/>
      <c r="AE324" s="828"/>
      <c r="AF324" s="828"/>
      <c r="AG324" s="829"/>
      <c r="AH324" s="830" t="s">
        <v>624</v>
      </c>
      <c r="AI324" s="831"/>
      <c r="AJ324" s="831"/>
      <c r="AK324" s="831"/>
      <c r="AL324" s="831"/>
      <c r="AM324" s="831"/>
      <c r="AN324" s="831"/>
      <c r="AO324" s="831"/>
      <c r="AP324" s="831"/>
      <c r="AQ324" s="831"/>
      <c r="AR324" s="831"/>
      <c r="AS324" s="831"/>
      <c r="AT324" s="832"/>
      <c r="AU324" s="833" t="s">
        <v>624</v>
      </c>
      <c r="AV324" s="834"/>
      <c r="AW324" s="834"/>
      <c r="AX324" s="846"/>
      <c r="AY324">
        <f t="shared" si="11"/>
        <v>2</v>
      </c>
    </row>
    <row r="325" spans="1:51" ht="24.75" hidden="1" customHeight="1" x14ac:dyDescent="0.15">
      <c r="A325" s="817"/>
      <c r="B325" s="818"/>
      <c r="C325" s="818"/>
      <c r="D325" s="818"/>
      <c r="E325" s="818"/>
      <c r="F325" s="819"/>
      <c r="G325" s="827" t="s">
        <v>624</v>
      </c>
      <c r="H325" s="828"/>
      <c r="I325" s="828"/>
      <c r="J325" s="828"/>
      <c r="K325" s="829"/>
      <c r="L325" s="830" t="s">
        <v>624</v>
      </c>
      <c r="M325" s="831"/>
      <c r="N325" s="831"/>
      <c r="O325" s="831"/>
      <c r="P325" s="831"/>
      <c r="Q325" s="831"/>
      <c r="R325" s="831"/>
      <c r="S325" s="831"/>
      <c r="T325" s="831"/>
      <c r="U325" s="831"/>
      <c r="V325" s="831"/>
      <c r="W325" s="831"/>
      <c r="X325" s="832"/>
      <c r="Y325" s="833" t="s">
        <v>624</v>
      </c>
      <c r="Z325" s="834"/>
      <c r="AA325" s="834"/>
      <c r="AB325" s="835"/>
      <c r="AC325" s="827" t="s">
        <v>624</v>
      </c>
      <c r="AD325" s="828"/>
      <c r="AE325" s="828"/>
      <c r="AF325" s="828"/>
      <c r="AG325" s="829"/>
      <c r="AH325" s="830" t="s">
        <v>624</v>
      </c>
      <c r="AI325" s="831"/>
      <c r="AJ325" s="831"/>
      <c r="AK325" s="831"/>
      <c r="AL325" s="831"/>
      <c r="AM325" s="831"/>
      <c r="AN325" s="831"/>
      <c r="AO325" s="831"/>
      <c r="AP325" s="831"/>
      <c r="AQ325" s="831"/>
      <c r="AR325" s="831"/>
      <c r="AS325" s="831"/>
      <c r="AT325" s="832"/>
      <c r="AU325" s="833" t="s">
        <v>624</v>
      </c>
      <c r="AV325" s="834"/>
      <c r="AW325" s="834"/>
      <c r="AX325" s="846"/>
      <c r="AY325">
        <f t="shared" si="11"/>
        <v>2</v>
      </c>
    </row>
    <row r="326" spans="1:51" ht="24.75" hidden="1" customHeight="1" x14ac:dyDescent="0.15">
      <c r="A326" s="817"/>
      <c r="B326" s="818"/>
      <c r="C326" s="818"/>
      <c r="D326" s="818"/>
      <c r="E326" s="818"/>
      <c r="F326" s="819"/>
      <c r="G326" s="827" t="s">
        <v>624</v>
      </c>
      <c r="H326" s="828"/>
      <c r="I326" s="828"/>
      <c r="J326" s="828"/>
      <c r="K326" s="829"/>
      <c r="L326" s="830" t="s">
        <v>624</v>
      </c>
      <c r="M326" s="831"/>
      <c r="N326" s="831"/>
      <c r="O326" s="831"/>
      <c r="P326" s="831"/>
      <c r="Q326" s="831"/>
      <c r="R326" s="831"/>
      <c r="S326" s="831"/>
      <c r="T326" s="831"/>
      <c r="U326" s="831"/>
      <c r="V326" s="831"/>
      <c r="W326" s="831"/>
      <c r="X326" s="832"/>
      <c r="Y326" s="833" t="s">
        <v>624</v>
      </c>
      <c r="Z326" s="834"/>
      <c r="AA326" s="834"/>
      <c r="AB326" s="835"/>
      <c r="AC326" s="827" t="s">
        <v>624</v>
      </c>
      <c r="AD326" s="828"/>
      <c r="AE326" s="828"/>
      <c r="AF326" s="828"/>
      <c r="AG326" s="829"/>
      <c r="AH326" s="830" t="s">
        <v>624</v>
      </c>
      <c r="AI326" s="831"/>
      <c r="AJ326" s="831"/>
      <c r="AK326" s="831"/>
      <c r="AL326" s="831"/>
      <c r="AM326" s="831"/>
      <c r="AN326" s="831"/>
      <c r="AO326" s="831"/>
      <c r="AP326" s="831"/>
      <c r="AQ326" s="831"/>
      <c r="AR326" s="831"/>
      <c r="AS326" s="831"/>
      <c r="AT326" s="832"/>
      <c r="AU326" s="833" t="s">
        <v>624</v>
      </c>
      <c r="AV326" s="834"/>
      <c r="AW326" s="834"/>
      <c r="AX326" s="846"/>
      <c r="AY326">
        <f t="shared" si="11"/>
        <v>2</v>
      </c>
    </row>
    <row r="327" spans="1:51" ht="24.75" hidden="1" customHeight="1" x14ac:dyDescent="0.15">
      <c r="A327" s="817"/>
      <c r="B327" s="818"/>
      <c r="C327" s="818"/>
      <c r="D327" s="818"/>
      <c r="E327" s="818"/>
      <c r="F327" s="819"/>
      <c r="G327" s="827" t="s">
        <v>624</v>
      </c>
      <c r="H327" s="828"/>
      <c r="I327" s="828"/>
      <c r="J327" s="828"/>
      <c r="K327" s="829"/>
      <c r="L327" s="830" t="s">
        <v>624</v>
      </c>
      <c r="M327" s="831"/>
      <c r="N327" s="831"/>
      <c r="O327" s="831"/>
      <c r="P327" s="831"/>
      <c r="Q327" s="831"/>
      <c r="R327" s="831"/>
      <c r="S327" s="831"/>
      <c r="T327" s="831"/>
      <c r="U327" s="831"/>
      <c r="V327" s="831"/>
      <c r="W327" s="831"/>
      <c r="X327" s="832"/>
      <c r="Y327" s="833" t="s">
        <v>624</v>
      </c>
      <c r="Z327" s="834"/>
      <c r="AA327" s="834"/>
      <c r="AB327" s="835"/>
      <c r="AC327" s="827" t="s">
        <v>624</v>
      </c>
      <c r="AD327" s="828"/>
      <c r="AE327" s="828"/>
      <c r="AF327" s="828"/>
      <c r="AG327" s="829"/>
      <c r="AH327" s="830" t="s">
        <v>624</v>
      </c>
      <c r="AI327" s="831"/>
      <c r="AJ327" s="831"/>
      <c r="AK327" s="831"/>
      <c r="AL327" s="831"/>
      <c r="AM327" s="831"/>
      <c r="AN327" s="831"/>
      <c r="AO327" s="831"/>
      <c r="AP327" s="831"/>
      <c r="AQ327" s="831"/>
      <c r="AR327" s="831"/>
      <c r="AS327" s="831"/>
      <c r="AT327" s="832"/>
      <c r="AU327" s="833" t="s">
        <v>624</v>
      </c>
      <c r="AV327" s="834"/>
      <c r="AW327" s="834"/>
      <c r="AX327" s="846"/>
      <c r="AY327">
        <f t="shared" si="11"/>
        <v>2</v>
      </c>
    </row>
    <row r="328" spans="1:51" ht="24.75" hidden="1" customHeight="1" x14ac:dyDescent="0.15">
      <c r="A328" s="817"/>
      <c r="B328" s="818"/>
      <c r="C328" s="818"/>
      <c r="D328" s="818"/>
      <c r="E328" s="818"/>
      <c r="F328" s="819"/>
      <c r="G328" s="827" t="s">
        <v>624</v>
      </c>
      <c r="H328" s="828"/>
      <c r="I328" s="828"/>
      <c r="J328" s="828"/>
      <c r="K328" s="829"/>
      <c r="L328" s="830" t="s">
        <v>624</v>
      </c>
      <c r="M328" s="831"/>
      <c r="N328" s="831"/>
      <c r="O328" s="831"/>
      <c r="P328" s="831"/>
      <c r="Q328" s="831"/>
      <c r="R328" s="831"/>
      <c r="S328" s="831"/>
      <c r="T328" s="831"/>
      <c r="U328" s="831"/>
      <c r="V328" s="831"/>
      <c r="W328" s="831"/>
      <c r="X328" s="832"/>
      <c r="Y328" s="833" t="s">
        <v>624</v>
      </c>
      <c r="Z328" s="834"/>
      <c r="AA328" s="834"/>
      <c r="AB328" s="835"/>
      <c r="AC328" s="827" t="s">
        <v>624</v>
      </c>
      <c r="AD328" s="828"/>
      <c r="AE328" s="828"/>
      <c r="AF328" s="828"/>
      <c r="AG328" s="829"/>
      <c r="AH328" s="830" t="s">
        <v>624</v>
      </c>
      <c r="AI328" s="831"/>
      <c r="AJ328" s="831"/>
      <c r="AK328" s="831"/>
      <c r="AL328" s="831"/>
      <c r="AM328" s="831"/>
      <c r="AN328" s="831"/>
      <c r="AO328" s="831"/>
      <c r="AP328" s="831"/>
      <c r="AQ328" s="831"/>
      <c r="AR328" s="831"/>
      <c r="AS328" s="831"/>
      <c r="AT328" s="832"/>
      <c r="AU328" s="833" t="s">
        <v>624</v>
      </c>
      <c r="AV328" s="834"/>
      <c r="AW328" s="834"/>
      <c r="AX328" s="846"/>
      <c r="AY328">
        <f t="shared" si="11"/>
        <v>2</v>
      </c>
    </row>
    <row r="329" spans="1:51" ht="24.75" hidden="1" customHeight="1" x14ac:dyDescent="0.15">
      <c r="A329" s="817"/>
      <c r="B329" s="818"/>
      <c r="C329" s="818"/>
      <c r="D329" s="818"/>
      <c r="E329" s="818"/>
      <c r="F329" s="819"/>
      <c r="G329" s="827" t="s">
        <v>624</v>
      </c>
      <c r="H329" s="828"/>
      <c r="I329" s="828"/>
      <c r="J329" s="828"/>
      <c r="K329" s="829"/>
      <c r="L329" s="830" t="s">
        <v>624</v>
      </c>
      <c r="M329" s="831"/>
      <c r="N329" s="831"/>
      <c r="O329" s="831"/>
      <c r="P329" s="831"/>
      <c r="Q329" s="831"/>
      <c r="R329" s="831"/>
      <c r="S329" s="831"/>
      <c r="T329" s="831"/>
      <c r="U329" s="831"/>
      <c r="V329" s="831"/>
      <c r="W329" s="831"/>
      <c r="X329" s="832"/>
      <c r="Y329" s="833" t="s">
        <v>624</v>
      </c>
      <c r="Z329" s="834"/>
      <c r="AA329" s="834"/>
      <c r="AB329" s="835"/>
      <c r="AC329" s="827" t="s">
        <v>624</v>
      </c>
      <c r="AD329" s="828"/>
      <c r="AE329" s="828"/>
      <c r="AF329" s="828"/>
      <c r="AG329" s="829"/>
      <c r="AH329" s="830" t="s">
        <v>624</v>
      </c>
      <c r="AI329" s="831"/>
      <c r="AJ329" s="831"/>
      <c r="AK329" s="831"/>
      <c r="AL329" s="831"/>
      <c r="AM329" s="831"/>
      <c r="AN329" s="831"/>
      <c r="AO329" s="831"/>
      <c r="AP329" s="831"/>
      <c r="AQ329" s="831"/>
      <c r="AR329" s="831"/>
      <c r="AS329" s="831"/>
      <c r="AT329" s="832"/>
      <c r="AU329" s="833" t="s">
        <v>624</v>
      </c>
      <c r="AV329" s="834"/>
      <c r="AW329" s="834"/>
      <c r="AX329" s="846"/>
      <c r="AY329">
        <f t="shared" si="11"/>
        <v>2</v>
      </c>
    </row>
    <row r="330" spans="1:51" ht="24.75" hidden="1" customHeight="1" x14ac:dyDescent="0.15">
      <c r="A330" s="817"/>
      <c r="B330" s="818"/>
      <c r="C330" s="818"/>
      <c r="D330" s="818"/>
      <c r="E330" s="818"/>
      <c r="F330" s="819"/>
      <c r="G330" s="827" t="s">
        <v>624</v>
      </c>
      <c r="H330" s="828"/>
      <c r="I330" s="828"/>
      <c r="J330" s="828"/>
      <c r="K330" s="829"/>
      <c r="L330" s="830" t="s">
        <v>624</v>
      </c>
      <c r="M330" s="831"/>
      <c r="N330" s="831"/>
      <c r="O330" s="831"/>
      <c r="P330" s="831"/>
      <c r="Q330" s="831"/>
      <c r="R330" s="831"/>
      <c r="S330" s="831"/>
      <c r="T330" s="831"/>
      <c r="U330" s="831"/>
      <c r="V330" s="831"/>
      <c r="W330" s="831"/>
      <c r="X330" s="832"/>
      <c r="Y330" s="833" t="s">
        <v>624</v>
      </c>
      <c r="Z330" s="834"/>
      <c r="AA330" s="834"/>
      <c r="AB330" s="835"/>
      <c r="AC330" s="827" t="s">
        <v>624</v>
      </c>
      <c r="AD330" s="828"/>
      <c r="AE330" s="828"/>
      <c r="AF330" s="828"/>
      <c r="AG330" s="829"/>
      <c r="AH330" s="830" t="s">
        <v>624</v>
      </c>
      <c r="AI330" s="831"/>
      <c r="AJ330" s="831"/>
      <c r="AK330" s="831"/>
      <c r="AL330" s="831"/>
      <c r="AM330" s="831"/>
      <c r="AN330" s="831"/>
      <c r="AO330" s="831"/>
      <c r="AP330" s="831"/>
      <c r="AQ330" s="831"/>
      <c r="AR330" s="831"/>
      <c r="AS330" s="831"/>
      <c r="AT330" s="832"/>
      <c r="AU330" s="833" t="s">
        <v>624</v>
      </c>
      <c r="AV330" s="834"/>
      <c r="AW330" s="834"/>
      <c r="AX330" s="846"/>
      <c r="AY330">
        <f t="shared" si="11"/>
        <v>2</v>
      </c>
    </row>
    <row r="331" spans="1:51" ht="24.75" hidden="1" customHeight="1" x14ac:dyDescent="0.15">
      <c r="A331" s="817"/>
      <c r="B331" s="818"/>
      <c r="C331" s="818"/>
      <c r="D331" s="818"/>
      <c r="E331" s="818"/>
      <c r="F331" s="819"/>
      <c r="G331" s="827" t="s">
        <v>624</v>
      </c>
      <c r="H331" s="828"/>
      <c r="I331" s="828"/>
      <c r="J331" s="828"/>
      <c r="K331" s="829"/>
      <c r="L331" s="830" t="s">
        <v>624</v>
      </c>
      <c r="M331" s="831"/>
      <c r="N331" s="831"/>
      <c r="O331" s="831"/>
      <c r="P331" s="831"/>
      <c r="Q331" s="831"/>
      <c r="R331" s="831"/>
      <c r="S331" s="831"/>
      <c r="T331" s="831"/>
      <c r="U331" s="831"/>
      <c r="V331" s="831"/>
      <c r="W331" s="831"/>
      <c r="X331" s="832"/>
      <c r="Y331" s="833" t="s">
        <v>624</v>
      </c>
      <c r="Z331" s="834"/>
      <c r="AA331" s="834"/>
      <c r="AB331" s="835"/>
      <c r="AC331" s="827" t="s">
        <v>624</v>
      </c>
      <c r="AD331" s="828"/>
      <c r="AE331" s="828"/>
      <c r="AF331" s="828"/>
      <c r="AG331" s="829"/>
      <c r="AH331" s="830" t="s">
        <v>624</v>
      </c>
      <c r="AI331" s="831"/>
      <c r="AJ331" s="831"/>
      <c r="AK331" s="831"/>
      <c r="AL331" s="831"/>
      <c r="AM331" s="831"/>
      <c r="AN331" s="831"/>
      <c r="AO331" s="831"/>
      <c r="AP331" s="831"/>
      <c r="AQ331" s="831"/>
      <c r="AR331" s="831"/>
      <c r="AS331" s="831"/>
      <c r="AT331" s="832"/>
      <c r="AU331" s="833" t="s">
        <v>624</v>
      </c>
      <c r="AV331" s="834"/>
      <c r="AW331" s="834"/>
      <c r="AX331" s="846"/>
      <c r="AY331">
        <f t="shared" si="11"/>
        <v>2</v>
      </c>
    </row>
    <row r="332" spans="1:51" ht="24.75" hidden="1" customHeight="1" x14ac:dyDescent="0.15">
      <c r="A332" s="817"/>
      <c r="B332" s="818"/>
      <c r="C332" s="818"/>
      <c r="D332" s="818"/>
      <c r="E332" s="818"/>
      <c r="F332" s="819"/>
      <c r="G332" s="827" t="s">
        <v>624</v>
      </c>
      <c r="H332" s="828"/>
      <c r="I332" s="828"/>
      <c r="J332" s="828"/>
      <c r="K332" s="829"/>
      <c r="L332" s="830" t="s">
        <v>624</v>
      </c>
      <c r="M332" s="831"/>
      <c r="N332" s="831"/>
      <c r="O332" s="831"/>
      <c r="P332" s="831"/>
      <c r="Q332" s="831"/>
      <c r="R332" s="831"/>
      <c r="S332" s="831"/>
      <c r="T332" s="831"/>
      <c r="U332" s="831"/>
      <c r="V332" s="831"/>
      <c r="W332" s="831"/>
      <c r="X332" s="832"/>
      <c r="Y332" s="833" t="s">
        <v>624</v>
      </c>
      <c r="Z332" s="834"/>
      <c r="AA332" s="834"/>
      <c r="AB332" s="835"/>
      <c r="AC332" s="827" t="s">
        <v>624</v>
      </c>
      <c r="AD332" s="828"/>
      <c r="AE332" s="828"/>
      <c r="AF332" s="828"/>
      <c r="AG332" s="829"/>
      <c r="AH332" s="830" t="s">
        <v>624</v>
      </c>
      <c r="AI332" s="831"/>
      <c r="AJ332" s="831"/>
      <c r="AK332" s="831"/>
      <c r="AL332" s="831"/>
      <c r="AM332" s="831"/>
      <c r="AN332" s="831"/>
      <c r="AO332" s="831"/>
      <c r="AP332" s="831"/>
      <c r="AQ332" s="831"/>
      <c r="AR332" s="831"/>
      <c r="AS332" s="831"/>
      <c r="AT332" s="832"/>
      <c r="AU332" s="833" t="s">
        <v>624</v>
      </c>
      <c r="AV332" s="834"/>
      <c r="AW332" s="834"/>
      <c r="AX332" s="846"/>
      <c r="AY332">
        <f t="shared" si="11"/>
        <v>2</v>
      </c>
    </row>
    <row r="333" spans="1:51" ht="24.75" hidden="1" customHeight="1" thickBot="1" x14ac:dyDescent="0.2">
      <c r="A333" s="817"/>
      <c r="B333" s="818"/>
      <c r="C333" s="818"/>
      <c r="D333" s="818"/>
      <c r="E333" s="818"/>
      <c r="F333" s="819"/>
      <c r="G333" s="861" t="s">
        <v>18</v>
      </c>
      <c r="H333" s="862"/>
      <c r="I333" s="862"/>
      <c r="J333" s="862"/>
      <c r="K333" s="862"/>
      <c r="L333" s="863"/>
      <c r="M333" s="864"/>
      <c r="N333" s="864"/>
      <c r="O333" s="864"/>
      <c r="P333" s="864"/>
      <c r="Q333" s="864"/>
      <c r="R333" s="864"/>
      <c r="S333" s="864"/>
      <c r="T333" s="864"/>
      <c r="U333" s="864"/>
      <c r="V333" s="864"/>
      <c r="W333" s="864"/>
      <c r="X333" s="865"/>
      <c r="Y333" s="866">
        <f>SUM(Y323:AB332)</f>
        <v>0</v>
      </c>
      <c r="Z333" s="867"/>
      <c r="AA333" s="867"/>
      <c r="AB333" s="868"/>
      <c r="AC333" s="861" t="s">
        <v>18</v>
      </c>
      <c r="AD333" s="862"/>
      <c r="AE333" s="862"/>
      <c r="AF333" s="862"/>
      <c r="AG333" s="862"/>
      <c r="AH333" s="863"/>
      <c r="AI333" s="864"/>
      <c r="AJ333" s="864"/>
      <c r="AK333" s="864"/>
      <c r="AL333" s="864"/>
      <c r="AM333" s="864"/>
      <c r="AN333" s="864"/>
      <c r="AO333" s="864"/>
      <c r="AP333" s="864"/>
      <c r="AQ333" s="864"/>
      <c r="AR333" s="864"/>
      <c r="AS333" s="864"/>
      <c r="AT333" s="865"/>
      <c r="AU333" s="866">
        <f>SUM(AU323:AX332)</f>
        <v>0</v>
      </c>
      <c r="AV333" s="867"/>
      <c r="AW333" s="867"/>
      <c r="AX333" s="869"/>
      <c r="AY333">
        <f t="shared" si="11"/>
        <v>2</v>
      </c>
    </row>
    <row r="334" spans="1:51" ht="24.75" hidden="1" customHeight="1" x14ac:dyDescent="0.15">
      <c r="A334" s="817"/>
      <c r="B334" s="818"/>
      <c r="C334" s="818"/>
      <c r="D334" s="818"/>
      <c r="E334" s="818"/>
      <c r="F334" s="819"/>
      <c r="G334" s="820" t="s">
        <v>217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218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52" t="s">
        <v>15</v>
      </c>
      <c r="H335" s="824"/>
      <c r="I335" s="824"/>
      <c r="J335" s="824"/>
      <c r="K335" s="824"/>
      <c r="L335" s="825" t="s">
        <v>16</v>
      </c>
      <c r="M335" s="824"/>
      <c r="N335" s="824"/>
      <c r="O335" s="824"/>
      <c r="P335" s="824"/>
      <c r="Q335" s="824"/>
      <c r="R335" s="824"/>
      <c r="S335" s="824"/>
      <c r="T335" s="824"/>
      <c r="U335" s="824"/>
      <c r="V335" s="824"/>
      <c r="W335" s="824"/>
      <c r="X335" s="826"/>
      <c r="Y335" s="847" t="s">
        <v>17</v>
      </c>
      <c r="Z335" s="848"/>
      <c r="AA335" s="848"/>
      <c r="AB335" s="849"/>
      <c r="AC335" s="152" t="s">
        <v>15</v>
      </c>
      <c r="AD335" s="824"/>
      <c r="AE335" s="824"/>
      <c r="AF335" s="824"/>
      <c r="AG335" s="824"/>
      <c r="AH335" s="825" t="s">
        <v>16</v>
      </c>
      <c r="AI335" s="824"/>
      <c r="AJ335" s="824"/>
      <c r="AK335" s="824"/>
      <c r="AL335" s="824"/>
      <c r="AM335" s="824"/>
      <c r="AN335" s="824"/>
      <c r="AO335" s="824"/>
      <c r="AP335" s="824"/>
      <c r="AQ335" s="824"/>
      <c r="AR335" s="824"/>
      <c r="AS335" s="824"/>
      <c r="AT335" s="826"/>
      <c r="AU335" s="847" t="s">
        <v>17</v>
      </c>
      <c r="AV335" s="848"/>
      <c r="AW335" s="848"/>
      <c r="AX335" s="850"/>
      <c r="AY335">
        <f t="shared" ref="AY335:AY341" si="12">$AY$334</f>
        <v>0</v>
      </c>
    </row>
    <row r="336" spans="1:51" ht="24.75" hidden="1" customHeight="1" x14ac:dyDescent="0.15">
      <c r="A336" s="817"/>
      <c r="B336" s="818"/>
      <c r="C336" s="818"/>
      <c r="D336" s="818"/>
      <c r="E336" s="818"/>
      <c r="F336" s="819"/>
      <c r="G336" s="851"/>
      <c r="H336" s="852"/>
      <c r="I336" s="852"/>
      <c r="J336" s="852"/>
      <c r="K336" s="853"/>
      <c r="L336" s="854"/>
      <c r="M336" s="855"/>
      <c r="N336" s="855"/>
      <c r="O336" s="855"/>
      <c r="P336" s="855"/>
      <c r="Q336" s="855"/>
      <c r="R336" s="855"/>
      <c r="S336" s="855"/>
      <c r="T336" s="855"/>
      <c r="U336" s="855"/>
      <c r="V336" s="855"/>
      <c r="W336" s="855"/>
      <c r="X336" s="856"/>
      <c r="Y336" s="857"/>
      <c r="Z336" s="858"/>
      <c r="AA336" s="858"/>
      <c r="AB336" s="859"/>
      <c r="AC336" s="851"/>
      <c r="AD336" s="852"/>
      <c r="AE336" s="852"/>
      <c r="AF336" s="852"/>
      <c r="AG336" s="853"/>
      <c r="AH336" s="854"/>
      <c r="AI336" s="855"/>
      <c r="AJ336" s="855"/>
      <c r="AK336" s="855"/>
      <c r="AL336" s="855"/>
      <c r="AM336" s="855"/>
      <c r="AN336" s="855"/>
      <c r="AO336" s="855"/>
      <c r="AP336" s="855"/>
      <c r="AQ336" s="855"/>
      <c r="AR336" s="855"/>
      <c r="AS336" s="855"/>
      <c r="AT336" s="856"/>
      <c r="AU336" s="857"/>
      <c r="AV336" s="858"/>
      <c r="AW336" s="858"/>
      <c r="AX336" s="86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4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4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4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4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4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4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4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4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46"/>
      <c r="AY345">
        <f t="shared" si="13"/>
        <v>0</v>
      </c>
    </row>
    <row r="346" spans="1:51" ht="24.75" hidden="1" customHeight="1" thickBot="1" x14ac:dyDescent="0.2">
      <c r="A346" s="817"/>
      <c r="B346" s="818"/>
      <c r="C346" s="818"/>
      <c r="D346" s="818"/>
      <c r="E346" s="818"/>
      <c r="F346" s="819"/>
      <c r="G346" s="861" t="s">
        <v>18</v>
      </c>
      <c r="H346" s="862"/>
      <c r="I346" s="862"/>
      <c r="J346" s="862"/>
      <c r="K346" s="862"/>
      <c r="L346" s="863"/>
      <c r="M346" s="864"/>
      <c r="N346" s="864"/>
      <c r="O346" s="864"/>
      <c r="P346" s="864"/>
      <c r="Q346" s="864"/>
      <c r="R346" s="864"/>
      <c r="S346" s="864"/>
      <c r="T346" s="864"/>
      <c r="U346" s="864"/>
      <c r="V346" s="864"/>
      <c r="W346" s="864"/>
      <c r="X346" s="865"/>
      <c r="Y346" s="866">
        <f>SUM(Y336:AB345)</f>
        <v>0</v>
      </c>
      <c r="Z346" s="867"/>
      <c r="AA346" s="867"/>
      <c r="AB346" s="868"/>
      <c r="AC346" s="861" t="s">
        <v>18</v>
      </c>
      <c r="AD346" s="862"/>
      <c r="AE346" s="862"/>
      <c r="AF346" s="862"/>
      <c r="AG346" s="862"/>
      <c r="AH346" s="863"/>
      <c r="AI346" s="864"/>
      <c r="AJ346" s="864"/>
      <c r="AK346" s="864"/>
      <c r="AL346" s="864"/>
      <c r="AM346" s="864"/>
      <c r="AN346" s="864"/>
      <c r="AO346" s="864"/>
      <c r="AP346" s="864"/>
      <c r="AQ346" s="864"/>
      <c r="AR346" s="864"/>
      <c r="AS346" s="864"/>
      <c r="AT346" s="865"/>
      <c r="AU346" s="866">
        <f>SUM(AU336:AX345)</f>
        <v>0</v>
      </c>
      <c r="AV346" s="867"/>
      <c r="AW346" s="867"/>
      <c r="AX346" s="869"/>
      <c r="AY346">
        <f t="shared" si="13"/>
        <v>0</v>
      </c>
    </row>
    <row r="347" spans="1:51" ht="24.75" hidden="1" customHeight="1" x14ac:dyDescent="0.15">
      <c r="A347" s="817"/>
      <c r="B347" s="818"/>
      <c r="C347" s="818"/>
      <c r="D347" s="818"/>
      <c r="E347" s="818"/>
      <c r="F347" s="819"/>
      <c r="G347" s="820" t="s">
        <v>195</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167</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52" t="s">
        <v>15</v>
      </c>
      <c r="H348" s="824"/>
      <c r="I348" s="824"/>
      <c r="J348" s="824"/>
      <c r="K348" s="824"/>
      <c r="L348" s="825" t="s">
        <v>16</v>
      </c>
      <c r="M348" s="824"/>
      <c r="N348" s="824"/>
      <c r="O348" s="824"/>
      <c r="P348" s="824"/>
      <c r="Q348" s="824"/>
      <c r="R348" s="824"/>
      <c r="S348" s="824"/>
      <c r="T348" s="824"/>
      <c r="U348" s="824"/>
      <c r="V348" s="824"/>
      <c r="W348" s="824"/>
      <c r="X348" s="826"/>
      <c r="Y348" s="847" t="s">
        <v>17</v>
      </c>
      <c r="Z348" s="848"/>
      <c r="AA348" s="848"/>
      <c r="AB348" s="849"/>
      <c r="AC348" s="152" t="s">
        <v>15</v>
      </c>
      <c r="AD348" s="824"/>
      <c r="AE348" s="824"/>
      <c r="AF348" s="824"/>
      <c r="AG348" s="824"/>
      <c r="AH348" s="825" t="s">
        <v>16</v>
      </c>
      <c r="AI348" s="824"/>
      <c r="AJ348" s="824"/>
      <c r="AK348" s="824"/>
      <c r="AL348" s="824"/>
      <c r="AM348" s="824"/>
      <c r="AN348" s="824"/>
      <c r="AO348" s="824"/>
      <c r="AP348" s="824"/>
      <c r="AQ348" s="824"/>
      <c r="AR348" s="824"/>
      <c r="AS348" s="824"/>
      <c r="AT348" s="826"/>
      <c r="AU348" s="847" t="s">
        <v>17</v>
      </c>
      <c r="AV348" s="848"/>
      <c r="AW348" s="848"/>
      <c r="AX348" s="850"/>
      <c r="AY348">
        <f>$AY$347</f>
        <v>0</v>
      </c>
    </row>
    <row r="349" spans="1:51" s="16" customFormat="1" ht="24.75" hidden="1" customHeight="1" x14ac:dyDescent="0.15">
      <c r="A349" s="817"/>
      <c r="B349" s="818"/>
      <c r="C349" s="818"/>
      <c r="D349" s="818"/>
      <c r="E349" s="818"/>
      <c r="F349" s="819"/>
      <c r="G349" s="851"/>
      <c r="H349" s="852"/>
      <c r="I349" s="852"/>
      <c r="J349" s="852"/>
      <c r="K349" s="853"/>
      <c r="L349" s="854"/>
      <c r="M349" s="855"/>
      <c r="N349" s="855"/>
      <c r="O349" s="855"/>
      <c r="P349" s="855"/>
      <c r="Q349" s="855"/>
      <c r="R349" s="855"/>
      <c r="S349" s="855"/>
      <c r="T349" s="855"/>
      <c r="U349" s="855"/>
      <c r="V349" s="855"/>
      <c r="W349" s="855"/>
      <c r="X349" s="856"/>
      <c r="Y349" s="857"/>
      <c r="Z349" s="858"/>
      <c r="AA349" s="858"/>
      <c r="AB349" s="859"/>
      <c r="AC349" s="851"/>
      <c r="AD349" s="852"/>
      <c r="AE349" s="852"/>
      <c r="AF349" s="852"/>
      <c r="AG349" s="853"/>
      <c r="AH349" s="854"/>
      <c r="AI349" s="855"/>
      <c r="AJ349" s="855"/>
      <c r="AK349" s="855"/>
      <c r="AL349" s="855"/>
      <c r="AM349" s="855"/>
      <c r="AN349" s="855"/>
      <c r="AO349" s="855"/>
      <c r="AP349" s="855"/>
      <c r="AQ349" s="855"/>
      <c r="AR349" s="855"/>
      <c r="AS349" s="855"/>
      <c r="AT349" s="856"/>
      <c r="AU349" s="857"/>
      <c r="AV349" s="858"/>
      <c r="AW349" s="858"/>
      <c r="AX349" s="86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4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4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4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4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4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4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4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4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46"/>
      <c r="AY358">
        <f t="shared" si="14"/>
        <v>0</v>
      </c>
    </row>
    <row r="359" spans="1:51" ht="24.75" hidden="1" customHeight="1" x14ac:dyDescent="0.15">
      <c r="A359" s="817"/>
      <c r="B359" s="818"/>
      <c r="C359" s="818"/>
      <c r="D359" s="818"/>
      <c r="E359" s="818"/>
      <c r="F359" s="819"/>
      <c r="G359" s="861" t="s">
        <v>18</v>
      </c>
      <c r="H359" s="862"/>
      <c r="I359" s="862"/>
      <c r="J359" s="862"/>
      <c r="K359" s="862"/>
      <c r="L359" s="863"/>
      <c r="M359" s="864"/>
      <c r="N359" s="864"/>
      <c r="O359" s="864"/>
      <c r="P359" s="864"/>
      <c r="Q359" s="864"/>
      <c r="R359" s="864"/>
      <c r="S359" s="864"/>
      <c r="T359" s="864"/>
      <c r="U359" s="864"/>
      <c r="V359" s="864"/>
      <c r="W359" s="864"/>
      <c r="X359" s="865"/>
      <c r="Y359" s="866">
        <f>SUM(Y349:AB358)</f>
        <v>0</v>
      </c>
      <c r="Z359" s="867"/>
      <c r="AA359" s="867"/>
      <c r="AB359" s="868"/>
      <c r="AC359" s="861" t="s">
        <v>18</v>
      </c>
      <c r="AD359" s="862"/>
      <c r="AE359" s="862"/>
      <c r="AF359" s="862"/>
      <c r="AG359" s="862"/>
      <c r="AH359" s="863"/>
      <c r="AI359" s="864"/>
      <c r="AJ359" s="864"/>
      <c r="AK359" s="864"/>
      <c r="AL359" s="864"/>
      <c r="AM359" s="864"/>
      <c r="AN359" s="864"/>
      <c r="AO359" s="864"/>
      <c r="AP359" s="864"/>
      <c r="AQ359" s="864"/>
      <c r="AR359" s="864"/>
      <c r="AS359" s="864"/>
      <c r="AT359" s="865"/>
      <c r="AU359" s="866">
        <f>SUM(AU349:AX358)</f>
        <v>0</v>
      </c>
      <c r="AV359" s="867"/>
      <c r="AW359" s="867"/>
      <c r="AX359" s="869"/>
      <c r="AY359">
        <f t="shared" si="14"/>
        <v>0</v>
      </c>
    </row>
    <row r="360" spans="1:51" ht="24.75" hidden="1" customHeight="1" thickBot="1" x14ac:dyDescent="0.2">
      <c r="A360" s="870" t="s">
        <v>575</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230</v>
      </c>
      <c r="AM360" s="874"/>
      <c r="AN360" s="874"/>
      <c r="AO360" s="75"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75"/>
      <c r="B365" s="875"/>
      <c r="C365" s="875" t="s">
        <v>24</v>
      </c>
      <c r="D365" s="875"/>
      <c r="E365" s="875"/>
      <c r="F365" s="875"/>
      <c r="G365" s="875"/>
      <c r="H365" s="875"/>
      <c r="I365" s="875"/>
      <c r="J365" s="876" t="s">
        <v>197</v>
      </c>
      <c r="K365" s="96"/>
      <c r="L365" s="96"/>
      <c r="M365" s="96"/>
      <c r="N365" s="96"/>
      <c r="O365" s="96"/>
      <c r="P365" s="402" t="s">
        <v>25</v>
      </c>
      <c r="Q365" s="402"/>
      <c r="R365" s="402"/>
      <c r="S365" s="402"/>
      <c r="T365" s="402"/>
      <c r="U365" s="402"/>
      <c r="V365" s="402"/>
      <c r="W365" s="402"/>
      <c r="X365" s="402"/>
      <c r="Y365" s="877" t="s">
        <v>196</v>
      </c>
      <c r="Z365" s="878"/>
      <c r="AA365" s="878"/>
      <c r="AB365" s="878"/>
      <c r="AC365" s="876" t="s">
        <v>228</v>
      </c>
      <c r="AD365" s="876"/>
      <c r="AE365" s="876"/>
      <c r="AF365" s="876"/>
      <c r="AG365" s="876"/>
      <c r="AH365" s="877" t="s">
        <v>246</v>
      </c>
      <c r="AI365" s="875"/>
      <c r="AJ365" s="875"/>
      <c r="AK365" s="875"/>
      <c r="AL365" s="875" t="s">
        <v>19</v>
      </c>
      <c r="AM365" s="875"/>
      <c r="AN365" s="875"/>
      <c r="AO365" s="879"/>
      <c r="AP365" s="900" t="s">
        <v>198</v>
      </c>
      <c r="AQ365" s="900"/>
      <c r="AR365" s="900"/>
      <c r="AS365" s="900"/>
      <c r="AT365" s="900"/>
      <c r="AU365" s="900"/>
      <c r="AV365" s="900"/>
      <c r="AW365" s="900"/>
      <c r="AX365" s="900"/>
    </row>
    <row r="366" spans="1:51" ht="51" hidden="1" customHeight="1" x14ac:dyDescent="0.15">
      <c r="A366" s="886">
        <v>1</v>
      </c>
      <c r="B366" s="886">
        <v>1</v>
      </c>
      <c r="C366" s="887"/>
      <c r="D366" s="888"/>
      <c r="E366" s="888"/>
      <c r="F366" s="888"/>
      <c r="G366" s="888"/>
      <c r="H366" s="888"/>
      <c r="I366" s="888"/>
      <c r="J366" s="889"/>
      <c r="K366" s="890"/>
      <c r="L366" s="890"/>
      <c r="M366" s="890"/>
      <c r="N366" s="890"/>
      <c r="O366" s="890"/>
      <c r="P366" s="891"/>
      <c r="Q366" s="892"/>
      <c r="R366" s="892"/>
      <c r="S366" s="892"/>
      <c r="T366" s="892"/>
      <c r="U366" s="892"/>
      <c r="V366" s="892"/>
      <c r="W366" s="892"/>
      <c r="X366" s="892"/>
      <c r="Y366" s="893"/>
      <c r="Z366" s="894"/>
      <c r="AA366" s="894"/>
      <c r="AB366" s="895"/>
      <c r="AC366" s="896"/>
      <c r="AD366" s="897"/>
      <c r="AE366" s="897"/>
      <c r="AF366" s="897"/>
      <c r="AG366" s="897"/>
      <c r="AH366" s="880"/>
      <c r="AI366" s="881"/>
      <c r="AJ366" s="881"/>
      <c r="AK366" s="881"/>
      <c r="AL366" s="882"/>
      <c r="AM366" s="883"/>
      <c r="AN366" s="883"/>
      <c r="AO366" s="884"/>
      <c r="AP366" s="885"/>
      <c r="AQ366" s="885"/>
      <c r="AR366" s="885"/>
      <c r="AS366" s="885"/>
      <c r="AT366" s="885"/>
      <c r="AU366" s="885"/>
      <c r="AV366" s="885"/>
      <c r="AW366" s="885"/>
      <c r="AX366" s="885"/>
    </row>
    <row r="367" spans="1:51" ht="30" hidden="1" customHeight="1" x14ac:dyDescent="0.15">
      <c r="A367" s="886">
        <v>2</v>
      </c>
      <c r="B367" s="886">
        <v>1</v>
      </c>
      <c r="C367" s="887" t="s">
        <v>624</v>
      </c>
      <c r="D367" s="888"/>
      <c r="E367" s="888"/>
      <c r="F367" s="888"/>
      <c r="G367" s="888"/>
      <c r="H367" s="888"/>
      <c r="I367" s="888"/>
      <c r="J367" s="889" t="s">
        <v>624</v>
      </c>
      <c r="K367" s="890"/>
      <c r="L367" s="890"/>
      <c r="M367" s="890"/>
      <c r="N367" s="890"/>
      <c r="O367" s="890"/>
      <c r="P367" s="892" t="s">
        <v>624</v>
      </c>
      <c r="Q367" s="892"/>
      <c r="R367" s="892"/>
      <c r="S367" s="892"/>
      <c r="T367" s="892"/>
      <c r="U367" s="892"/>
      <c r="V367" s="892"/>
      <c r="W367" s="892"/>
      <c r="X367" s="892"/>
      <c r="Y367" s="893" t="s">
        <v>624</v>
      </c>
      <c r="Z367" s="894"/>
      <c r="AA367" s="894"/>
      <c r="AB367" s="895"/>
      <c r="AC367" s="896" t="s">
        <v>624</v>
      </c>
      <c r="AD367" s="897"/>
      <c r="AE367" s="897"/>
      <c r="AF367" s="897"/>
      <c r="AG367" s="897"/>
      <c r="AH367" s="880" t="s">
        <v>624</v>
      </c>
      <c r="AI367" s="881"/>
      <c r="AJ367" s="881"/>
      <c r="AK367" s="881"/>
      <c r="AL367" s="882" t="s">
        <v>624</v>
      </c>
      <c r="AM367" s="883"/>
      <c r="AN367" s="883"/>
      <c r="AO367" s="884"/>
      <c r="AP367" s="885"/>
      <c r="AQ367" s="885"/>
      <c r="AR367" s="885"/>
      <c r="AS367" s="885"/>
      <c r="AT367" s="885"/>
      <c r="AU367" s="885"/>
      <c r="AV367" s="885"/>
      <c r="AW367" s="885"/>
      <c r="AX367" s="885"/>
      <c r="AY367">
        <f>COUNTA($C$367)</f>
        <v>1</v>
      </c>
    </row>
    <row r="368" spans="1:51" ht="30" hidden="1" customHeight="1" x14ac:dyDescent="0.15">
      <c r="A368" s="886">
        <v>3</v>
      </c>
      <c r="B368" s="886">
        <v>1</v>
      </c>
      <c r="C368" s="887" t="s">
        <v>624</v>
      </c>
      <c r="D368" s="888"/>
      <c r="E368" s="888"/>
      <c r="F368" s="888"/>
      <c r="G368" s="888"/>
      <c r="H368" s="888"/>
      <c r="I368" s="888"/>
      <c r="J368" s="889" t="s">
        <v>624</v>
      </c>
      <c r="K368" s="890"/>
      <c r="L368" s="890"/>
      <c r="M368" s="890"/>
      <c r="N368" s="890"/>
      <c r="O368" s="890"/>
      <c r="P368" s="891" t="s">
        <v>624</v>
      </c>
      <c r="Q368" s="892"/>
      <c r="R368" s="892"/>
      <c r="S368" s="892"/>
      <c r="T368" s="892"/>
      <c r="U368" s="892"/>
      <c r="V368" s="892"/>
      <c r="W368" s="892"/>
      <c r="X368" s="892"/>
      <c r="Y368" s="893" t="s">
        <v>624</v>
      </c>
      <c r="Z368" s="894"/>
      <c r="AA368" s="894"/>
      <c r="AB368" s="895"/>
      <c r="AC368" s="896" t="s">
        <v>624</v>
      </c>
      <c r="AD368" s="897"/>
      <c r="AE368" s="897"/>
      <c r="AF368" s="897"/>
      <c r="AG368" s="897"/>
      <c r="AH368" s="898" t="s">
        <v>624</v>
      </c>
      <c r="AI368" s="899"/>
      <c r="AJ368" s="899"/>
      <c r="AK368" s="899"/>
      <c r="AL368" s="882" t="s">
        <v>624</v>
      </c>
      <c r="AM368" s="883"/>
      <c r="AN368" s="883"/>
      <c r="AO368" s="884"/>
      <c r="AP368" s="885"/>
      <c r="AQ368" s="885"/>
      <c r="AR368" s="885"/>
      <c r="AS368" s="885"/>
      <c r="AT368" s="885"/>
      <c r="AU368" s="885"/>
      <c r="AV368" s="885"/>
      <c r="AW368" s="885"/>
      <c r="AX368" s="885"/>
      <c r="AY368">
        <f>COUNTA($C$368)</f>
        <v>1</v>
      </c>
    </row>
    <row r="369" spans="1:51" ht="30" hidden="1" customHeight="1" x14ac:dyDescent="0.15">
      <c r="A369" s="886">
        <v>4</v>
      </c>
      <c r="B369" s="886">
        <v>1</v>
      </c>
      <c r="C369" s="887" t="s">
        <v>624</v>
      </c>
      <c r="D369" s="888"/>
      <c r="E369" s="888"/>
      <c r="F369" s="888"/>
      <c r="G369" s="888"/>
      <c r="H369" s="888"/>
      <c r="I369" s="888"/>
      <c r="J369" s="889" t="s">
        <v>624</v>
      </c>
      <c r="K369" s="890"/>
      <c r="L369" s="890"/>
      <c r="M369" s="890"/>
      <c r="N369" s="890"/>
      <c r="O369" s="890"/>
      <c r="P369" s="891" t="s">
        <v>624</v>
      </c>
      <c r="Q369" s="892"/>
      <c r="R369" s="892"/>
      <c r="S369" s="892"/>
      <c r="T369" s="892"/>
      <c r="U369" s="892"/>
      <c r="V369" s="892"/>
      <c r="W369" s="892"/>
      <c r="X369" s="892"/>
      <c r="Y369" s="893" t="s">
        <v>624</v>
      </c>
      <c r="Z369" s="894"/>
      <c r="AA369" s="894"/>
      <c r="AB369" s="895"/>
      <c r="AC369" s="896" t="s">
        <v>624</v>
      </c>
      <c r="AD369" s="897"/>
      <c r="AE369" s="897"/>
      <c r="AF369" s="897"/>
      <c r="AG369" s="897"/>
      <c r="AH369" s="898" t="s">
        <v>624</v>
      </c>
      <c r="AI369" s="899"/>
      <c r="AJ369" s="899"/>
      <c r="AK369" s="899"/>
      <c r="AL369" s="882" t="s">
        <v>624</v>
      </c>
      <c r="AM369" s="883"/>
      <c r="AN369" s="883"/>
      <c r="AO369" s="884"/>
      <c r="AP369" s="885"/>
      <c r="AQ369" s="885"/>
      <c r="AR369" s="885"/>
      <c r="AS369" s="885"/>
      <c r="AT369" s="885"/>
      <c r="AU369" s="885"/>
      <c r="AV369" s="885"/>
      <c r="AW369" s="885"/>
      <c r="AX369" s="885"/>
      <c r="AY369">
        <f>COUNTA($C$369)</f>
        <v>1</v>
      </c>
    </row>
    <row r="370" spans="1:51" ht="30" hidden="1" customHeight="1" x14ac:dyDescent="0.15">
      <c r="A370" s="886">
        <v>5</v>
      </c>
      <c r="B370" s="886">
        <v>1</v>
      </c>
      <c r="C370" s="887" t="s">
        <v>624</v>
      </c>
      <c r="D370" s="888"/>
      <c r="E370" s="888"/>
      <c r="F370" s="888"/>
      <c r="G370" s="888"/>
      <c r="H370" s="888"/>
      <c r="I370" s="888"/>
      <c r="J370" s="889" t="s">
        <v>624</v>
      </c>
      <c r="K370" s="890"/>
      <c r="L370" s="890"/>
      <c r="M370" s="890"/>
      <c r="N370" s="890"/>
      <c r="O370" s="890"/>
      <c r="P370" s="892" t="s">
        <v>624</v>
      </c>
      <c r="Q370" s="892"/>
      <c r="R370" s="892"/>
      <c r="S370" s="892"/>
      <c r="T370" s="892"/>
      <c r="U370" s="892"/>
      <c r="V370" s="892"/>
      <c r="W370" s="892"/>
      <c r="X370" s="892"/>
      <c r="Y370" s="893" t="s">
        <v>624</v>
      </c>
      <c r="Z370" s="894"/>
      <c r="AA370" s="894"/>
      <c r="AB370" s="895"/>
      <c r="AC370" s="896" t="s">
        <v>624</v>
      </c>
      <c r="AD370" s="897"/>
      <c r="AE370" s="897"/>
      <c r="AF370" s="897"/>
      <c r="AG370" s="897"/>
      <c r="AH370" s="898" t="s">
        <v>624</v>
      </c>
      <c r="AI370" s="899"/>
      <c r="AJ370" s="899"/>
      <c r="AK370" s="899"/>
      <c r="AL370" s="882" t="s">
        <v>624</v>
      </c>
      <c r="AM370" s="883"/>
      <c r="AN370" s="883"/>
      <c r="AO370" s="884"/>
      <c r="AP370" s="885"/>
      <c r="AQ370" s="885"/>
      <c r="AR370" s="885"/>
      <c r="AS370" s="885"/>
      <c r="AT370" s="885"/>
      <c r="AU370" s="885"/>
      <c r="AV370" s="885"/>
      <c r="AW370" s="885"/>
      <c r="AX370" s="885"/>
      <c r="AY370">
        <f>COUNTA($C$370)</f>
        <v>1</v>
      </c>
    </row>
    <row r="371" spans="1:51" ht="30" hidden="1" customHeight="1" x14ac:dyDescent="0.15">
      <c r="A371" s="886">
        <v>6</v>
      </c>
      <c r="B371" s="886">
        <v>1</v>
      </c>
      <c r="C371" s="887" t="s">
        <v>624</v>
      </c>
      <c r="D371" s="888"/>
      <c r="E371" s="888"/>
      <c r="F371" s="888"/>
      <c r="G371" s="888"/>
      <c r="H371" s="888"/>
      <c r="I371" s="888"/>
      <c r="J371" s="889" t="s">
        <v>624</v>
      </c>
      <c r="K371" s="890"/>
      <c r="L371" s="890"/>
      <c r="M371" s="890"/>
      <c r="N371" s="890"/>
      <c r="O371" s="890"/>
      <c r="P371" s="892" t="s">
        <v>624</v>
      </c>
      <c r="Q371" s="892"/>
      <c r="R371" s="892"/>
      <c r="S371" s="892"/>
      <c r="T371" s="892"/>
      <c r="U371" s="892"/>
      <c r="V371" s="892"/>
      <c r="W371" s="892"/>
      <c r="X371" s="892"/>
      <c r="Y371" s="893" t="s">
        <v>624</v>
      </c>
      <c r="Z371" s="894"/>
      <c r="AA371" s="894"/>
      <c r="AB371" s="895"/>
      <c r="AC371" s="896" t="s">
        <v>624</v>
      </c>
      <c r="AD371" s="897"/>
      <c r="AE371" s="897"/>
      <c r="AF371" s="897"/>
      <c r="AG371" s="897"/>
      <c r="AH371" s="898" t="s">
        <v>624</v>
      </c>
      <c r="AI371" s="899"/>
      <c r="AJ371" s="899"/>
      <c r="AK371" s="899"/>
      <c r="AL371" s="882" t="s">
        <v>624</v>
      </c>
      <c r="AM371" s="883"/>
      <c r="AN371" s="883"/>
      <c r="AO371" s="884"/>
      <c r="AP371" s="885"/>
      <c r="AQ371" s="885"/>
      <c r="AR371" s="885"/>
      <c r="AS371" s="885"/>
      <c r="AT371" s="885"/>
      <c r="AU371" s="885"/>
      <c r="AV371" s="885"/>
      <c r="AW371" s="885"/>
      <c r="AX371" s="885"/>
      <c r="AY371">
        <f>COUNTA($C$371)</f>
        <v>1</v>
      </c>
    </row>
    <row r="372" spans="1:51" ht="30" hidden="1" customHeight="1" x14ac:dyDescent="0.15">
      <c r="A372" s="886">
        <v>7</v>
      </c>
      <c r="B372" s="886">
        <v>1</v>
      </c>
      <c r="C372" s="887" t="s">
        <v>624</v>
      </c>
      <c r="D372" s="888"/>
      <c r="E372" s="888"/>
      <c r="F372" s="888"/>
      <c r="G372" s="888"/>
      <c r="H372" s="888"/>
      <c r="I372" s="888"/>
      <c r="J372" s="889" t="s">
        <v>624</v>
      </c>
      <c r="K372" s="890"/>
      <c r="L372" s="890"/>
      <c r="M372" s="890"/>
      <c r="N372" s="890"/>
      <c r="O372" s="890"/>
      <c r="P372" s="892" t="s">
        <v>624</v>
      </c>
      <c r="Q372" s="892"/>
      <c r="R372" s="892"/>
      <c r="S372" s="892"/>
      <c r="T372" s="892"/>
      <c r="U372" s="892"/>
      <c r="V372" s="892"/>
      <c r="W372" s="892"/>
      <c r="X372" s="892"/>
      <c r="Y372" s="893" t="s">
        <v>624</v>
      </c>
      <c r="Z372" s="894"/>
      <c r="AA372" s="894"/>
      <c r="AB372" s="895"/>
      <c r="AC372" s="896" t="s">
        <v>624</v>
      </c>
      <c r="AD372" s="897"/>
      <c r="AE372" s="897"/>
      <c r="AF372" s="897"/>
      <c r="AG372" s="897"/>
      <c r="AH372" s="898" t="s">
        <v>624</v>
      </c>
      <c r="AI372" s="899"/>
      <c r="AJ372" s="899"/>
      <c r="AK372" s="899"/>
      <c r="AL372" s="882" t="s">
        <v>624</v>
      </c>
      <c r="AM372" s="883"/>
      <c r="AN372" s="883"/>
      <c r="AO372" s="884"/>
      <c r="AP372" s="885"/>
      <c r="AQ372" s="885"/>
      <c r="AR372" s="885"/>
      <c r="AS372" s="885"/>
      <c r="AT372" s="885"/>
      <c r="AU372" s="885"/>
      <c r="AV372" s="885"/>
      <c r="AW372" s="885"/>
      <c r="AX372" s="885"/>
      <c r="AY372">
        <f>COUNTA($C$372)</f>
        <v>1</v>
      </c>
    </row>
    <row r="373" spans="1:51" ht="30" hidden="1" customHeight="1" x14ac:dyDescent="0.15">
      <c r="A373" s="886">
        <v>8</v>
      </c>
      <c r="B373" s="886">
        <v>1</v>
      </c>
      <c r="C373" s="888" t="s">
        <v>624</v>
      </c>
      <c r="D373" s="888"/>
      <c r="E373" s="888"/>
      <c r="F373" s="888"/>
      <c r="G373" s="888"/>
      <c r="H373" s="888"/>
      <c r="I373" s="888"/>
      <c r="J373" s="889" t="s">
        <v>624</v>
      </c>
      <c r="K373" s="890"/>
      <c r="L373" s="890"/>
      <c r="M373" s="890"/>
      <c r="N373" s="890"/>
      <c r="O373" s="890"/>
      <c r="P373" s="892" t="s">
        <v>624</v>
      </c>
      <c r="Q373" s="892"/>
      <c r="R373" s="892"/>
      <c r="S373" s="892"/>
      <c r="T373" s="892"/>
      <c r="U373" s="892"/>
      <c r="V373" s="892"/>
      <c r="W373" s="892"/>
      <c r="X373" s="892"/>
      <c r="Y373" s="893" t="s">
        <v>624</v>
      </c>
      <c r="Z373" s="894"/>
      <c r="AA373" s="894"/>
      <c r="AB373" s="895"/>
      <c r="AC373" s="896" t="s">
        <v>624</v>
      </c>
      <c r="AD373" s="897"/>
      <c r="AE373" s="897"/>
      <c r="AF373" s="897"/>
      <c r="AG373" s="897"/>
      <c r="AH373" s="898" t="s">
        <v>624</v>
      </c>
      <c r="AI373" s="899"/>
      <c r="AJ373" s="899"/>
      <c r="AK373" s="899"/>
      <c r="AL373" s="882" t="s">
        <v>624</v>
      </c>
      <c r="AM373" s="883"/>
      <c r="AN373" s="883"/>
      <c r="AO373" s="884"/>
      <c r="AP373" s="885"/>
      <c r="AQ373" s="885"/>
      <c r="AR373" s="885"/>
      <c r="AS373" s="885"/>
      <c r="AT373" s="885"/>
      <c r="AU373" s="885"/>
      <c r="AV373" s="885"/>
      <c r="AW373" s="885"/>
      <c r="AX373" s="885"/>
      <c r="AY373">
        <f>COUNTA($C$373)</f>
        <v>1</v>
      </c>
    </row>
    <row r="374" spans="1:51" ht="30" hidden="1" customHeight="1" x14ac:dyDescent="0.15">
      <c r="A374" s="886">
        <v>9</v>
      </c>
      <c r="B374" s="886">
        <v>1</v>
      </c>
      <c r="C374" s="888" t="s">
        <v>624</v>
      </c>
      <c r="D374" s="888"/>
      <c r="E374" s="888"/>
      <c r="F374" s="888"/>
      <c r="G374" s="888"/>
      <c r="H374" s="888"/>
      <c r="I374" s="888"/>
      <c r="J374" s="889" t="s">
        <v>624</v>
      </c>
      <c r="K374" s="890"/>
      <c r="L374" s="890"/>
      <c r="M374" s="890"/>
      <c r="N374" s="890"/>
      <c r="O374" s="890"/>
      <c r="P374" s="892" t="s">
        <v>624</v>
      </c>
      <c r="Q374" s="892"/>
      <c r="R374" s="892"/>
      <c r="S374" s="892"/>
      <c r="T374" s="892"/>
      <c r="U374" s="892"/>
      <c r="V374" s="892"/>
      <c r="W374" s="892"/>
      <c r="X374" s="892"/>
      <c r="Y374" s="893" t="s">
        <v>624</v>
      </c>
      <c r="Z374" s="894"/>
      <c r="AA374" s="894"/>
      <c r="AB374" s="895"/>
      <c r="AC374" s="896" t="s">
        <v>624</v>
      </c>
      <c r="AD374" s="897"/>
      <c r="AE374" s="897"/>
      <c r="AF374" s="897"/>
      <c r="AG374" s="897"/>
      <c r="AH374" s="898" t="s">
        <v>624</v>
      </c>
      <c r="AI374" s="899"/>
      <c r="AJ374" s="899"/>
      <c r="AK374" s="899"/>
      <c r="AL374" s="882" t="s">
        <v>624</v>
      </c>
      <c r="AM374" s="883"/>
      <c r="AN374" s="883"/>
      <c r="AO374" s="884"/>
      <c r="AP374" s="885"/>
      <c r="AQ374" s="885"/>
      <c r="AR374" s="885"/>
      <c r="AS374" s="885"/>
      <c r="AT374" s="885"/>
      <c r="AU374" s="885"/>
      <c r="AV374" s="885"/>
      <c r="AW374" s="885"/>
      <c r="AX374" s="885"/>
      <c r="AY374">
        <f>COUNTA($C$374)</f>
        <v>1</v>
      </c>
    </row>
    <row r="375" spans="1:51" ht="30" hidden="1" customHeight="1" x14ac:dyDescent="0.15">
      <c r="A375" s="886">
        <v>10</v>
      </c>
      <c r="B375" s="886">
        <v>1</v>
      </c>
      <c r="C375" s="888" t="s">
        <v>624</v>
      </c>
      <c r="D375" s="888"/>
      <c r="E375" s="888"/>
      <c r="F375" s="888"/>
      <c r="G375" s="888"/>
      <c r="H375" s="888"/>
      <c r="I375" s="888"/>
      <c r="J375" s="889" t="s">
        <v>624</v>
      </c>
      <c r="K375" s="890"/>
      <c r="L375" s="890"/>
      <c r="M375" s="890"/>
      <c r="N375" s="890"/>
      <c r="O375" s="890"/>
      <c r="P375" s="892" t="s">
        <v>624</v>
      </c>
      <c r="Q375" s="892"/>
      <c r="R375" s="892"/>
      <c r="S375" s="892"/>
      <c r="T375" s="892"/>
      <c r="U375" s="892"/>
      <c r="V375" s="892"/>
      <c r="W375" s="892"/>
      <c r="X375" s="892"/>
      <c r="Y375" s="893" t="s">
        <v>624</v>
      </c>
      <c r="Z375" s="894"/>
      <c r="AA375" s="894"/>
      <c r="AB375" s="895"/>
      <c r="AC375" s="896" t="s">
        <v>624</v>
      </c>
      <c r="AD375" s="897"/>
      <c r="AE375" s="897"/>
      <c r="AF375" s="897"/>
      <c r="AG375" s="897"/>
      <c r="AH375" s="898" t="s">
        <v>624</v>
      </c>
      <c r="AI375" s="899"/>
      <c r="AJ375" s="899"/>
      <c r="AK375" s="899"/>
      <c r="AL375" s="882" t="s">
        <v>624</v>
      </c>
      <c r="AM375" s="883"/>
      <c r="AN375" s="883"/>
      <c r="AO375" s="884"/>
      <c r="AP375" s="885"/>
      <c r="AQ375" s="885"/>
      <c r="AR375" s="885"/>
      <c r="AS375" s="885"/>
      <c r="AT375" s="885"/>
      <c r="AU375" s="885"/>
      <c r="AV375" s="885"/>
      <c r="AW375" s="885"/>
      <c r="AX375" s="885"/>
      <c r="AY375">
        <f>COUNTA($C$375)</f>
        <v>1</v>
      </c>
    </row>
    <row r="376" spans="1:51" ht="30" hidden="1" customHeight="1" x14ac:dyDescent="0.15">
      <c r="A376" s="886">
        <v>11</v>
      </c>
      <c r="B376" s="886">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896"/>
      <c r="AD376" s="897"/>
      <c r="AE376" s="897"/>
      <c r="AF376" s="897"/>
      <c r="AG376" s="897"/>
      <c r="AH376" s="898"/>
      <c r="AI376" s="899"/>
      <c r="AJ376" s="899"/>
      <c r="AK376" s="899"/>
      <c r="AL376" s="882"/>
      <c r="AM376" s="883"/>
      <c r="AN376" s="883"/>
      <c r="AO376" s="884"/>
      <c r="AP376" s="885"/>
      <c r="AQ376" s="885"/>
      <c r="AR376" s="885"/>
      <c r="AS376" s="885"/>
      <c r="AT376" s="885"/>
      <c r="AU376" s="885"/>
      <c r="AV376" s="885"/>
      <c r="AW376" s="885"/>
      <c r="AX376" s="885"/>
      <c r="AY376">
        <f>COUNTA($C$376)</f>
        <v>0</v>
      </c>
    </row>
    <row r="377" spans="1:51" ht="30" hidden="1" customHeight="1" x14ac:dyDescent="0.15">
      <c r="A377" s="886">
        <v>12</v>
      </c>
      <c r="B377" s="886">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896"/>
      <c r="AD377" s="897"/>
      <c r="AE377" s="897"/>
      <c r="AF377" s="897"/>
      <c r="AG377" s="897"/>
      <c r="AH377" s="898"/>
      <c r="AI377" s="899"/>
      <c r="AJ377" s="899"/>
      <c r="AK377" s="899"/>
      <c r="AL377" s="882"/>
      <c r="AM377" s="883"/>
      <c r="AN377" s="883"/>
      <c r="AO377" s="884"/>
      <c r="AP377" s="885"/>
      <c r="AQ377" s="885"/>
      <c r="AR377" s="885"/>
      <c r="AS377" s="885"/>
      <c r="AT377" s="885"/>
      <c r="AU377" s="885"/>
      <c r="AV377" s="885"/>
      <c r="AW377" s="885"/>
      <c r="AX377" s="885"/>
      <c r="AY377">
        <f>COUNTA($C$377)</f>
        <v>0</v>
      </c>
    </row>
    <row r="378" spans="1:51" ht="30" hidden="1" customHeight="1" x14ac:dyDescent="0.15">
      <c r="A378" s="886">
        <v>13</v>
      </c>
      <c r="B378" s="886">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896"/>
      <c r="AD378" s="897"/>
      <c r="AE378" s="897"/>
      <c r="AF378" s="897"/>
      <c r="AG378" s="897"/>
      <c r="AH378" s="898"/>
      <c r="AI378" s="899"/>
      <c r="AJ378" s="899"/>
      <c r="AK378" s="899"/>
      <c r="AL378" s="882"/>
      <c r="AM378" s="883"/>
      <c r="AN378" s="883"/>
      <c r="AO378" s="884"/>
      <c r="AP378" s="885"/>
      <c r="AQ378" s="885"/>
      <c r="AR378" s="885"/>
      <c r="AS378" s="885"/>
      <c r="AT378" s="885"/>
      <c r="AU378" s="885"/>
      <c r="AV378" s="885"/>
      <c r="AW378" s="885"/>
      <c r="AX378" s="885"/>
      <c r="AY378">
        <f>COUNTA($C$378)</f>
        <v>0</v>
      </c>
    </row>
    <row r="379" spans="1:51" ht="30" hidden="1" customHeight="1" x14ac:dyDescent="0.15">
      <c r="A379" s="886">
        <v>14</v>
      </c>
      <c r="B379" s="886">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896"/>
      <c r="AD379" s="897"/>
      <c r="AE379" s="897"/>
      <c r="AF379" s="897"/>
      <c r="AG379" s="897"/>
      <c r="AH379" s="898"/>
      <c r="AI379" s="899"/>
      <c r="AJ379" s="899"/>
      <c r="AK379" s="899"/>
      <c r="AL379" s="882"/>
      <c r="AM379" s="883"/>
      <c r="AN379" s="883"/>
      <c r="AO379" s="884"/>
      <c r="AP379" s="885"/>
      <c r="AQ379" s="885"/>
      <c r="AR379" s="885"/>
      <c r="AS379" s="885"/>
      <c r="AT379" s="885"/>
      <c r="AU379" s="885"/>
      <c r="AV379" s="885"/>
      <c r="AW379" s="885"/>
      <c r="AX379" s="885"/>
      <c r="AY379">
        <f>COUNTA($C$379)</f>
        <v>0</v>
      </c>
    </row>
    <row r="380" spans="1:51" ht="30" hidden="1" customHeight="1" x14ac:dyDescent="0.15">
      <c r="A380" s="886">
        <v>15</v>
      </c>
      <c r="B380" s="886">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896"/>
      <c r="AD380" s="897"/>
      <c r="AE380" s="897"/>
      <c r="AF380" s="897"/>
      <c r="AG380" s="897"/>
      <c r="AH380" s="898"/>
      <c r="AI380" s="899"/>
      <c r="AJ380" s="899"/>
      <c r="AK380" s="899"/>
      <c r="AL380" s="882"/>
      <c r="AM380" s="883"/>
      <c r="AN380" s="883"/>
      <c r="AO380" s="884"/>
      <c r="AP380" s="885"/>
      <c r="AQ380" s="885"/>
      <c r="AR380" s="885"/>
      <c r="AS380" s="885"/>
      <c r="AT380" s="885"/>
      <c r="AU380" s="885"/>
      <c r="AV380" s="885"/>
      <c r="AW380" s="885"/>
      <c r="AX380" s="885"/>
      <c r="AY380">
        <f>COUNTA($C$380)</f>
        <v>0</v>
      </c>
    </row>
    <row r="381" spans="1:51" ht="30" hidden="1" customHeight="1" x14ac:dyDescent="0.15">
      <c r="A381" s="886">
        <v>16</v>
      </c>
      <c r="B381" s="886">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896"/>
      <c r="AD381" s="897"/>
      <c r="AE381" s="897"/>
      <c r="AF381" s="897"/>
      <c r="AG381" s="897"/>
      <c r="AH381" s="898"/>
      <c r="AI381" s="899"/>
      <c r="AJ381" s="899"/>
      <c r="AK381" s="899"/>
      <c r="AL381" s="882"/>
      <c r="AM381" s="883"/>
      <c r="AN381" s="883"/>
      <c r="AO381" s="884"/>
      <c r="AP381" s="885"/>
      <c r="AQ381" s="885"/>
      <c r="AR381" s="885"/>
      <c r="AS381" s="885"/>
      <c r="AT381" s="885"/>
      <c r="AU381" s="885"/>
      <c r="AV381" s="885"/>
      <c r="AW381" s="885"/>
      <c r="AX381" s="885"/>
      <c r="AY381">
        <f>COUNTA($C$381)</f>
        <v>0</v>
      </c>
    </row>
    <row r="382" spans="1:51" s="16" customFormat="1" ht="30" hidden="1" customHeight="1" x14ac:dyDescent="0.15">
      <c r="A382" s="886">
        <v>17</v>
      </c>
      <c r="B382" s="886">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896"/>
      <c r="AD382" s="897"/>
      <c r="AE382" s="897"/>
      <c r="AF382" s="897"/>
      <c r="AG382" s="897"/>
      <c r="AH382" s="898"/>
      <c r="AI382" s="899"/>
      <c r="AJ382" s="899"/>
      <c r="AK382" s="899"/>
      <c r="AL382" s="882"/>
      <c r="AM382" s="883"/>
      <c r="AN382" s="883"/>
      <c r="AO382" s="884"/>
      <c r="AP382" s="885"/>
      <c r="AQ382" s="885"/>
      <c r="AR382" s="885"/>
      <c r="AS382" s="885"/>
      <c r="AT382" s="885"/>
      <c r="AU382" s="885"/>
      <c r="AV382" s="885"/>
      <c r="AW382" s="885"/>
      <c r="AX382" s="885"/>
      <c r="AY382">
        <f>COUNTA($C$382)</f>
        <v>0</v>
      </c>
    </row>
    <row r="383" spans="1:51" ht="30" hidden="1" customHeight="1" x14ac:dyDescent="0.15">
      <c r="A383" s="886">
        <v>18</v>
      </c>
      <c r="B383" s="886">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896"/>
      <c r="AD383" s="897"/>
      <c r="AE383" s="897"/>
      <c r="AF383" s="897"/>
      <c r="AG383" s="897"/>
      <c r="AH383" s="898"/>
      <c r="AI383" s="899"/>
      <c r="AJ383" s="899"/>
      <c r="AK383" s="899"/>
      <c r="AL383" s="882"/>
      <c r="AM383" s="883"/>
      <c r="AN383" s="883"/>
      <c r="AO383" s="884"/>
      <c r="AP383" s="885"/>
      <c r="AQ383" s="885"/>
      <c r="AR383" s="885"/>
      <c r="AS383" s="885"/>
      <c r="AT383" s="885"/>
      <c r="AU383" s="885"/>
      <c r="AV383" s="885"/>
      <c r="AW383" s="885"/>
      <c r="AX383" s="885"/>
      <c r="AY383">
        <f>COUNTA($C$383)</f>
        <v>0</v>
      </c>
    </row>
    <row r="384" spans="1:51" ht="30" hidden="1" customHeight="1" x14ac:dyDescent="0.15">
      <c r="A384" s="886">
        <v>19</v>
      </c>
      <c r="B384" s="886">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896"/>
      <c r="AD384" s="897"/>
      <c r="AE384" s="897"/>
      <c r="AF384" s="897"/>
      <c r="AG384" s="897"/>
      <c r="AH384" s="898"/>
      <c r="AI384" s="899"/>
      <c r="AJ384" s="899"/>
      <c r="AK384" s="899"/>
      <c r="AL384" s="882"/>
      <c r="AM384" s="883"/>
      <c r="AN384" s="883"/>
      <c r="AO384" s="884"/>
      <c r="AP384" s="885"/>
      <c r="AQ384" s="885"/>
      <c r="AR384" s="885"/>
      <c r="AS384" s="885"/>
      <c r="AT384" s="885"/>
      <c r="AU384" s="885"/>
      <c r="AV384" s="885"/>
      <c r="AW384" s="885"/>
      <c r="AX384" s="885"/>
      <c r="AY384">
        <f>COUNTA($C$384)</f>
        <v>0</v>
      </c>
    </row>
    <row r="385" spans="1:51" ht="30" hidden="1" customHeight="1" x14ac:dyDescent="0.15">
      <c r="A385" s="886">
        <v>20</v>
      </c>
      <c r="B385" s="886">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896"/>
      <c r="AD385" s="897"/>
      <c r="AE385" s="897"/>
      <c r="AF385" s="897"/>
      <c r="AG385" s="897"/>
      <c r="AH385" s="898"/>
      <c r="AI385" s="899"/>
      <c r="AJ385" s="899"/>
      <c r="AK385" s="899"/>
      <c r="AL385" s="882"/>
      <c r="AM385" s="883"/>
      <c r="AN385" s="883"/>
      <c r="AO385" s="884"/>
      <c r="AP385" s="885"/>
      <c r="AQ385" s="885"/>
      <c r="AR385" s="885"/>
      <c r="AS385" s="885"/>
      <c r="AT385" s="885"/>
      <c r="AU385" s="885"/>
      <c r="AV385" s="885"/>
      <c r="AW385" s="885"/>
      <c r="AX385" s="885"/>
      <c r="AY385">
        <f>COUNTA($C$385)</f>
        <v>0</v>
      </c>
    </row>
    <row r="386" spans="1:51" ht="30" hidden="1" customHeight="1" x14ac:dyDescent="0.15">
      <c r="A386" s="886">
        <v>21</v>
      </c>
      <c r="B386" s="886">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896"/>
      <c r="AD386" s="897"/>
      <c r="AE386" s="897"/>
      <c r="AF386" s="897"/>
      <c r="AG386" s="897"/>
      <c r="AH386" s="898"/>
      <c r="AI386" s="899"/>
      <c r="AJ386" s="899"/>
      <c r="AK386" s="899"/>
      <c r="AL386" s="882"/>
      <c r="AM386" s="883"/>
      <c r="AN386" s="883"/>
      <c r="AO386" s="884"/>
      <c r="AP386" s="885"/>
      <c r="AQ386" s="885"/>
      <c r="AR386" s="885"/>
      <c r="AS386" s="885"/>
      <c r="AT386" s="885"/>
      <c r="AU386" s="885"/>
      <c r="AV386" s="885"/>
      <c r="AW386" s="885"/>
      <c r="AX386" s="885"/>
      <c r="AY386">
        <f>COUNTA($C$386)</f>
        <v>0</v>
      </c>
    </row>
    <row r="387" spans="1:51" ht="30" hidden="1" customHeight="1" x14ac:dyDescent="0.15">
      <c r="A387" s="886">
        <v>22</v>
      </c>
      <c r="B387" s="886">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896"/>
      <c r="AD387" s="897"/>
      <c r="AE387" s="897"/>
      <c r="AF387" s="897"/>
      <c r="AG387" s="897"/>
      <c r="AH387" s="898"/>
      <c r="AI387" s="899"/>
      <c r="AJ387" s="899"/>
      <c r="AK387" s="899"/>
      <c r="AL387" s="882"/>
      <c r="AM387" s="883"/>
      <c r="AN387" s="883"/>
      <c r="AO387" s="884"/>
      <c r="AP387" s="885"/>
      <c r="AQ387" s="885"/>
      <c r="AR387" s="885"/>
      <c r="AS387" s="885"/>
      <c r="AT387" s="885"/>
      <c r="AU387" s="885"/>
      <c r="AV387" s="885"/>
      <c r="AW387" s="885"/>
      <c r="AX387" s="885"/>
      <c r="AY387">
        <f>COUNTA($C$387)</f>
        <v>0</v>
      </c>
    </row>
    <row r="388" spans="1:51" ht="30" hidden="1" customHeight="1" x14ac:dyDescent="0.15">
      <c r="A388" s="886">
        <v>23</v>
      </c>
      <c r="B388" s="886">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896"/>
      <c r="AD388" s="897"/>
      <c r="AE388" s="897"/>
      <c r="AF388" s="897"/>
      <c r="AG388" s="897"/>
      <c r="AH388" s="898"/>
      <c r="AI388" s="899"/>
      <c r="AJ388" s="899"/>
      <c r="AK388" s="899"/>
      <c r="AL388" s="882"/>
      <c r="AM388" s="883"/>
      <c r="AN388" s="883"/>
      <c r="AO388" s="884"/>
      <c r="AP388" s="885"/>
      <c r="AQ388" s="885"/>
      <c r="AR388" s="885"/>
      <c r="AS388" s="885"/>
      <c r="AT388" s="885"/>
      <c r="AU388" s="885"/>
      <c r="AV388" s="885"/>
      <c r="AW388" s="885"/>
      <c r="AX388" s="885"/>
      <c r="AY388">
        <f>COUNTA($C$388)</f>
        <v>0</v>
      </c>
    </row>
    <row r="389" spans="1:51" ht="30" hidden="1" customHeight="1" x14ac:dyDescent="0.15">
      <c r="A389" s="886">
        <v>24</v>
      </c>
      <c r="B389" s="886">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896"/>
      <c r="AD389" s="897"/>
      <c r="AE389" s="897"/>
      <c r="AF389" s="897"/>
      <c r="AG389" s="897"/>
      <c r="AH389" s="898"/>
      <c r="AI389" s="899"/>
      <c r="AJ389" s="899"/>
      <c r="AK389" s="899"/>
      <c r="AL389" s="882"/>
      <c r="AM389" s="883"/>
      <c r="AN389" s="883"/>
      <c r="AO389" s="884"/>
      <c r="AP389" s="885"/>
      <c r="AQ389" s="885"/>
      <c r="AR389" s="885"/>
      <c r="AS389" s="885"/>
      <c r="AT389" s="885"/>
      <c r="AU389" s="885"/>
      <c r="AV389" s="885"/>
      <c r="AW389" s="885"/>
      <c r="AX389" s="885"/>
      <c r="AY389">
        <f>COUNTA($C$389)</f>
        <v>0</v>
      </c>
    </row>
    <row r="390" spans="1:51" ht="30" hidden="1" customHeight="1" x14ac:dyDescent="0.15">
      <c r="A390" s="886">
        <v>25</v>
      </c>
      <c r="B390" s="886">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896"/>
      <c r="AD390" s="897"/>
      <c r="AE390" s="897"/>
      <c r="AF390" s="897"/>
      <c r="AG390" s="897"/>
      <c r="AH390" s="898"/>
      <c r="AI390" s="899"/>
      <c r="AJ390" s="899"/>
      <c r="AK390" s="899"/>
      <c r="AL390" s="882"/>
      <c r="AM390" s="883"/>
      <c r="AN390" s="883"/>
      <c r="AO390" s="884"/>
      <c r="AP390" s="885"/>
      <c r="AQ390" s="885"/>
      <c r="AR390" s="885"/>
      <c r="AS390" s="885"/>
      <c r="AT390" s="885"/>
      <c r="AU390" s="885"/>
      <c r="AV390" s="885"/>
      <c r="AW390" s="885"/>
      <c r="AX390" s="885"/>
      <c r="AY390">
        <f>COUNTA($C$390)</f>
        <v>0</v>
      </c>
    </row>
    <row r="391" spans="1:51" ht="30" hidden="1" customHeight="1" x14ac:dyDescent="0.15">
      <c r="A391" s="886">
        <v>26</v>
      </c>
      <c r="B391" s="886">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896"/>
      <c r="AD391" s="897"/>
      <c r="AE391" s="897"/>
      <c r="AF391" s="897"/>
      <c r="AG391" s="897"/>
      <c r="AH391" s="898"/>
      <c r="AI391" s="899"/>
      <c r="AJ391" s="899"/>
      <c r="AK391" s="899"/>
      <c r="AL391" s="882"/>
      <c r="AM391" s="883"/>
      <c r="AN391" s="883"/>
      <c r="AO391" s="884"/>
      <c r="AP391" s="885"/>
      <c r="AQ391" s="885"/>
      <c r="AR391" s="885"/>
      <c r="AS391" s="885"/>
      <c r="AT391" s="885"/>
      <c r="AU391" s="885"/>
      <c r="AV391" s="885"/>
      <c r="AW391" s="885"/>
      <c r="AX391" s="885"/>
      <c r="AY391">
        <f>COUNTA($C$391)</f>
        <v>0</v>
      </c>
    </row>
    <row r="392" spans="1:51" ht="30" hidden="1" customHeight="1" x14ac:dyDescent="0.15">
      <c r="A392" s="886">
        <v>27</v>
      </c>
      <c r="B392" s="886">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896"/>
      <c r="AD392" s="897"/>
      <c r="AE392" s="897"/>
      <c r="AF392" s="897"/>
      <c r="AG392" s="897"/>
      <c r="AH392" s="898"/>
      <c r="AI392" s="899"/>
      <c r="AJ392" s="899"/>
      <c r="AK392" s="899"/>
      <c r="AL392" s="882"/>
      <c r="AM392" s="883"/>
      <c r="AN392" s="883"/>
      <c r="AO392" s="884"/>
      <c r="AP392" s="885"/>
      <c r="AQ392" s="885"/>
      <c r="AR392" s="885"/>
      <c r="AS392" s="885"/>
      <c r="AT392" s="885"/>
      <c r="AU392" s="885"/>
      <c r="AV392" s="885"/>
      <c r="AW392" s="885"/>
      <c r="AX392" s="885"/>
      <c r="AY392">
        <f>COUNTA($C$392)</f>
        <v>0</v>
      </c>
    </row>
    <row r="393" spans="1:51" ht="30" hidden="1" customHeight="1" x14ac:dyDescent="0.15">
      <c r="A393" s="886">
        <v>28</v>
      </c>
      <c r="B393" s="886">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896"/>
      <c r="AD393" s="897"/>
      <c r="AE393" s="897"/>
      <c r="AF393" s="897"/>
      <c r="AG393" s="897"/>
      <c r="AH393" s="898"/>
      <c r="AI393" s="899"/>
      <c r="AJ393" s="899"/>
      <c r="AK393" s="899"/>
      <c r="AL393" s="882"/>
      <c r="AM393" s="883"/>
      <c r="AN393" s="883"/>
      <c r="AO393" s="884"/>
      <c r="AP393" s="885"/>
      <c r="AQ393" s="885"/>
      <c r="AR393" s="885"/>
      <c r="AS393" s="885"/>
      <c r="AT393" s="885"/>
      <c r="AU393" s="885"/>
      <c r="AV393" s="885"/>
      <c r="AW393" s="885"/>
      <c r="AX393" s="885"/>
      <c r="AY393">
        <f>COUNTA($C$393)</f>
        <v>0</v>
      </c>
    </row>
    <row r="394" spans="1:51" ht="30" hidden="1" customHeight="1" x14ac:dyDescent="0.15">
      <c r="A394" s="886">
        <v>29</v>
      </c>
      <c r="B394" s="886">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896"/>
      <c r="AD394" s="897"/>
      <c r="AE394" s="897"/>
      <c r="AF394" s="897"/>
      <c r="AG394" s="897"/>
      <c r="AH394" s="898"/>
      <c r="AI394" s="899"/>
      <c r="AJ394" s="899"/>
      <c r="AK394" s="899"/>
      <c r="AL394" s="882"/>
      <c r="AM394" s="883"/>
      <c r="AN394" s="883"/>
      <c r="AO394" s="884"/>
      <c r="AP394" s="885"/>
      <c r="AQ394" s="885"/>
      <c r="AR394" s="885"/>
      <c r="AS394" s="885"/>
      <c r="AT394" s="885"/>
      <c r="AU394" s="885"/>
      <c r="AV394" s="885"/>
      <c r="AW394" s="885"/>
      <c r="AX394" s="885"/>
      <c r="AY394">
        <f>COUNTA($C$394)</f>
        <v>0</v>
      </c>
    </row>
    <row r="395" spans="1:51" ht="30" hidden="1" customHeight="1" x14ac:dyDescent="0.15">
      <c r="A395" s="886">
        <v>30</v>
      </c>
      <c r="B395" s="886">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896"/>
      <c r="AD395" s="897"/>
      <c r="AE395" s="897"/>
      <c r="AF395" s="897"/>
      <c r="AG395" s="897"/>
      <c r="AH395" s="898"/>
      <c r="AI395" s="899"/>
      <c r="AJ395" s="899"/>
      <c r="AK395" s="899"/>
      <c r="AL395" s="882"/>
      <c r="AM395" s="883"/>
      <c r="AN395" s="883"/>
      <c r="AO395" s="884"/>
      <c r="AP395" s="885"/>
      <c r="AQ395" s="885"/>
      <c r="AR395" s="885"/>
      <c r="AS395" s="885"/>
      <c r="AT395" s="885"/>
      <c r="AU395" s="885"/>
      <c r="AV395" s="885"/>
      <c r="AW395" s="885"/>
      <c r="AX395" s="885"/>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15">
      <c r="A398" s="875"/>
      <c r="B398" s="875"/>
      <c r="C398" s="875" t="s">
        <v>24</v>
      </c>
      <c r="D398" s="875"/>
      <c r="E398" s="875"/>
      <c r="F398" s="875"/>
      <c r="G398" s="875"/>
      <c r="H398" s="875"/>
      <c r="I398" s="875"/>
      <c r="J398" s="876" t="s">
        <v>197</v>
      </c>
      <c r="K398" s="96"/>
      <c r="L398" s="96"/>
      <c r="M398" s="96"/>
      <c r="N398" s="96"/>
      <c r="O398" s="96"/>
      <c r="P398" s="402" t="s">
        <v>25</v>
      </c>
      <c r="Q398" s="402"/>
      <c r="R398" s="402"/>
      <c r="S398" s="402"/>
      <c r="T398" s="402"/>
      <c r="U398" s="402"/>
      <c r="V398" s="402"/>
      <c r="W398" s="402"/>
      <c r="X398" s="402"/>
      <c r="Y398" s="877" t="s">
        <v>196</v>
      </c>
      <c r="Z398" s="878"/>
      <c r="AA398" s="878"/>
      <c r="AB398" s="878"/>
      <c r="AC398" s="876" t="s">
        <v>228</v>
      </c>
      <c r="AD398" s="876"/>
      <c r="AE398" s="876"/>
      <c r="AF398" s="876"/>
      <c r="AG398" s="876"/>
      <c r="AH398" s="877" t="s">
        <v>246</v>
      </c>
      <c r="AI398" s="875"/>
      <c r="AJ398" s="875"/>
      <c r="AK398" s="875"/>
      <c r="AL398" s="875" t="s">
        <v>19</v>
      </c>
      <c r="AM398" s="875"/>
      <c r="AN398" s="875"/>
      <c r="AO398" s="879"/>
      <c r="AP398" s="900" t="s">
        <v>198</v>
      </c>
      <c r="AQ398" s="900"/>
      <c r="AR398" s="900"/>
      <c r="AS398" s="900"/>
      <c r="AT398" s="900"/>
      <c r="AU398" s="900"/>
      <c r="AV398" s="900"/>
      <c r="AW398" s="900"/>
      <c r="AX398" s="900"/>
      <c r="AY398">
        <f>$AY$396</f>
        <v>0</v>
      </c>
    </row>
    <row r="399" spans="1:51" ht="30" hidden="1" customHeight="1" x14ac:dyDescent="0.15">
      <c r="A399" s="886">
        <v>1</v>
      </c>
      <c r="B399" s="886">
        <v>1</v>
      </c>
      <c r="C399" s="888"/>
      <c r="D399" s="888"/>
      <c r="E399" s="888"/>
      <c r="F399" s="888"/>
      <c r="G399" s="888"/>
      <c r="H399" s="888"/>
      <c r="I399" s="888"/>
      <c r="J399" s="889"/>
      <c r="K399" s="890"/>
      <c r="L399" s="890"/>
      <c r="M399" s="890"/>
      <c r="N399" s="890"/>
      <c r="O399" s="890"/>
      <c r="P399" s="892"/>
      <c r="Q399" s="892"/>
      <c r="R399" s="892"/>
      <c r="S399" s="892"/>
      <c r="T399" s="892"/>
      <c r="U399" s="892"/>
      <c r="V399" s="892"/>
      <c r="W399" s="892"/>
      <c r="X399" s="892"/>
      <c r="Y399" s="893"/>
      <c r="Z399" s="894"/>
      <c r="AA399" s="894"/>
      <c r="AB399" s="895"/>
      <c r="AC399" s="896" t="s">
        <v>256</v>
      </c>
      <c r="AD399" s="897"/>
      <c r="AE399" s="897"/>
      <c r="AF399" s="897"/>
      <c r="AG399" s="897"/>
      <c r="AH399" s="880" t="s">
        <v>611</v>
      </c>
      <c r="AI399" s="881"/>
      <c r="AJ399" s="881"/>
      <c r="AK399" s="881"/>
      <c r="AL399" s="882" t="s">
        <v>611</v>
      </c>
      <c r="AM399" s="883"/>
      <c r="AN399" s="883"/>
      <c r="AO399" s="884"/>
      <c r="AP399" s="885"/>
      <c r="AQ399" s="885"/>
      <c r="AR399" s="885"/>
      <c r="AS399" s="885"/>
      <c r="AT399" s="885"/>
      <c r="AU399" s="885"/>
      <c r="AV399" s="885"/>
      <c r="AW399" s="885"/>
      <c r="AX399" s="885"/>
      <c r="AY399">
        <f>$AY$396</f>
        <v>0</v>
      </c>
    </row>
    <row r="400" spans="1:51" ht="30" hidden="1" customHeight="1" x14ac:dyDescent="0.15">
      <c r="A400" s="886">
        <v>2</v>
      </c>
      <c r="B400" s="886">
        <v>1</v>
      </c>
      <c r="C400" s="887" t="s">
        <v>624</v>
      </c>
      <c r="D400" s="888"/>
      <c r="E400" s="888"/>
      <c r="F400" s="888"/>
      <c r="G400" s="888"/>
      <c r="H400" s="888"/>
      <c r="I400" s="888"/>
      <c r="J400" s="889" t="s">
        <v>624</v>
      </c>
      <c r="K400" s="890"/>
      <c r="L400" s="890"/>
      <c r="M400" s="890"/>
      <c r="N400" s="890"/>
      <c r="O400" s="890"/>
      <c r="P400" s="892" t="s">
        <v>624</v>
      </c>
      <c r="Q400" s="892"/>
      <c r="R400" s="892"/>
      <c r="S400" s="892"/>
      <c r="T400" s="892"/>
      <c r="U400" s="892"/>
      <c r="V400" s="892"/>
      <c r="W400" s="892"/>
      <c r="X400" s="892"/>
      <c r="Y400" s="893" t="s">
        <v>624</v>
      </c>
      <c r="Z400" s="894"/>
      <c r="AA400" s="894"/>
      <c r="AB400" s="895"/>
      <c r="AC400" s="896" t="s">
        <v>624</v>
      </c>
      <c r="AD400" s="897"/>
      <c r="AE400" s="897"/>
      <c r="AF400" s="897"/>
      <c r="AG400" s="897"/>
      <c r="AH400" s="880" t="s">
        <v>624</v>
      </c>
      <c r="AI400" s="881"/>
      <c r="AJ400" s="881"/>
      <c r="AK400" s="881"/>
      <c r="AL400" s="882" t="s">
        <v>624</v>
      </c>
      <c r="AM400" s="883"/>
      <c r="AN400" s="883"/>
      <c r="AO400" s="884"/>
      <c r="AP400" s="885"/>
      <c r="AQ400" s="885"/>
      <c r="AR400" s="885"/>
      <c r="AS400" s="885"/>
      <c r="AT400" s="885"/>
      <c r="AU400" s="885"/>
      <c r="AV400" s="885"/>
      <c r="AW400" s="885"/>
      <c r="AX400" s="885"/>
      <c r="AY400">
        <f>COUNTA($C$400)</f>
        <v>1</v>
      </c>
    </row>
    <row r="401" spans="1:51" ht="30" hidden="1" customHeight="1" x14ac:dyDescent="0.15">
      <c r="A401" s="886">
        <v>3</v>
      </c>
      <c r="B401" s="886">
        <v>1</v>
      </c>
      <c r="C401" s="887" t="s">
        <v>624</v>
      </c>
      <c r="D401" s="888"/>
      <c r="E401" s="888"/>
      <c r="F401" s="888"/>
      <c r="G401" s="888"/>
      <c r="H401" s="888"/>
      <c r="I401" s="888"/>
      <c r="J401" s="889" t="s">
        <v>624</v>
      </c>
      <c r="K401" s="890"/>
      <c r="L401" s="890"/>
      <c r="M401" s="890"/>
      <c r="N401" s="890"/>
      <c r="O401" s="890"/>
      <c r="P401" s="891" t="s">
        <v>624</v>
      </c>
      <c r="Q401" s="892"/>
      <c r="R401" s="892"/>
      <c r="S401" s="892"/>
      <c r="T401" s="892"/>
      <c r="U401" s="892"/>
      <c r="V401" s="892"/>
      <c r="W401" s="892"/>
      <c r="X401" s="892"/>
      <c r="Y401" s="893" t="s">
        <v>624</v>
      </c>
      <c r="Z401" s="894"/>
      <c r="AA401" s="894"/>
      <c r="AB401" s="895"/>
      <c r="AC401" s="896" t="s">
        <v>624</v>
      </c>
      <c r="AD401" s="897"/>
      <c r="AE401" s="897"/>
      <c r="AF401" s="897"/>
      <c r="AG401" s="897"/>
      <c r="AH401" s="898" t="s">
        <v>624</v>
      </c>
      <c r="AI401" s="899"/>
      <c r="AJ401" s="899"/>
      <c r="AK401" s="899"/>
      <c r="AL401" s="882" t="s">
        <v>624</v>
      </c>
      <c r="AM401" s="883"/>
      <c r="AN401" s="883"/>
      <c r="AO401" s="884"/>
      <c r="AP401" s="885"/>
      <c r="AQ401" s="885"/>
      <c r="AR401" s="885"/>
      <c r="AS401" s="885"/>
      <c r="AT401" s="885"/>
      <c r="AU401" s="885"/>
      <c r="AV401" s="885"/>
      <c r="AW401" s="885"/>
      <c r="AX401" s="885"/>
      <c r="AY401">
        <f>COUNTA($C$401)</f>
        <v>1</v>
      </c>
    </row>
    <row r="402" spans="1:51" ht="30" hidden="1" customHeight="1" x14ac:dyDescent="0.15">
      <c r="A402" s="886">
        <v>4</v>
      </c>
      <c r="B402" s="886">
        <v>1</v>
      </c>
      <c r="C402" s="887" t="s">
        <v>624</v>
      </c>
      <c r="D402" s="888"/>
      <c r="E402" s="888"/>
      <c r="F402" s="888"/>
      <c r="G402" s="888"/>
      <c r="H402" s="888"/>
      <c r="I402" s="888"/>
      <c r="J402" s="889" t="s">
        <v>624</v>
      </c>
      <c r="K402" s="890"/>
      <c r="L402" s="890"/>
      <c r="M402" s="890"/>
      <c r="N402" s="890"/>
      <c r="O402" s="890"/>
      <c r="P402" s="891" t="s">
        <v>624</v>
      </c>
      <c r="Q402" s="892"/>
      <c r="R402" s="892"/>
      <c r="S402" s="892"/>
      <c r="T402" s="892"/>
      <c r="U402" s="892"/>
      <c r="V402" s="892"/>
      <c r="W402" s="892"/>
      <c r="X402" s="892"/>
      <c r="Y402" s="893" t="s">
        <v>624</v>
      </c>
      <c r="Z402" s="894"/>
      <c r="AA402" s="894"/>
      <c r="AB402" s="895"/>
      <c r="AC402" s="896" t="s">
        <v>624</v>
      </c>
      <c r="AD402" s="897"/>
      <c r="AE402" s="897"/>
      <c r="AF402" s="897"/>
      <c r="AG402" s="897"/>
      <c r="AH402" s="898" t="s">
        <v>624</v>
      </c>
      <c r="AI402" s="899"/>
      <c r="AJ402" s="899"/>
      <c r="AK402" s="899"/>
      <c r="AL402" s="882" t="s">
        <v>624</v>
      </c>
      <c r="AM402" s="883"/>
      <c r="AN402" s="883"/>
      <c r="AO402" s="884"/>
      <c r="AP402" s="885"/>
      <c r="AQ402" s="885"/>
      <c r="AR402" s="885"/>
      <c r="AS402" s="885"/>
      <c r="AT402" s="885"/>
      <c r="AU402" s="885"/>
      <c r="AV402" s="885"/>
      <c r="AW402" s="885"/>
      <c r="AX402" s="885"/>
      <c r="AY402">
        <f>COUNTA($C$402)</f>
        <v>1</v>
      </c>
    </row>
    <row r="403" spans="1:51" ht="30" hidden="1" customHeight="1" x14ac:dyDescent="0.15">
      <c r="A403" s="886">
        <v>5</v>
      </c>
      <c r="B403" s="886">
        <v>1</v>
      </c>
      <c r="C403" s="888" t="s">
        <v>624</v>
      </c>
      <c r="D403" s="888"/>
      <c r="E403" s="888"/>
      <c r="F403" s="888"/>
      <c r="G403" s="888"/>
      <c r="H403" s="888"/>
      <c r="I403" s="888"/>
      <c r="J403" s="889" t="s">
        <v>624</v>
      </c>
      <c r="K403" s="890"/>
      <c r="L403" s="890"/>
      <c r="M403" s="890"/>
      <c r="N403" s="890"/>
      <c r="O403" s="890"/>
      <c r="P403" s="892" t="s">
        <v>624</v>
      </c>
      <c r="Q403" s="892"/>
      <c r="R403" s="892"/>
      <c r="S403" s="892"/>
      <c r="T403" s="892"/>
      <c r="U403" s="892"/>
      <c r="V403" s="892"/>
      <c r="W403" s="892"/>
      <c r="X403" s="892"/>
      <c r="Y403" s="893" t="s">
        <v>624</v>
      </c>
      <c r="Z403" s="894"/>
      <c r="AA403" s="894"/>
      <c r="AB403" s="895"/>
      <c r="AC403" s="896" t="s">
        <v>624</v>
      </c>
      <c r="AD403" s="897"/>
      <c r="AE403" s="897"/>
      <c r="AF403" s="897"/>
      <c r="AG403" s="897"/>
      <c r="AH403" s="898" t="s">
        <v>624</v>
      </c>
      <c r="AI403" s="899"/>
      <c r="AJ403" s="899"/>
      <c r="AK403" s="899"/>
      <c r="AL403" s="882" t="s">
        <v>624</v>
      </c>
      <c r="AM403" s="883"/>
      <c r="AN403" s="883"/>
      <c r="AO403" s="884"/>
      <c r="AP403" s="885"/>
      <c r="AQ403" s="885"/>
      <c r="AR403" s="885"/>
      <c r="AS403" s="885"/>
      <c r="AT403" s="885"/>
      <c r="AU403" s="885"/>
      <c r="AV403" s="885"/>
      <c r="AW403" s="885"/>
      <c r="AX403" s="885"/>
      <c r="AY403">
        <f>COUNTA($C$403)</f>
        <v>1</v>
      </c>
    </row>
    <row r="404" spans="1:51" ht="30" hidden="1" customHeight="1" x14ac:dyDescent="0.15">
      <c r="A404" s="886">
        <v>6</v>
      </c>
      <c r="B404" s="886">
        <v>1</v>
      </c>
      <c r="C404" s="888" t="s">
        <v>624</v>
      </c>
      <c r="D404" s="888"/>
      <c r="E404" s="888"/>
      <c r="F404" s="888"/>
      <c r="G404" s="888"/>
      <c r="H404" s="888"/>
      <c r="I404" s="888"/>
      <c r="J404" s="889" t="s">
        <v>624</v>
      </c>
      <c r="K404" s="890"/>
      <c r="L404" s="890"/>
      <c r="M404" s="890"/>
      <c r="N404" s="890"/>
      <c r="O404" s="890"/>
      <c r="P404" s="892" t="s">
        <v>624</v>
      </c>
      <c r="Q404" s="892"/>
      <c r="R404" s="892"/>
      <c r="S404" s="892"/>
      <c r="T404" s="892"/>
      <c r="U404" s="892"/>
      <c r="V404" s="892"/>
      <c r="W404" s="892"/>
      <c r="X404" s="892"/>
      <c r="Y404" s="893" t="s">
        <v>624</v>
      </c>
      <c r="Z404" s="894"/>
      <c r="AA404" s="894"/>
      <c r="AB404" s="895"/>
      <c r="AC404" s="896" t="s">
        <v>624</v>
      </c>
      <c r="AD404" s="897"/>
      <c r="AE404" s="897"/>
      <c r="AF404" s="897"/>
      <c r="AG404" s="897"/>
      <c r="AH404" s="898" t="s">
        <v>624</v>
      </c>
      <c r="AI404" s="899"/>
      <c r="AJ404" s="899"/>
      <c r="AK404" s="899"/>
      <c r="AL404" s="882" t="s">
        <v>624</v>
      </c>
      <c r="AM404" s="883"/>
      <c r="AN404" s="883"/>
      <c r="AO404" s="884"/>
      <c r="AP404" s="885"/>
      <c r="AQ404" s="885"/>
      <c r="AR404" s="885"/>
      <c r="AS404" s="885"/>
      <c r="AT404" s="885"/>
      <c r="AU404" s="885"/>
      <c r="AV404" s="885"/>
      <c r="AW404" s="885"/>
      <c r="AX404" s="885"/>
      <c r="AY404">
        <f>COUNTA($C$404)</f>
        <v>1</v>
      </c>
    </row>
    <row r="405" spans="1:51" ht="30" hidden="1" customHeight="1" x14ac:dyDescent="0.15">
      <c r="A405" s="886">
        <v>7</v>
      </c>
      <c r="B405" s="886">
        <v>1</v>
      </c>
      <c r="C405" s="888" t="s">
        <v>624</v>
      </c>
      <c r="D405" s="888"/>
      <c r="E405" s="888"/>
      <c r="F405" s="888"/>
      <c r="G405" s="888"/>
      <c r="H405" s="888"/>
      <c r="I405" s="888"/>
      <c r="J405" s="889" t="s">
        <v>624</v>
      </c>
      <c r="K405" s="890"/>
      <c r="L405" s="890"/>
      <c r="M405" s="890"/>
      <c r="N405" s="890"/>
      <c r="O405" s="890"/>
      <c r="P405" s="892" t="s">
        <v>624</v>
      </c>
      <c r="Q405" s="892"/>
      <c r="R405" s="892"/>
      <c r="S405" s="892"/>
      <c r="T405" s="892"/>
      <c r="U405" s="892"/>
      <c r="V405" s="892"/>
      <c r="W405" s="892"/>
      <c r="X405" s="892"/>
      <c r="Y405" s="893" t="s">
        <v>624</v>
      </c>
      <c r="Z405" s="894"/>
      <c r="AA405" s="894"/>
      <c r="AB405" s="895"/>
      <c r="AC405" s="896" t="s">
        <v>624</v>
      </c>
      <c r="AD405" s="897"/>
      <c r="AE405" s="897"/>
      <c r="AF405" s="897"/>
      <c r="AG405" s="897"/>
      <c r="AH405" s="898" t="s">
        <v>624</v>
      </c>
      <c r="AI405" s="899"/>
      <c r="AJ405" s="899"/>
      <c r="AK405" s="899"/>
      <c r="AL405" s="882" t="s">
        <v>624</v>
      </c>
      <c r="AM405" s="883"/>
      <c r="AN405" s="883"/>
      <c r="AO405" s="884"/>
      <c r="AP405" s="885"/>
      <c r="AQ405" s="885"/>
      <c r="AR405" s="885"/>
      <c r="AS405" s="885"/>
      <c r="AT405" s="885"/>
      <c r="AU405" s="885"/>
      <c r="AV405" s="885"/>
      <c r="AW405" s="885"/>
      <c r="AX405" s="885"/>
      <c r="AY405">
        <f>COUNTA($C$405)</f>
        <v>1</v>
      </c>
    </row>
    <row r="406" spans="1:51" ht="30" hidden="1" customHeight="1" x14ac:dyDescent="0.15">
      <c r="A406" s="886">
        <v>8</v>
      </c>
      <c r="B406" s="886">
        <v>1</v>
      </c>
      <c r="C406" s="888" t="s">
        <v>624</v>
      </c>
      <c r="D406" s="888"/>
      <c r="E406" s="888"/>
      <c r="F406" s="888"/>
      <c r="G406" s="888"/>
      <c r="H406" s="888"/>
      <c r="I406" s="888"/>
      <c r="J406" s="889" t="s">
        <v>624</v>
      </c>
      <c r="K406" s="890"/>
      <c r="L406" s="890"/>
      <c r="M406" s="890"/>
      <c r="N406" s="890"/>
      <c r="O406" s="890"/>
      <c r="P406" s="892" t="s">
        <v>624</v>
      </c>
      <c r="Q406" s="892"/>
      <c r="R406" s="892"/>
      <c r="S406" s="892"/>
      <c r="T406" s="892"/>
      <c r="U406" s="892"/>
      <c r="V406" s="892"/>
      <c r="W406" s="892"/>
      <c r="X406" s="892"/>
      <c r="Y406" s="893" t="s">
        <v>624</v>
      </c>
      <c r="Z406" s="894"/>
      <c r="AA406" s="894"/>
      <c r="AB406" s="895"/>
      <c r="AC406" s="896" t="s">
        <v>624</v>
      </c>
      <c r="AD406" s="897"/>
      <c r="AE406" s="897"/>
      <c r="AF406" s="897"/>
      <c r="AG406" s="897"/>
      <c r="AH406" s="898" t="s">
        <v>624</v>
      </c>
      <c r="AI406" s="899"/>
      <c r="AJ406" s="899"/>
      <c r="AK406" s="899"/>
      <c r="AL406" s="882" t="s">
        <v>624</v>
      </c>
      <c r="AM406" s="883"/>
      <c r="AN406" s="883"/>
      <c r="AO406" s="884"/>
      <c r="AP406" s="885"/>
      <c r="AQ406" s="885"/>
      <c r="AR406" s="885"/>
      <c r="AS406" s="885"/>
      <c r="AT406" s="885"/>
      <c r="AU406" s="885"/>
      <c r="AV406" s="885"/>
      <c r="AW406" s="885"/>
      <c r="AX406" s="885"/>
      <c r="AY406">
        <f>COUNTA($C$406)</f>
        <v>1</v>
      </c>
    </row>
    <row r="407" spans="1:51" ht="30" hidden="1" customHeight="1" x14ac:dyDescent="0.15">
      <c r="A407" s="886">
        <v>9</v>
      </c>
      <c r="B407" s="886">
        <v>1</v>
      </c>
      <c r="C407" s="888" t="s">
        <v>624</v>
      </c>
      <c r="D407" s="888"/>
      <c r="E407" s="888"/>
      <c r="F407" s="888"/>
      <c r="G407" s="888"/>
      <c r="H407" s="888"/>
      <c r="I407" s="888"/>
      <c r="J407" s="889" t="s">
        <v>624</v>
      </c>
      <c r="K407" s="890"/>
      <c r="L407" s="890"/>
      <c r="M407" s="890"/>
      <c r="N407" s="890"/>
      <c r="O407" s="890"/>
      <c r="P407" s="892" t="s">
        <v>624</v>
      </c>
      <c r="Q407" s="892"/>
      <c r="R407" s="892"/>
      <c r="S407" s="892"/>
      <c r="T407" s="892"/>
      <c r="U407" s="892"/>
      <c r="V407" s="892"/>
      <c r="W407" s="892"/>
      <c r="X407" s="892"/>
      <c r="Y407" s="893" t="s">
        <v>624</v>
      </c>
      <c r="Z407" s="894"/>
      <c r="AA407" s="894"/>
      <c r="AB407" s="895"/>
      <c r="AC407" s="896" t="s">
        <v>624</v>
      </c>
      <c r="AD407" s="897"/>
      <c r="AE407" s="897"/>
      <c r="AF407" s="897"/>
      <c r="AG407" s="897"/>
      <c r="AH407" s="898" t="s">
        <v>624</v>
      </c>
      <c r="AI407" s="899"/>
      <c r="AJ407" s="899"/>
      <c r="AK407" s="899"/>
      <c r="AL407" s="882" t="s">
        <v>624</v>
      </c>
      <c r="AM407" s="883"/>
      <c r="AN407" s="883"/>
      <c r="AO407" s="884"/>
      <c r="AP407" s="885"/>
      <c r="AQ407" s="885"/>
      <c r="AR407" s="885"/>
      <c r="AS407" s="885"/>
      <c r="AT407" s="885"/>
      <c r="AU407" s="885"/>
      <c r="AV407" s="885"/>
      <c r="AW407" s="885"/>
      <c r="AX407" s="885"/>
      <c r="AY407">
        <f>COUNTA($C$407)</f>
        <v>1</v>
      </c>
    </row>
    <row r="408" spans="1:51" ht="30" hidden="1" customHeight="1" x14ac:dyDescent="0.15">
      <c r="A408" s="886">
        <v>10</v>
      </c>
      <c r="B408" s="886">
        <v>1</v>
      </c>
      <c r="C408" s="888" t="s">
        <v>624</v>
      </c>
      <c r="D408" s="888"/>
      <c r="E408" s="888"/>
      <c r="F408" s="888"/>
      <c r="G408" s="888"/>
      <c r="H408" s="888"/>
      <c r="I408" s="888"/>
      <c r="J408" s="889" t="s">
        <v>624</v>
      </c>
      <c r="K408" s="890"/>
      <c r="L408" s="890"/>
      <c r="M408" s="890"/>
      <c r="N408" s="890"/>
      <c r="O408" s="890"/>
      <c r="P408" s="892" t="s">
        <v>624</v>
      </c>
      <c r="Q408" s="892"/>
      <c r="R408" s="892"/>
      <c r="S408" s="892"/>
      <c r="T408" s="892"/>
      <c r="U408" s="892"/>
      <c r="V408" s="892"/>
      <c r="W408" s="892"/>
      <c r="X408" s="892"/>
      <c r="Y408" s="893" t="s">
        <v>624</v>
      </c>
      <c r="Z408" s="894"/>
      <c r="AA408" s="894"/>
      <c r="AB408" s="895"/>
      <c r="AC408" s="896" t="s">
        <v>624</v>
      </c>
      <c r="AD408" s="897"/>
      <c r="AE408" s="897"/>
      <c r="AF408" s="897"/>
      <c r="AG408" s="897"/>
      <c r="AH408" s="898" t="s">
        <v>624</v>
      </c>
      <c r="AI408" s="899"/>
      <c r="AJ408" s="899"/>
      <c r="AK408" s="899"/>
      <c r="AL408" s="882" t="s">
        <v>624</v>
      </c>
      <c r="AM408" s="883"/>
      <c r="AN408" s="883"/>
      <c r="AO408" s="884"/>
      <c r="AP408" s="885"/>
      <c r="AQ408" s="885"/>
      <c r="AR408" s="885"/>
      <c r="AS408" s="885"/>
      <c r="AT408" s="885"/>
      <c r="AU408" s="885"/>
      <c r="AV408" s="885"/>
      <c r="AW408" s="885"/>
      <c r="AX408" s="885"/>
      <c r="AY408">
        <f>COUNTA($C$408)</f>
        <v>1</v>
      </c>
    </row>
    <row r="409" spans="1:51" ht="30" hidden="1" customHeight="1" x14ac:dyDescent="0.15">
      <c r="A409" s="886">
        <v>11</v>
      </c>
      <c r="B409" s="886">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896"/>
      <c r="AD409" s="897"/>
      <c r="AE409" s="897"/>
      <c r="AF409" s="897"/>
      <c r="AG409" s="897"/>
      <c r="AH409" s="898"/>
      <c r="AI409" s="899"/>
      <c r="AJ409" s="899"/>
      <c r="AK409" s="899"/>
      <c r="AL409" s="882"/>
      <c r="AM409" s="883"/>
      <c r="AN409" s="883"/>
      <c r="AO409" s="884"/>
      <c r="AP409" s="885"/>
      <c r="AQ409" s="885"/>
      <c r="AR409" s="885"/>
      <c r="AS409" s="885"/>
      <c r="AT409" s="885"/>
      <c r="AU409" s="885"/>
      <c r="AV409" s="885"/>
      <c r="AW409" s="885"/>
      <c r="AX409" s="885"/>
      <c r="AY409">
        <f>COUNTA($C$409)</f>
        <v>0</v>
      </c>
    </row>
    <row r="410" spans="1:51" ht="30" hidden="1" customHeight="1" x14ac:dyDescent="0.15">
      <c r="A410" s="886">
        <v>12</v>
      </c>
      <c r="B410" s="886">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896"/>
      <c r="AD410" s="897"/>
      <c r="AE410" s="897"/>
      <c r="AF410" s="897"/>
      <c r="AG410" s="897"/>
      <c r="AH410" s="898"/>
      <c r="AI410" s="899"/>
      <c r="AJ410" s="899"/>
      <c r="AK410" s="899"/>
      <c r="AL410" s="882"/>
      <c r="AM410" s="883"/>
      <c r="AN410" s="883"/>
      <c r="AO410" s="884"/>
      <c r="AP410" s="885"/>
      <c r="AQ410" s="885"/>
      <c r="AR410" s="885"/>
      <c r="AS410" s="885"/>
      <c r="AT410" s="885"/>
      <c r="AU410" s="885"/>
      <c r="AV410" s="885"/>
      <c r="AW410" s="885"/>
      <c r="AX410" s="885"/>
      <c r="AY410">
        <f>COUNTA($C$410)</f>
        <v>0</v>
      </c>
    </row>
    <row r="411" spans="1:51" ht="30" hidden="1" customHeight="1" x14ac:dyDescent="0.15">
      <c r="A411" s="886">
        <v>13</v>
      </c>
      <c r="B411" s="886">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896"/>
      <c r="AD411" s="897"/>
      <c r="AE411" s="897"/>
      <c r="AF411" s="897"/>
      <c r="AG411" s="897"/>
      <c r="AH411" s="898"/>
      <c r="AI411" s="899"/>
      <c r="AJ411" s="899"/>
      <c r="AK411" s="899"/>
      <c r="AL411" s="882"/>
      <c r="AM411" s="883"/>
      <c r="AN411" s="883"/>
      <c r="AO411" s="884"/>
      <c r="AP411" s="885"/>
      <c r="AQ411" s="885"/>
      <c r="AR411" s="885"/>
      <c r="AS411" s="885"/>
      <c r="AT411" s="885"/>
      <c r="AU411" s="885"/>
      <c r="AV411" s="885"/>
      <c r="AW411" s="885"/>
      <c r="AX411" s="885"/>
      <c r="AY411">
        <f>COUNTA($C$411)</f>
        <v>0</v>
      </c>
    </row>
    <row r="412" spans="1:51" ht="30" hidden="1" customHeight="1" x14ac:dyDescent="0.15">
      <c r="A412" s="886">
        <v>14</v>
      </c>
      <c r="B412" s="886">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896"/>
      <c r="AD412" s="897"/>
      <c r="AE412" s="897"/>
      <c r="AF412" s="897"/>
      <c r="AG412" s="897"/>
      <c r="AH412" s="898"/>
      <c r="AI412" s="899"/>
      <c r="AJ412" s="899"/>
      <c r="AK412" s="899"/>
      <c r="AL412" s="882"/>
      <c r="AM412" s="883"/>
      <c r="AN412" s="883"/>
      <c r="AO412" s="884"/>
      <c r="AP412" s="885"/>
      <c r="AQ412" s="885"/>
      <c r="AR412" s="885"/>
      <c r="AS412" s="885"/>
      <c r="AT412" s="885"/>
      <c r="AU412" s="885"/>
      <c r="AV412" s="885"/>
      <c r="AW412" s="885"/>
      <c r="AX412" s="885"/>
      <c r="AY412">
        <f>COUNTA($C$412)</f>
        <v>0</v>
      </c>
    </row>
    <row r="413" spans="1:51" ht="30" hidden="1" customHeight="1" x14ac:dyDescent="0.15">
      <c r="A413" s="886">
        <v>15</v>
      </c>
      <c r="B413" s="886">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896"/>
      <c r="AD413" s="897"/>
      <c r="AE413" s="897"/>
      <c r="AF413" s="897"/>
      <c r="AG413" s="897"/>
      <c r="AH413" s="898"/>
      <c r="AI413" s="899"/>
      <c r="AJ413" s="899"/>
      <c r="AK413" s="899"/>
      <c r="AL413" s="882"/>
      <c r="AM413" s="883"/>
      <c r="AN413" s="883"/>
      <c r="AO413" s="884"/>
      <c r="AP413" s="885"/>
      <c r="AQ413" s="885"/>
      <c r="AR413" s="885"/>
      <c r="AS413" s="885"/>
      <c r="AT413" s="885"/>
      <c r="AU413" s="885"/>
      <c r="AV413" s="885"/>
      <c r="AW413" s="885"/>
      <c r="AX413" s="885"/>
      <c r="AY413">
        <f>COUNTA($C$413)</f>
        <v>0</v>
      </c>
    </row>
    <row r="414" spans="1:51" ht="30" hidden="1" customHeight="1" x14ac:dyDescent="0.15">
      <c r="A414" s="886">
        <v>16</v>
      </c>
      <c r="B414" s="886">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896"/>
      <c r="AD414" s="897"/>
      <c r="AE414" s="897"/>
      <c r="AF414" s="897"/>
      <c r="AG414" s="897"/>
      <c r="AH414" s="898"/>
      <c r="AI414" s="899"/>
      <c r="AJ414" s="899"/>
      <c r="AK414" s="899"/>
      <c r="AL414" s="882"/>
      <c r="AM414" s="883"/>
      <c r="AN414" s="883"/>
      <c r="AO414" s="884"/>
      <c r="AP414" s="885"/>
      <c r="AQ414" s="885"/>
      <c r="AR414" s="885"/>
      <c r="AS414" s="885"/>
      <c r="AT414" s="885"/>
      <c r="AU414" s="885"/>
      <c r="AV414" s="885"/>
      <c r="AW414" s="885"/>
      <c r="AX414" s="885"/>
      <c r="AY414">
        <f>COUNTA($C$414)</f>
        <v>0</v>
      </c>
    </row>
    <row r="415" spans="1:51" s="16" customFormat="1" ht="30" hidden="1" customHeight="1" x14ac:dyDescent="0.15">
      <c r="A415" s="886">
        <v>17</v>
      </c>
      <c r="B415" s="886">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896"/>
      <c r="AD415" s="897"/>
      <c r="AE415" s="897"/>
      <c r="AF415" s="897"/>
      <c r="AG415" s="897"/>
      <c r="AH415" s="898"/>
      <c r="AI415" s="899"/>
      <c r="AJ415" s="899"/>
      <c r="AK415" s="899"/>
      <c r="AL415" s="882"/>
      <c r="AM415" s="883"/>
      <c r="AN415" s="883"/>
      <c r="AO415" s="884"/>
      <c r="AP415" s="885"/>
      <c r="AQ415" s="885"/>
      <c r="AR415" s="885"/>
      <c r="AS415" s="885"/>
      <c r="AT415" s="885"/>
      <c r="AU415" s="885"/>
      <c r="AV415" s="885"/>
      <c r="AW415" s="885"/>
      <c r="AX415" s="885"/>
      <c r="AY415">
        <f>COUNTA($C$415)</f>
        <v>0</v>
      </c>
    </row>
    <row r="416" spans="1:51" ht="30" hidden="1" customHeight="1" x14ac:dyDescent="0.15">
      <c r="A416" s="886">
        <v>18</v>
      </c>
      <c r="B416" s="886">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896"/>
      <c r="AD416" s="897"/>
      <c r="AE416" s="897"/>
      <c r="AF416" s="897"/>
      <c r="AG416" s="897"/>
      <c r="AH416" s="898"/>
      <c r="AI416" s="899"/>
      <c r="AJ416" s="899"/>
      <c r="AK416" s="899"/>
      <c r="AL416" s="882"/>
      <c r="AM416" s="883"/>
      <c r="AN416" s="883"/>
      <c r="AO416" s="884"/>
      <c r="AP416" s="885"/>
      <c r="AQ416" s="885"/>
      <c r="AR416" s="885"/>
      <c r="AS416" s="885"/>
      <c r="AT416" s="885"/>
      <c r="AU416" s="885"/>
      <c r="AV416" s="885"/>
      <c r="AW416" s="885"/>
      <c r="AX416" s="885"/>
      <c r="AY416">
        <f>COUNTA($C$416)</f>
        <v>0</v>
      </c>
    </row>
    <row r="417" spans="1:51" ht="30" hidden="1" customHeight="1" x14ac:dyDescent="0.15">
      <c r="A417" s="886">
        <v>19</v>
      </c>
      <c r="B417" s="886">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896"/>
      <c r="AD417" s="897"/>
      <c r="AE417" s="897"/>
      <c r="AF417" s="897"/>
      <c r="AG417" s="897"/>
      <c r="AH417" s="898"/>
      <c r="AI417" s="899"/>
      <c r="AJ417" s="899"/>
      <c r="AK417" s="899"/>
      <c r="AL417" s="882"/>
      <c r="AM417" s="883"/>
      <c r="AN417" s="883"/>
      <c r="AO417" s="884"/>
      <c r="AP417" s="885"/>
      <c r="AQ417" s="885"/>
      <c r="AR417" s="885"/>
      <c r="AS417" s="885"/>
      <c r="AT417" s="885"/>
      <c r="AU417" s="885"/>
      <c r="AV417" s="885"/>
      <c r="AW417" s="885"/>
      <c r="AX417" s="885"/>
      <c r="AY417">
        <f>COUNTA($C$417)</f>
        <v>0</v>
      </c>
    </row>
    <row r="418" spans="1:51" ht="30" hidden="1" customHeight="1" x14ac:dyDescent="0.15">
      <c r="A418" s="886">
        <v>20</v>
      </c>
      <c r="B418" s="886">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896"/>
      <c r="AD418" s="897"/>
      <c r="AE418" s="897"/>
      <c r="AF418" s="897"/>
      <c r="AG418" s="897"/>
      <c r="AH418" s="898"/>
      <c r="AI418" s="899"/>
      <c r="AJ418" s="899"/>
      <c r="AK418" s="899"/>
      <c r="AL418" s="882"/>
      <c r="AM418" s="883"/>
      <c r="AN418" s="883"/>
      <c r="AO418" s="884"/>
      <c r="AP418" s="885"/>
      <c r="AQ418" s="885"/>
      <c r="AR418" s="885"/>
      <c r="AS418" s="885"/>
      <c r="AT418" s="885"/>
      <c r="AU418" s="885"/>
      <c r="AV418" s="885"/>
      <c r="AW418" s="885"/>
      <c r="AX418" s="885"/>
      <c r="AY418">
        <f>COUNTA($C$418)</f>
        <v>0</v>
      </c>
    </row>
    <row r="419" spans="1:51" ht="30" hidden="1" customHeight="1" x14ac:dyDescent="0.15">
      <c r="A419" s="886">
        <v>21</v>
      </c>
      <c r="B419" s="886">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896"/>
      <c r="AD419" s="897"/>
      <c r="AE419" s="897"/>
      <c r="AF419" s="897"/>
      <c r="AG419" s="897"/>
      <c r="AH419" s="898"/>
      <c r="AI419" s="899"/>
      <c r="AJ419" s="899"/>
      <c r="AK419" s="899"/>
      <c r="AL419" s="882"/>
      <c r="AM419" s="883"/>
      <c r="AN419" s="883"/>
      <c r="AO419" s="884"/>
      <c r="AP419" s="885"/>
      <c r="AQ419" s="885"/>
      <c r="AR419" s="885"/>
      <c r="AS419" s="885"/>
      <c r="AT419" s="885"/>
      <c r="AU419" s="885"/>
      <c r="AV419" s="885"/>
      <c r="AW419" s="885"/>
      <c r="AX419" s="885"/>
      <c r="AY419">
        <f>COUNTA($C$419)</f>
        <v>0</v>
      </c>
    </row>
    <row r="420" spans="1:51" ht="30" hidden="1" customHeight="1" x14ac:dyDescent="0.15">
      <c r="A420" s="886">
        <v>22</v>
      </c>
      <c r="B420" s="886">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896"/>
      <c r="AD420" s="897"/>
      <c r="AE420" s="897"/>
      <c r="AF420" s="897"/>
      <c r="AG420" s="897"/>
      <c r="AH420" s="898"/>
      <c r="AI420" s="899"/>
      <c r="AJ420" s="899"/>
      <c r="AK420" s="899"/>
      <c r="AL420" s="882"/>
      <c r="AM420" s="883"/>
      <c r="AN420" s="883"/>
      <c r="AO420" s="884"/>
      <c r="AP420" s="885"/>
      <c r="AQ420" s="885"/>
      <c r="AR420" s="885"/>
      <c r="AS420" s="885"/>
      <c r="AT420" s="885"/>
      <c r="AU420" s="885"/>
      <c r="AV420" s="885"/>
      <c r="AW420" s="885"/>
      <c r="AX420" s="885"/>
      <c r="AY420">
        <f>COUNTA($C$420)</f>
        <v>0</v>
      </c>
    </row>
    <row r="421" spans="1:51" ht="30" hidden="1" customHeight="1" x14ac:dyDescent="0.15">
      <c r="A421" s="886">
        <v>23</v>
      </c>
      <c r="B421" s="886">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896"/>
      <c r="AD421" s="897"/>
      <c r="AE421" s="897"/>
      <c r="AF421" s="897"/>
      <c r="AG421" s="897"/>
      <c r="AH421" s="898"/>
      <c r="AI421" s="899"/>
      <c r="AJ421" s="899"/>
      <c r="AK421" s="899"/>
      <c r="AL421" s="882"/>
      <c r="AM421" s="883"/>
      <c r="AN421" s="883"/>
      <c r="AO421" s="884"/>
      <c r="AP421" s="885"/>
      <c r="AQ421" s="885"/>
      <c r="AR421" s="885"/>
      <c r="AS421" s="885"/>
      <c r="AT421" s="885"/>
      <c r="AU421" s="885"/>
      <c r="AV421" s="885"/>
      <c r="AW421" s="885"/>
      <c r="AX421" s="885"/>
      <c r="AY421">
        <f>COUNTA($C$421)</f>
        <v>0</v>
      </c>
    </row>
    <row r="422" spans="1:51" ht="30" hidden="1" customHeight="1" x14ac:dyDescent="0.15">
      <c r="A422" s="886">
        <v>24</v>
      </c>
      <c r="B422" s="886">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896"/>
      <c r="AD422" s="897"/>
      <c r="AE422" s="897"/>
      <c r="AF422" s="897"/>
      <c r="AG422" s="897"/>
      <c r="AH422" s="898"/>
      <c r="AI422" s="899"/>
      <c r="AJ422" s="899"/>
      <c r="AK422" s="899"/>
      <c r="AL422" s="882"/>
      <c r="AM422" s="883"/>
      <c r="AN422" s="883"/>
      <c r="AO422" s="884"/>
      <c r="AP422" s="885"/>
      <c r="AQ422" s="885"/>
      <c r="AR422" s="885"/>
      <c r="AS422" s="885"/>
      <c r="AT422" s="885"/>
      <c r="AU422" s="885"/>
      <c r="AV422" s="885"/>
      <c r="AW422" s="885"/>
      <c r="AX422" s="885"/>
      <c r="AY422">
        <f>COUNTA($C$422)</f>
        <v>0</v>
      </c>
    </row>
    <row r="423" spans="1:51" ht="30" hidden="1" customHeight="1" x14ac:dyDescent="0.15">
      <c r="A423" s="886">
        <v>25</v>
      </c>
      <c r="B423" s="886">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896"/>
      <c r="AD423" s="897"/>
      <c r="AE423" s="897"/>
      <c r="AF423" s="897"/>
      <c r="AG423" s="897"/>
      <c r="AH423" s="898"/>
      <c r="AI423" s="899"/>
      <c r="AJ423" s="899"/>
      <c r="AK423" s="899"/>
      <c r="AL423" s="882"/>
      <c r="AM423" s="883"/>
      <c r="AN423" s="883"/>
      <c r="AO423" s="884"/>
      <c r="AP423" s="885"/>
      <c r="AQ423" s="885"/>
      <c r="AR423" s="885"/>
      <c r="AS423" s="885"/>
      <c r="AT423" s="885"/>
      <c r="AU423" s="885"/>
      <c r="AV423" s="885"/>
      <c r="AW423" s="885"/>
      <c r="AX423" s="885"/>
      <c r="AY423">
        <f>COUNTA($C$423)</f>
        <v>0</v>
      </c>
    </row>
    <row r="424" spans="1:51" ht="30" hidden="1" customHeight="1" x14ac:dyDescent="0.15">
      <c r="A424" s="886">
        <v>26</v>
      </c>
      <c r="B424" s="886">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896"/>
      <c r="AD424" s="897"/>
      <c r="AE424" s="897"/>
      <c r="AF424" s="897"/>
      <c r="AG424" s="897"/>
      <c r="AH424" s="898"/>
      <c r="AI424" s="899"/>
      <c r="AJ424" s="899"/>
      <c r="AK424" s="899"/>
      <c r="AL424" s="882"/>
      <c r="AM424" s="883"/>
      <c r="AN424" s="883"/>
      <c r="AO424" s="884"/>
      <c r="AP424" s="885"/>
      <c r="AQ424" s="885"/>
      <c r="AR424" s="885"/>
      <c r="AS424" s="885"/>
      <c r="AT424" s="885"/>
      <c r="AU424" s="885"/>
      <c r="AV424" s="885"/>
      <c r="AW424" s="885"/>
      <c r="AX424" s="885"/>
      <c r="AY424">
        <f>COUNTA($C$424)</f>
        <v>0</v>
      </c>
    </row>
    <row r="425" spans="1:51" ht="30" hidden="1" customHeight="1" x14ac:dyDescent="0.15">
      <c r="A425" s="886">
        <v>27</v>
      </c>
      <c r="B425" s="886">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896"/>
      <c r="AD425" s="897"/>
      <c r="AE425" s="897"/>
      <c r="AF425" s="897"/>
      <c r="AG425" s="897"/>
      <c r="AH425" s="898"/>
      <c r="AI425" s="899"/>
      <c r="AJ425" s="899"/>
      <c r="AK425" s="899"/>
      <c r="AL425" s="882"/>
      <c r="AM425" s="883"/>
      <c r="AN425" s="883"/>
      <c r="AO425" s="884"/>
      <c r="AP425" s="885"/>
      <c r="AQ425" s="885"/>
      <c r="AR425" s="885"/>
      <c r="AS425" s="885"/>
      <c r="AT425" s="885"/>
      <c r="AU425" s="885"/>
      <c r="AV425" s="885"/>
      <c r="AW425" s="885"/>
      <c r="AX425" s="885"/>
      <c r="AY425">
        <f>COUNTA($C$425)</f>
        <v>0</v>
      </c>
    </row>
    <row r="426" spans="1:51" ht="30" hidden="1" customHeight="1" x14ac:dyDescent="0.15">
      <c r="A426" s="886">
        <v>28</v>
      </c>
      <c r="B426" s="886">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896"/>
      <c r="AD426" s="897"/>
      <c r="AE426" s="897"/>
      <c r="AF426" s="897"/>
      <c r="AG426" s="897"/>
      <c r="AH426" s="898"/>
      <c r="AI426" s="899"/>
      <c r="AJ426" s="899"/>
      <c r="AK426" s="899"/>
      <c r="AL426" s="882"/>
      <c r="AM426" s="883"/>
      <c r="AN426" s="883"/>
      <c r="AO426" s="884"/>
      <c r="AP426" s="885"/>
      <c r="AQ426" s="885"/>
      <c r="AR426" s="885"/>
      <c r="AS426" s="885"/>
      <c r="AT426" s="885"/>
      <c r="AU426" s="885"/>
      <c r="AV426" s="885"/>
      <c r="AW426" s="885"/>
      <c r="AX426" s="885"/>
      <c r="AY426">
        <f>COUNTA($C$426)</f>
        <v>0</v>
      </c>
    </row>
    <row r="427" spans="1:51" ht="30" hidden="1" customHeight="1" x14ac:dyDescent="0.15">
      <c r="A427" s="886">
        <v>29</v>
      </c>
      <c r="B427" s="886">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896"/>
      <c r="AD427" s="897"/>
      <c r="AE427" s="897"/>
      <c r="AF427" s="897"/>
      <c r="AG427" s="897"/>
      <c r="AH427" s="898"/>
      <c r="AI427" s="899"/>
      <c r="AJ427" s="899"/>
      <c r="AK427" s="899"/>
      <c r="AL427" s="882"/>
      <c r="AM427" s="883"/>
      <c r="AN427" s="883"/>
      <c r="AO427" s="884"/>
      <c r="AP427" s="885"/>
      <c r="AQ427" s="885"/>
      <c r="AR427" s="885"/>
      <c r="AS427" s="885"/>
      <c r="AT427" s="885"/>
      <c r="AU427" s="885"/>
      <c r="AV427" s="885"/>
      <c r="AW427" s="885"/>
      <c r="AX427" s="885"/>
      <c r="AY427">
        <f>COUNTA($C$427)</f>
        <v>0</v>
      </c>
    </row>
    <row r="428" spans="1:51" ht="30" hidden="1" customHeight="1" x14ac:dyDescent="0.15">
      <c r="A428" s="886">
        <v>30</v>
      </c>
      <c r="B428" s="886">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896"/>
      <c r="AD428" s="897"/>
      <c r="AE428" s="897"/>
      <c r="AF428" s="897"/>
      <c r="AG428" s="897"/>
      <c r="AH428" s="898"/>
      <c r="AI428" s="899"/>
      <c r="AJ428" s="899"/>
      <c r="AK428" s="899"/>
      <c r="AL428" s="882"/>
      <c r="AM428" s="883"/>
      <c r="AN428" s="883"/>
      <c r="AO428" s="884"/>
      <c r="AP428" s="885"/>
      <c r="AQ428" s="885"/>
      <c r="AR428" s="885"/>
      <c r="AS428" s="885"/>
      <c r="AT428" s="885"/>
      <c r="AU428" s="885"/>
      <c r="AV428" s="885"/>
      <c r="AW428" s="885"/>
      <c r="AX428" s="885"/>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75"/>
      <c r="B431" s="875"/>
      <c r="C431" s="875" t="s">
        <v>24</v>
      </c>
      <c r="D431" s="875"/>
      <c r="E431" s="875"/>
      <c r="F431" s="875"/>
      <c r="G431" s="875"/>
      <c r="H431" s="875"/>
      <c r="I431" s="875"/>
      <c r="J431" s="876" t="s">
        <v>197</v>
      </c>
      <c r="K431" s="96"/>
      <c r="L431" s="96"/>
      <c r="M431" s="96"/>
      <c r="N431" s="96"/>
      <c r="O431" s="96"/>
      <c r="P431" s="402" t="s">
        <v>25</v>
      </c>
      <c r="Q431" s="402"/>
      <c r="R431" s="402"/>
      <c r="S431" s="402"/>
      <c r="T431" s="402"/>
      <c r="U431" s="402"/>
      <c r="V431" s="402"/>
      <c r="W431" s="402"/>
      <c r="X431" s="402"/>
      <c r="Y431" s="877" t="s">
        <v>196</v>
      </c>
      <c r="Z431" s="878"/>
      <c r="AA431" s="878"/>
      <c r="AB431" s="878"/>
      <c r="AC431" s="876" t="s">
        <v>228</v>
      </c>
      <c r="AD431" s="876"/>
      <c r="AE431" s="876"/>
      <c r="AF431" s="876"/>
      <c r="AG431" s="876"/>
      <c r="AH431" s="877" t="s">
        <v>246</v>
      </c>
      <c r="AI431" s="875"/>
      <c r="AJ431" s="875"/>
      <c r="AK431" s="875"/>
      <c r="AL431" s="875" t="s">
        <v>19</v>
      </c>
      <c r="AM431" s="875"/>
      <c r="AN431" s="875"/>
      <c r="AO431" s="879"/>
      <c r="AP431" s="900" t="s">
        <v>198</v>
      </c>
      <c r="AQ431" s="900"/>
      <c r="AR431" s="900"/>
      <c r="AS431" s="900"/>
      <c r="AT431" s="900"/>
      <c r="AU431" s="900"/>
      <c r="AV431" s="900"/>
      <c r="AW431" s="900"/>
      <c r="AX431" s="900"/>
      <c r="AY431">
        <f>$AY$429</f>
        <v>1</v>
      </c>
    </row>
    <row r="432" spans="1:51" ht="30" hidden="1" customHeight="1" x14ac:dyDescent="0.15">
      <c r="A432" s="886">
        <v>1</v>
      </c>
      <c r="B432" s="886">
        <v>1</v>
      </c>
      <c r="C432" s="888" t="s">
        <v>624</v>
      </c>
      <c r="D432" s="888"/>
      <c r="E432" s="888"/>
      <c r="F432" s="888"/>
      <c r="G432" s="888"/>
      <c r="H432" s="888"/>
      <c r="I432" s="888"/>
      <c r="J432" s="889" t="s">
        <v>624</v>
      </c>
      <c r="K432" s="890"/>
      <c r="L432" s="890"/>
      <c r="M432" s="890"/>
      <c r="N432" s="890"/>
      <c r="O432" s="890"/>
      <c r="P432" s="892" t="s">
        <v>624</v>
      </c>
      <c r="Q432" s="892"/>
      <c r="R432" s="892"/>
      <c r="S432" s="892"/>
      <c r="T432" s="892"/>
      <c r="U432" s="892"/>
      <c r="V432" s="892"/>
      <c r="W432" s="892"/>
      <c r="X432" s="892"/>
      <c r="Y432" s="893" t="s">
        <v>624</v>
      </c>
      <c r="Z432" s="894"/>
      <c r="AA432" s="894"/>
      <c r="AB432" s="895"/>
      <c r="AC432" s="896" t="s">
        <v>624</v>
      </c>
      <c r="AD432" s="897"/>
      <c r="AE432" s="897"/>
      <c r="AF432" s="897"/>
      <c r="AG432" s="897"/>
      <c r="AH432" s="880" t="s">
        <v>624</v>
      </c>
      <c r="AI432" s="881"/>
      <c r="AJ432" s="881"/>
      <c r="AK432" s="881"/>
      <c r="AL432" s="882" t="s">
        <v>624</v>
      </c>
      <c r="AM432" s="883"/>
      <c r="AN432" s="883"/>
      <c r="AO432" s="884"/>
      <c r="AP432" s="885"/>
      <c r="AQ432" s="885"/>
      <c r="AR432" s="885"/>
      <c r="AS432" s="885"/>
      <c r="AT432" s="885"/>
      <c r="AU432" s="885"/>
      <c r="AV432" s="885"/>
      <c r="AW432" s="885"/>
      <c r="AX432" s="885"/>
      <c r="AY432">
        <f>$AY$429</f>
        <v>1</v>
      </c>
    </row>
    <row r="433" spans="1:51" ht="30" hidden="1" customHeight="1" x14ac:dyDescent="0.15">
      <c r="A433" s="886">
        <v>2</v>
      </c>
      <c r="B433" s="886">
        <v>1</v>
      </c>
      <c r="C433" s="888" t="s">
        <v>624</v>
      </c>
      <c r="D433" s="888"/>
      <c r="E433" s="888"/>
      <c r="F433" s="888"/>
      <c r="G433" s="888"/>
      <c r="H433" s="888"/>
      <c r="I433" s="888"/>
      <c r="J433" s="889" t="s">
        <v>624</v>
      </c>
      <c r="K433" s="890"/>
      <c r="L433" s="890"/>
      <c r="M433" s="890"/>
      <c r="N433" s="890"/>
      <c r="O433" s="890"/>
      <c r="P433" s="892" t="s">
        <v>624</v>
      </c>
      <c r="Q433" s="892"/>
      <c r="R433" s="892"/>
      <c r="S433" s="892"/>
      <c r="T433" s="892"/>
      <c r="U433" s="892"/>
      <c r="V433" s="892"/>
      <c r="W433" s="892"/>
      <c r="X433" s="892"/>
      <c r="Y433" s="893" t="s">
        <v>624</v>
      </c>
      <c r="Z433" s="894"/>
      <c r="AA433" s="894"/>
      <c r="AB433" s="895"/>
      <c r="AC433" s="896" t="s">
        <v>624</v>
      </c>
      <c r="AD433" s="897"/>
      <c r="AE433" s="897"/>
      <c r="AF433" s="897"/>
      <c r="AG433" s="897"/>
      <c r="AH433" s="880" t="s">
        <v>624</v>
      </c>
      <c r="AI433" s="881"/>
      <c r="AJ433" s="881"/>
      <c r="AK433" s="881"/>
      <c r="AL433" s="882" t="s">
        <v>624</v>
      </c>
      <c r="AM433" s="883"/>
      <c r="AN433" s="883"/>
      <c r="AO433" s="884"/>
      <c r="AP433" s="885"/>
      <c r="AQ433" s="885"/>
      <c r="AR433" s="885"/>
      <c r="AS433" s="885"/>
      <c r="AT433" s="885"/>
      <c r="AU433" s="885"/>
      <c r="AV433" s="885"/>
      <c r="AW433" s="885"/>
      <c r="AX433" s="885"/>
      <c r="AY433">
        <f>COUNTA($C$433)</f>
        <v>1</v>
      </c>
    </row>
    <row r="434" spans="1:51" ht="30" hidden="1" customHeight="1" x14ac:dyDescent="0.15">
      <c r="A434" s="886">
        <v>3</v>
      </c>
      <c r="B434" s="886">
        <v>1</v>
      </c>
      <c r="C434" s="887" t="s">
        <v>624</v>
      </c>
      <c r="D434" s="888"/>
      <c r="E434" s="888"/>
      <c r="F434" s="888"/>
      <c r="G434" s="888"/>
      <c r="H434" s="888"/>
      <c r="I434" s="888"/>
      <c r="J434" s="889" t="s">
        <v>624</v>
      </c>
      <c r="K434" s="890"/>
      <c r="L434" s="890"/>
      <c r="M434" s="890"/>
      <c r="N434" s="890"/>
      <c r="O434" s="890"/>
      <c r="P434" s="891" t="s">
        <v>624</v>
      </c>
      <c r="Q434" s="892"/>
      <c r="R434" s="892"/>
      <c r="S434" s="892"/>
      <c r="T434" s="892"/>
      <c r="U434" s="892"/>
      <c r="V434" s="892"/>
      <c r="W434" s="892"/>
      <c r="X434" s="892"/>
      <c r="Y434" s="893" t="s">
        <v>624</v>
      </c>
      <c r="Z434" s="894"/>
      <c r="AA434" s="894"/>
      <c r="AB434" s="895"/>
      <c r="AC434" s="896" t="s">
        <v>624</v>
      </c>
      <c r="AD434" s="897"/>
      <c r="AE434" s="897"/>
      <c r="AF434" s="897"/>
      <c r="AG434" s="897"/>
      <c r="AH434" s="898" t="s">
        <v>624</v>
      </c>
      <c r="AI434" s="899"/>
      <c r="AJ434" s="899"/>
      <c r="AK434" s="899"/>
      <c r="AL434" s="882" t="s">
        <v>624</v>
      </c>
      <c r="AM434" s="883"/>
      <c r="AN434" s="883"/>
      <c r="AO434" s="884"/>
      <c r="AP434" s="885"/>
      <c r="AQ434" s="885"/>
      <c r="AR434" s="885"/>
      <c r="AS434" s="885"/>
      <c r="AT434" s="885"/>
      <c r="AU434" s="885"/>
      <c r="AV434" s="885"/>
      <c r="AW434" s="885"/>
      <c r="AX434" s="885"/>
      <c r="AY434">
        <f>COUNTA($C$434)</f>
        <v>1</v>
      </c>
    </row>
    <row r="435" spans="1:51" ht="30" hidden="1" customHeight="1" x14ac:dyDescent="0.15">
      <c r="A435" s="886">
        <v>4</v>
      </c>
      <c r="B435" s="886">
        <v>1</v>
      </c>
      <c r="C435" s="887" t="s">
        <v>624</v>
      </c>
      <c r="D435" s="888"/>
      <c r="E435" s="888"/>
      <c r="F435" s="888"/>
      <c r="G435" s="888"/>
      <c r="H435" s="888"/>
      <c r="I435" s="888"/>
      <c r="J435" s="889" t="s">
        <v>624</v>
      </c>
      <c r="K435" s="890"/>
      <c r="L435" s="890"/>
      <c r="M435" s="890"/>
      <c r="N435" s="890"/>
      <c r="O435" s="890"/>
      <c r="P435" s="891" t="s">
        <v>624</v>
      </c>
      <c r="Q435" s="892"/>
      <c r="R435" s="892"/>
      <c r="S435" s="892"/>
      <c r="T435" s="892"/>
      <c r="U435" s="892"/>
      <c r="V435" s="892"/>
      <c r="W435" s="892"/>
      <c r="X435" s="892"/>
      <c r="Y435" s="893" t="s">
        <v>624</v>
      </c>
      <c r="Z435" s="894"/>
      <c r="AA435" s="894"/>
      <c r="AB435" s="895"/>
      <c r="AC435" s="896" t="s">
        <v>624</v>
      </c>
      <c r="AD435" s="897"/>
      <c r="AE435" s="897"/>
      <c r="AF435" s="897"/>
      <c r="AG435" s="897"/>
      <c r="AH435" s="898" t="s">
        <v>624</v>
      </c>
      <c r="AI435" s="899"/>
      <c r="AJ435" s="899"/>
      <c r="AK435" s="899"/>
      <c r="AL435" s="882" t="s">
        <v>624</v>
      </c>
      <c r="AM435" s="883"/>
      <c r="AN435" s="883"/>
      <c r="AO435" s="884"/>
      <c r="AP435" s="885"/>
      <c r="AQ435" s="885"/>
      <c r="AR435" s="885"/>
      <c r="AS435" s="885"/>
      <c r="AT435" s="885"/>
      <c r="AU435" s="885"/>
      <c r="AV435" s="885"/>
      <c r="AW435" s="885"/>
      <c r="AX435" s="885"/>
      <c r="AY435">
        <f>COUNTA($C$435)</f>
        <v>1</v>
      </c>
    </row>
    <row r="436" spans="1:51" ht="30" hidden="1" customHeight="1" x14ac:dyDescent="0.15">
      <c r="A436" s="886">
        <v>5</v>
      </c>
      <c r="B436" s="886">
        <v>1</v>
      </c>
      <c r="C436" s="888" t="s">
        <v>624</v>
      </c>
      <c r="D436" s="888"/>
      <c r="E436" s="888"/>
      <c r="F436" s="888"/>
      <c r="G436" s="888"/>
      <c r="H436" s="888"/>
      <c r="I436" s="888"/>
      <c r="J436" s="889" t="s">
        <v>624</v>
      </c>
      <c r="K436" s="890"/>
      <c r="L436" s="890"/>
      <c r="M436" s="890"/>
      <c r="N436" s="890"/>
      <c r="O436" s="890"/>
      <c r="P436" s="892" t="s">
        <v>624</v>
      </c>
      <c r="Q436" s="892"/>
      <c r="R436" s="892"/>
      <c r="S436" s="892"/>
      <c r="T436" s="892"/>
      <c r="U436" s="892"/>
      <c r="V436" s="892"/>
      <c r="W436" s="892"/>
      <c r="X436" s="892"/>
      <c r="Y436" s="893" t="s">
        <v>624</v>
      </c>
      <c r="Z436" s="894"/>
      <c r="AA436" s="894"/>
      <c r="AB436" s="895"/>
      <c r="AC436" s="896" t="s">
        <v>624</v>
      </c>
      <c r="AD436" s="897"/>
      <c r="AE436" s="897"/>
      <c r="AF436" s="897"/>
      <c r="AG436" s="897"/>
      <c r="AH436" s="898" t="s">
        <v>624</v>
      </c>
      <c r="AI436" s="899"/>
      <c r="AJ436" s="899"/>
      <c r="AK436" s="899"/>
      <c r="AL436" s="882" t="s">
        <v>624</v>
      </c>
      <c r="AM436" s="883"/>
      <c r="AN436" s="883"/>
      <c r="AO436" s="884"/>
      <c r="AP436" s="885"/>
      <c r="AQ436" s="885"/>
      <c r="AR436" s="885"/>
      <c r="AS436" s="885"/>
      <c r="AT436" s="885"/>
      <c r="AU436" s="885"/>
      <c r="AV436" s="885"/>
      <c r="AW436" s="885"/>
      <c r="AX436" s="885"/>
      <c r="AY436">
        <f>COUNTA($C$436)</f>
        <v>1</v>
      </c>
    </row>
    <row r="437" spans="1:51" ht="30" hidden="1" customHeight="1" x14ac:dyDescent="0.15">
      <c r="A437" s="886">
        <v>6</v>
      </c>
      <c r="B437" s="886">
        <v>1</v>
      </c>
      <c r="C437" s="888" t="s">
        <v>624</v>
      </c>
      <c r="D437" s="888"/>
      <c r="E437" s="888"/>
      <c r="F437" s="888"/>
      <c r="G437" s="888"/>
      <c r="H437" s="888"/>
      <c r="I437" s="888"/>
      <c r="J437" s="889" t="s">
        <v>624</v>
      </c>
      <c r="K437" s="890"/>
      <c r="L437" s="890"/>
      <c r="M437" s="890"/>
      <c r="N437" s="890"/>
      <c r="O437" s="890"/>
      <c r="P437" s="892" t="s">
        <v>624</v>
      </c>
      <c r="Q437" s="892"/>
      <c r="R437" s="892"/>
      <c r="S437" s="892"/>
      <c r="T437" s="892"/>
      <c r="U437" s="892"/>
      <c r="V437" s="892"/>
      <c r="W437" s="892"/>
      <c r="X437" s="892"/>
      <c r="Y437" s="893" t="s">
        <v>624</v>
      </c>
      <c r="Z437" s="894"/>
      <c r="AA437" s="894"/>
      <c r="AB437" s="895"/>
      <c r="AC437" s="896" t="s">
        <v>624</v>
      </c>
      <c r="AD437" s="897"/>
      <c r="AE437" s="897"/>
      <c r="AF437" s="897"/>
      <c r="AG437" s="897"/>
      <c r="AH437" s="898" t="s">
        <v>624</v>
      </c>
      <c r="AI437" s="899"/>
      <c r="AJ437" s="899"/>
      <c r="AK437" s="899"/>
      <c r="AL437" s="882" t="s">
        <v>624</v>
      </c>
      <c r="AM437" s="883"/>
      <c r="AN437" s="883"/>
      <c r="AO437" s="884"/>
      <c r="AP437" s="885"/>
      <c r="AQ437" s="885"/>
      <c r="AR437" s="885"/>
      <c r="AS437" s="885"/>
      <c r="AT437" s="885"/>
      <c r="AU437" s="885"/>
      <c r="AV437" s="885"/>
      <c r="AW437" s="885"/>
      <c r="AX437" s="885"/>
      <c r="AY437">
        <f>COUNTA($C$437)</f>
        <v>1</v>
      </c>
    </row>
    <row r="438" spans="1:51" ht="30" hidden="1" customHeight="1" x14ac:dyDescent="0.15">
      <c r="A438" s="886">
        <v>7</v>
      </c>
      <c r="B438" s="886">
        <v>1</v>
      </c>
      <c r="C438" s="888" t="s">
        <v>624</v>
      </c>
      <c r="D438" s="888"/>
      <c r="E438" s="888"/>
      <c r="F438" s="888"/>
      <c r="G438" s="888"/>
      <c r="H438" s="888"/>
      <c r="I438" s="888"/>
      <c r="J438" s="889" t="s">
        <v>624</v>
      </c>
      <c r="K438" s="890"/>
      <c r="L438" s="890"/>
      <c r="M438" s="890"/>
      <c r="N438" s="890"/>
      <c r="O438" s="890"/>
      <c r="P438" s="892" t="s">
        <v>624</v>
      </c>
      <c r="Q438" s="892"/>
      <c r="R438" s="892"/>
      <c r="S438" s="892"/>
      <c r="T438" s="892"/>
      <c r="U438" s="892"/>
      <c r="V438" s="892"/>
      <c r="W438" s="892"/>
      <c r="X438" s="892"/>
      <c r="Y438" s="893" t="s">
        <v>624</v>
      </c>
      <c r="Z438" s="894"/>
      <c r="AA438" s="894"/>
      <c r="AB438" s="895"/>
      <c r="AC438" s="896" t="s">
        <v>624</v>
      </c>
      <c r="AD438" s="897"/>
      <c r="AE438" s="897"/>
      <c r="AF438" s="897"/>
      <c r="AG438" s="897"/>
      <c r="AH438" s="898" t="s">
        <v>624</v>
      </c>
      <c r="AI438" s="899"/>
      <c r="AJ438" s="899"/>
      <c r="AK438" s="899"/>
      <c r="AL438" s="882" t="s">
        <v>624</v>
      </c>
      <c r="AM438" s="883"/>
      <c r="AN438" s="883"/>
      <c r="AO438" s="884"/>
      <c r="AP438" s="885"/>
      <c r="AQ438" s="885"/>
      <c r="AR438" s="885"/>
      <c r="AS438" s="885"/>
      <c r="AT438" s="885"/>
      <c r="AU438" s="885"/>
      <c r="AV438" s="885"/>
      <c r="AW438" s="885"/>
      <c r="AX438" s="885"/>
      <c r="AY438">
        <f>COUNTA($C$438)</f>
        <v>1</v>
      </c>
    </row>
    <row r="439" spans="1:51" ht="30" hidden="1" customHeight="1" x14ac:dyDescent="0.15">
      <c r="A439" s="886">
        <v>8</v>
      </c>
      <c r="B439" s="886">
        <v>1</v>
      </c>
      <c r="C439" s="888" t="s">
        <v>624</v>
      </c>
      <c r="D439" s="888"/>
      <c r="E439" s="888"/>
      <c r="F439" s="888"/>
      <c r="G439" s="888"/>
      <c r="H439" s="888"/>
      <c r="I439" s="888"/>
      <c r="J439" s="889" t="s">
        <v>624</v>
      </c>
      <c r="K439" s="890"/>
      <c r="L439" s="890"/>
      <c r="M439" s="890"/>
      <c r="N439" s="890"/>
      <c r="O439" s="890"/>
      <c r="P439" s="892" t="s">
        <v>624</v>
      </c>
      <c r="Q439" s="892"/>
      <c r="R439" s="892"/>
      <c r="S439" s="892"/>
      <c r="T439" s="892"/>
      <c r="U439" s="892"/>
      <c r="V439" s="892"/>
      <c r="W439" s="892"/>
      <c r="X439" s="892"/>
      <c r="Y439" s="893" t="s">
        <v>624</v>
      </c>
      <c r="Z439" s="894"/>
      <c r="AA439" s="894"/>
      <c r="AB439" s="895"/>
      <c r="AC439" s="896" t="s">
        <v>624</v>
      </c>
      <c r="AD439" s="897"/>
      <c r="AE439" s="897"/>
      <c r="AF439" s="897"/>
      <c r="AG439" s="897"/>
      <c r="AH439" s="898" t="s">
        <v>624</v>
      </c>
      <c r="AI439" s="899"/>
      <c r="AJ439" s="899"/>
      <c r="AK439" s="899"/>
      <c r="AL439" s="882" t="s">
        <v>624</v>
      </c>
      <c r="AM439" s="883"/>
      <c r="AN439" s="883"/>
      <c r="AO439" s="884"/>
      <c r="AP439" s="885"/>
      <c r="AQ439" s="885"/>
      <c r="AR439" s="885"/>
      <c r="AS439" s="885"/>
      <c r="AT439" s="885"/>
      <c r="AU439" s="885"/>
      <c r="AV439" s="885"/>
      <c r="AW439" s="885"/>
      <c r="AX439" s="885"/>
      <c r="AY439">
        <f>COUNTA($C$439)</f>
        <v>1</v>
      </c>
    </row>
    <row r="440" spans="1:51" ht="30" hidden="1" customHeight="1" x14ac:dyDescent="0.15">
      <c r="A440" s="886">
        <v>9</v>
      </c>
      <c r="B440" s="886">
        <v>1</v>
      </c>
      <c r="C440" s="888" t="s">
        <v>624</v>
      </c>
      <c r="D440" s="888"/>
      <c r="E440" s="888"/>
      <c r="F440" s="888"/>
      <c r="G440" s="888"/>
      <c r="H440" s="888"/>
      <c r="I440" s="888"/>
      <c r="J440" s="889" t="s">
        <v>624</v>
      </c>
      <c r="K440" s="890"/>
      <c r="L440" s="890"/>
      <c r="M440" s="890"/>
      <c r="N440" s="890"/>
      <c r="O440" s="890"/>
      <c r="P440" s="892" t="s">
        <v>624</v>
      </c>
      <c r="Q440" s="892"/>
      <c r="R440" s="892"/>
      <c r="S440" s="892"/>
      <c r="T440" s="892"/>
      <c r="U440" s="892"/>
      <c r="V440" s="892"/>
      <c r="W440" s="892"/>
      <c r="X440" s="892"/>
      <c r="Y440" s="893" t="s">
        <v>624</v>
      </c>
      <c r="Z440" s="894"/>
      <c r="AA440" s="894"/>
      <c r="AB440" s="895"/>
      <c r="AC440" s="896" t="s">
        <v>624</v>
      </c>
      <c r="AD440" s="897"/>
      <c r="AE440" s="897"/>
      <c r="AF440" s="897"/>
      <c r="AG440" s="897"/>
      <c r="AH440" s="898" t="s">
        <v>624</v>
      </c>
      <c r="AI440" s="899"/>
      <c r="AJ440" s="899"/>
      <c r="AK440" s="899"/>
      <c r="AL440" s="882" t="s">
        <v>624</v>
      </c>
      <c r="AM440" s="883"/>
      <c r="AN440" s="883"/>
      <c r="AO440" s="884"/>
      <c r="AP440" s="885"/>
      <c r="AQ440" s="885"/>
      <c r="AR440" s="885"/>
      <c r="AS440" s="885"/>
      <c r="AT440" s="885"/>
      <c r="AU440" s="885"/>
      <c r="AV440" s="885"/>
      <c r="AW440" s="885"/>
      <c r="AX440" s="885"/>
      <c r="AY440">
        <f>COUNTA($C$440)</f>
        <v>1</v>
      </c>
    </row>
    <row r="441" spans="1:51" ht="30" hidden="1" customHeight="1" x14ac:dyDescent="0.15">
      <c r="A441" s="886">
        <v>10</v>
      </c>
      <c r="B441" s="886">
        <v>1</v>
      </c>
      <c r="C441" s="888" t="s">
        <v>624</v>
      </c>
      <c r="D441" s="888"/>
      <c r="E441" s="888"/>
      <c r="F441" s="888"/>
      <c r="G441" s="888"/>
      <c r="H441" s="888"/>
      <c r="I441" s="888"/>
      <c r="J441" s="889" t="s">
        <v>624</v>
      </c>
      <c r="K441" s="890"/>
      <c r="L441" s="890"/>
      <c r="M441" s="890"/>
      <c r="N441" s="890"/>
      <c r="O441" s="890"/>
      <c r="P441" s="892" t="s">
        <v>624</v>
      </c>
      <c r="Q441" s="892"/>
      <c r="R441" s="892"/>
      <c r="S441" s="892"/>
      <c r="T441" s="892"/>
      <c r="U441" s="892"/>
      <c r="V441" s="892"/>
      <c r="W441" s="892"/>
      <c r="X441" s="892"/>
      <c r="Y441" s="893" t="s">
        <v>624</v>
      </c>
      <c r="Z441" s="894"/>
      <c r="AA441" s="894"/>
      <c r="AB441" s="895"/>
      <c r="AC441" s="896" t="s">
        <v>624</v>
      </c>
      <c r="AD441" s="897"/>
      <c r="AE441" s="897"/>
      <c r="AF441" s="897"/>
      <c r="AG441" s="897"/>
      <c r="AH441" s="898" t="s">
        <v>624</v>
      </c>
      <c r="AI441" s="899"/>
      <c r="AJ441" s="899"/>
      <c r="AK441" s="899"/>
      <c r="AL441" s="882" t="s">
        <v>624</v>
      </c>
      <c r="AM441" s="883"/>
      <c r="AN441" s="883"/>
      <c r="AO441" s="884"/>
      <c r="AP441" s="885"/>
      <c r="AQ441" s="885"/>
      <c r="AR441" s="885"/>
      <c r="AS441" s="885"/>
      <c r="AT441" s="885"/>
      <c r="AU441" s="885"/>
      <c r="AV441" s="885"/>
      <c r="AW441" s="885"/>
      <c r="AX441" s="885"/>
      <c r="AY441">
        <f>COUNTA($C$441)</f>
        <v>1</v>
      </c>
    </row>
    <row r="442" spans="1:51" ht="30" hidden="1" customHeight="1" x14ac:dyDescent="0.15">
      <c r="A442" s="886">
        <v>11</v>
      </c>
      <c r="B442" s="886">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896"/>
      <c r="AD442" s="897"/>
      <c r="AE442" s="897"/>
      <c r="AF442" s="897"/>
      <c r="AG442" s="897"/>
      <c r="AH442" s="898"/>
      <c r="AI442" s="899"/>
      <c r="AJ442" s="899"/>
      <c r="AK442" s="899"/>
      <c r="AL442" s="882"/>
      <c r="AM442" s="883"/>
      <c r="AN442" s="883"/>
      <c r="AO442" s="884"/>
      <c r="AP442" s="885"/>
      <c r="AQ442" s="885"/>
      <c r="AR442" s="885"/>
      <c r="AS442" s="885"/>
      <c r="AT442" s="885"/>
      <c r="AU442" s="885"/>
      <c r="AV442" s="885"/>
      <c r="AW442" s="885"/>
      <c r="AX442" s="885"/>
      <c r="AY442">
        <f>COUNTA($C$442)</f>
        <v>0</v>
      </c>
    </row>
    <row r="443" spans="1:51" ht="30" hidden="1" customHeight="1" x14ac:dyDescent="0.15">
      <c r="A443" s="886">
        <v>12</v>
      </c>
      <c r="B443" s="886">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896"/>
      <c r="AD443" s="897"/>
      <c r="AE443" s="897"/>
      <c r="AF443" s="897"/>
      <c r="AG443" s="897"/>
      <c r="AH443" s="898"/>
      <c r="AI443" s="899"/>
      <c r="AJ443" s="899"/>
      <c r="AK443" s="899"/>
      <c r="AL443" s="882"/>
      <c r="AM443" s="883"/>
      <c r="AN443" s="883"/>
      <c r="AO443" s="884"/>
      <c r="AP443" s="885"/>
      <c r="AQ443" s="885"/>
      <c r="AR443" s="885"/>
      <c r="AS443" s="885"/>
      <c r="AT443" s="885"/>
      <c r="AU443" s="885"/>
      <c r="AV443" s="885"/>
      <c r="AW443" s="885"/>
      <c r="AX443" s="885"/>
      <c r="AY443">
        <f>COUNTA($C$443)</f>
        <v>0</v>
      </c>
    </row>
    <row r="444" spans="1:51" ht="30" hidden="1" customHeight="1" x14ac:dyDescent="0.15">
      <c r="A444" s="886">
        <v>13</v>
      </c>
      <c r="B444" s="886">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896"/>
      <c r="AD444" s="897"/>
      <c r="AE444" s="897"/>
      <c r="AF444" s="897"/>
      <c r="AG444" s="897"/>
      <c r="AH444" s="898"/>
      <c r="AI444" s="899"/>
      <c r="AJ444" s="899"/>
      <c r="AK444" s="899"/>
      <c r="AL444" s="882"/>
      <c r="AM444" s="883"/>
      <c r="AN444" s="883"/>
      <c r="AO444" s="884"/>
      <c r="AP444" s="885"/>
      <c r="AQ444" s="885"/>
      <c r="AR444" s="885"/>
      <c r="AS444" s="885"/>
      <c r="AT444" s="885"/>
      <c r="AU444" s="885"/>
      <c r="AV444" s="885"/>
      <c r="AW444" s="885"/>
      <c r="AX444" s="885"/>
      <c r="AY444">
        <f>COUNTA($C$444)</f>
        <v>0</v>
      </c>
    </row>
    <row r="445" spans="1:51" ht="30" hidden="1" customHeight="1" x14ac:dyDescent="0.15">
      <c r="A445" s="886">
        <v>14</v>
      </c>
      <c r="B445" s="886">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896"/>
      <c r="AD445" s="897"/>
      <c r="AE445" s="897"/>
      <c r="AF445" s="897"/>
      <c r="AG445" s="897"/>
      <c r="AH445" s="898"/>
      <c r="AI445" s="899"/>
      <c r="AJ445" s="899"/>
      <c r="AK445" s="899"/>
      <c r="AL445" s="882"/>
      <c r="AM445" s="883"/>
      <c r="AN445" s="883"/>
      <c r="AO445" s="884"/>
      <c r="AP445" s="885"/>
      <c r="AQ445" s="885"/>
      <c r="AR445" s="885"/>
      <c r="AS445" s="885"/>
      <c r="AT445" s="885"/>
      <c r="AU445" s="885"/>
      <c r="AV445" s="885"/>
      <c r="AW445" s="885"/>
      <c r="AX445" s="885"/>
      <c r="AY445">
        <f>COUNTA($C$445)</f>
        <v>0</v>
      </c>
    </row>
    <row r="446" spans="1:51" ht="30" hidden="1" customHeight="1" x14ac:dyDescent="0.15">
      <c r="A446" s="886">
        <v>15</v>
      </c>
      <c r="B446" s="886">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896"/>
      <c r="AD446" s="897"/>
      <c r="AE446" s="897"/>
      <c r="AF446" s="897"/>
      <c r="AG446" s="897"/>
      <c r="AH446" s="898"/>
      <c r="AI446" s="899"/>
      <c r="AJ446" s="899"/>
      <c r="AK446" s="899"/>
      <c r="AL446" s="882"/>
      <c r="AM446" s="883"/>
      <c r="AN446" s="883"/>
      <c r="AO446" s="884"/>
      <c r="AP446" s="885"/>
      <c r="AQ446" s="885"/>
      <c r="AR446" s="885"/>
      <c r="AS446" s="885"/>
      <c r="AT446" s="885"/>
      <c r="AU446" s="885"/>
      <c r="AV446" s="885"/>
      <c r="AW446" s="885"/>
      <c r="AX446" s="885"/>
      <c r="AY446">
        <f>COUNTA($C$446)</f>
        <v>0</v>
      </c>
    </row>
    <row r="447" spans="1:51" ht="30" hidden="1" customHeight="1" x14ac:dyDescent="0.15">
      <c r="A447" s="886">
        <v>16</v>
      </c>
      <c r="B447" s="886">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896"/>
      <c r="AD447" s="897"/>
      <c r="AE447" s="897"/>
      <c r="AF447" s="897"/>
      <c r="AG447" s="897"/>
      <c r="AH447" s="898"/>
      <c r="AI447" s="899"/>
      <c r="AJ447" s="899"/>
      <c r="AK447" s="899"/>
      <c r="AL447" s="882"/>
      <c r="AM447" s="883"/>
      <c r="AN447" s="883"/>
      <c r="AO447" s="884"/>
      <c r="AP447" s="885"/>
      <c r="AQ447" s="885"/>
      <c r="AR447" s="885"/>
      <c r="AS447" s="885"/>
      <c r="AT447" s="885"/>
      <c r="AU447" s="885"/>
      <c r="AV447" s="885"/>
      <c r="AW447" s="885"/>
      <c r="AX447" s="885"/>
      <c r="AY447">
        <f>COUNTA($C$447)</f>
        <v>0</v>
      </c>
    </row>
    <row r="448" spans="1:51" s="16" customFormat="1" ht="30" hidden="1" customHeight="1" x14ac:dyDescent="0.15">
      <c r="A448" s="886">
        <v>17</v>
      </c>
      <c r="B448" s="886">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896"/>
      <c r="AD448" s="897"/>
      <c r="AE448" s="897"/>
      <c r="AF448" s="897"/>
      <c r="AG448" s="897"/>
      <c r="AH448" s="898"/>
      <c r="AI448" s="899"/>
      <c r="AJ448" s="899"/>
      <c r="AK448" s="899"/>
      <c r="AL448" s="882"/>
      <c r="AM448" s="883"/>
      <c r="AN448" s="883"/>
      <c r="AO448" s="884"/>
      <c r="AP448" s="885"/>
      <c r="AQ448" s="885"/>
      <c r="AR448" s="885"/>
      <c r="AS448" s="885"/>
      <c r="AT448" s="885"/>
      <c r="AU448" s="885"/>
      <c r="AV448" s="885"/>
      <c r="AW448" s="885"/>
      <c r="AX448" s="885"/>
      <c r="AY448">
        <f>COUNTA($C$448)</f>
        <v>0</v>
      </c>
    </row>
    <row r="449" spans="1:51" ht="30" hidden="1" customHeight="1" x14ac:dyDescent="0.15">
      <c r="A449" s="886">
        <v>18</v>
      </c>
      <c r="B449" s="886">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896"/>
      <c r="AD449" s="897"/>
      <c r="AE449" s="897"/>
      <c r="AF449" s="897"/>
      <c r="AG449" s="897"/>
      <c r="AH449" s="898"/>
      <c r="AI449" s="899"/>
      <c r="AJ449" s="899"/>
      <c r="AK449" s="899"/>
      <c r="AL449" s="882"/>
      <c r="AM449" s="883"/>
      <c r="AN449" s="883"/>
      <c r="AO449" s="884"/>
      <c r="AP449" s="885"/>
      <c r="AQ449" s="885"/>
      <c r="AR449" s="885"/>
      <c r="AS449" s="885"/>
      <c r="AT449" s="885"/>
      <c r="AU449" s="885"/>
      <c r="AV449" s="885"/>
      <c r="AW449" s="885"/>
      <c r="AX449" s="885"/>
      <c r="AY449">
        <f>COUNTA($C$449)</f>
        <v>0</v>
      </c>
    </row>
    <row r="450" spans="1:51" ht="30" hidden="1" customHeight="1" x14ac:dyDescent="0.15">
      <c r="A450" s="886">
        <v>19</v>
      </c>
      <c r="B450" s="886">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896"/>
      <c r="AD450" s="897"/>
      <c r="AE450" s="897"/>
      <c r="AF450" s="897"/>
      <c r="AG450" s="897"/>
      <c r="AH450" s="898"/>
      <c r="AI450" s="899"/>
      <c r="AJ450" s="899"/>
      <c r="AK450" s="899"/>
      <c r="AL450" s="882"/>
      <c r="AM450" s="883"/>
      <c r="AN450" s="883"/>
      <c r="AO450" s="884"/>
      <c r="AP450" s="885"/>
      <c r="AQ450" s="885"/>
      <c r="AR450" s="885"/>
      <c r="AS450" s="885"/>
      <c r="AT450" s="885"/>
      <c r="AU450" s="885"/>
      <c r="AV450" s="885"/>
      <c r="AW450" s="885"/>
      <c r="AX450" s="885"/>
      <c r="AY450">
        <f>COUNTA($C$450)</f>
        <v>0</v>
      </c>
    </row>
    <row r="451" spans="1:51" ht="30" hidden="1" customHeight="1" x14ac:dyDescent="0.15">
      <c r="A451" s="886">
        <v>20</v>
      </c>
      <c r="B451" s="886">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896"/>
      <c r="AD451" s="897"/>
      <c r="AE451" s="897"/>
      <c r="AF451" s="897"/>
      <c r="AG451" s="897"/>
      <c r="AH451" s="898"/>
      <c r="AI451" s="899"/>
      <c r="AJ451" s="899"/>
      <c r="AK451" s="899"/>
      <c r="AL451" s="882"/>
      <c r="AM451" s="883"/>
      <c r="AN451" s="883"/>
      <c r="AO451" s="884"/>
      <c r="AP451" s="885"/>
      <c r="AQ451" s="885"/>
      <c r="AR451" s="885"/>
      <c r="AS451" s="885"/>
      <c r="AT451" s="885"/>
      <c r="AU451" s="885"/>
      <c r="AV451" s="885"/>
      <c r="AW451" s="885"/>
      <c r="AX451" s="885"/>
      <c r="AY451">
        <f>COUNTA($C$451)</f>
        <v>0</v>
      </c>
    </row>
    <row r="452" spans="1:51" ht="30" hidden="1" customHeight="1" x14ac:dyDescent="0.15">
      <c r="A452" s="886">
        <v>21</v>
      </c>
      <c r="B452" s="886">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896"/>
      <c r="AD452" s="897"/>
      <c r="AE452" s="897"/>
      <c r="AF452" s="897"/>
      <c r="AG452" s="897"/>
      <c r="AH452" s="898"/>
      <c r="AI452" s="899"/>
      <c r="AJ452" s="899"/>
      <c r="AK452" s="899"/>
      <c r="AL452" s="882"/>
      <c r="AM452" s="883"/>
      <c r="AN452" s="883"/>
      <c r="AO452" s="884"/>
      <c r="AP452" s="885"/>
      <c r="AQ452" s="885"/>
      <c r="AR452" s="885"/>
      <c r="AS452" s="885"/>
      <c r="AT452" s="885"/>
      <c r="AU452" s="885"/>
      <c r="AV452" s="885"/>
      <c r="AW452" s="885"/>
      <c r="AX452" s="885"/>
      <c r="AY452">
        <f>COUNTA($C$452)</f>
        <v>0</v>
      </c>
    </row>
    <row r="453" spans="1:51" ht="30" hidden="1" customHeight="1" x14ac:dyDescent="0.15">
      <c r="A453" s="886">
        <v>22</v>
      </c>
      <c r="B453" s="886">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896"/>
      <c r="AD453" s="897"/>
      <c r="AE453" s="897"/>
      <c r="AF453" s="897"/>
      <c r="AG453" s="897"/>
      <c r="AH453" s="898"/>
      <c r="AI453" s="899"/>
      <c r="AJ453" s="899"/>
      <c r="AK453" s="899"/>
      <c r="AL453" s="882"/>
      <c r="AM453" s="883"/>
      <c r="AN453" s="883"/>
      <c r="AO453" s="884"/>
      <c r="AP453" s="885"/>
      <c r="AQ453" s="885"/>
      <c r="AR453" s="885"/>
      <c r="AS453" s="885"/>
      <c r="AT453" s="885"/>
      <c r="AU453" s="885"/>
      <c r="AV453" s="885"/>
      <c r="AW453" s="885"/>
      <c r="AX453" s="885"/>
      <c r="AY453">
        <f>COUNTA($C$453)</f>
        <v>0</v>
      </c>
    </row>
    <row r="454" spans="1:51" ht="30" hidden="1" customHeight="1" x14ac:dyDescent="0.15">
      <c r="A454" s="886">
        <v>23</v>
      </c>
      <c r="B454" s="886">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896"/>
      <c r="AD454" s="897"/>
      <c r="AE454" s="897"/>
      <c r="AF454" s="897"/>
      <c r="AG454" s="897"/>
      <c r="AH454" s="898"/>
      <c r="AI454" s="899"/>
      <c r="AJ454" s="899"/>
      <c r="AK454" s="899"/>
      <c r="AL454" s="882"/>
      <c r="AM454" s="883"/>
      <c r="AN454" s="883"/>
      <c r="AO454" s="884"/>
      <c r="AP454" s="885"/>
      <c r="AQ454" s="885"/>
      <c r="AR454" s="885"/>
      <c r="AS454" s="885"/>
      <c r="AT454" s="885"/>
      <c r="AU454" s="885"/>
      <c r="AV454" s="885"/>
      <c r="AW454" s="885"/>
      <c r="AX454" s="885"/>
      <c r="AY454">
        <f>COUNTA($C$454)</f>
        <v>0</v>
      </c>
    </row>
    <row r="455" spans="1:51" ht="30" hidden="1" customHeight="1" x14ac:dyDescent="0.15">
      <c r="A455" s="886">
        <v>24</v>
      </c>
      <c r="B455" s="886">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896"/>
      <c r="AD455" s="897"/>
      <c r="AE455" s="897"/>
      <c r="AF455" s="897"/>
      <c r="AG455" s="897"/>
      <c r="AH455" s="898"/>
      <c r="AI455" s="899"/>
      <c r="AJ455" s="899"/>
      <c r="AK455" s="899"/>
      <c r="AL455" s="882"/>
      <c r="AM455" s="883"/>
      <c r="AN455" s="883"/>
      <c r="AO455" s="884"/>
      <c r="AP455" s="885"/>
      <c r="AQ455" s="885"/>
      <c r="AR455" s="885"/>
      <c r="AS455" s="885"/>
      <c r="AT455" s="885"/>
      <c r="AU455" s="885"/>
      <c r="AV455" s="885"/>
      <c r="AW455" s="885"/>
      <c r="AX455" s="885"/>
      <c r="AY455">
        <f>COUNTA($C$455)</f>
        <v>0</v>
      </c>
    </row>
    <row r="456" spans="1:51" ht="30" hidden="1" customHeight="1" x14ac:dyDescent="0.15">
      <c r="A456" s="886">
        <v>25</v>
      </c>
      <c r="B456" s="886">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896"/>
      <c r="AD456" s="897"/>
      <c r="AE456" s="897"/>
      <c r="AF456" s="897"/>
      <c r="AG456" s="897"/>
      <c r="AH456" s="898"/>
      <c r="AI456" s="899"/>
      <c r="AJ456" s="899"/>
      <c r="AK456" s="899"/>
      <c r="AL456" s="882"/>
      <c r="AM456" s="883"/>
      <c r="AN456" s="883"/>
      <c r="AO456" s="884"/>
      <c r="AP456" s="885"/>
      <c r="AQ456" s="885"/>
      <c r="AR456" s="885"/>
      <c r="AS456" s="885"/>
      <c r="AT456" s="885"/>
      <c r="AU456" s="885"/>
      <c r="AV456" s="885"/>
      <c r="AW456" s="885"/>
      <c r="AX456" s="885"/>
      <c r="AY456">
        <f>COUNTA($C$456)</f>
        <v>0</v>
      </c>
    </row>
    <row r="457" spans="1:51" ht="30" hidden="1" customHeight="1" x14ac:dyDescent="0.15">
      <c r="A457" s="886">
        <v>26</v>
      </c>
      <c r="B457" s="886">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896"/>
      <c r="AD457" s="897"/>
      <c r="AE457" s="897"/>
      <c r="AF457" s="897"/>
      <c r="AG457" s="897"/>
      <c r="AH457" s="898"/>
      <c r="AI457" s="899"/>
      <c r="AJ457" s="899"/>
      <c r="AK457" s="899"/>
      <c r="AL457" s="882"/>
      <c r="AM457" s="883"/>
      <c r="AN457" s="883"/>
      <c r="AO457" s="884"/>
      <c r="AP457" s="885"/>
      <c r="AQ457" s="885"/>
      <c r="AR457" s="885"/>
      <c r="AS457" s="885"/>
      <c r="AT457" s="885"/>
      <c r="AU457" s="885"/>
      <c r="AV457" s="885"/>
      <c r="AW457" s="885"/>
      <c r="AX457" s="885"/>
      <c r="AY457">
        <f>COUNTA($C$457)</f>
        <v>0</v>
      </c>
    </row>
    <row r="458" spans="1:51" ht="30" hidden="1" customHeight="1" x14ac:dyDescent="0.15">
      <c r="A458" s="886">
        <v>27</v>
      </c>
      <c r="B458" s="886">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896"/>
      <c r="AD458" s="897"/>
      <c r="AE458" s="897"/>
      <c r="AF458" s="897"/>
      <c r="AG458" s="897"/>
      <c r="AH458" s="898"/>
      <c r="AI458" s="899"/>
      <c r="AJ458" s="899"/>
      <c r="AK458" s="899"/>
      <c r="AL458" s="882"/>
      <c r="AM458" s="883"/>
      <c r="AN458" s="883"/>
      <c r="AO458" s="884"/>
      <c r="AP458" s="885"/>
      <c r="AQ458" s="885"/>
      <c r="AR458" s="885"/>
      <c r="AS458" s="885"/>
      <c r="AT458" s="885"/>
      <c r="AU458" s="885"/>
      <c r="AV458" s="885"/>
      <c r="AW458" s="885"/>
      <c r="AX458" s="885"/>
      <c r="AY458">
        <f>COUNTA($C$458)</f>
        <v>0</v>
      </c>
    </row>
    <row r="459" spans="1:51" ht="30" hidden="1" customHeight="1" x14ac:dyDescent="0.15">
      <c r="A459" s="886">
        <v>28</v>
      </c>
      <c r="B459" s="886">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896"/>
      <c r="AD459" s="897"/>
      <c r="AE459" s="897"/>
      <c r="AF459" s="897"/>
      <c r="AG459" s="897"/>
      <c r="AH459" s="898"/>
      <c r="AI459" s="899"/>
      <c r="AJ459" s="899"/>
      <c r="AK459" s="899"/>
      <c r="AL459" s="882"/>
      <c r="AM459" s="883"/>
      <c r="AN459" s="883"/>
      <c r="AO459" s="884"/>
      <c r="AP459" s="885"/>
      <c r="AQ459" s="885"/>
      <c r="AR459" s="885"/>
      <c r="AS459" s="885"/>
      <c r="AT459" s="885"/>
      <c r="AU459" s="885"/>
      <c r="AV459" s="885"/>
      <c r="AW459" s="885"/>
      <c r="AX459" s="885"/>
      <c r="AY459">
        <f>COUNTA($C$459)</f>
        <v>0</v>
      </c>
    </row>
    <row r="460" spans="1:51" ht="30" hidden="1" customHeight="1" x14ac:dyDescent="0.15">
      <c r="A460" s="886">
        <v>29</v>
      </c>
      <c r="B460" s="886">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896"/>
      <c r="AD460" s="897"/>
      <c r="AE460" s="897"/>
      <c r="AF460" s="897"/>
      <c r="AG460" s="897"/>
      <c r="AH460" s="898"/>
      <c r="AI460" s="899"/>
      <c r="AJ460" s="899"/>
      <c r="AK460" s="899"/>
      <c r="AL460" s="882"/>
      <c r="AM460" s="883"/>
      <c r="AN460" s="883"/>
      <c r="AO460" s="884"/>
      <c r="AP460" s="885"/>
      <c r="AQ460" s="885"/>
      <c r="AR460" s="885"/>
      <c r="AS460" s="885"/>
      <c r="AT460" s="885"/>
      <c r="AU460" s="885"/>
      <c r="AV460" s="885"/>
      <c r="AW460" s="885"/>
      <c r="AX460" s="885"/>
      <c r="AY460">
        <f>COUNTA($C$460)</f>
        <v>0</v>
      </c>
    </row>
    <row r="461" spans="1:51" ht="30" hidden="1" customHeight="1" x14ac:dyDescent="0.15">
      <c r="A461" s="886">
        <v>30</v>
      </c>
      <c r="B461" s="886">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896"/>
      <c r="AD461" s="897"/>
      <c r="AE461" s="897"/>
      <c r="AF461" s="897"/>
      <c r="AG461" s="897"/>
      <c r="AH461" s="898"/>
      <c r="AI461" s="899"/>
      <c r="AJ461" s="899"/>
      <c r="AK461" s="899"/>
      <c r="AL461" s="882"/>
      <c r="AM461" s="883"/>
      <c r="AN461" s="883"/>
      <c r="AO461" s="884"/>
      <c r="AP461" s="885"/>
      <c r="AQ461" s="885"/>
      <c r="AR461" s="885"/>
      <c r="AS461" s="885"/>
      <c r="AT461" s="885"/>
      <c r="AU461" s="885"/>
      <c r="AV461" s="885"/>
      <c r="AW461" s="885"/>
      <c r="AX461" s="885"/>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75"/>
      <c r="B464" s="875"/>
      <c r="C464" s="875" t="s">
        <v>24</v>
      </c>
      <c r="D464" s="875"/>
      <c r="E464" s="875"/>
      <c r="F464" s="875"/>
      <c r="G464" s="875"/>
      <c r="H464" s="875"/>
      <c r="I464" s="875"/>
      <c r="J464" s="876" t="s">
        <v>197</v>
      </c>
      <c r="K464" s="96"/>
      <c r="L464" s="96"/>
      <c r="M464" s="96"/>
      <c r="N464" s="96"/>
      <c r="O464" s="96"/>
      <c r="P464" s="402" t="s">
        <v>25</v>
      </c>
      <c r="Q464" s="402"/>
      <c r="R464" s="402"/>
      <c r="S464" s="402"/>
      <c r="T464" s="402"/>
      <c r="U464" s="402"/>
      <c r="V464" s="402"/>
      <c r="W464" s="402"/>
      <c r="X464" s="402"/>
      <c r="Y464" s="877" t="s">
        <v>196</v>
      </c>
      <c r="Z464" s="878"/>
      <c r="AA464" s="878"/>
      <c r="AB464" s="878"/>
      <c r="AC464" s="876" t="s">
        <v>228</v>
      </c>
      <c r="AD464" s="876"/>
      <c r="AE464" s="876"/>
      <c r="AF464" s="876"/>
      <c r="AG464" s="876"/>
      <c r="AH464" s="877" t="s">
        <v>246</v>
      </c>
      <c r="AI464" s="875"/>
      <c r="AJ464" s="875"/>
      <c r="AK464" s="875"/>
      <c r="AL464" s="875" t="s">
        <v>19</v>
      </c>
      <c r="AM464" s="875"/>
      <c r="AN464" s="875"/>
      <c r="AO464" s="879"/>
      <c r="AP464" s="900" t="s">
        <v>198</v>
      </c>
      <c r="AQ464" s="900"/>
      <c r="AR464" s="900"/>
      <c r="AS464" s="900"/>
      <c r="AT464" s="900"/>
      <c r="AU464" s="900"/>
      <c r="AV464" s="900"/>
      <c r="AW464" s="900"/>
      <c r="AX464" s="900"/>
      <c r="AY464">
        <f>$AY$462</f>
        <v>1</v>
      </c>
    </row>
    <row r="465" spans="1:51" ht="30" hidden="1" customHeight="1" x14ac:dyDescent="0.15">
      <c r="A465" s="886">
        <v>1</v>
      </c>
      <c r="B465" s="886">
        <v>1</v>
      </c>
      <c r="C465" s="888" t="s">
        <v>624</v>
      </c>
      <c r="D465" s="888"/>
      <c r="E465" s="888"/>
      <c r="F465" s="888"/>
      <c r="G465" s="888"/>
      <c r="H465" s="888"/>
      <c r="I465" s="888"/>
      <c r="J465" s="889" t="s">
        <v>624</v>
      </c>
      <c r="K465" s="890"/>
      <c r="L465" s="890"/>
      <c r="M465" s="890"/>
      <c r="N465" s="890"/>
      <c r="O465" s="890"/>
      <c r="P465" s="892" t="s">
        <v>624</v>
      </c>
      <c r="Q465" s="892"/>
      <c r="R465" s="892"/>
      <c r="S465" s="892"/>
      <c r="T465" s="892"/>
      <c r="U465" s="892"/>
      <c r="V465" s="892"/>
      <c r="W465" s="892"/>
      <c r="X465" s="892"/>
      <c r="Y465" s="893" t="s">
        <v>624</v>
      </c>
      <c r="Z465" s="894"/>
      <c r="AA465" s="894"/>
      <c r="AB465" s="895"/>
      <c r="AC465" s="896" t="s">
        <v>624</v>
      </c>
      <c r="AD465" s="897"/>
      <c r="AE465" s="897"/>
      <c r="AF465" s="897"/>
      <c r="AG465" s="897"/>
      <c r="AH465" s="880" t="s">
        <v>624</v>
      </c>
      <c r="AI465" s="881"/>
      <c r="AJ465" s="881"/>
      <c r="AK465" s="881"/>
      <c r="AL465" s="882" t="s">
        <v>624</v>
      </c>
      <c r="AM465" s="883"/>
      <c r="AN465" s="883"/>
      <c r="AO465" s="884"/>
      <c r="AP465" s="885"/>
      <c r="AQ465" s="885"/>
      <c r="AR465" s="885"/>
      <c r="AS465" s="885"/>
      <c r="AT465" s="885"/>
      <c r="AU465" s="885"/>
      <c r="AV465" s="885"/>
      <c r="AW465" s="885"/>
      <c r="AX465" s="885"/>
      <c r="AY465">
        <f>$AY$462</f>
        <v>1</v>
      </c>
    </row>
    <row r="466" spans="1:51" ht="30" hidden="1" customHeight="1" x14ac:dyDescent="0.15">
      <c r="A466" s="886">
        <v>2</v>
      </c>
      <c r="B466" s="886">
        <v>1</v>
      </c>
      <c r="C466" s="888" t="s">
        <v>624</v>
      </c>
      <c r="D466" s="888"/>
      <c r="E466" s="888"/>
      <c r="F466" s="888"/>
      <c r="G466" s="888"/>
      <c r="H466" s="888"/>
      <c r="I466" s="888"/>
      <c r="J466" s="889" t="s">
        <v>624</v>
      </c>
      <c r="K466" s="890"/>
      <c r="L466" s="890"/>
      <c r="M466" s="890"/>
      <c r="N466" s="890"/>
      <c r="O466" s="890"/>
      <c r="P466" s="892" t="s">
        <v>624</v>
      </c>
      <c r="Q466" s="892"/>
      <c r="R466" s="892"/>
      <c r="S466" s="892"/>
      <c r="T466" s="892"/>
      <c r="U466" s="892"/>
      <c r="V466" s="892"/>
      <c r="W466" s="892"/>
      <c r="X466" s="892"/>
      <c r="Y466" s="893" t="s">
        <v>624</v>
      </c>
      <c r="Z466" s="894"/>
      <c r="AA466" s="894"/>
      <c r="AB466" s="895"/>
      <c r="AC466" s="896" t="s">
        <v>624</v>
      </c>
      <c r="AD466" s="897"/>
      <c r="AE466" s="897"/>
      <c r="AF466" s="897"/>
      <c r="AG466" s="897"/>
      <c r="AH466" s="880" t="s">
        <v>624</v>
      </c>
      <c r="AI466" s="881"/>
      <c r="AJ466" s="881"/>
      <c r="AK466" s="881"/>
      <c r="AL466" s="882" t="s">
        <v>624</v>
      </c>
      <c r="AM466" s="883"/>
      <c r="AN466" s="883"/>
      <c r="AO466" s="884"/>
      <c r="AP466" s="885"/>
      <c r="AQ466" s="885"/>
      <c r="AR466" s="885"/>
      <c r="AS466" s="885"/>
      <c r="AT466" s="885"/>
      <c r="AU466" s="885"/>
      <c r="AV466" s="885"/>
      <c r="AW466" s="885"/>
      <c r="AX466" s="885"/>
      <c r="AY466">
        <f>COUNTA($C$466)</f>
        <v>1</v>
      </c>
    </row>
    <row r="467" spans="1:51" ht="30" hidden="1" customHeight="1" x14ac:dyDescent="0.15">
      <c r="A467" s="886">
        <v>3</v>
      </c>
      <c r="B467" s="886">
        <v>1</v>
      </c>
      <c r="C467" s="887" t="s">
        <v>624</v>
      </c>
      <c r="D467" s="888"/>
      <c r="E467" s="888"/>
      <c r="F467" s="888"/>
      <c r="G467" s="888"/>
      <c r="H467" s="888"/>
      <c r="I467" s="888"/>
      <c r="J467" s="889" t="s">
        <v>624</v>
      </c>
      <c r="K467" s="890"/>
      <c r="L467" s="890"/>
      <c r="M467" s="890"/>
      <c r="N467" s="890"/>
      <c r="O467" s="890"/>
      <c r="P467" s="891" t="s">
        <v>624</v>
      </c>
      <c r="Q467" s="892"/>
      <c r="R467" s="892"/>
      <c r="S467" s="892"/>
      <c r="T467" s="892"/>
      <c r="U467" s="892"/>
      <c r="V467" s="892"/>
      <c r="W467" s="892"/>
      <c r="X467" s="892"/>
      <c r="Y467" s="893" t="s">
        <v>624</v>
      </c>
      <c r="Z467" s="894"/>
      <c r="AA467" s="894"/>
      <c r="AB467" s="895"/>
      <c r="AC467" s="896" t="s">
        <v>624</v>
      </c>
      <c r="AD467" s="897"/>
      <c r="AE467" s="897"/>
      <c r="AF467" s="897"/>
      <c r="AG467" s="897"/>
      <c r="AH467" s="898" t="s">
        <v>624</v>
      </c>
      <c r="AI467" s="899"/>
      <c r="AJ467" s="899"/>
      <c r="AK467" s="899"/>
      <c r="AL467" s="882" t="s">
        <v>624</v>
      </c>
      <c r="AM467" s="883"/>
      <c r="AN467" s="883"/>
      <c r="AO467" s="884"/>
      <c r="AP467" s="885"/>
      <c r="AQ467" s="885"/>
      <c r="AR467" s="885"/>
      <c r="AS467" s="885"/>
      <c r="AT467" s="885"/>
      <c r="AU467" s="885"/>
      <c r="AV467" s="885"/>
      <c r="AW467" s="885"/>
      <c r="AX467" s="885"/>
      <c r="AY467">
        <f>COUNTA($C$467)</f>
        <v>1</v>
      </c>
    </row>
    <row r="468" spans="1:51" ht="30" hidden="1" customHeight="1" x14ac:dyDescent="0.15">
      <c r="A468" s="886">
        <v>4</v>
      </c>
      <c r="B468" s="886">
        <v>1</v>
      </c>
      <c r="C468" s="887" t="s">
        <v>624</v>
      </c>
      <c r="D468" s="888"/>
      <c r="E468" s="888"/>
      <c r="F468" s="888"/>
      <c r="G468" s="888"/>
      <c r="H468" s="888"/>
      <c r="I468" s="888"/>
      <c r="J468" s="889" t="s">
        <v>624</v>
      </c>
      <c r="K468" s="890"/>
      <c r="L468" s="890"/>
      <c r="M468" s="890"/>
      <c r="N468" s="890"/>
      <c r="O468" s="890"/>
      <c r="P468" s="891" t="s">
        <v>624</v>
      </c>
      <c r="Q468" s="892"/>
      <c r="R468" s="892"/>
      <c r="S468" s="892"/>
      <c r="T468" s="892"/>
      <c r="U468" s="892"/>
      <c r="V468" s="892"/>
      <c r="W468" s="892"/>
      <c r="X468" s="892"/>
      <c r="Y468" s="893" t="s">
        <v>624</v>
      </c>
      <c r="Z468" s="894"/>
      <c r="AA468" s="894"/>
      <c r="AB468" s="895"/>
      <c r="AC468" s="896" t="s">
        <v>624</v>
      </c>
      <c r="AD468" s="897"/>
      <c r="AE468" s="897"/>
      <c r="AF468" s="897"/>
      <c r="AG468" s="897"/>
      <c r="AH468" s="898" t="s">
        <v>624</v>
      </c>
      <c r="AI468" s="899"/>
      <c r="AJ468" s="899"/>
      <c r="AK468" s="899"/>
      <c r="AL468" s="882" t="s">
        <v>624</v>
      </c>
      <c r="AM468" s="883"/>
      <c r="AN468" s="883"/>
      <c r="AO468" s="884"/>
      <c r="AP468" s="885"/>
      <c r="AQ468" s="885"/>
      <c r="AR468" s="885"/>
      <c r="AS468" s="885"/>
      <c r="AT468" s="885"/>
      <c r="AU468" s="885"/>
      <c r="AV468" s="885"/>
      <c r="AW468" s="885"/>
      <c r="AX468" s="885"/>
      <c r="AY468">
        <f>COUNTA($C$468)</f>
        <v>1</v>
      </c>
    </row>
    <row r="469" spans="1:51" ht="30" hidden="1" customHeight="1" x14ac:dyDescent="0.15">
      <c r="A469" s="886">
        <v>5</v>
      </c>
      <c r="B469" s="886">
        <v>1</v>
      </c>
      <c r="C469" s="888" t="s">
        <v>624</v>
      </c>
      <c r="D469" s="888"/>
      <c r="E469" s="888"/>
      <c r="F469" s="888"/>
      <c r="G469" s="888"/>
      <c r="H469" s="888"/>
      <c r="I469" s="888"/>
      <c r="J469" s="889" t="s">
        <v>624</v>
      </c>
      <c r="K469" s="890"/>
      <c r="L469" s="890"/>
      <c r="M469" s="890"/>
      <c r="N469" s="890"/>
      <c r="O469" s="890"/>
      <c r="P469" s="892" t="s">
        <v>624</v>
      </c>
      <c r="Q469" s="892"/>
      <c r="R469" s="892"/>
      <c r="S469" s="892"/>
      <c r="T469" s="892"/>
      <c r="U469" s="892"/>
      <c r="V469" s="892"/>
      <c r="W469" s="892"/>
      <c r="X469" s="892"/>
      <c r="Y469" s="893" t="s">
        <v>624</v>
      </c>
      <c r="Z469" s="894"/>
      <c r="AA469" s="894"/>
      <c r="AB469" s="895"/>
      <c r="AC469" s="896" t="s">
        <v>624</v>
      </c>
      <c r="AD469" s="897"/>
      <c r="AE469" s="897"/>
      <c r="AF469" s="897"/>
      <c r="AG469" s="897"/>
      <c r="AH469" s="898" t="s">
        <v>624</v>
      </c>
      <c r="AI469" s="899"/>
      <c r="AJ469" s="899"/>
      <c r="AK469" s="899"/>
      <c r="AL469" s="882" t="s">
        <v>624</v>
      </c>
      <c r="AM469" s="883"/>
      <c r="AN469" s="883"/>
      <c r="AO469" s="884"/>
      <c r="AP469" s="885"/>
      <c r="AQ469" s="885"/>
      <c r="AR469" s="885"/>
      <c r="AS469" s="885"/>
      <c r="AT469" s="885"/>
      <c r="AU469" s="885"/>
      <c r="AV469" s="885"/>
      <c r="AW469" s="885"/>
      <c r="AX469" s="885"/>
      <c r="AY469">
        <f>COUNTA($C$469)</f>
        <v>1</v>
      </c>
    </row>
    <row r="470" spans="1:51" ht="30" hidden="1" customHeight="1" x14ac:dyDescent="0.15">
      <c r="A470" s="886">
        <v>6</v>
      </c>
      <c r="B470" s="886">
        <v>1</v>
      </c>
      <c r="C470" s="888" t="s">
        <v>624</v>
      </c>
      <c r="D470" s="888"/>
      <c r="E470" s="888"/>
      <c r="F470" s="888"/>
      <c r="G470" s="888"/>
      <c r="H470" s="888"/>
      <c r="I470" s="888"/>
      <c r="J470" s="889" t="s">
        <v>624</v>
      </c>
      <c r="K470" s="890"/>
      <c r="L470" s="890"/>
      <c r="M470" s="890"/>
      <c r="N470" s="890"/>
      <c r="O470" s="890"/>
      <c r="P470" s="892" t="s">
        <v>624</v>
      </c>
      <c r="Q470" s="892"/>
      <c r="R470" s="892"/>
      <c r="S470" s="892"/>
      <c r="T470" s="892"/>
      <c r="U470" s="892"/>
      <c r="V470" s="892"/>
      <c r="W470" s="892"/>
      <c r="X470" s="892"/>
      <c r="Y470" s="893" t="s">
        <v>624</v>
      </c>
      <c r="Z470" s="894"/>
      <c r="AA470" s="894"/>
      <c r="AB470" s="895"/>
      <c r="AC470" s="896" t="s">
        <v>624</v>
      </c>
      <c r="AD470" s="897"/>
      <c r="AE470" s="897"/>
      <c r="AF470" s="897"/>
      <c r="AG470" s="897"/>
      <c r="AH470" s="898" t="s">
        <v>624</v>
      </c>
      <c r="AI470" s="899"/>
      <c r="AJ470" s="899"/>
      <c r="AK470" s="899"/>
      <c r="AL470" s="882" t="s">
        <v>624</v>
      </c>
      <c r="AM470" s="883"/>
      <c r="AN470" s="883"/>
      <c r="AO470" s="884"/>
      <c r="AP470" s="885"/>
      <c r="AQ470" s="885"/>
      <c r="AR470" s="885"/>
      <c r="AS470" s="885"/>
      <c r="AT470" s="885"/>
      <c r="AU470" s="885"/>
      <c r="AV470" s="885"/>
      <c r="AW470" s="885"/>
      <c r="AX470" s="885"/>
      <c r="AY470">
        <f>COUNTA($C$470)</f>
        <v>1</v>
      </c>
    </row>
    <row r="471" spans="1:51" ht="30" hidden="1" customHeight="1" x14ac:dyDescent="0.15">
      <c r="A471" s="886">
        <v>7</v>
      </c>
      <c r="B471" s="886">
        <v>1</v>
      </c>
      <c r="C471" s="888" t="s">
        <v>624</v>
      </c>
      <c r="D471" s="888"/>
      <c r="E471" s="888"/>
      <c r="F471" s="888"/>
      <c r="G471" s="888"/>
      <c r="H471" s="888"/>
      <c r="I471" s="888"/>
      <c r="J471" s="889" t="s">
        <v>624</v>
      </c>
      <c r="K471" s="890"/>
      <c r="L471" s="890"/>
      <c r="M471" s="890"/>
      <c r="N471" s="890"/>
      <c r="O471" s="890"/>
      <c r="P471" s="892" t="s">
        <v>624</v>
      </c>
      <c r="Q471" s="892"/>
      <c r="R471" s="892"/>
      <c r="S471" s="892"/>
      <c r="T471" s="892"/>
      <c r="U471" s="892"/>
      <c r="V471" s="892"/>
      <c r="W471" s="892"/>
      <c r="X471" s="892"/>
      <c r="Y471" s="893" t="s">
        <v>624</v>
      </c>
      <c r="Z471" s="894"/>
      <c r="AA471" s="894"/>
      <c r="AB471" s="895"/>
      <c r="AC471" s="896" t="s">
        <v>624</v>
      </c>
      <c r="AD471" s="897"/>
      <c r="AE471" s="897"/>
      <c r="AF471" s="897"/>
      <c r="AG471" s="897"/>
      <c r="AH471" s="898" t="s">
        <v>624</v>
      </c>
      <c r="AI471" s="899"/>
      <c r="AJ471" s="899"/>
      <c r="AK471" s="899"/>
      <c r="AL471" s="882" t="s">
        <v>624</v>
      </c>
      <c r="AM471" s="883"/>
      <c r="AN471" s="883"/>
      <c r="AO471" s="884"/>
      <c r="AP471" s="885"/>
      <c r="AQ471" s="885"/>
      <c r="AR471" s="885"/>
      <c r="AS471" s="885"/>
      <c r="AT471" s="885"/>
      <c r="AU471" s="885"/>
      <c r="AV471" s="885"/>
      <c r="AW471" s="885"/>
      <c r="AX471" s="885"/>
      <c r="AY471">
        <f>COUNTA($C$471)</f>
        <v>1</v>
      </c>
    </row>
    <row r="472" spans="1:51" ht="30" hidden="1" customHeight="1" x14ac:dyDescent="0.15">
      <c r="A472" s="886">
        <v>8</v>
      </c>
      <c r="B472" s="886">
        <v>1</v>
      </c>
      <c r="C472" s="888" t="s">
        <v>624</v>
      </c>
      <c r="D472" s="888"/>
      <c r="E472" s="888"/>
      <c r="F472" s="888"/>
      <c r="G472" s="888"/>
      <c r="H472" s="888"/>
      <c r="I472" s="888"/>
      <c r="J472" s="889" t="s">
        <v>624</v>
      </c>
      <c r="K472" s="890"/>
      <c r="L472" s="890"/>
      <c r="M472" s="890"/>
      <c r="N472" s="890"/>
      <c r="O472" s="890"/>
      <c r="P472" s="892" t="s">
        <v>624</v>
      </c>
      <c r="Q472" s="892"/>
      <c r="R472" s="892"/>
      <c r="S472" s="892"/>
      <c r="T472" s="892"/>
      <c r="U472" s="892"/>
      <c r="V472" s="892"/>
      <c r="W472" s="892"/>
      <c r="X472" s="892"/>
      <c r="Y472" s="893" t="s">
        <v>624</v>
      </c>
      <c r="Z472" s="894"/>
      <c r="AA472" s="894"/>
      <c r="AB472" s="895"/>
      <c r="AC472" s="896" t="s">
        <v>624</v>
      </c>
      <c r="AD472" s="897"/>
      <c r="AE472" s="897"/>
      <c r="AF472" s="897"/>
      <c r="AG472" s="897"/>
      <c r="AH472" s="898" t="s">
        <v>624</v>
      </c>
      <c r="AI472" s="899"/>
      <c r="AJ472" s="899"/>
      <c r="AK472" s="899"/>
      <c r="AL472" s="882" t="s">
        <v>624</v>
      </c>
      <c r="AM472" s="883"/>
      <c r="AN472" s="883"/>
      <c r="AO472" s="884"/>
      <c r="AP472" s="885"/>
      <c r="AQ472" s="885"/>
      <c r="AR472" s="885"/>
      <c r="AS472" s="885"/>
      <c r="AT472" s="885"/>
      <c r="AU472" s="885"/>
      <c r="AV472" s="885"/>
      <c r="AW472" s="885"/>
      <c r="AX472" s="885"/>
      <c r="AY472">
        <f>COUNTA($C$472)</f>
        <v>1</v>
      </c>
    </row>
    <row r="473" spans="1:51" ht="30" hidden="1" customHeight="1" x14ac:dyDescent="0.15">
      <c r="A473" s="886">
        <v>9</v>
      </c>
      <c r="B473" s="886">
        <v>1</v>
      </c>
      <c r="C473" s="888" t="s">
        <v>624</v>
      </c>
      <c r="D473" s="888"/>
      <c r="E473" s="888"/>
      <c r="F473" s="888"/>
      <c r="G473" s="888"/>
      <c r="H473" s="888"/>
      <c r="I473" s="888"/>
      <c r="J473" s="889" t="s">
        <v>624</v>
      </c>
      <c r="K473" s="890"/>
      <c r="L473" s="890"/>
      <c r="M473" s="890"/>
      <c r="N473" s="890"/>
      <c r="O473" s="890"/>
      <c r="P473" s="892" t="s">
        <v>624</v>
      </c>
      <c r="Q473" s="892"/>
      <c r="R473" s="892"/>
      <c r="S473" s="892"/>
      <c r="T473" s="892"/>
      <c r="U473" s="892"/>
      <c r="V473" s="892"/>
      <c r="W473" s="892"/>
      <c r="X473" s="892"/>
      <c r="Y473" s="893" t="s">
        <v>624</v>
      </c>
      <c r="Z473" s="894"/>
      <c r="AA473" s="894"/>
      <c r="AB473" s="895"/>
      <c r="AC473" s="896" t="s">
        <v>624</v>
      </c>
      <c r="AD473" s="897"/>
      <c r="AE473" s="897"/>
      <c r="AF473" s="897"/>
      <c r="AG473" s="897"/>
      <c r="AH473" s="898" t="s">
        <v>624</v>
      </c>
      <c r="AI473" s="899"/>
      <c r="AJ473" s="899"/>
      <c r="AK473" s="899"/>
      <c r="AL473" s="882" t="s">
        <v>624</v>
      </c>
      <c r="AM473" s="883"/>
      <c r="AN473" s="883"/>
      <c r="AO473" s="884"/>
      <c r="AP473" s="885"/>
      <c r="AQ473" s="885"/>
      <c r="AR473" s="885"/>
      <c r="AS473" s="885"/>
      <c r="AT473" s="885"/>
      <c r="AU473" s="885"/>
      <c r="AV473" s="885"/>
      <c r="AW473" s="885"/>
      <c r="AX473" s="885"/>
      <c r="AY473">
        <f>COUNTA($C$473)</f>
        <v>1</v>
      </c>
    </row>
    <row r="474" spans="1:51" ht="30" hidden="1" customHeight="1" x14ac:dyDescent="0.15">
      <c r="A474" s="886">
        <v>10</v>
      </c>
      <c r="B474" s="886">
        <v>1</v>
      </c>
      <c r="C474" s="888" t="s">
        <v>624</v>
      </c>
      <c r="D474" s="888"/>
      <c r="E474" s="888"/>
      <c r="F474" s="888"/>
      <c r="G474" s="888"/>
      <c r="H474" s="888"/>
      <c r="I474" s="888"/>
      <c r="J474" s="889" t="s">
        <v>624</v>
      </c>
      <c r="K474" s="890"/>
      <c r="L474" s="890"/>
      <c r="M474" s="890"/>
      <c r="N474" s="890"/>
      <c r="O474" s="890"/>
      <c r="P474" s="892" t="s">
        <v>624</v>
      </c>
      <c r="Q474" s="892"/>
      <c r="R474" s="892"/>
      <c r="S474" s="892"/>
      <c r="T474" s="892"/>
      <c r="U474" s="892"/>
      <c r="V474" s="892"/>
      <c r="W474" s="892"/>
      <c r="X474" s="892"/>
      <c r="Y474" s="893" t="s">
        <v>624</v>
      </c>
      <c r="Z474" s="894"/>
      <c r="AA474" s="894"/>
      <c r="AB474" s="895"/>
      <c r="AC474" s="896" t="s">
        <v>624</v>
      </c>
      <c r="AD474" s="897"/>
      <c r="AE474" s="897"/>
      <c r="AF474" s="897"/>
      <c r="AG474" s="897"/>
      <c r="AH474" s="898" t="s">
        <v>624</v>
      </c>
      <c r="AI474" s="899"/>
      <c r="AJ474" s="899"/>
      <c r="AK474" s="899"/>
      <c r="AL474" s="882" t="s">
        <v>624</v>
      </c>
      <c r="AM474" s="883"/>
      <c r="AN474" s="883"/>
      <c r="AO474" s="884"/>
      <c r="AP474" s="885"/>
      <c r="AQ474" s="885"/>
      <c r="AR474" s="885"/>
      <c r="AS474" s="885"/>
      <c r="AT474" s="885"/>
      <c r="AU474" s="885"/>
      <c r="AV474" s="885"/>
      <c r="AW474" s="885"/>
      <c r="AX474" s="885"/>
      <c r="AY474">
        <f>COUNTA($C$474)</f>
        <v>1</v>
      </c>
    </row>
    <row r="475" spans="1:51" ht="30" hidden="1" customHeight="1" x14ac:dyDescent="0.15">
      <c r="A475" s="886">
        <v>11</v>
      </c>
      <c r="B475" s="886">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896"/>
      <c r="AD475" s="897"/>
      <c r="AE475" s="897"/>
      <c r="AF475" s="897"/>
      <c r="AG475" s="897"/>
      <c r="AH475" s="898"/>
      <c r="AI475" s="899"/>
      <c r="AJ475" s="899"/>
      <c r="AK475" s="899"/>
      <c r="AL475" s="882"/>
      <c r="AM475" s="883"/>
      <c r="AN475" s="883"/>
      <c r="AO475" s="884"/>
      <c r="AP475" s="885"/>
      <c r="AQ475" s="885"/>
      <c r="AR475" s="885"/>
      <c r="AS475" s="885"/>
      <c r="AT475" s="885"/>
      <c r="AU475" s="885"/>
      <c r="AV475" s="885"/>
      <c r="AW475" s="885"/>
      <c r="AX475" s="885"/>
      <c r="AY475">
        <f>COUNTA($C$475)</f>
        <v>0</v>
      </c>
    </row>
    <row r="476" spans="1:51" ht="30" hidden="1" customHeight="1" x14ac:dyDescent="0.15">
      <c r="A476" s="886">
        <v>12</v>
      </c>
      <c r="B476" s="886">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896"/>
      <c r="AD476" s="897"/>
      <c r="AE476" s="897"/>
      <c r="AF476" s="897"/>
      <c r="AG476" s="897"/>
      <c r="AH476" s="898"/>
      <c r="AI476" s="899"/>
      <c r="AJ476" s="899"/>
      <c r="AK476" s="899"/>
      <c r="AL476" s="882"/>
      <c r="AM476" s="883"/>
      <c r="AN476" s="883"/>
      <c r="AO476" s="884"/>
      <c r="AP476" s="885"/>
      <c r="AQ476" s="885"/>
      <c r="AR476" s="885"/>
      <c r="AS476" s="885"/>
      <c r="AT476" s="885"/>
      <c r="AU476" s="885"/>
      <c r="AV476" s="885"/>
      <c r="AW476" s="885"/>
      <c r="AX476" s="885"/>
      <c r="AY476">
        <f>COUNTA($C$476)</f>
        <v>0</v>
      </c>
    </row>
    <row r="477" spans="1:51" ht="30" hidden="1" customHeight="1" x14ac:dyDescent="0.15">
      <c r="A477" s="886">
        <v>13</v>
      </c>
      <c r="B477" s="886">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896"/>
      <c r="AD477" s="897"/>
      <c r="AE477" s="897"/>
      <c r="AF477" s="897"/>
      <c r="AG477" s="897"/>
      <c r="AH477" s="898"/>
      <c r="AI477" s="899"/>
      <c r="AJ477" s="899"/>
      <c r="AK477" s="899"/>
      <c r="AL477" s="882"/>
      <c r="AM477" s="883"/>
      <c r="AN477" s="883"/>
      <c r="AO477" s="884"/>
      <c r="AP477" s="885"/>
      <c r="AQ477" s="885"/>
      <c r="AR477" s="885"/>
      <c r="AS477" s="885"/>
      <c r="AT477" s="885"/>
      <c r="AU477" s="885"/>
      <c r="AV477" s="885"/>
      <c r="AW477" s="885"/>
      <c r="AX477" s="885"/>
      <c r="AY477">
        <f>COUNTA($C$477)</f>
        <v>0</v>
      </c>
    </row>
    <row r="478" spans="1:51" ht="30" hidden="1" customHeight="1" x14ac:dyDescent="0.15">
      <c r="A478" s="886">
        <v>14</v>
      </c>
      <c r="B478" s="886">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896"/>
      <c r="AD478" s="897"/>
      <c r="AE478" s="897"/>
      <c r="AF478" s="897"/>
      <c r="AG478" s="897"/>
      <c r="AH478" s="898"/>
      <c r="AI478" s="899"/>
      <c r="AJ478" s="899"/>
      <c r="AK478" s="899"/>
      <c r="AL478" s="882"/>
      <c r="AM478" s="883"/>
      <c r="AN478" s="883"/>
      <c r="AO478" s="884"/>
      <c r="AP478" s="885"/>
      <c r="AQ478" s="885"/>
      <c r="AR478" s="885"/>
      <c r="AS478" s="885"/>
      <c r="AT478" s="885"/>
      <c r="AU478" s="885"/>
      <c r="AV478" s="885"/>
      <c r="AW478" s="885"/>
      <c r="AX478" s="885"/>
      <c r="AY478">
        <f>COUNTA($C$478)</f>
        <v>0</v>
      </c>
    </row>
    <row r="479" spans="1:51" ht="30" hidden="1" customHeight="1" x14ac:dyDescent="0.15">
      <c r="A479" s="886">
        <v>15</v>
      </c>
      <c r="B479" s="886">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896"/>
      <c r="AD479" s="897"/>
      <c r="AE479" s="897"/>
      <c r="AF479" s="897"/>
      <c r="AG479" s="897"/>
      <c r="AH479" s="898"/>
      <c r="AI479" s="899"/>
      <c r="AJ479" s="899"/>
      <c r="AK479" s="899"/>
      <c r="AL479" s="882"/>
      <c r="AM479" s="883"/>
      <c r="AN479" s="883"/>
      <c r="AO479" s="884"/>
      <c r="AP479" s="885"/>
      <c r="AQ479" s="885"/>
      <c r="AR479" s="885"/>
      <c r="AS479" s="885"/>
      <c r="AT479" s="885"/>
      <c r="AU479" s="885"/>
      <c r="AV479" s="885"/>
      <c r="AW479" s="885"/>
      <c r="AX479" s="885"/>
      <c r="AY479">
        <f>COUNTA($C$479)</f>
        <v>0</v>
      </c>
    </row>
    <row r="480" spans="1:51" ht="30" hidden="1" customHeight="1" x14ac:dyDescent="0.15">
      <c r="A480" s="886">
        <v>16</v>
      </c>
      <c r="B480" s="886">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896"/>
      <c r="AD480" s="897"/>
      <c r="AE480" s="897"/>
      <c r="AF480" s="897"/>
      <c r="AG480" s="897"/>
      <c r="AH480" s="898"/>
      <c r="AI480" s="899"/>
      <c r="AJ480" s="899"/>
      <c r="AK480" s="899"/>
      <c r="AL480" s="882"/>
      <c r="AM480" s="883"/>
      <c r="AN480" s="883"/>
      <c r="AO480" s="884"/>
      <c r="AP480" s="885"/>
      <c r="AQ480" s="885"/>
      <c r="AR480" s="885"/>
      <c r="AS480" s="885"/>
      <c r="AT480" s="885"/>
      <c r="AU480" s="885"/>
      <c r="AV480" s="885"/>
      <c r="AW480" s="885"/>
      <c r="AX480" s="885"/>
      <c r="AY480">
        <f>COUNTA($C$480)</f>
        <v>0</v>
      </c>
    </row>
    <row r="481" spans="1:51" s="16" customFormat="1" ht="30" hidden="1" customHeight="1" x14ac:dyDescent="0.15">
      <c r="A481" s="886">
        <v>17</v>
      </c>
      <c r="B481" s="886">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896"/>
      <c r="AD481" s="897"/>
      <c r="AE481" s="897"/>
      <c r="AF481" s="897"/>
      <c r="AG481" s="897"/>
      <c r="AH481" s="898"/>
      <c r="AI481" s="899"/>
      <c r="AJ481" s="899"/>
      <c r="AK481" s="899"/>
      <c r="AL481" s="882"/>
      <c r="AM481" s="883"/>
      <c r="AN481" s="883"/>
      <c r="AO481" s="884"/>
      <c r="AP481" s="885"/>
      <c r="AQ481" s="885"/>
      <c r="AR481" s="885"/>
      <c r="AS481" s="885"/>
      <c r="AT481" s="885"/>
      <c r="AU481" s="885"/>
      <c r="AV481" s="885"/>
      <c r="AW481" s="885"/>
      <c r="AX481" s="885"/>
      <c r="AY481">
        <f>COUNTA($C$481)</f>
        <v>0</v>
      </c>
    </row>
    <row r="482" spans="1:51" ht="30" hidden="1" customHeight="1" x14ac:dyDescent="0.15">
      <c r="A482" s="886">
        <v>18</v>
      </c>
      <c r="B482" s="886">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896"/>
      <c r="AD482" s="897"/>
      <c r="AE482" s="897"/>
      <c r="AF482" s="897"/>
      <c r="AG482" s="897"/>
      <c r="AH482" s="898"/>
      <c r="AI482" s="899"/>
      <c r="AJ482" s="899"/>
      <c r="AK482" s="899"/>
      <c r="AL482" s="882"/>
      <c r="AM482" s="883"/>
      <c r="AN482" s="883"/>
      <c r="AO482" s="884"/>
      <c r="AP482" s="885"/>
      <c r="AQ482" s="885"/>
      <c r="AR482" s="885"/>
      <c r="AS482" s="885"/>
      <c r="AT482" s="885"/>
      <c r="AU482" s="885"/>
      <c r="AV482" s="885"/>
      <c r="AW482" s="885"/>
      <c r="AX482" s="885"/>
      <c r="AY482">
        <f>COUNTA($C$482)</f>
        <v>0</v>
      </c>
    </row>
    <row r="483" spans="1:51" ht="30" hidden="1" customHeight="1" x14ac:dyDescent="0.15">
      <c r="A483" s="886">
        <v>19</v>
      </c>
      <c r="B483" s="886">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896"/>
      <c r="AD483" s="897"/>
      <c r="AE483" s="897"/>
      <c r="AF483" s="897"/>
      <c r="AG483" s="897"/>
      <c r="AH483" s="898"/>
      <c r="AI483" s="899"/>
      <c r="AJ483" s="899"/>
      <c r="AK483" s="899"/>
      <c r="AL483" s="882"/>
      <c r="AM483" s="883"/>
      <c r="AN483" s="883"/>
      <c r="AO483" s="884"/>
      <c r="AP483" s="885"/>
      <c r="AQ483" s="885"/>
      <c r="AR483" s="885"/>
      <c r="AS483" s="885"/>
      <c r="AT483" s="885"/>
      <c r="AU483" s="885"/>
      <c r="AV483" s="885"/>
      <c r="AW483" s="885"/>
      <c r="AX483" s="885"/>
      <c r="AY483">
        <f>COUNTA($C$483)</f>
        <v>0</v>
      </c>
    </row>
    <row r="484" spans="1:51" ht="30" hidden="1" customHeight="1" x14ac:dyDescent="0.15">
      <c r="A484" s="886">
        <v>20</v>
      </c>
      <c r="B484" s="886">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896"/>
      <c r="AD484" s="897"/>
      <c r="AE484" s="897"/>
      <c r="AF484" s="897"/>
      <c r="AG484" s="897"/>
      <c r="AH484" s="898"/>
      <c r="AI484" s="899"/>
      <c r="AJ484" s="899"/>
      <c r="AK484" s="899"/>
      <c r="AL484" s="882"/>
      <c r="AM484" s="883"/>
      <c r="AN484" s="883"/>
      <c r="AO484" s="884"/>
      <c r="AP484" s="885"/>
      <c r="AQ484" s="885"/>
      <c r="AR484" s="885"/>
      <c r="AS484" s="885"/>
      <c r="AT484" s="885"/>
      <c r="AU484" s="885"/>
      <c r="AV484" s="885"/>
      <c r="AW484" s="885"/>
      <c r="AX484" s="885"/>
      <c r="AY484">
        <f>COUNTA($C$484)</f>
        <v>0</v>
      </c>
    </row>
    <row r="485" spans="1:51" ht="30" hidden="1" customHeight="1" x14ac:dyDescent="0.15">
      <c r="A485" s="886">
        <v>21</v>
      </c>
      <c r="B485" s="886">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896"/>
      <c r="AD485" s="897"/>
      <c r="AE485" s="897"/>
      <c r="AF485" s="897"/>
      <c r="AG485" s="897"/>
      <c r="AH485" s="898"/>
      <c r="AI485" s="899"/>
      <c r="AJ485" s="899"/>
      <c r="AK485" s="899"/>
      <c r="AL485" s="882"/>
      <c r="AM485" s="883"/>
      <c r="AN485" s="883"/>
      <c r="AO485" s="884"/>
      <c r="AP485" s="885"/>
      <c r="AQ485" s="885"/>
      <c r="AR485" s="885"/>
      <c r="AS485" s="885"/>
      <c r="AT485" s="885"/>
      <c r="AU485" s="885"/>
      <c r="AV485" s="885"/>
      <c r="AW485" s="885"/>
      <c r="AX485" s="885"/>
      <c r="AY485">
        <f>COUNTA($C$485)</f>
        <v>0</v>
      </c>
    </row>
    <row r="486" spans="1:51" ht="30" hidden="1" customHeight="1" x14ac:dyDescent="0.15">
      <c r="A486" s="886">
        <v>22</v>
      </c>
      <c r="B486" s="886">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896"/>
      <c r="AD486" s="897"/>
      <c r="AE486" s="897"/>
      <c r="AF486" s="897"/>
      <c r="AG486" s="897"/>
      <c r="AH486" s="898"/>
      <c r="AI486" s="899"/>
      <c r="AJ486" s="899"/>
      <c r="AK486" s="899"/>
      <c r="AL486" s="882"/>
      <c r="AM486" s="883"/>
      <c r="AN486" s="883"/>
      <c r="AO486" s="884"/>
      <c r="AP486" s="885"/>
      <c r="AQ486" s="885"/>
      <c r="AR486" s="885"/>
      <c r="AS486" s="885"/>
      <c r="AT486" s="885"/>
      <c r="AU486" s="885"/>
      <c r="AV486" s="885"/>
      <c r="AW486" s="885"/>
      <c r="AX486" s="885"/>
      <c r="AY486">
        <f>COUNTA($C$486)</f>
        <v>0</v>
      </c>
    </row>
    <row r="487" spans="1:51" ht="30" hidden="1" customHeight="1" x14ac:dyDescent="0.15">
      <c r="A487" s="886">
        <v>23</v>
      </c>
      <c r="B487" s="886">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896"/>
      <c r="AD487" s="897"/>
      <c r="AE487" s="897"/>
      <c r="AF487" s="897"/>
      <c r="AG487" s="897"/>
      <c r="AH487" s="898"/>
      <c r="AI487" s="899"/>
      <c r="AJ487" s="899"/>
      <c r="AK487" s="899"/>
      <c r="AL487" s="882"/>
      <c r="AM487" s="883"/>
      <c r="AN487" s="883"/>
      <c r="AO487" s="884"/>
      <c r="AP487" s="885"/>
      <c r="AQ487" s="885"/>
      <c r="AR487" s="885"/>
      <c r="AS487" s="885"/>
      <c r="AT487" s="885"/>
      <c r="AU487" s="885"/>
      <c r="AV487" s="885"/>
      <c r="AW487" s="885"/>
      <c r="AX487" s="885"/>
      <c r="AY487">
        <f>COUNTA($C$487)</f>
        <v>0</v>
      </c>
    </row>
    <row r="488" spans="1:51" ht="30" hidden="1" customHeight="1" x14ac:dyDescent="0.15">
      <c r="A488" s="886">
        <v>24</v>
      </c>
      <c r="B488" s="886">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896"/>
      <c r="AD488" s="897"/>
      <c r="AE488" s="897"/>
      <c r="AF488" s="897"/>
      <c r="AG488" s="897"/>
      <c r="AH488" s="898"/>
      <c r="AI488" s="899"/>
      <c r="AJ488" s="899"/>
      <c r="AK488" s="899"/>
      <c r="AL488" s="882"/>
      <c r="AM488" s="883"/>
      <c r="AN488" s="883"/>
      <c r="AO488" s="884"/>
      <c r="AP488" s="885"/>
      <c r="AQ488" s="885"/>
      <c r="AR488" s="885"/>
      <c r="AS488" s="885"/>
      <c r="AT488" s="885"/>
      <c r="AU488" s="885"/>
      <c r="AV488" s="885"/>
      <c r="AW488" s="885"/>
      <c r="AX488" s="885"/>
      <c r="AY488">
        <f>COUNTA($C$488)</f>
        <v>0</v>
      </c>
    </row>
    <row r="489" spans="1:51" ht="30" hidden="1" customHeight="1" x14ac:dyDescent="0.15">
      <c r="A489" s="886">
        <v>25</v>
      </c>
      <c r="B489" s="886">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896"/>
      <c r="AD489" s="897"/>
      <c r="AE489" s="897"/>
      <c r="AF489" s="897"/>
      <c r="AG489" s="897"/>
      <c r="AH489" s="898"/>
      <c r="AI489" s="899"/>
      <c r="AJ489" s="899"/>
      <c r="AK489" s="899"/>
      <c r="AL489" s="882"/>
      <c r="AM489" s="883"/>
      <c r="AN489" s="883"/>
      <c r="AO489" s="884"/>
      <c r="AP489" s="885"/>
      <c r="AQ489" s="885"/>
      <c r="AR489" s="885"/>
      <c r="AS489" s="885"/>
      <c r="AT489" s="885"/>
      <c r="AU489" s="885"/>
      <c r="AV489" s="885"/>
      <c r="AW489" s="885"/>
      <c r="AX489" s="885"/>
      <c r="AY489">
        <f>COUNTA($C$489)</f>
        <v>0</v>
      </c>
    </row>
    <row r="490" spans="1:51" ht="30" hidden="1" customHeight="1" x14ac:dyDescent="0.15">
      <c r="A490" s="886">
        <v>26</v>
      </c>
      <c r="B490" s="886">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896"/>
      <c r="AD490" s="897"/>
      <c r="AE490" s="897"/>
      <c r="AF490" s="897"/>
      <c r="AG490" s="897"/>
      <c r="AH490" s="898"/>
      <c r="AI490" s="899"/>
      <c r="AJ490" s="899"/>
      <c r="AK490" s="899"/>
      <c r="AL490" s="882"/>
      <c r="AM490" s="883"/>
      <c r="AN490" s="883"/>
      <c r="AO490" s="884"/>
      <c r="AP490" s="885"/>
      <c r="AQ490" s="885"/>
      <c r="AR490" s="885"/>
      <c r="AS490" s="885"/>
      <c r="AT490" s="885"/>
      <c r="AU490" s="885"/>
      <c r="AV490" s="885"/>
      <c r="AW490" s="885"/>
      <c r="AX490" s="885"/>
      <c r="AY490">
        <f>COUNTA($C$490)</f>
        <v>0</v>
      </c>
    </row>
    <row r="491" spans="1:51" ht="30" hidden="1" customHeight="1" x14ac:dyDescent="0.15">
      <c r="A491" s="886">
        <v>27</v>
      </c>
      <c r="B491" s="886">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896"/>
      <c r="AD491" s="897"/>
      <c r="AE491" s="897"/>
      <c r="AF491" s="897"/>
      <c r="AG491" s="897"/>
      <c r="AH491" s="898"/>
      <c r="AI491" s="899"/>
      <c r="AJ491" s="899"/>
      <c r="AK491" s="899"/>
      <c r="AL491" s="882"/>
      <c r="AM491" s="883"/>
      <c r="AN491" s="883"/>
      <c r="AO491" s="884"/>
      <c r="AP491" s="885"/>
      <c r="AQ491" s="885"/>
      <c r="AR491" s="885"/>
      <c r="AS491" s="885"/>
      <c r="AT491" s="885"/>
      <c r="AU491" s="885"/>
      <c r="AV491" s="885"/>
      <c r="AW491" s="885"/>
      <c r="AX491" s="885"/>
      <c r="AY491">
        <f>COUNTA($C$491)</f>
        <v>0</v>
      </c>
    </row>
    <row r="492" spans="1:51" ht="30" hidden="1" customHeight="1" x14ac:dyDescent="0.15">
      <c r="A492" s="886">
        <v>28</v>
      </c>
      <c r="B492" s="886">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896"/>
      <c r="AD492" s="897"/>
      <c r="AE492" s="897"/>
      <c r="AF492" s="897"/>
      <c r="AG492" s="897"/>
      <c r="AH492" s="898"/>
      <c r="AI492" s="899"/>
      <c r="AJ492" s="899"/>
      <c r="AK492" s="899"/>
      <c r="AL492" s="882"/>
      <c r="AM492" s="883"/>
      <c r="AN492" s="883"/>
      <c r="AO492" s="884"/>
      <c r="AP492" s="885"/>
      <c r="AQ492" s="885"/>
      <c r="AR492" s="885"/>
      <c r="AS492" s="885"/>
      <c r="AT492" s="885"/>
      <c r="AU492" s="885"/>
      <c r="AV492" s="885"/>
      <c r="AW492" s="885"/>
      <c r="AX492" s="885"/>
      <c r="AY492">
        <f>COUNTA($C$492)</f>
        <v>0</v>
      </c>
    </row>
    <row r="493" spans="1:51" ht="30" hidden="1" customHeight="1" x14ac:dyDescent="0.15">
      <c r="A493" s="886">
        <v>29</v>
      </c>
      <c r="B493" s="886">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896"/>
      <c r="AD493" s="897"/>
      <c r="AE493" s="897"/>
      <c r="AF493" s="897"/>
      <c r="AG493" s="897"/>
      <c r="AH493" s="898"/>
      <c r="AI493" s="899"/>
      <c r="AJ493" s="899"/>
      <c r="AK493" s="899"/>
      <c r="AL493" s="882"/>
      <c r="AM493" s="883"/>
      <c r="AN493" s="883"/>
      <c r="AO493" s="884"/>
      <c r="AP493" s="885"/>
      <c r="AQ493" s="885"/>
      <c r="AR493" s="885"/>
      <c r="AS493" s="885"/>
      <c r="AT493" s="885"/>
      <c r="AU493" s="885"/>
      <c r="AV493" s="885"/>
      <c r="AW493" s="885"/>
      <c r="AX493" s="885"/>
      <c r="AY493">
        <f>COUNTA($C$493)</f>
        <v>0</v>
      </c>
    </row>
    <row r="494" spans="1:51" ht="30" hidden="1" customHeight="1" x14ac:dyDescent="0.15">
      <c r="A494" s="886">
        <v>30</v>
      </c>
      <c r="B494" s="886">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896"/>
      <c r="AD494" s="897"/>
      <c r="AE494" s="897"/>
      <c r="AF494" s="897"/>
      <c r="AG494" s="897"/>
      <c r="AH494" s="898"/>
      <c r="AI494" s="899"/>
      <c r="AJ494" s="899"/>
      <c r="AK494" s="899"/>
      <c r="AL494" s="882"/>
      <c r="AM494" s="883"/>
      <c r="AN494" s="883"/>
      <c r="AO494" s="884"/>
      <c r="AP494" s="885"/>
      <c r="AQ494" s="885"/>
      <c r="AR494" s="885"/>
      <c r="AS494" s="885"/>
      <c r="AT494" s="885"/>
      <c r="AU494" s="885"/>
      <c r="AV494" s="885"/>
      <c r="AW494" s="885"/>
      <c r="AX494" s="885"/>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75"/>
      <c r="B497" s="875"/>
      <c r="C497" s="875" t="s">
        <v>24</v>
      </c>
      <c r="D497" s="875"/>
      <c r="E497" s="875"/>
      <c r="F497" s="875"/>
      <c r="G497" s="875"/>
      <c r="H497" s="875"/>
      <c r="I497" s="875"/>
      <c r="J497" s="876" t="s">
        <v>197</v>
      </c>
      <c r="K497" s="96"/>
      <c r="L497" s="96"/>
      <c r="M497" s="96"/>
      <c r="N497" s="96"/>
      <c r="O497" s="96"/>
      <c r="P497" s="402" t="s">
        <v>25</v>
      </c>
      <c r="Q497" s="402"/>
      <c r="R497" s="402"/>
      <c r="S497" s="402"/>
      <c r="T497" s="402"/>
      <c r="U497" s="402"/>
      <c r="V497" s="402"/>
      <c r="W497" s="402"/>
      <c r="X497" s="402"/>
      <c r="Y497" s="877" t="s">
        <v>196</v>
      </c>
      <c r="Z497" s="878"/>
      <c r="AA497" s="878"/>
      <c r="AB497" s="878"/>
      <c r="AC497" s="876" t="s">
        <v>228</v>
      </c>
      <c r="AD497" s="876"/>
      <c r="AE497" s="876"/>
      <c r="AF497" s="876"/>
      <c r="AG497" s="876"/>
      <c r="AH497" s="877" t="s">
        <v>246</v>
      </c>
      <c r="AI497" s="875"/>
      <c r="AJ497" s="875"/>
      <c r="AK497" s="875"/>
      <c r="AL497" s="875" t="s">
        <v>19</v>
      </c>
      <c r="AM497" s="875"/>
      <c r="AN497" s="875"/>
      <c r="AO497" s="879"/>
      <c r="AP497" s="900" t="s">
        <v>198</v>
      </c>
      <c r="AQ497" s="900"/>
      <c r="AR497" s="900"/>
      <c r="AS497" s="900"/>
      <c r="AT497" s="900"/>
      <c r="AU497" s="900"/>
      <c r="AV497" s="900"/>
      <c r="AW497" s="900"/>
      <c r="AX497" s="900"/>
      <c r="AY497">
        <f>$AY$495</f>
        <v>0</v>
      </c>
    </row>
    <row r="498" spans="1:51" ht="30" hidden="1" customHeight="1" x14ac:dyDescent="0.15">
      <c r="A498" s="886">
        <v>1</v>
      </c>
      <c r="B498" s="886">
        <v>1</v>
      </c>
      <c r="C498" s="888"/>
      <c r="D498" s="888"/>
      <c r="E498" s="888"/>
      <c r="F498" s="888"/>
      <c r="G498" s="888"/>
      <c r="H498" s="888"/>
      <c r="I498" s="888"/>
      <c r="J498" s="889"/>
      <c r="K498" s="890"/>
      <c r="L498" s="890"/>
      <c r="M498" s="890"/>
      <c r="N498" s="890"/>
      <c r="O498" s="890"/>
      <c r="P498" s="892"/>
      <c r="Q498" s="892"/>
      <c r="R498" s="892"/>
      <c r="S498" s="892"/>
      <c r="T498" s="892"/>
      <c r="U498" s="892"/>
      <c r="V498" s="892"/>
      <c r="W498" s="892"/>
      <c r="X498" s="892"/>
      <c r="Y498" s="893"/>
      <c r="Z498" s="894"/>
      <c r="AA498" s="894"/>
      <c r="AB498" s="895"/>
      <c r="AC498" s="896"/>
      <c r="AD498" s="897"/>
      <c r="AE498" s="897"/>
      <c r="AF498" s="897"/>
      <c r="AG498" s="897"/>
      <c r="AH498" s="880"/>
      <c r="AI498" s="881"/>
      <c r="AJ498" s="881"/>
      <c r="AK498" s="881"/>
      <c r="AL498" s="882"/>
      <c r="AM498" s="883"/>
      <c r="AN498" s="883"/>
      <c r="AO498" s="884"/>
      <c r="AP498" s="885"/>
      <c r="AQ498" s="885"/>
      <c r="AR498" s="885"/>
      <c r="AS498" s="885"/>
      <c r="AT498" s="885"/>
      <c r="AU498" s="885"/>
      <c r="AV498" s="885"/>
      <c r="AW498" s="885"/>
      <c r="AX498" s="885"/>
      <c r="AY498">
        <f>$AY$495</f>
        <v>0</v>
      </c>
    </row>
    <row r="499" spans="1:51" ht="30" hidden="1" customHeight="1" x14ac:dyDescent="0.15">
      <c r="A499" s="886">
        <v>2</v>
      </c>
      <c r="B499" s="886">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896"/>
      <c r="AD499" s="897"/>
      <c r="AE499" s="897"/>
      <c r="AF499" s="897"/>
      <c r="AG499" s="897"/>
      <c r="AH499" s="880"/>
      <c r="AI499" s="881"/>
      <c r="AJ499" s="881"/>
      <c r="AK499" s="881"/>
      <c r="AL499" s="882"/>
      <c r="AM499" s="883"/>
      <c r="AN499" s="883"/>
      <c r="AO499" s="884"/>
      <c r="AP499" s="885"/>
      <c r="AQ499" s="885"/>
      <c r="AR499" s="885"/>
      <c r="AS499" s="885"/>
      <c r="AT499" s="885"/>
      <c r="AU499" s="885"/>
      <c r="AV499" s="885"/>
      <c r="AW499" s="885"/>
      <c r="AX499" s="885"/>
      <c r="AY499">
        <f>COUNTA($C$499)</f>
        <v>0</v>
      </c>
    </row>
    <row r="500" spans="1:51" ht="30" hidden="1" customHeight="1" x14ac:dyDescent="0.15">
      <c r="A500" s="886">
        <v>3</v>
      </c>
      <c r="B500" s="886">
        <v>1</v>
      </c>
      <c r="C500" s="887"/>
      <c r="D500" s="888"/>
      <c r="E500" s="888"/>
      <c r="F500" s="888"/>
      <c r="G500" s="888"/>
      <c r="H500" s="888"/>
      <c r="I500" s="888"/>
      <c r="J500" s="889"/>
      <c r="K500" s="890"/>
      <c r="L500" s="890"/>
      <c r="M500" s="890"/>
      <c r="N500" s="890"/>
      <c r="O500" s="890"/>
      <c r="P500" s="891"/>
      <c r="Q500" s="892"/>
      <c r="R500" s="892"/>
      <c r="S500" s="892"/>
      <c r="T500" s="892"/>
      <c r="U500" s="892"/>
      <c r="V500" s="892"/>
      <c r="W500" s="892"/>
      <c r="X500" s="892"/>
      <c r="Y500" s="893"/>
      <c r="Z500" s="894"/>
      <c r="AA500" s="894"/>
      <c r="AB500" s="895"/>
      <c r="AC500" s="896"/>
      <c r="AD500" s="897"/>
      <c r="AE500" s="897"/>
      <c r="AF500" s="897"/>
      <c r="AG500" s="897"/>
      <c r="AH500" s="898"/>
      <c r="AI500" s="899"/>
      <c r="AJ500" s="899"/>
      <c r="AK500" s="899"/>
      <c r="AL500" s="882"/>
      <c r="AM500" s="883"/>
      <c r="AN500" s="883"/>
      <c r="AO500" s="884"/>
      <c r="AP500" s="885"/>
      <c r="AQ500" s="885"/>
      <c r="AR500" s="885"/>
      <c r="AS500" s="885"/>
      <c r="AT500" s="885"/>
      <c r="AU500" s="885"/>
      <c r="AV500" s="885"/>
      <c r="AW500" s="885"/>
      <c r="AX500" s="885"/>
      <c r="AY500">
        <f>COUNTA($C$500)</f>
        <v>0</v>
      </c>
    </row>
    <row r="501" spans="1:51" ht="30" hidden="1" customHeight="1" x14ac:dyDescent="0.15">
      <c r="A501" s="886">
        <v>4</v>
      </c>
      <c r="B501" s="886">
        <v>1</v>
      </c>
      <c r="C501" s="887"/>
      <c r="D501" s="888"/>
      <c r="E501" s="888"/>
      <c r="F501" s="888"/>
      <c r="G501" s="888"/>
      <c r="H501" s="888"/>
      <c r="I501" s="888"/>
      <c r="J501" s="889"/>
      <c r="K501" s="890"/>
      <c r="L501" s="890"/>
      <c r="M501" s="890"/>
      <c r="N501" s="890"/>
      <c r="O501" s="890"/>
      <c r="P501" s="891"/>
      <c r="Q501" s="892"/>
      <c r="R501" s="892"/>
      <c r="S501" s="892"/>
      <c r="T501" s="892"/>
      <c r="U501" s="892"/>
      <c r="V501" s="892"/>
      <c r="W501" s="892"/>
      <c r="X501" s="892"/>
      <c r="Y501" s="893"/>
      <c r="Z501" s="894"/>
      <c r="AA501" s="894"/>
      <c r="AB501" s="895"/>
      <c r="AC501" s="896"/>
      <c r="AD501" s="897"/>
      <c r="AE501" s="897"/>
      <c r="AF501" s="897"/>
      <c r="AG501" s="897"/>
      <c r="AH501" s="898"/>
      <c r="AI501" s="899"/>
      <c r="AJ501" s="899"/>
      <c r="AK501" s="899"/>
      <c r="AL501" s="882"/>
      <c r="AM501" s="883"/>
      <c r="AN501" s="883"/>
      <c r="AO501" s="884"/>
      <c r="AP501" s="885"/>
      <c r="AQ501" s="885"/>
      <c r="AR501" s="885"/>
      <c r="AS501" s="885"/>
      <c r="AT501" s="885"/>
      <c r="AU501" s="885"/>
      <c r="AV501" s="885"/>
      <c r="AW501" s="885"/>
      <c r="AX501" s="885"/>
      <c r="AY501">
        <f>COUNTA($C$501)</f>
        <v>0</v>
      </c>
    </row>
    <row r="502" spans="1:51" ht="30" hidden="1" customHeight="1" x14ac:dyDescent="0.15">
      <c r="A502" s="886">
        <v>5</v>
      </c>
      <c r="B502" s="886">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896"/>
      <c r="AD502" s="897"/>
      <c r="AE502" s="897"/>
      <c r="AF502" s="897"/>
      <c r="AG502" s="897"/>
      <c r="AH502" s="898"/>
      <c r="AI502" s="899"/>
      <c r="AJ502" s="899"/>
      <c r="AK502" s="899"/>
      <c r="AL502" s="882"/>
      <c r="AM502" s="883"/>
      <c r="AN502" s="883"/>
      <c r="AO502" s="884"/>
      <c r="AP502" s="885"/>
      <c r="AQ502" s="885"/>
      <c r="AR502" s="885"/>
      <c r="AS502" s="885"/>
      <c r="AT502" s="885"/>
      <c r="AU502" s="885"/>
      <c r="AV502" s="885"/>
      <c r="AW502" s="885"/>
      <c r="AX502" s="885"/>
      <c r="AY502">
        <f>COUNTA($C$502)</f>
        <v>0</v>
      </c>
    </row>
    <row r="503" spans="1:51" ht="30" hidden="1" customHeight="1" x14ac:dyDescent="0.15">
      <c r="A503" s="886">
        <v>6</v>
      </c>
      <c r="B503" s="886">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896"/>
      <c r="AD503" s="897"/>
      <c r="AE503" s="897"/>
      <c r="AF503" s="897"/>
      <c r="AG503" s="897"/>
      <c r="AH503" s="898"/>
      <c r="AI503" s="899"/>
      <c r="AJ503" s="899"/>
      <c r="AK503" s="899"/>
      <c r="AL503" s="882"/>
      <c r="AM503" s="883"/>
      <c r="AN503" s="883"/>
      <c r="AO503" s="884"/>
      <c r="AP503" s="885"/>
      <c r="AQ503" s="885"/>
      <c r="AR503" s="885"/>
      <c r="AS503" s="885"/>
      <c r="AT503" s="885"/>
      <c r="AU503" s="885"/>
      <c r="AV503" s="885"/>
      <c r="AW503" s="885"/>
      <c r="AX503" s="885"/>
      <c r="AY503">
        <f>COUNTA($C$503)</f>
        <v>0</v>
      </c>
    </row>
    <row r="504" spans="1:51" ht="30" hidden="1" customHeight="1" x14ac:dyDescent="0.15">
      <c r="A504" s="886">
        <v>7</v>
      </c>
      <c r="B504" s="886">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896"/>
      <c r="AD504" s="897"/>
      <c r="AE504" s="897"/>
      <c r="AF504" s="897"/>
      <c r="AG504" s="897"/>
      <c r="AH504" s="898"/>
      <c r="AI504" s="899"/>
      <c r="AJ504" s="899"/>
      <c r="AK504" s="899"/>
      <c r="AL504" s="882"/>
      <c r="AM504" s="883"/>
      <c r="AN504" s="883"/>
      <c r="AO504" s="884"/>
      <c r="AP504" s="885"/>
      <c r="AQ504" s="885"/>
      <c r="AR504" s="885"/>
      <c r="AS504" s="885"/>
      <c r="AT504" s="885"/>
      <c r="AU504" s="885"/>
      <c r="AV504" s="885"/>
      <c r="AW504" s="885"/>
      <c r="AX504" s="885"/>
      <c r="AY504">
        <f>COUNTA($C$504)</f>
        <v>0</v>
      </c>
    </row>
    <row r="505" spans="1:51" ht="30" hidden="1" customHeight="1" x14ac:dyDescent="0.15">
      <c r="A505" s="886">
        <v>8</v>
      </c>
      <c r="B505" s="886">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896"/>
      <c r="AD505" s="897"/>
      <c r="AE505" s="897"/>
      <c r="AF505" s="897"/>
      <c r="AG505" s="897"/>
      <c r="AH505" s="898"/>
      <c r="AI505" s="899"/>
      <c r="AJ505" s="899"/>
      <c r="AK505" s="899"/>
      <c r="AL505" s="882"/>
      <c r="AM505" s="883"/>
      <c r="AN505" s="883"/>
      <c r="AO505" s="884"/>
      <c r="AP505" s="885"/>
      <c r="AQ505" s="885"/>
      <c r="AR505" s="885"/>
      <c r="AS505" s="885"/>
      <c r="AT505" s="885"/>
      <c r="AU505" s="885"/>
      <c r="AV505" s="885"/>
      <c r="AW505" s="885"/>
      <c r="AX505" s="885"/>
      <c r="AY505">
        <f>COUNTA($C$505)</f>
        <v>0</v>
      </c>
    </row>
    <row r="506" spans="1:51" ht="30" hidden="1" customHeight="1" x14ac:dyDescent="0.15">
      <c r="A506" s="886">
        <v>9</v>
      </c>
      <c r="B506" s="886">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896"/>
      <c r="AD506" s="897"/>
      <c r="AE506" s="897"/>
      <c r="AF506" s="897"/>
      <c r="AG506" s="897"/>
      <c r="AH506" s="898"/>
      <c r="AI506" s="899"/>
      <c r="AJ506" s="899"/>
      <c r="AK506" s="899"/>
      <c r="AL506" s="882"/>
      <c r="AM506" s="883"/>
      <c r="AN506" s="883"/>
      <c r="AO506" s="884"/>
      <c r="AP506" s="885"/>
      <c r="AQ506" s="885"/>
      <c r="AR506" s="885"/>
      <c r="AS506" s="885"/>
      <c r="AT506" s="885"/>
      <c r="AU506" s="885"/>
      <c r="AV506" s="885"/>
      <c r="AW506" s="885"/>
      <c r="AX506" s="885"/>
      <c r="AY506">
        <f>COUNTA($C$506)</f>
        <v>0</v>
      </c>
    </row>
    <row r="507" spans="1:51" ht="30" hidden="1" customHeight="1" x14ac:dyDescent="0.15">
      <c r="A507" s="886">
        <v>10</v>
      </c>
      <c r="B507" s="886">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896"/>
      <c r="AD507" s="897"/>
      <c r="AE507" s="897"/>
      <c r="AF507" s="897"/>
      <c r="AG507" s="897"/>
      <c r="AH507" s="898"/>
      <c r="AI507" s="899"/>
      <c r="AJ507" s="899"/>
      <c r="AK507" s="899"/>
      <c r="AL507" s="882"/>
      <c r="AM507" s="883"/>
      <c r="AN507" s="883"/>
      <c r="AO507" s="884"/>
      <c r="AP507" s="885"/>
      <c r="AQ507" s="885"/>
      <c r="AR507" s="885"/>
      <c r="AS507" s="885"/>
      <c r="AT507" s="885"/>
      <c r="AU507" s="885"/>
      <c r="AV507" s="885"/>
      <c r="AW507" s="885"/>
      <c r="AX507" s="885"/>
      <c r="AY507">
        <f>COUNTA($C$507)</f>
        <v>0</v>
      </c>
    </row>
    <row r="508" spans="1:51" ht="30" hidden="1" customHeight="1" x14ac:dyDescent="0.15">
      <c r="A508" s="886">
        <v>11</v>
      </c>
      <c r="B508" s="886">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896"/>
      <c r="AD508" s="897"/>
      <c r="AE508" s="897"/>
      <c r="AF508" s="897"/>
      <c r="AG508" s="897"/>
      <c r="AH508" s="898"/>
      <c r="AI508" s="899"/>
      <c r="AJ508" s="899"/>
      <c r="AK508" s="899"/>
      <c r="AL508" s="882"/>
      <c r="AM508" s="883"/>
      <c r="AN508" s="883"/>
      <c r="AO508" s="884"/>
      <c r="AP508" s="885"/>
      <c r="AQ508" s="885"/>
      <c r="AR508" s="885"/>
      <c r="AS508" s="885"/>
      <c r="AT508" s="885"/>
      <c r="AU508" s="885"/>
      <c r="AV508" s="885"/>
      <c r="AW508" s="885"/>
      <c r="AX508" s="885"/>
      <c r="AY508">
        <f>COUNTA($C$508)</f>
        <v>0</v>
      </c>
    </row>
    <row r="509" spans="1:51" ht="30" hidden="1" customHeight="1" x14ac:dyDescent="0.15">
      <c r="A509" s="886">
        <v>12</v>
      </c>
      <c r="B509" s="886">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896"/>
      <c r="AD509" s="897"/>
      <c r="AE509" s="897"/>
      <c r="AF509" s="897"/>
      <c r="AG509" s="897"/>
      <c r="AH509" s="898"/>
      <c r="AI509" s="899"/>
      <c r="AJ509" s="899"/>
      <c r="AK509" s="899"/>
      <c r="AL509" s="882"/>
      <c r="AM509" s="883"/>
      <c r="AN509" s="883"/>
      <c r="AO509" s="884"/>
      <c r="AP509" s="885"/>
      <c r="AQ509" s="885"/>
      <c r="AR509" s="885"/>
      <c r="AS509" s="885"/>
      <c r="AT509" s="885"/>
      <c r="AU509" s="885"/>
      <c r="AV509" s="885"/>
      <c r="AW509" s="885"/>
      <c r="AX509" s="885"/>
      <c r="AY509">
        <f>COUNTA($C$509)</f>
        <v>0</v>
      </c>
    </row>
    <row r="510" spans="1:51" ht="30" hidden="1" customHeight="1" x14ac:dyDescent="0.15">
      <c r="A510" s="886">
        <v>13</v>
      </c>
      <c r="B510" s="886">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896"/>
      <c r="AD510" s="897"/>
      <c r="AE510" s="897"/>
      <c r="AF510" s="897"/>
      <c r="AG510" s="897"/>
      <c r="AH510" s="898"/>
      <c r="AI510" s="899"/>
      <c r="AJ510" s="899"/>
      <c r="AK510" s="899"/>
      <c r="AL510" s="882"/>
      <c r="AM510" s="883"/>
      <c r="AN510" s="883"/>
      <c r="AO510" s="884"/>
      <c r="AP510" s="885"/>
      <c r="AQ510" s="885"/>
      <c r="AR510" s="885"/>
      <c r="AS510" s="885"/>
      <c r="AT510" s="885"/>
      <c r="AU510" s="885"/>
      <c r="AV510" s="885"/>
      <c r="AW510" s="885"/>
      <c r="AX510" s="885"/>
      <c r="AY510">
        <f>COUNTA($C$510)</f>
        <v>0</v>
      </c>
    </row>
    <row r="511" spans="1:51" ht="30" hidden="1" customHeight="1" x14ac:dyDescent="0.15">
      <c r="A511" s="886">
        <v>14</v>
      </c>
      <c r="B511" s="886">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896"/>
      <c r="AD511" s="897"/>
      <c r="AE511" s="897"/>
      <c r="AF511" s="897"/>
      <c r="AG511" s="897"/>
      <c r="AH511" s="898"/>
      <c r="AI511" s="899"/>
      <c r="AJ511" s="899"/>
      <c r="AK511" s="899"/>
      <c r="AL511" s="882"/>
      <c r="AM511" s="883"/>
      <c r="AN511" s="883"/>
      <c r="AO511" s="884"/>
      <c r="AP511" s="885"/>
      <c r="AQ511" s="885"/>
      <c r="AR511" s="885"/>
      <c r="AS511" s="885"/>
      <c r="AT511" s="885"/>
      <c r="AU511" s="885"/>
      <c r="AV511" s="885"/>
      <c r="AW511" s="885"/>
      <c r="AX511" s="885"/>
      <c r="AY511">
        <f>COUNTA($C$511)</f>
        <v>0</v>
      </c>
    </row>
    <row r="512" spans="1:51" ht="30" hidden="1" customHeight="1" x14ac:dyDescent="0.15">
      <c r="A512" s="886">
        <v>15</v>
      </c>
      <c r="B512" s="886">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896"/>
      <c r="AD512" s="897"/>
      <c r="AE512" s="897"/>
      <c r="AF512" s="897"/>
      <c r="AG512" s="897"/>
      <c r="AH512" s="898"/>
      <c r="AI512" s="899"/>
      <c r="AJ512" s="899"/>
      <c r="AK512" s="899"/>
      <c r="AL512" s="882"/>
      <c r="AM512" s="883"/>
      <c r="AN512" s="883"/>
      <c r="AO512" s="884"/>
      <c r="AP512" s="885"/>
      <c r="AQ512" s="885"/>
      <c r="AR512" s="885"/>
      <c r="AS512" s="885"/>
      <c r="AT512" s="885"/>
      <c r="AU512" s="885"/>
      <c r="AV512" s="885"/>
      <c r="AW512" s="885"/>
      <c r="AX512" s="885"/>
      <c r="AY512">
        <f>COUNTA($C$512)</f>
        <v>0</v>
      </c>
    </row>
    <row r="513" spans="1:51" ht="30" hidden="1" customHeight="1" x14ac:dyDescent="0.15">
      <c r="A513" s="886">
        <v>16</v>
      </c>
      <c r="B513" s="886">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896"/>
      <c r="AD513" s="897"/>
      <c r="AE513" s="897"/>
      <c r="AF513" s="897"/>
      <c r="AG513" s="897"/>
      <c r="AH513" s="898"/>
      <c r="AI513" s="899"/>
      <c r="AJ513" s="899"/>
      <c r="AK513" s="899"/>
      <c r="AL513" s="882"/>
      <c r="AM513" s="883"/>
      <c r="AN513" s="883"/>
      <c r="AO513" s="884"/>
      <c r="AP513" s="885"/>
      <c r="AQ513" s="885"/>
      <c r="AR513" s="885"/>
      <c r="AS513" s="885"/>
      <c r="AT513" s="885"/>
      <c r="AU513" s="885"/>
      <c r="AV513" s="885"/>
      <c r="AW513" s="885"/>
      <c r="AX513" s="885"/>
      <c r="AY513">
        <f>COUNTA($C$513)</f>
        <v>0</v>
      </c>
    </row>
    <row r="514" spans="1:51" s="16" customFormat="1" ht="30" hidden="1" customHeight="1" x14ac:dyDescent="0.15">
      <c r="A514" s="886">
        <v>17</v>
      </c>
      <c r="B514" s="886">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896"/>
      <c r="AD514" s="897"/>
      <c r="AE514" s="897"/>
      <c r="AF514" s="897"/>
      <c r="AG514" s="897"/>
      <c r="AH514" s="898"/>
      <c r="AI514" s="899"/>
      <c r="AJ514" s="899"/>
      <c r="AK514" s="899"/>
      <c r="AL514" s="882"/>
      <c r="AM514" s="883"/>
      <c r="AN514" s="883"/>
      <c r="AO514" s="884"/>
      <c r="AP514" s="885"/>
      <c r="AQ514" s="885"/>
      <c r="AR514" s="885"/>
      <c r="AS514" s="885"/>
      <c r="AT514" s="885"/>
      <c r="AU514" s="885"/>
      <c r="AV514" s="885"/>
      <c r="AW514" s="885"/>
      <c r="AX514" s="885"/>
      <c r="AY514">
        <f>COUNTA($C$514)</f>
        <v>0</v>
      </c>
    </row>
    <row r="515" spans="1:51" ht="30" hidden="1" customHeight="1" x14ac:dyDescent="0.15">
      <c r="A515" s="886">
        <v>18</v>
      </c>
      <c r="B515" s="886">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896"/>
      <c r="AD515" s="897"/>
      <c r="AE515" s="897"/>
      <c r="AF515" s="897"/>
      <c r="AG515" s="897"/>
      <c r="AH515" s="898"/>
      <c r="AI515" s="899"/>
      <c r="AJ515" s="899"/>
      <c r="AK515" s="899"/>
      <c r="AL515" s="882"/>
      <c r="AM515" s="883"/>
      <c r="AN515" s="883"/>
      <c r="AO515" s="884"/>
      <c r="AP515" s="885"/>
      <c r="AQ515" s="885"/>
      <c r="AR515" s="885"/>
      <c r="AS515" s="885"/>
      <c r="AT515" s="885"/>
      <c r="AU515" s="885"/>
      <c r="AV515" s="885"/>
      <c r="AW515" s="885"/>
      <c r="AX515" s="885"/>
      <c r="AY515">
        <f>COUNTA($C$515)</f>
        <v>0</v>
      </c>
    </row>
    <row r="516" spans="1:51" ht="30" hidden="1" customHeight="1" x14ac:dyDescent="0.15">
      <c r="A516" s="886">
        <v>19</v>
      </c>
      <c r="B516" s="886">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896"/>
      <c r="AD516" s="897"/>
      <c r="AE516" s="897"/>
      <c r="AF516" s="897"/>
      <c r="AG516" s="897"/>
      <c r="AH516" s="898"/>
      <c r="AI516" s="899"/>
      <c r="AJ516" s="899"/>
      <c r="AK516" s="899"/>
      <c r="AL516" s="882"/>
      <c r="AM516" s="883"/>
      <c r="AN516" s="883"/>
      <c r="AO516" s="884"/>
      <c r="AP516" s="885"/>
      <c r="AQ516" s="885"/>
      <c r="AR516" s="885"/>
      <c r="AS516" s="885"/>
      <c r="AT516" s="885"/>
      <c r="AU516" s="885"/>
      <c r="AV516" s="885"/>
      <c r="AW516" s="885"/>
      <c r="AX516" s="885"/>
      <c r="AY516">
        <f>COUNTA($C$516)</f>
        <v>0</v>
      </c>
    </row>
    <row r="517" spans="1:51" ht="30" hidden="1" customHeight="1" x14ac:dyDescent="0.15">
      <c r="A517" s="886">
        <v>20</v>
      </c>
      <c r="B517" s="886">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896"/>
      <c r="AD517" s="897"/>
      <c r="AE517" s="897"/>
      <c r="AF517" s="897"/>
      <c r="AG517" s="897"/>
      <c r="AH517" s="898"/>
      <c r="AI517" s="899"/>
      <c r="AJ517" s="899"/>
      <c r="AK517" s="899"/>
      <c r="AL517" s="882"/>
      <c r="AM517" s="883"/>
      <c r="AN517" s="883"/>
      <c r="AO517" s="884"/>
      <c r="AP517" s="885"/>
      <c r="AQ517" s="885"/>
      <c r="AR517" s="885"/>
      <c r="AS517" s="885"/>
      <c r="AT517" s="885"/>
      <c r="AU517" s="885"/>
      <c r="AV517" s="885"/>
      <c r="AW517" s="885"/>
      <c r="AX517" s="885"/>
      <c r="AY517">
        <f>COUNTA($C$517)</f>
        <v>0</v>
      </c>
    </row>
    <row r="518" spans="1:51" ht="30" hidden="1" customHeight="1" x14ac:dyDescent="0.15">
      <c r="A518" s="886">
        <v>21</v>
      </c>
      <c r="B518" s="886">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896"/>
      <c r="AD518" s="897"/>
      <c r="AE518" s="897"/>
      <c r="AF518" s="897"/>
      <c r="AG518" s="897"/>
      <c r="AH518" s="898"/>
      <c r="AI518" s="899"/>
      <c r="AJ518" s="899"/>
      <c r="AK518" s="899"/>
      <c r="AL518" s="882"/>
      <c r="AM518" s="883"/>
      <c r="AN518" s="883"/>
      <c r="AO518" s="884"/>
      <c r="AP518" s="885"/>
      <c r="AQ518" s="885"/>
      <c r="AR518" s="885"/>
      <c r="AS518" s="885"/>
      <c r="AT518" s="885"/>
      <c r="AU518" s="885"/>
      <c r="AV518" s="885"/>
      <c r="AW518" s="885"/>
      <c r="AX518" s="885"/>
      <c r="AY518">
        <f>COUNTA($C$518)</f>
        <v>0</v>
      </c>
    </row>
    <row r="519" spans="1:51" ht="30" hidden="1" customHeight="1" x14ac:dyDescent="0.15">
      <c r="A519" s="886">
        <v>22</v>
      </c>
      <c r="B519" s="886">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896"/>
      <c r="AD519" s="897"/>
      <c r="AE519" s="897"/>
      <c r="AF519" s="897"/>
      <c r="AG519" s="897"/>
      <c r="AH519" s="898"/>
      <c r="AI519" s="899"/>
      <c r="AJ519" s="899"/>
      <c r="AK519" s="899"/>
      <c r="AL519" s="882"/>
      <c r="AM519" s="883"/>
      <c r="AN519" s="883"/>
      <c r="AO519" s="884"/>
      <c r="AP519" s="885"/>
      <c r="AQ519" s="885"/>
      <c r="AR519" s="885"/>
      <c r="AS519" s="885"/>
      <c r="AT519" s="885"/>
      <c r="AU519" s="885"/>
      <c r="AV519" s="885"/>
      <c r="AW519" s="885"/>
      <c r="AX519" s="885"/>
      <c r="AY519">
        <f>COUNTA($C$519)</f>
        <v>0</v>
      </c>
    </row>
    <row r="520" spans="1:51" ht="30" hidden="1" customHeight="1" x14ac:dyDescent="0.15">
      <c r="A520" s="886">
        <v>23</v>
      </c>
      <c r="B520" s="886">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896"/>
      <c r="AD520" s="897"/>
      <c r="AE520" s="897"/>
      <c r="AF520" s="897"/>
      <c r="AG520" s="897"/>
      <c r="AH520" s="898"/>
      <c r="AI520" s="899"/>
      <c r="AJ520" s="899"/>
      <c r="AK520" s="899"/>
      <c r="AL520" s="882"/>
      <c r="AM520" s="883"/>
      <c r="AN520" s="883"/>
      <c r="AO520" s="884"/>
      <c r="AP520" s="885"/>
      <c r="AQ520" s="885"/>
      <c r="AR520" s="885"/>
      <c r="AS520" s="885"/>
      <c r="AT520" s="885"/>
      <c r="AU520" s="885"/>
      <c r="AV520" s="885"/>
      <c r="AW520" s="885"/>
      <c r="AX520" s="885"/>
      <c r="AY520">
        <f>COUNTA($C$520)</f>
        <v>0</v>
      </c>
    </row>
    <row r="521" spans="1:51" ht="30" hidden="1" customHeight="1" x14ac:dyDescent="0.15">
      <c r="A521" s="886">
        <v>24</v>
      </c>
      <c r="B521" s="886">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896"/>
      <c r="AD521" s="897"/>
      <c r="AE521" s="897"/>
      <c r="AF521" s="897"/>
      <c r="AG521" s="897"/>
      <c r="AH521" s="898"/>
      <c r="AI521" s="899"/>
      <c r="AJ521" s="899"/>
      <c r="AK521" s="899"/>
      <c r="AL521" s="882"/>
      <c r="AM521" s="883"/>
      <c r="AN521" s="883"/>
      <c r="AO521" s="884"/>
      <c r="AP521" s="885"/>
      <c r="AQ521" s="885"/>
      <c r="AR521" s="885"/>
      <c r="AS521" s="885"/>
      <c r="AT521" s="885"/>
      <c r="AU521" s="885"/>
      <c r="AV521" s="885"/>
      <c r="AW521" s="885"/>
      <c r="AX521" s="885"/>
      <c r="AY521">
        <f>COUNTA($C$521)</f>
        <v>0</v>
      </c>
    </row>
    <row r="522" spans="1:51" ht="30" hidden="1" customHeight="1" x14ac:dyDescent="0.15">
      <c r="A522" s="886">
        <v>25</v>
      </c>
      <c r="B522" s="886">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896"/>
      <c r="AD522" s="897"/>
      <c r="AE522" s="897"/>
      <c r="AF522" s="897"/>
      <c r="AG522" s="897"/>
      <c r="AH522" s="898"/>
      <c r="AI522" s="899"/>
      <c r="AJ522" s="899"/>
      <c r="AK522" s="899"/>
      <c r="AL522" s="882"/>
      <c r="AM522" s="883"/>
      <c r="AN522" s="883"/>
      <c r="AO522" s="884"/>
      <c r="AP522" s="885"/>
      <c r="AQ522" s="885"/>
      <c r="AR522" s="885"/>
      <c r="AS522" s="885"/>
      <c r="AT522" s="885"/>
      <c r="AU522" s="885"/>
      <c r="AV522" s="885"/>
      <c r="AW522" s="885"/>
      <c r="AX522" s="885"/>
      <c r="AY522">
        <f>COUNTA($C$522)</f>
        <v>0</v>
      </c>
    </row>
    <row r="523" spans="1:51" ht="30" hidden="1" customHeight="1" x14ac:dyDescent="0.15">
      <c r="A523" s="886">
        <v>26</v>
      </c>
      <c r="B523" s="886">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896"/>
      <c r="AD523" s="897"/>
      <c r="AE523" s="897"/>
      <c r="AF523" s="897"/>
      <c r="AG523" s="897"/>
      <c r="AH523" s="898"/>
      <c r="AI523" s="899"/>
      <c r="AJ523" s="899"/>
      <c r="AK523" s="899"/>
      <c r="AL523" s="882"/>
      <c r="AM523" s="883"/>
      <c r="AN523" s="883"/>
      <c r="AO523" s="884"/>
      <c r="AP523" s="885"/>
      <c r="AQ523" s="885"/>
      <c r="AR523" s="885"/>
      <c r="AS523" s="885"/>
      <c r="AT523" s="885"/>
      <c r="AU523" s="885"/>
      <c r="AV523" s="885"/>
      <c r="AW523" s="885"/>
      <c r="AX523" s="885"/>
      <c r="AY523">
        <f>COUNTA($C$523)</f>
        <v>0</v>
      </c>
    </row>
    <row r="524" spans="1:51" ht="30" hidden="1" customHeight="1" x14ac:dyDescent="0.15">
      <c r="A524" s="886">
        <v>27</v>
      </c>
      <c r="B524" s="886">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896"/>
      <c r="AD524" s="897"/>
      <c r="AE524" s="897"/>
      <c r="AF524" s="897"/>
      <c r="AG524" s="897"/>
      <c r="AH524" s="898"/>
      <c r="AI524" s="899"/>
      <c r="AJ524" s="899"/>
      <c r="AK524" s="899"/>
      <c r="AL524" s="882"/>
      <c r="AM524" s="883"/>
      <c r="AN524" s="883"/>
      <c r="AO524" s="884"/>
      <c r="AP524" s="885"/>
      <c r="AQ524" s="885"/>
      <c r="AR524" s="885"/>
      <c r="AS524" s="885"/>
      <c r="AT524" s="885"/>
      <c r="AU524" s="885"/>
      <c r="AV524" s="885"/>
      <c r="AW524" s="885"/>
      <c r="AX524" s="885"/>
      <c r="AY524">
        <f>COUNTA($C$524)</f>
        <v>0</v>
      </c>
    </row>
    <row r="525" spans="1:51" ht="30" hidden="1" customHeight="1" x14ac:dyDescent="0.15">
      <c r="A525" s="886">
        <v>28</v>
      </c>
      <c r="B525" s="886">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896"/>
      <c r="AD525" s="897"/>
      <c r="AE525" s="897"/>
      <c r="AF525" s="897"/>
      <c r="AG525" s="897"/>
      <c r="AH525" s="898"/>
      <c r="AI525" s="899"/>
      <c r="AJ525" s="899"/>
      <c r="AK525" s="899"/>
      <c r="AL525" s="882"/>
      <c r="AM525" s="883"/>
      <c r="AN525" s="883"/>
      <c r="AO525" s="884"/>
      <c r="AP525" s="885"/>
      <c r="AQ525" s="885"/>
      <c r="AR525" s="885"/>
      <c r="AS525" s="885"/>
      <c r="AT525" s="885"/>
      <c r="AU525" s="885"/>
      <c r="AV525" s="885"/>
      <c r="AW525" s="885"/>
      <c r="AX525" s="885"/>
      <c r="AY525">
        <f>COUNTA($C$525)</f>
        <v>0</v>
      </c>
    </row>
    <row r="526" spans="1:51" ht="30" hidden="1" customHeight="1" x14ac:dyDescent="0.15">
      <c r="A526" s="886">
        <v>29</v>
      </c>
      <c r="B526" s="886">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896"/>
      <c r="AD526" s="897"/>
      <c r="AE526" s="897"/>
      <c r="AF526" s="897"/>
      <c r="AG526" s="897"/>
      <c r="AH526" s="898"/>
      <c r="AI526" s="899"/>
      <c r="AJ526" s="899"/>
      <c r="AK526" s="899"/>
      <c r="AL526" s="882"/>
      <c r="AM526" s="883"/>
      <c r="AN526" s="883"/>
      <c r="AO526" s="884"/>
      <c r="AP526" s="885"/>
      <c r="AQ526" s="885"/>
      <c r="AR526" s="885"/>
      <c r="AS526" s="885"/>
      <c r="AT526" s="885"/>
      <c r="AU526" s="885"/>
      <c r="AV526" s="885"/>
      <c r="AW526" s="885"/>
      <c r="AX526" s="885"/>
      <c r="AY526">
        <f>COUNTA($C$526)</f>
        <v>0</v>
      </c>
    </row>
    <row r="527" spans="1:51" ht="30" hidden="1" customHeight="1" x14ac:dyDescent="0.15">
      <c r="A527" s="886">
        <v>30</v>
      </c>
      <c r="B527" s="886">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896"/>
      <c r="AD527" s="897"/>
      <c r="AE527" s="897"/>
      <c r="AF527" s="897"/>
      <c r="AG527" s="897"/>
      <c r="AH527" s="898"/>
      <c r="AI527" s="899"/>
      <c r="AJ527" s="899"/>
      <c r="AK527" s="899"/>
      <c r="AL527" s="882"/>
      <c r="AM527" s="883"/>
      <c r="AN527" s="883"/>
      <c r="AO527" s="884"/>
      <c r="AP527" s="885"/>
      <c r="AQ527" s="885"/>
      <c r="AR527" s="885"/>
      <c r="AS527" s="885"/>
      <c r="AT527" s="885"/>
      <c r="AU527" s="885"/>
      <c r="AV527" s="885"/>
      <c r="AW527" s="885"/>
      <c r="AX527" s="885"/>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75"/>
      <c r="B530" s="875"/>
      <c r="C530" s="875" t="s">
        <v>24</v>
      </c>
      <c r="D530" s="875"/>
      <c r="E530" s="875"/>
      <c r="F530" s="875"/>
      <c r="G530" s="875"/>
      <c r="H530" s="875"/>
      <c r="I530" s="875"/>
      <c r="J530" s="876" t="s">
        <v>197</v>
      </c>
      <c r="K530" s="96"/>
      <c r="L530" s="96"/>
      <c r="M530" s="96"/>
      <c r="N530" s="96"/>
      <c r="O530" s="96"/>
      <c r="P530" s="402" t="s">
        <v>25</v>
      </c>
      <c r="Q530" s="402"/>
      <c r="R530" s="402"/>
      <c r="S530" s="402"/>
      <c r="T530" s="402"/>
      <c r="U530" s="402"/>
      <c r="V530" s="402"/>
      <c r="W530" s="402"/>
      <c r="X530" s="402"/>
      <c r="Y530" s="877" t="s">
        <v>196</v>
      </c>
      <c r="Z530" s="878"/>
      <c r="AA530" s="878"/>
      <c r="AB530" s="878"/>
      <c r="AC530" s="876" t="s">
        <v>228</v>
      </c>
      <c r="AD530" s="876"/>
      <c r="AE530" s="876"/>
      <c r="AF530" s="876"/>
      <c r="AG530" s="876"/>
      <c r="AH530" s="877" t="s">
        <v>246</v>
      </c>
      <c r="AI530" s="875"/>
      <c r="AJ530" s="875"/>
      <c r="AK530" s="875"/>
      <c r="AL530" s="875" t="s">
        <v>19</v>
      </c>
      <c r="AM530" s="875"/>
      <c r="AN530" s="875"/>
      <c r="AO530" s="879"/>
      <c r="AP530" s="900" t="s">
        <v>198</v>
      </c>
      <c r="AQ530" s="900"/>
      <c r="AR530" s="900"/>
      <c r="AS530" s="900"/>
      <c r="AT530" s="900"/>
      <c r="AU530" s="900"/>
      <c r="AV530" s="900"/>
      <c r="AW530" s="900"/>
      <c r="AX530" s="900"/>
      <c r="AY530">
        <f>$AY$528</f>
        <v>0</v>
      </c>
    </row>
    <row r="531" spans="1:51" ht="30" hidden="1" customHeight="1" x14ac:dyDescent="0.15">
      <c r="A531" s="886">
        <v>1</v>
      </c>
      <c r="B531" s="886">
        <v>1</v>
      </c>
      <c r="C531" s="888"/>
      <c r="D531" s="888"/>
      <c r="E531" s="888"/>
      <c r="F531" s="888"/>
      <c r="G531" s="888"/>
      <c r="H531" s="888"/>
      <c r="I531" s="888"/>
      <c r="J531" s="889"/>
      <c r="K531" s="890"/>
      <c r="L531" s="890"/>
      <c r="M531" s="890"/>
      <c r="N531" s="890"/>
      <c r="O531" s="890"/>
      <c r="P531" s="892"/>
      <c r="Q531" s="892"/>
      <c r="R531" s="892"/>
      <c r="S531" s="892"/>
      <c r="T531" s="892"/>
      <c r="U531" s="892"/>
      <c r="V531" s="892"/>
      <c r="W531" s="892"/>
      <c r="X531" s="892"/>
      <c r="Y531" s="893"/>
      <c r="Z531" s="894"/>
      <c r="AA531" s="894"/>
      <c r="AB531" s="895"/>
      <c r="AC531" s="896"/>
      <c r="AD531" s="897"/>
      <c r="AE531" s="897"/>
      <c r="AF531" s="897"/>
      <c r="AG531" s="897"/>
      <c r="AH531" s="880"/>
      <c r="AI531" s="881"/>
      <c r="AJ531" s="881"/>
      <c r="AK531" s="881"/>
      <c r="AL531" s="882"/>
      <c r="AM531" s="883"/>
      <c r="AN531" s="883"/>
      <c r="AO531" s="884"/>
      <c r="AP531" s="885"/>
      <c r="AQ531" s="885"/>
      <c r="AR531" s="885"/>
      <c r="AS531" s="885"/>
      <c r="AT531" s="885"/>
      <c r="AU531" s="885"/>
      <c r="AV531" s="885"/>
      <c r="AW531" s="885"/>
      <c r="AX531" s="885"/>
      <c r="AY531">
        <f>$AY$528</f>
        <v>0</v>
      </c>
    </row>
    <row r="532" spans="1:51" ht="30" hidden="1" customHeight="1" x14ac:dyDescent="0.15">
      <c r="A532" s="886">
        <v>2</v>
      </c>
      <c r="B532" s="886">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896"/>
      <c r="AD532" s="897"/>
      <c r="AE532" s="897"/>
      <c r="AF532" s="897"/>
      <c r="AG532" s="897"/>
      <c r="AH532" s="880"/>
      <c r="AI532" s="881"/>
      <c r="AJ532" s="881"/>
      <c r="AK532" s="881"/>
      <c r="AL532" s="882"/>
      <c r="AM532" s="883"/>
      <c r="AN532" s="883"/>
      <c r="AO532" s="884"/>
      <c r="AP532" s="885"/>
      <c r="AQ532" s="885"/>
      <c r="AR532" s="885"/>
      <c r="AS532" s="885"/>
      <c r="AT532" s="885"/>
      <c r="AU532" s="885"/>
      <c r="AV532" s="885"/>
      <c r="AW532" s="885"/>
      <c r="AX532" s="885"/>
      <c r="AY532">
        <f>COUNTA($C$532)</f>
        <v>0</v>
      </c>
    </row>
    <row r="533" spans="1:51" ht="30" hidden="1" customHeight="1" x14ac:dyDescent="0.15">
      <c r="A533" s="886">
        <v>3</v>
      </c>
      <c r="B533" s="886">
        <v>1</v>
      </c>
      <c r="C533" s="887"/>
      <c r="D533" s="888"/>
      <c r="E533" s="888"/>
      <c r="F533" s="888"/>
      <c r="G533" s="888"/>
      <c r="H533" s="888"/>
      <c r="I533" s="888"/>
      <c r="J533" s="889"/>
      <c r="K533" s="890"/>
      <c r="L533" s="890"/>
      <c r="M533" s="890"/>
      <c r="N533" s="890"/>
      <c r="O533" s="890"/>
      <c r="P533" s="891"/>
      <c r="Q533" s="892"/>
      <c r="R533" s="892"/>
      <c r="S533" s="892"/>
      <c r="T533" s="892"/>
      <c r="U533" s="892"/>
      <c r="V533" s="892"/>
      <c r="W533" s="892"/>
      <c r="X533" s="892"/>
      <c r="Y533" s="893"/>
      <c r="Z533" s="894"/>
      <c r="AA533" s="894"/>
      <c r="AB533" s="895"/>
      <c r="AC533" s="896"/>
      <c r="AD533" s="897"/>
      <c r="AE533" s="897"/>
      <c r="AF533" s="897"/>
      <c r="AG533" s="897"/>
      <c r="AH533" s="898"/>
      <c r="AI533" s="899"/>
      <c r="AJ533" s="899"/>
      <c r="AK533" s="899"/>
      <c r="AL533" s="882"/>
      <c r="AM533" s="883"/>
      <c r="AN533" s="883"/>
      <c r="AO533" s="884"/>
      <c r="AP533" s="885"/>
      <c r="AQ533" s="885"/>
      <c r="AR533" s="885"/>
      <c r="AS533" s="885"/>
      <c r="AT533" s="885"/>
      <c r="AU533" s="885"/>
      <c r="AV533" s="885"/>
      <c r="AW533" s="885"/>
      <c r="AX533" s="885"/>
      <c r="AY533">
        <f>COUNTA($C$533)</f>
        <v>0</v>
      </c>
    </row>
    <row r="534" spans="1:51" ht="30" hidden="1" customHeight="1" x14ac:dyDescent="0.15">
      <c r="A534" s="886">
        <v>4</v>
      </c>
      <c r="B534" s="886">
        <v>1</v>
      </c>
      <c r="C534" s="887"/>
      <c r="D534" s="888"/>
      <c r="E534" s="888"/>
      <c r="F534" s="888"/>
      <c r="G534" s="888"/>
      <c r="H534" s="888"/>
      <c r="I534" s="888"/>
      <c r="J534" s="889"/>
      <c r="K534" s="890"/>
      <c r="L534" s="890"/>
      <c r="M534" s="890"/>
      <c r="N534" s="890"/>
      <c r="O534" s="890"/>
      <c r="P534" s="891"/>
      <c r="Q534" s="892"/>
      <c r="R534" s="892"/>
      <c r="S534" s="892"/>
      <c r="T534" s="892"/>
      <c r="U534" s="892"/>
      <c r="V534" s="892"/>
      <c r="W534" s="892"/>
      <c r="X534" s="892"/>
      <c r="Y534" s="893"/>
      <c r="Z534" s="894"/>
      <c r="AA534" s="894"/>
      <c r="AB534" s="895"/>
      <c r="AC534" s="896"/>
      <c r="AD534" s="897"/>
      <c r="AE534" s="897"/>
      <c r="AF534" s="897"/>
      <c r="AG534" s="897"/>
      <c r="AH534" s="898"/>
      <c r="AI534" s="899"/>
      <c r="AJ534" s="899"/>
      <c r="AK534" s="899"/>
      <c r="AL534" s="882"/>
      <c r="AM534" s="883"/>
      <c r="AN534" s="883"/>
      <c r="AO534" s="884"/>
      <c r="AP534" s="885"/>
      <c r="AQ534" s="885"/>
      <c r="AR534" s="885"/>
      <c r="AS534" s="885"/>
      <c r="AT534" s="885"/>
      <c r="AU534" s="885"/>
      <c r="AV534" s="885"/>
      <c r="AW534" s="885"/>
      <c r="AX534" s="885"/>
      <c r="AY534">
        <f>COUNTA($C$534)</f>
        <v>0</v>
      </c>
    </row>
    <row r="535" spans="1:51" ht="30" hidden="1" customHeight="1" x14ac:dyDescent="0.15">
      <c r="A535" s="886">
        <v>5</v>
      </c>
      <c r="B535" s="886">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896"/>
      <c r="AD535" s="897"/>
      <c r="AE535" s="897"/>
      <c r="AF535" s="897"/>
      <c r="AG535" s="897"/>
      <c r="AH535" s="898"/>
      <c r="AI535" s="899"/>
      <c r="AJ535" s="899"/>
      <c r="AK535" s="899"/>
      <c r="AL535" s="882"/>
      <c r="AM535" s="883"/>
      <c r="AN535" s="883"/>
      <c r="AO535" s="884"/>
      <c r="AP535" s="885"/>
      <c r="AQ535" s="885"/>
      <c r="AR535" s="885"/>
      <c r="AS535" s="885"/>
      <c r="AT535" s="885"/>
      <c r="AU535" s="885"/>
      <c r="AV535" s="885"/>
      <c r="AW535" s="885"/>
      <c r="AX535" s="885"/>
      <c r="AY535">
        <f>COUNTA($C$535)</f>
        <v>0</v>
      </c>
    </row>
    <row r="536" spans="1:51" ht="30" hidden="1" customHeight="1" x14ac:dyDescent="0.15">
      <c r="A536" s="886">
        <v>6</v>
      </c>
      <c r="B536" s="886">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896"/>
      <c r="AD536" s="897"/>
      <c r="AE536" s="897"/>
      <c r="AF536" s="897"/>
      <c r="AG536" s="897"/>
      <c r="AH536" s="898"/>
      <c r="AI536" s="899"/>
      <c r="AJ536" s="899"/>
      <c r="AK536" s="899"/>
      <c r="AL536" s="882"/>
      <c r="AM536" s="883"/>
      <c r="AN536" s="883"/>
      <c r="AO536" s="884"/>
      <c r="AP536" s="885"/>
      <c r="AQ536" s="885"/>
      <c r="AR536" s="885"/>
      <c r="AS536" s="885"/>
      <c r="AT536" s="885"/>
      <c r="AU536" s="885"/>
      <c r="AV536" s="885"/>
      <c r="AW536" s="885"/>
      <c r="AX536" s="885"/>
      <c r="AY536">
        <f>COUNTA($C$536)</f>
        <v>0</v>
      </c>
    </row>
    <row r="537" spans="1:51" ht="30" hidden="1" customHeight="1" x14ac:dyDescent="0.15">
      <c r="A537" s="886">
        <v>7</v>
      </c>
      <c r="B537" s="886">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896"/>
      <c r="AD537" s="897"/>
      <c r="AE537" s="897"/>
      <c r="AF537" s="897"/>
      <c r="AG537" s="897"/>
      <c r="AH537" s="898"/>
      <c r="AI537" s="899"/>
      <c r="AJ537" s="899"/>
      <c r="AK537" s="899"/>
      <c r="AL537" s="882"/>
      <c r="AM537" s="883"/>
      <c r="AN537" s="883"/>
      <c r="AO537" s="884"/>
      <c r="AP537" s="885"/>
      <c r="AQ537" s="885"/>
      <c r="AR537" s="885"/>
      <c r="AS537" s="885"/>
      <c r="AT537" s="885"/>
      <c r="AU537" s="885"/>
      <c r="AV537" s="885"/>
      <c r="AW537" s="885"/>
      <c r="AX537" s="885"/>
      <c r="AY537">
        <f>COUNTA($C$537)</f>
        <v>0</v>
      </c>
    </row>
    <row r="538" spans="1:51" ht="30" hidden="1" customHeight="1" x14ac:dyDescent="0.15">
      <c r="A538" s="886">
        <v>8</v>
      </c>
      <c r="B538" s="886">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896"/>
      <c r="AD538" s="897"/>
      <c r="AE538" s="897"/>
      <c r="AF538" s="897"/>
      <c r="AG538" s="897"/>
      <c r="AH538" s="898"/>
      <c r="AI538" s="899"/>
      <c r="AJ538" s="899"/>
      <c r="AK538" s="899"/>
      <c r="AL538" s="882"/>
      <c r="AM538" s="883"/>
      <c r="AN538" s="883"/>
      <c r="AO538" s="884"/>
      <c r="AP538" s="885"/>
      <c r="AQ538" s="885"/>
      <c r="AR538" s="885"/>
      <c r="AS538" s="885"/>
      <c r="AT538" s="885"/>
      <c r="AU538" s="885"/>
      <c r="AV538" s="885"/>
      <c r="AW538" s="885"/>
      <c r="AX538" s="885"/>
      <c r="AY538">
        <f>COUNTA($C$538)</f>
        <v>0</v>
      </c>
    </row>
    <row r="539" spans="1:51" ht="30" hidden="1" customHeight="1" x14ac:dyDescent="0.15">
      <c r="A539" s="886">
        <v>9</v>
      </c>
      <c r="B539" s="886">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896"/>
      <c r="AD539" s="897"/>
      <c r="AE539" s="897"/>
      <c r="AF539" s="897"/>
      <c r="AG539" s="897"/>
      <c r="AH539" s="898"/>
      <c r="AI539" s="899"/>
      <c r="AJ539" s="899"/>
      <c r="AK539" s="899"/>
      <c r="AL539" s="882"/>
      <c r="AM539" s="883"/>
      <c r="AN539" s="883"/>
      <c r="AO539" s="884"/>
      <c r="AP539" s="885"/>
      <c r="AQ539" s="885"/>
      <c r="AR539" s="885"/>
      <c r="AS539" s="885"/>
      <c r="AT539" s="885"/>
      <c r="AU539" s="885"/>
      <c r="AV539" s="885"/>
      <c r="AW539" s="885"/>
      <c r="AX539" s="885"/>
      <c r="AY539">
        <f>COUNTA($C$539)</f>
        <v>0</v>
      </c>
    </row>
    <row r="540" spans="1:51" ht="30" hidden="1" customHeight="1" x14ac:dyDescent="0.15">
      <c r="A540" s="886">
        <v>10</v>
      </c>
      <c r="B540" s="886">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896"/>
      <c r="AD540" s="897"/>
      <c r="AE540" s="897"/>
      <c r="AF540" s="897"/>
      <c r="AG540" s="897"/>
      <c r="AH540" s="898"/>
      <c r="AI540" s="899"/>
      <c r="AJ540" s="899"/>
      <c r="AK540" s="899"/>
      <c r="AL540" s="882"/>
      <c r="AM540" s="883"/>
      <c r="AN540" s="883"/>
      <c r="AO540" s="884"/>
      <c r="AP540" s="885"/>
      <c r="AQ540" s="885"/>
      <c r="AR540" s="885"/>
      <c r="AS540" s="885"/>
      <c r="AT540" s="885"/>
      <c r="AU540" s="885"/>
      <c r="AV540" s="885"/>
      <c r="AW540" s="885"/>
      <c r="AX540" s="885"/>
      <c r="AY540">
        <f>COUNTA($C$540)</f>
        <v>0</v>
      </c>
    </row>
    <row r="541" spans="1:51" ht="30" hidden="1" customHeight="1" x14ac:dyDescent="0.15">
      <c r="A541" s="886">
        <v>11</v>
      </c>
      <c r="B541" s="886">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896"/>
      <c r="AD541" s="897"/>
      <c r="AE541" s="897"/>
      <c r="AF541" s="897"/>
      <c r="AG541" s="897"/>
      <c r="AH541" s="898"/>
      <c r="AI541" s="899"/>
      <c r="AJ541" s="899"/>
      <c r="AK541" s="899"/>
      <c r="AL541" s="882"/>
      <c r="AM541" s="883"/>
      <c r="AN541" s="883"/>
      <c r="AO541" s="884"/>
      <c r="AP541" s="885"/>
      <c r="AQ541" s="885"/>
      <c r="AR541" s="885"/>
      <c r="AS541" s="885"/>
      <c r="AT541" s="885"/>
      <c r="AU541" s="885"/>
      <c r="AV541" s="885"/>
      <c r="AW541" s="885"/>
      <c r="AX541" s="885"/>
      <c r="AY541">
        <f>COUNTA($C$541)</f>
        <v>0</v>
      </c>
    </row>
    <row r="542" spans="1:51" ht="30" hidden="1" customHeight="1" x14ac:dyDescent="0.15">
      <c r="A542" s="886">
        <v>12</v>
      </c>
      <c r="B542" s="886">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896"/>
      <c r="AD542" s="897"/>
      <c r="AE542" s="897"/>
      <c r="AF542" s="897"/>
      <c r="AG542" s="897"/>
      <c r="AH542" s="898"/>
      <c r="AI542" s="899"/>
      <c r="AJ542" s="899"/>
      <c r="AK542" s="899"/>
      <c r="AL542" s="882"/>
      <c r="AM542" s="883"/>
      <c r="AN542" s="883"/>
      <c r="AO542" s="884"/>
      <c r="AP542" s="885"/>
      <c r="AQ542" s="885"/>
      <c r="AR542" s="885"/>
      <c r="AS542" s="885"/>
      <c r="AT542" s="885"/>
      <c r="AU542" s="885"/>
      <c r="AV542" s="885"/>
      <c r="AW542" s="885"/>
      <c r="AX542" s="885"/>
      <c r="AY542">
        <f>COUNTA($C$542)</f>
        <v>0</v>
      </c>
    </row>
    <row r="543" spans="1:51" ht="30" hidden="1" customHeight="1" x14ac:dyDescent="0.15">
      <c r="A543" s="886">
        <v>13</v>
      </c>
      <c r="B543" s="886">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896"/>
      <c r="AD543" s="897"/>
      <c r="AE543" s="897"/>
      <c r="AF543" s="897"/>
      <c r="AG543" s="897"/>
      <c r="AH543" s="898"/>
      <c r="AI543" s="899"/>
      <c r="AJ543" s="899"/>
      <c r="AK543" s="899"/>
      <c r="AL543" s="882"/>
      <c r="AM543" s="883"/>
      <c r="AN543" s="883"/>
      <c r="AO543" s="884"/>
      <c r="AP543" s="885"/>
      <c r="AQ543" s="885"/>
      <c r="AR543" s="885"/>
      <c r="AS543" s="885"/>
      <c r="AT543" s="885"/>
      <c r="AU543" s="885"/>
      <c r="AV543" s="885"/>
      <c r="AW543" s="885"/>
      <c r="AX543" s="885"/>
      <c r="AY543">
        <f>COUNTA($C$543)</f>
        <v>0</v>
      </c>
    </row>
    <row r="544" spans="1:51" ht="30" hidden="1" customHeight="1" x14ac:dyDescent="0.15">
      <c r="A544" s="886">
        <v>14</v>
      </c>
      <c r="B544" s="886">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896"/>
      <c r="AD544" s="897"/>
      <c r="AE544" s="897"/>
      <c r="AF544" s="897"/>
      <c r="AG544" s="897"/>
      <c r="AH544" s="898"/>
      <c r="AI544" s="899"/>
      <c r="AJ544" s="899"/>
      <c r="AK544" s="899"/>
      <c r="AL544" s="882"/>
      <c r="AM544" s="883"/>
      <c r="AN544" s="883"/>
      <c r="AO544" s="884"/>
      <c r="AP544" s="885"/>
      <c r="AQ544" s="885"/>
      <c r="AR544" s="885"/>
      <c r="AS544" s="885"/>
      <c r="AT544" s="885"/>
      <c r="AU544" s="885"/>
      <c r="AV544" s="885"/>
      <c r="AW544" s="885"/>
      <c r="AX544" s="885"/>
      <c r="AY544">
        <f>COUNTA($C$544)</f>
        <v>0</v>
      </c>
    </row>
    <row r="545" spans="1:51" ht="30" hidden="1" customHeight="1" x14ac:dyDescent="0.15">
      <c r="A545" s="886">
        <v>15</v>
      </c>
      <c r="B545" s="886">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896"/>
      <c r="AD545" s="897"/>
      <c r="AE545" s="897"/>
      <c r="AF545" s="897"/>
      <c r="AG545" s="897"/>
      <c r="AH545" s="898"/>
      <c r="AI545" s="899"/>
      <c r="AJ545" s="899"/>
      <c r="AK545" s="899"/>
      <c r="AL545" s="882"/>
      <c r="AM545" s="883"/>
      <c r="AN545" s="883"/>
      <c r="AO545" s="884"/>
      <c r="AP545" s="885"/>
      <c r="AQ545" s="885"/>
      <c r="AR545" s="885"/>
      <c r="AS545" s="885"/>
      <c r="AT545" s="885"/>
      <c r="AU545" s="885"/>
      <c r="AV545" s="885"/>
      <c r="AW545" s="885"/>
      <c r="AX545" s="885"/>
      <c r="AY545">
        <f>COUNTA($C$545)</f>
        <v>0</v>
      </c>
    </row>
    <row r="546" spans="1:51" ht="30" hidden="1" customHeight="1" x14ac:dyDescent="0.15">
      <c r="A546" s="886">
        <v>16</v>
      </c>
      <c r="B546" s="886">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896"/>
      <c r="AD546" s="897"/>
      <c r="AE546" s="897"/>
      <c r="AF546" s="897"/>
      <c r="AG546" s="897"/>
      <c r="AH546" s="898"/>
      <c r="AI546" s="899"/>
      <c r="AJ546" s="899"/>
      <c r="AK546" s="899"/>
      <c r="AL546" s="882"/>
      <c r="AM546" s="883"/>
      <c r="AN546" s="883"/>
      <c r="AO546" s="884"/>
      <c r="AP546" s="885"/>
      <c r="AQ546" s="885"/>
      <c r="AR546" s="885"/>
      <c r="AS546" s="885"/>
      <c r="AT546" s="885"/>
      <c r="AU546" s="885"/>
      <c r="AV546" s="885"/>
      <c r="AW546" s="885"/>
      <c r="AX546" s="885"/>
      <c r="AY546">
        <f>COUNTA($C$546)</f>
        <v>0</v>
      </c>
    </row>
    <row r="547" spans="1:51" s="16" customFormat="1" ht="30" hidden="1" customHeight="1" x14ac:dyDescent="0.15">
      <c r="A547" s="886">
        <v>17</v>
      </c>
      <c r="B547" s="886">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896"/>
      <c r="AD547" s="897"/>
      <c r="AE547" s="897"/>
      <c r="AF547" s="897"/>
      <c r="AG547" s="897"/>
      <c r="AH547" s="898"/>
      <c r="AI547" s="899"/>
      <c r="AJ547" s="899"/>
      <c r="AK547" s="899"/>
      <c r="AL547" s="882"/>
      <c r="AM547" s="883"/>
      <c r="AN547" s="883"/>
      <c r="AO547" s="884"/>
      <c r="AP547" s="885"/>
      <c r="AQ547" s="885"/>
      <c r="AR547" s="885"/>
      <c r="AS547" s="885"/>
      <c r="AT547" s="885"/>
      <c r="AU547" s="885"/>
      <c r="AV547" s="885"/>
      <c r="AW547" s="885"/>
      <c r="AX547" s="885"/>
      <c r="AY547">
        <f>COUNTA($C$547)</f>
        <v>0</v>
      </c>
    </row>
    <row r="548" spans="1:51" ht="30" hidden="1" customHeight="1" x14ac:dyDescent="0.15">
      <c r="A548" s="886">
        <v>18</v>
      </c>
      <c r="B548" s="886">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896"/>
      <c r="AD548" s="897"/>
      <c r="AE548" s="897"/>
      <c r="AF548" s="897"/>
      <c r="AG548" s="897"/>
      <c r="AH548" s="898"/>
      <c r="AI548" s="899"/>
      <c r="AJ548" s="899"/>
      <c r="AK548" s="899"/>
      <c r="AL548" s="882"/>
      <c r="AM548" s="883"/>
      <c r="AN548" s="883"/>
      <c r="AO548" s="884"/>
      <c r="AP548" s="885"/>
      <c r="AQ548" s="885"/>
      <c r="AR548" s="885"/>
      <c r="AS548" s="885"/>
      <c r="AT548" s="885"/>
      <c r="AU548" s="885"/>
      <c r="AV548" s="885"/>
      <c r="AW548" s="885"/>
      <c r="AX548" s="885"/>
      <c r="AY548">
        <f>COUNTA($C$548)</f>
        <v>0</v>
      </c>
    </row>
    <row r="549" spans="1:51" ht="30" hidden="1" customHeight="1" x14ac:dyDescent="0.15">
      <c r="A549" s="886">
        <v>19</v>
      </c>
      <c r="B549" s="886">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896"/>
      <c r="AD549" s="897"/>
      <c r="AE549" s="897"/>
      <c r="AF549" s="897"/>
      <c r="AG549" s="897"/>
      <c r="AH549" s="898"/>
      <c r="AI549" s="899"/>
      <c r="AJ549" s="899"/>
      <c r="AK549" s="899"/>
      <c r="AL549" s="882"/>
      <c r="AM549" s="883"/>
      <c r="AN549" s="883"/>
      <c r="AO549" s="884"/>
      <c r="AP549" s="885"/>
      <c r="AQ549" s="885"/>
      <c r="AR549" s="885"/>
      <c r="AS549" s="885"/>
      <c r="AT549" s="885"/>
      <c r="AU549" s="885"/>
      <c r="AV549" s="885"/>
      <c r="AW549" s="885"/>
      <c r="AX549" s="885"/>
      <c r="AY549">
        <f>COUNTA($C$549)</f>
        <v>0</v>
      </c>
    </row>
    <row r="550" spans="1:51" ht="30" hidden="1" customHeight="1" x14ac:dyDescent="0.15">
      <c r="A550" s="886">
        <v>20</v>
      </c>
      <c r="B550" s="886">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896"/>
      <c r="AD550" s="897"/>
      <c r="AE550" s="897"/>
      <c r="AF550" s="897"/>
      <c r="AG550" s="897"/>
      <c r="AH550" s="898"/>
      <c r="AI550" s="899"/>
      <c r="AJ550" s="899"/>
      <c r="AK550" s="899"/>
      <c r="AL550" s="882"/>
      <c r="AM550" s="883"/>
      <c r="AN550" s="883"/>
      <c r="AO550" s="884"/>
      <c r="AP550" s="885"/>
      <c r="AQ550" s="885"/>
      <c r="AR550" s="885"/>
      <c r="AS550" s="885"/>
      <c r="AT550" s="885"/>
      <c r="AU550" s="885"/>
      <c r="AV550" s="885"/>
      <c r="AW550" s="885"/>
      <c r="AX550" s="885"/>
      <c r="AY550">
        <f>COUNTA($C$550)</f>
        <v>0</v>
      </c>
    </row>
    <row r="551" spans="1:51" ht="30" hidden="1" customHeight="1" x14ac:dyDescent="0.15">
      <c r="A551" s="886">
        <v>21</v>
      </c>
      <c r="B551" s="886">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896"/>
      <c r="AD551" s="897"/>
      <c r="AE551" s="897"/>
      <c r="AF551" s="897"/>
      <c r="AG551" s="897"/>
      <c r="AH551" s="898"/>
      <c r="AI551" s="899"/>
      <c r="AJ551" s="899"/>
      <c r="AK551" s="899"/>
      <c r="AL551" s="882"/>
      <c r="AM551" s="883"/>
      <c r="AN551" s="883"/>
      <c r="AO551" s="884"/>
      <c r="AP551" s="885"/>
      <c r="AQ551" s="885"/>
      <c r="AR551" s="885"/>
      <c r="AS551" s="885"/>
      <c r="AT551" s="885"/>
      <c r="AU551" s="885"/>
      <c r="AV551" s="885"/>
      <c r="AW551" s="885"/>
      <c r="AX551" s="885"/>
      <c r="AY551">
        <f>COUNTA($C$551)</f>
        <v>0</v>
      </c>
    </row>
    <row r="552" spans="1:51" ht="30" hidden="1" customHeight="1" x14ac:dyDescent="0.15">
      <c r="A552" s="886">
        <v>22</v>
      </c>
      <c r="B552" s="886">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896"/>
      <c r="AD552" s="897"/>
      <c r="AE552" s="897"/>
      <c r="AF552" s="897"/>
      <c r="AG552" s="897"/>
      <c r="AH552" s="898"/>
      <c r="AI552" s="899"/>
      <c r="AJ552" s="899"/>
      <c r="AK552" s="899"/>
      <c r="AL552" s="882"/>
      <c r="AM552" s="883"/>
      <c r="AN552" s="883"/>
      <c r="AO552" s="884"/>
      <c r="AP552" s="885"/>
      <c r="AQ552" s="885"/>
      <c r="AR552" s="885"/>
      <c r="AS552" s="885"/>
      <c r="AT552" s="885"/>
      <c r="AU552" s="885"/>
      <c r="AV552" s="885"/>
      <c r="AW552" s="885"/>
      <c r="AX552" s="885"/>
      <c r="AY552">
        <f>COUNTA($C$552)</f>
        <v>0</v>
      </c>
    </row>
    <row r="553" spans="1:51" ht="30" hidden="1" customHeight="1" x14ac:dyDescent="0.15">
      <c r="A553" s="886">
        <v>23</v>
      </c>
      <c r="B553" s="886">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896"/>
      <c r="AD553" s="897"/>
      <c r="AE553" s="897"/>
      <c r="AF553" s="897"/>
      <c r="AG553" s="897"/>
      <c r="AH553" s="898"/>
      <c r="AI553" s="899"/>
      <c r="AJ553" s="899"/>
      <c r="AK553" s="899"/>
      <c r="AL553" s="882"/>
      <c r="AM553" s="883"/>
      <c r="AN553" s="883"/>
      <c r="AO553" s="884"/>
      <c r="AP553" s="885"/>
      <c r="AQ553" s="885"/>
      <c r="AR553" s="885"/>
      <c r="AS553" s="885"/>
      <c r="AT553" s="885"/>
      <c r="AU553" s="885"/>
      <c r="AV553" s="885"/>
      <c r="AW553" s="885"/>
      <c r="AX553" s="885"/>
      <c r="AY553">
        <f>COUNTA($C$553)</f>
        <v>0</v>
      </c>
    </row>
    <row r="554" spans="1:51" ht="30" hidden="1" customHeight="1" x14ac:dyDescent="0.15">
      <c r="A554" s="886">
        <v>24</v>
      </c>
      <c r="B554" s="886">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896"/>
      <c r="AD554" s="897"/>
      <c r="AE554" s="897"/>
      <c r="AF554" s="897"/>
      <c r="AG554" s="897"/>
      <c r="AH554" s="898"/>
      <c r="AI554" s="899"/>
      <c r="AJ554" s="899"/>
      <c r="AK554" s="899"/>
      <c r="AL554" s="882"/>
      <c r="AM554" s="883"/>
      <c r="AN554" s="883"/>
      <c r="AO554" s="884"/>
      <c r="AP554" s="885"/>
      <c r="AQ554" s="885"/>
      <c r="AR554" s="885"/>
      <c r="AS554" s="885"/>
      <c r="AT554" s="885"/>
      <c r="AU554" s="885"/>
      <c r="AV554" s="885"/>
      <c r="AW554" s="885"/>
      <c r="AX554" s="885"/>
      <c r="AY554">
        <f>COUNTA($C$554)</f>
        <v>0</v>
      </c>
    </row>
    <row r="555" spans="1:51" ht="30" hidden="1" customHeight="1" x14ac:dyDescent="0.15">
      <c r="A555" s="886">
        <v>25</v>
      </c>
      <c r="B555" s="886">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896"/>
      <c r="AD555" s="897"/>
      <c r="AE555" s="897"/>
      <c r="AF555" s="897"/>
      <c r="AG555" s="897"/>
      <c r="AH555" s="898"/>
      <c r="AI555" s="899"/>
      <c r="AJ555" s="899"/>
      <c r="AK555" s="899"/>
      <c r="AL555" s="882"/>
      <c r="AM555" s="883"/>
      <c r="AN555" s="883"/>
      <c r="AO555" s="884"/>
      <c r="AP555" s="885"/>
      <c r="AQ555" s="885"/>
      <c r="AR555" s="885"/>
      <c r="AS555" s="885"/>
      <c r="AT555" s="885"/>
      <c r="AU555" s="885"/>
      <c r="AV555" s="885"/>
      <c r="AW555" s="885"/>
      <c r="AX555" s="885"/>
      <c r="AY555">
        <f>COUNTA($C$555)</f>
        <v>0</v>
      </c>
    </row>
    <row r="556" spans="1:51" ht="30" hidden="1" customHeight="1" x14ac:dyDescent="0.15">
      <c r="A556" s="886">
        <v>26</v>
      </c>
      <c r="B556" s="886">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896"/>
      <c r="AD556" s="897"/>
      <c r="AE556" s="897"/>
      <c r="AF556" s="897"/>
      <c r="AG556" s="897"/>
      <c r="AH556" s="898"/>
      <c r="AI556" s="899"/>
      <c r="AJ556" s="899"/>
      <c r="AK556" s="899"/>
      <c r="AL556" s="882"/>
      <c r="AM556" s="883"/>
      <c r="AN556" s="883"/>
      <c r="AO556" s="884"/>
      <c r="AP556" s="885"/>
      <c r="AQ556" s="885"/>
      <c r="AR556" s="885"/>
      <c r="AS556" s="885"/>
      <c r="AT556" s="885"/>
      <c r="AU556" s="885"/>
      <c r="AV556" s="885"/>
      <c r="AW556" s="885"/>
      <c r="AX556" s="885"/>
      <c r="AY556">
        <f>COUNTA($C$556)</f>
        <v>0</v>
      </c>
    </row>
    <row r="557" spans="1:51" ht="30" hidden="1" customHeight="1" x14ac:dyDescent="0.15">
      <c r="A557" s="886">
        <v>27</v>
      </c>
      <c r="B557" s="886">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896"/>
      <c r="AD557" s="897"/>
      <c r="AE557" s="897"/>
      <c r="AF557" s="897"/>
      <c r="AG557" s="897"/>
      <c r="AH557" s="898"/>
      <c r="AI557" s="899"/>
      <c r="AJ557" s="899"/>
      <c r="AK557" s="899"/>
      <c r="AL557" s="882"/>
      <c r="AM557" s="883"/>
      <c r="AN557" s="883"/>
      <c r="AO557" s="884"/>
      <c r="AP557" s="885"/>
      <c r="AQ557" s="885"/>
      <c r="AR557" s="885"/>
      <c r="AS557" s="885"/>
      <c r="AT557" s="885"/>
      <c r="AU557" s="885"/>
      <c r="AV557" s="885"/>
      <c r="AW557" s="885"/>
      <c r="AX557" s="885"/>
      <c r="AY557">
        <f>COUNTA($C$557)</f>
        <v>0</v>
      </c>
    </row>
    <row r="558" spans="1:51" ht="30" hidden="1" customHeight="1" x14ac:dyDescent="0.15">
      <c r="A558" s="886">
        <v>28</v>
      </c>
      <c r="B558" s="886">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896"/>
      <c r="AD558" s="897"/>
      <c r="AE558" s="897"/>
      <c r="AF558" s="897"/>
      <c r="AG558" s="897"/>
      <c r="AH558" s="898"/>
      <c r="AI558" s="899"/>
      <c r="AJ558" s="899"/>
      <c r="AK558" s="899"/>
      <c r="AL558" s="882"/>
      <c r="AM558" s="883"/>
      <c r="AN558" s="883"/>
      <c r="AO558" s="884"/>
      <c r="AP558" s="885"/>
      <c r="AQ558" s="885"/>
      <c r="AR558" s="885"/>
      <c r="AS558" s="885"/>
      <c r="AT558" s="885"/>
      <c r="AU558" s="885"/>
      <c r="AV558" s="885"/>
      <c r="AW558" s="885"/>
      <c r="AX558" s="885"/>
      <c r="AY558">
        <f>COUNTA($C$558)</f>
        <v>0</v>
      </c>
    </row>
    <row r="559" spans="1:51" ht="30" hidden="1" customHeight="1" x14ac:dyDescent="0.15">
      <c r="A559" s="886">
        <v>29</v>
      </c>
      <c r="B559" s="886">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896"/>
      <c r="AD559" s="897"/>
      <c r="AE559" s="897"/>
      <c r="AF559" s="897"/>
      <c r="AG559" s="897"/>
      <c r="AH559" s="898"/>
      <c r="AI559" s="899"/>
      <c r="AJ559" s="899"/>
      <c r="AK559" s="899"/>
      <c r="AL559" s="882"/>
      <c r="AM559" s="883"/>
      <c r="AN559" s="883"/>
      <c r="AO559" s="884"/>
      <c r="AP559" s="885"/>
      <c r="AQ559" s="885"/>
      <c r="AR559" s="885"/>
      <c r="AS559" s="885"/>
      <c r="AT559" s="885"/>
      <c r="AU559" s="885"/>
      <c r="AV559" s="885"/>
      <c r="AW559" s="885"/>
      <c r="AX559" s="885"/>
      <c r="AY559">
        <f>COUNTA($C$559)</f>
        <v>0</v>
      </c>
    </row>
    <row r="560" spans="1:51" ht="30" hidden="1" customHeight="1" x14ac:dyDescent="0.15">
      <c r="A560" s="886">
        <v>30</v>
      </c>
      <c r="B560" s="886">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896"/>
      <c r="AD560" s="897"/>
      <c r="AE560" s="897"/>
      <c r="AF560" s="897"/>
      <c r="AG560" s="897"/>
      <c r="AH560" s="898"/>
      <c r="AI560" s="899"/>
      <c r="AJ560" s="899"/>
      <c r="AK560" s="899"/>
      <c r="AL560" s="882"/>
      <c r="AM560" s="883"/>
      <c r="AN560" s="883"/>
      <c r="AO560" s="884"/>
      <c r="AP560" s="885"/>
      <c r="AQ560" s="885"/>
      <c r="AR560" s="885"/>
      <c r="AS560" s="885"/>
      <c r="AT560" s="885"/>
      <c r="AU560" s="885"/>
      <c r="AV560" s="885"/>
      <c r="AW560" s="885"/>
      <c r="AX560" s="885"/>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75"/>
      <c r="B563" s="875"/>
      <c r="C563" s="875" t="s">
        <v>24</v>
      </c>
      <c r="D563" s="875"/>
      <c r="E563" s="875"/>
      <c r="F563" s="875"/>
      <c r="G563" s="875"/>
      <c r="H563" s="875"/>
      <c r="I563" s="875"/>
      <c r="J563" s="876" t="s">
        <v>197</v>
      </c>
      <c r="K563" s="96"/>
      <c r="L563" s="96"/>
      <c r="M563" s="96"/>
      <c r="N563" s="96"/>
      <c r="O563" s="96"/>
      <c r="P563" s="402" t="s">
        <v>25</v>
      </c>
      <c r="Q563" s="402"/>
      <c r="R563" s="402"/>
      <c r="S563" s="402"/>
      <c r="T563" s="402"/>
      <c r="U563" s="402"/>
      <c r="V563" s="402"/>
      <c r="W563" s="402"/>
      <c r="X563" s="402"/>
      <c r="Y563" s="877" t="s">
        <v>196</v>
      </c>
      <c r="Z563" s="878"/>
      <c r="AA563" s="878"/>
      <c r="AB563" s="878"/>
      <c r="AC563" s="876" t="s">
        <v>228</v>
      </c>
      <c r="AD563" s="876"/>
      <c r="AE563" s="876"/>
      <c r="AF563" s="876"/>
      <c r="AG563" s="876"/>
      <c r="AH563" s="877" t="s">
        <v>246</v>
      </c>
      <c r="AI563" s="875"/>
      <c r="AJ563" s="875"/>
      <c r="AK563" s="875"/>
      <c r="AL563" s="875" t="s">
        <v>19</v>
      </c>
      <c r="AM563" s="875"/>
      <c r="AN563" s="875"/>
      <c r="AO563" s="879"/>
      <c r="AP563" s="900" t="s">
        <v>198</v>
      </c>
      <c r="AQ563" s="900"/>
      <c r="AR563" s="900"/>
      <c r="AS563" s="900"/>
      <c r="AT563" s="900"/>
      <c r="AU563" s="900"/>
      <c r="AV563" s="900"/>
      <c r="AW563" s="900"/>
      <c r="AX563" s="900"/>
      <c r="AY563">
        <f>$AY$561</f>
        <v>0</v>
      </c>
    </row>
    <row r="564" spans="1:51" ht="30" hidden="1" customHeight="1" x14ac:dyDescent="0.15">
      <c r="A564" s="886">
        <v>1</v>
      </c>
      <c r="B564" s="886">
        <v>1</v>
      </c>
      <c r="C564" s="888"/>
      <c r="D564" s="888"/>
      <c r="E564" s="888"/>
      <c r="F564" s="888"/>
      <c r="G564" s="888"/>
      <c r="H564" s="888"/>
      <c r="I564" s="888"/>
      <c r="J564" s="889"/>
      <c r="K564" s="890"/>
      <c r="L564" s="890"/>
      <c r="M564" s="890"/>
      <c r="N564" s="890"/>
      <c r="O564" s="890"/>
      <c r="P564" s="892"/>
      <c r="Q564" s="892"/>
      <c r="R564" s="892"/>
      <c r="S564" s="892"/>
      <c r="T564" s="892"/>
      <c r="U564" s="892"/>
      <c r="V564" s="892"/>
      <c r="W564" s="892"/>
      <c r="X564" s="892"/>
      <c r="Y564" s="893"/>
      <c r="Z564" s="894"/>
      <c r="AA564" s="894"/>
      <c r="AB564" s="895"/>
      <c r="AC564" s="896"/>
      <c r="AD564" s="897"/>
      <c r="AE564" s="897"/>
      <c r="AF564" s="897"/>
      <c r="AG564" s="897"/>
      <c r="AH564" s="880"/>
      <c r="AI564" s="881"/>
      <c r="AJ564" s="881"/>
      <c r="AK564" s="881"/>
      <c r="AL564" s="882"/>
      <c r="AM564" s="883"/>
      <c r="AN564" s="883"/>
      <c r="AO564" s="884"/>
      <c r="AP564" s="885"/>
      <c r="AQ564" s="885"/>
      <c r="AR564" s="885"/>
      <c r="AS564" s="885"/>
      <c r="AT564" s="885"/>
      <c r="AU564" s="885"/>
      <c r="AV564" s="885"/>
      <c r="AW564" s="885"/>
      <c r="AX564" s="885"/>
      <c r="AY564">
        <f>$AY$561</f>
        <v>0</v>
      </c>
    </row>
    <row r="565" spans="1:51" ht="30" hidden="1" customHeight="1" x14ac:dyDescent="0.15">
      <c r="A565" s="886">
        <v>2</v>
      </c>
      <c r="B565" s="886">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896"/>
      <c r="AD565" s="897"/>
      <c r="AE565" s="897"/>
      <c r="AF565" s="897"/>
      <c r="AG565" s="897"/>
      <c r="AH565" s="880"/>
      <c r="AI565" s="881"/>
      <c r="AJ565" s="881"/>
      <c r="AK565" s="881"/>
      <c r="AL565" s="882"/>
      <c r="AM565" s="883"/>
      <c r="AN565" s="883"/>
      <c r="AO565" s="884"/>
      <c r="AP565" s="885"/>
      <c r="AQ565" s="885"/>
      <c r="AR565" s="885"/>
      <c r="AS565" s="885"/>
      <c r="AT565" s="885"/>
      <c r="AU565" s="885"/>
      <c r="AV565" s="885"/>
      <c r="AW565" s="885"/>
      <c r="AX565" s="885"/>
      <c r="AY565">
        <f>COUNTA($C$565)</f>
        <v>0</v>
      </c>
    </row>
    <row r="566" spans="1:51" ht="30" hidden="1" customHeight="1" x14ac:dyDescent="0.15">
      <c r="A566" s="886">
        <v>3</v>
      </c>
      <c r="B566" s="886">
        <v>1</v>
      </c>
      <c r="C566" s="887"/>
      <c r="D566" s="888"/>
      <c r="E566" s="888"/>
      <c r="F566" s="888"/>
      <c r="G566" s="888"/>
      <c r="H566" s="888"/>
      <c r="I566" s="888"/>
      <c r="J566" s="889"/>
      <c r="K566" s="890"/>
      <c r="L566" s="890"/>
      <c r="M566" s="890"/>
      <c r="N566" s="890"/>
      <c r="O566" s="890"/>
      <c r="P566" s="891"/>
      <c r="Q566" s="892"/>
      <c r="R566" s="892"/>
      <c r="S566" s="892"/>
      <c r="T566" s="892"/>
      <c r="U566" s="892"/>
      <c r="V566" s="892"/>
      <c r="W566" s="892"/>
      <c r="X566" s="892"/>
      <c r="Y566" s="893"/>
      <c r="Z566" s="894"/>
      <c r="AA566" s="894"/>
      <c r="AB566" s="895"/>
      <c r="AC566" s="896"/>
      <c r="AD566" s="897"/>
      <c r="AE566" s="897"/>
      <c r="AF566" s="897"/>
      <c r="AG566" s="897"/>
      <c r="AH566" s="898"/>
      <c r="AI566" s="899"/>
      <c r="AJ566" s="899"/>
      <c r="AK566" s="899"/>
      <c r="AL566" s="882"/>
      <c r="AM566" s="883"/>
      <c r="AN566" s="883"/>
      <c r="AO566" s="884"/>
      <c r="AP566" s="885"/>
      <c r="AQ566" s="885"/>
      <c r="AR566" s="885"/>
      <c r="AS566" s="885"/>
      <c r="AT566" s="885"/>
      <c r="AU566" s="885"/>
      <c r="AV566" s="885"/>
      <c r="AW566" s="885"/>
      <c r="AX566" s="885"/>
      <c r="AY566">
        <f>COUNTA($C$566)</f>
        <v>0</v>
      </c>
    </row>
    <row r="567" spans="1:51" ht="30" hidden="1" customHeight="1" x14ac:dyDescent="0.15">
      <c r="A567" s="886">
        <v>4</v>
      </c>
      <c r="B567" s="886">
        <v>1</v>
      </c>
      <c r="C567" s="887"/>
      <c r="D567" s="888"/>
      <c r="E567" s="888"/>
      <c r="F567" s="888"/>
      <c r="G567" s="888"/>
      <c r="H567" s="888"/>
      <c r="I567" s="888"/>
      <c r="J567" s="889"/>
      <c r="K567" s="890"/>
      <c r="L567" s="890"/>
      <c r="M567" s="890"/>
      <c r="N567" s="890"/>
      <c r="O567" s="890"/>
      <c r="P567" s="891"/>
      <c r="Q567" s="892"/>
      <c r="R567" s="892"/>
      <c r="S567" s="892"/>
      <c r="T567" s="892"/>
      <c r="U567" s="892"/>
      <c r="V567" s="892"/>
      <c r="W567" s="892"/>
      <c r="X567" s="892"/>
      <c r="Y567" s="893"/>
      <c r="Z567" s="894"/>
      <c r="AA567" s="894"/>
      <c r="AB567" s="895"/>
      <c r="AC567" s="896"/>
      <c r="AD567" s="897"/>
      <c r="AE567" s="897"/>
      <c r="AF567" s="897"/>
      <c r="AG567" s="897"/>
      <c r="AH567" s="898"/>
      <c r="AI567" s="899"/>
      <c r="AJ567" s="899"/>
      <c r="AK567" s="899"/>
      <c r="AL567" s="882"/>
      <c r="AM567" s="883"/>
      <c r="AN567" s="883"/>
      <c r="AO567" s="884"/>
      <c r="AP567" s="885"/>
      <c r="AQ567" s="885"/>
      <c r="AR567" s="885"/>
      <c r="AS567" s="885"/>
      <c r="AT567" s="885"/>
      <c r="AU567" s="885"/>
      <c r="AV567" s="885"/>
      <c r="AW567" s="885"/>
      <c r="AX567" s="885"/>
      <c r="AY567">
        <f>COUNTA($C$567)</f>
        <v>0</v>
      </c>
    </row>
    <row r="568" spans="1:51" ht="30" hidden="1" customHeight="1" x14ac:dyDescent="0.15">
      <c r="A568" s="886">
        <v>5</v>
      </c>
      <c r="B568" s="886">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896"/>
      <c r="AD568" s="897"/>
      <c r="AE568" s="897"/>
      <c r="AF568" s="897"/>
      <c r="AG568" s="897"/>
      <c r="AH568" s="898"/>
      <c r="AI568" s="899"/>
      <c r="AJ568" s="899"/>
      <c r="AK568" s="899"/>
      <c r="AL568" s="882"/>
      <c r="AM568" s="883"/>
      <c r="AN568" s="883"/>
      <c r="AO568" s="884"/>
      <c r="AP568" s="885"/>
      <c r="AQ568" s="885"/>
      <c r="AR568" s="885"/>
      <c r="AS568" s="885"/>
      <c r="AT568" s="885"/>
      <c r="AU568" s="885"/>
      <c r="AV568" s="885"/>
      <c r="AW568" s="885"/>
      <c r="AX568" s="885"/>
      <c r="AY568">
        <f>COUNTA($C$568)</f>
        <v>0</v>
      </c>
    </row>
    <row r="569" spans="1:51" ht="30" hidden="1" customHeight="1" x14ac:dyDescent="0.15">
      <c r="A569" s="886">
        <v>6</v>
      </c>
      <c r="B569" s="886">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896"/>
      <c r="AD569" s="897"/>
      <c r="AE569" s="897"/>
      <c r="AF569" s="897"/>
      <c r="AG569" s="897"/>
      <c r="AH569" s="898"/>
      <c r="AI569" s="899"/>
      <c r="AJ569" s="899"/>
      <c r="AK569" s="899"/>
      <c r="AL569" s="882"/>
      <c r="AM569" s="883"/>
      <c r="AN569" s="883"/>
      <c r="AO569" s="884"/>
      <c r="AP569" s="885"/>
      <c r="AQ569" s="885"/>
      <c r="AR569" s="885"/>
      <c r="AS569" s="885"/>
      <c r="AT569" s="885"/>
      <c r="AU569" s="885"/>
      <c r="AV569" s="885"/>
      <c r="AW569" s="885"/>
      <c r="AX569" s="885"/>
      <c r="AY569">
        <f>COUNTA($C$569)</f>
        <v>0</v>
      </c>
    </row>
    <row r="570" spans="1:51" ht="30" hidden="1" customHeight="1" x14ac:dyDescent="0.15">
      <c r="A570" s="886">
        <v>7</v>
      </c>
      <c r="B570" s="886">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896"/>
      <c r="AD570" s="897"/>
      <c r="AE570" s="897"/>
      <c r="AF570" s="897"/>
      <c r="AG570" s="897"/>
      <c r="AH570" s="898"/>
      <c r="AI570" s="899"/>
      <c r="AJ570" s="899"/>
      <c r="AK570" s="899"/>
      <c r="AL570" s="882"/>
      <c r="AM570" s="883"/>
      <c r="AN570" s="883"/>
      <c r="AO570" s="884"/>
      <c r="AP570" s="885"/>
      <c r="AQ570" s="885"/>
      <c r="AR570" s="885"/>
      <c r="AS570" s="885"/>
      <c r="AT570" s="885"/>
      <c r="AU570" s="885"/>
      <c r="AV570" s="885"/>
      <c r="AW570" s="885"/>
      <c r="AX570" s="885"/>
      <c r="AY570">
        <f>COUNTA($C$570)</f>
        <v>0</v>
      </c>
    </row>
    <row r="571" spans="1:51" ht="30" hidden="1" customHeight="1" x14ac:dyDescent="0.15">
      <c r="A571" s="886">
        <v>8</v>
      </c>
      <c r="B571" s="886">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896"/>
      <c r="AD571" s="897"/>
      <c r="AE571" s="897"/>
      <c r="AF571" s="897"/>
      <c r="AG571" s="897"/>
      <c r="AH571" s="898"/>
      <c r="AI571" s="899"/>
      <c r="AJ571" s="899"/>
      <c r="AK571" s="899"/>
      <c r="AL571" s="882"/>
      <c r="AM571" s="883"/>
      <c r="AN571" s="883"/>
      <c r="AO571" s="884"/>
      <c r="AP571" s="885"/>
      <c r="AQ571" s="885"/>
      <c r="AR571" s="885"/>
      <c r="AS571" s="885"/>
      <c r="AT571" s="885"/>
      <c r="AU571" s="885"/>
      <c r="AV571" s="885"/>
      <c r="AW571" s="885"/>
      <c r="AX571" s="885"/>
      <c r="AY571">
        <f>COUNTA($C$571)</f>
        <v>0</v>
      </c>
    </row>
    <row r="572" spans="1:51" ht="30" hidden="1" customHeight="1" x14ac:dyDescent="0.15">
      <c r="A572" s="886">
        <v>9</v>
      </c>
      <c r="B572" s="886">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896"/>
      <c r="AD572" s="897"/>
      <c r="AE572" s="897"/>
      <c r="AF572" s="897"/>
      <c r="AG572" s="897"/>
      <c r="AH572" s="898"/>
      <c r="AI572" s="899"/>
      <c r="AJ572" s="899"/>
      <c r="AK572" s="899"/>
      <c r="AL572" s="882"/>
      <c r="AM572" s="883"/>
      <c r="AN572" s="883"/>
      <c r="AO572" s="884"/>
      <c r="AP572" s="885"/>
      <c r="AQ572" s="885"/>
      <c r="AR572" s="885"/>
      <c r="AS572" s="885"/>
      <c r="AT572" s="885"/>
      <c r="AU572" s="885"/>
      <c r="AV572" s="885"/>
      <c r="AW572" s="885"/>
      <c r="AX572" s="885"/>
      <c r="AY572">
        <f>COUNTA($C$572)</f>
        <v>0</v>
      </c>
    </row>
    <row r="573" spans="1:51" ht="30" hidden="1" customHeight="1" x14ac:dyDescent="0.15">
      <c r="A573" s="886">
        <v>10</v>
      </c>
      <c r="B573" s="886">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896"/>
      <c r="AD573" s="897"/>
      <c r="AE573" s="897"/>
      <c r="AF573" s="897"/>
      <c r="AG573" s="897"/>
      <c r="AH573" s="898"/>
      <c r="AI573" s="899"/>
      <c r="AJ573" s="899"/>
      <c r="AK573" s="899"/>
      <c r="AL573" s="882"/>
      <c r="AM573" s="883"/>
      <c r="AN573" s="883"/>
      <c r="AO573" s="884"/>
      <c r="AP573" s="885"/>
      <c r="AQ573" s="885"/>
      <c r="AR573" s="885"/>
      <c r="AS573" s="885"/>
      <c r="AT573" s="885"/>
      <c r="AU573" s="885"/>
      <c r="AV573" s="885"/>
      <c r="AW573" s="885"/>
      <c r="AX573" s="885"/>
      <c r="AY573">
        <f>COUNTA($C$573)</f>
        <v>0</v>
      </c>
    </row>
    <row r="574" spans="1:51" ht="30" hidden="1" customHeight="1" x14ac:dyDescent="0.15">
      <c r="A574" s="886">
        <v>11</v>
      </c>
      <c r="B574" s="886">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896"/>
      <c r="AD574" s="897"/>
      <c r="AE574" s="897"/>
      <c r="AF574" s="897"/>
      <c r="AG574" s="897"/>
      <c r="AH574" s="898"/>
      <c r="AI574" s="899"/>
      <c r="AJ574" s="899"/>
      <c r="AK574" s="899"/>
      <c r="AL574" s="882"/>
      <c r="AM574" s="883"/>
      <c r="AN574" s="883"/>
      <c r="AO574" s="884"/>
      <c r="AP574" s="885"/>
      <c r="AQ574" s="885"/>
      <c r="AR574" s="885"/>
      <c r="AS574" s="885"/>
      <c r="AT574" s="885"/>
      <c r="AU574" s="885"/>
      <c r="AV574" s="885"/>
      <c r="AW574" s="885"/>
      <c r="AX574" s="885"/>
      <c r="AY574">
        <f>COUNTA($C$574)</f>
        <v>0</v>
      </c>
    </row>
    <row r="575" spans="1:51" ht="30" hidden="1" customHeight="1" x14ac:dyDescent="0.15">
      <c r="A575" s="886">
        <v>12</v>
      </c>
      <c r="B575" s="886">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896"/>
      <c r="AD575" s="897"/>
      <c r="AE575" s="897"/>
      <c r="AF575" s="897"/>
      <c r="AG575" s="897"/>
      <c r="AH575" s="898"/>
      <c r="AI575" s="899"/>
      <c r="AJ575" s="899"/>
      <c r="AK575" s="899"/>
      <c r="AL575" s="882"/>
      <c r="AM575" s="883"/>
      <c r="AN575" s="883"/>
      <c r="AO575" s="884"/>
      <c r="AP575" s="885"/>
      <c r="AQ575" s="885"/>
      <c r="AR575" s="885"/>
      <c r="AS575" s="885"/>
      <c r="AT575" s="885"/>
      <c r="AU575" s="885"/>
      <c r="AV575" s="885"/>
      <c r="AW575" s="885"/>
      <c r="AX575" s="885"/>
      <c r="AY575">
        <f>COUNTA($C$575)</f>
        <v>0</v>
      </c>
    </row>
    <row r="576" spans="1:51" ht="30" hidden="1" customHeight="1" x14ac:dyDescent="0.15">
      <c r="A576" s="886">
        <v>13</v>
      </c>
      <c r="B576" s="886">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896"/>
      <c r="AD576" s="897"/>
      <c r="AE576" s="897"/>
      <c r="AF576" s="897"/>
      <c r="AG576" s="897"/>
      <c r="AH576" s="898"/>
      <c r="AI576" s="899"/>
      <c r="AJ576" s="899"/>
      <c r="AK576" s="899"/>
      <c r="AL576" s="882"/>
      <c r="AM576" s="883"/>
      <c r="AN576" s="883"/>
      <c r="AO576" s="884"/>
      <c r="AP576" s="885"/>
      <c r="AQ576" s="885"/>
      <c r="AR576" s="885"/>
      <c r="AS576" s="885"/>
      <c r="AT576" s="885"/>
      <c r="AU576" s="885"/>
      <c r="AV576" s="885"/>
      <c r="AW576" s="885"/>
      <c r="AX576" s="885"/>
      <c r="AY576">
        <f>COUNTA($C$576)</f>
        <v>0</v>
      </c>
    </row>
    <row r="577" spans="1:51" ht="30" hidden="1" customHeight="1" x14ac:dyDescent="0.15">
      <c r="A577" s="886">
        <v>14</v>
      </c>
      <c r="B577" s="886">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896"/>
      <c r="AD577" s="897"/>
      <c r="AE577" s="897"/>
      <c r="AF577" s="897"/>
      <c r="AG577" s="897"/>
      <c r="AH577" s="898"/>
      <c r="AI577" s="899"/>
      <c r="AJ577" s="899"/>
      <c r="AK577" s="899"/>
      <c r="AL577" s="882"/>
      <c r="AM577" s="883"/>
      <c r="AN577" s="883"/>
      <c r="AO577" s="884"/>
      <c r="AP577" s="885"/>
      <c r="AQ577" s="885"/>
      <c r="AR577" s="885"/>
      <c r="AS577" s="885"/>
      <c r="AT577" s="885"/>
      <c r="AU577" s="885"/>
      <c r="AV577" s="885"/>
      <c r="AW577" s="885"/>
      <c r="AX577" s="885"/>
      <c r="AY577">
        <f>COUNTA($C$577)</f>
        <v>0</v>
      </c>
    </row>
    <row r="578" spans="1:51" ht="30" hidden="1" customHeight="1" x14ac:dyDescent="0.15">
      <c r="A578" s="886">
        <v>15</v>
      </c>
      <c r="B578" s="886">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896"/>
      <c r="AD578" s="897"/>
      <c r="AE578" s="897"/>
      <c r="AF578" s="897"/>
      <c r="AG578" s="897"/>
      <c r="AH578" s="898"/>
      <c r="AI578" s="899"/>
      <c r="AJ578" s="899"/>
      <c r="AK578" s="899"/>
      <c r="AL578" s="882"/>
      <c r="AM578" s="883"/>
      <c r="AN578" s="883"/>
      <c r="AO578" s="884"/>
      <c r="AP578" s="885"/>
      <c r="AQ578" s="885"/>
      <c r="AR578" s="885"/>
      <c r="AS578" s="885"/>
      <c r="AT578" s="885"/>
      <c r="AU578" s="885"/>
      <c r="AV578" s="885"/>
      <c r="AW578" s="885"/>
      <c r="AX578" s="885"/>
      <c r="AY578">
        <f>COUNTA($C$578)</f>
        <v>0</v>
      </c>
    </row>
    <row r="579" spans="1:51" ht="30" hidden="1" customHeight="1" x14ac:dyDescent="0.15">
      <c r="A579" s="886">
        <v>16</v>
      </c>
      <c r="B579" s="886">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896"/>
      <c r="AD579" s="897"/>
      <c r="AE579" s="897"/>
      <c r="AF579" s="897"/>
      <c r="AG579" s="897"/>
      <c r="AH579" s="898"/>
      <c r="AI579" s="899"/>
      <c r="AJ579" s="899"/>
      <c r="AK579" s="899"/>
      <c r="AL579" s="882"/>
      <c r="AM579" s="883"/>
      <c r="AN579" s="883"/>
      <c r="AO579" s="884"/>
      <c r="AP579" s="885"/>
      <c r="AQ579" s="885"/>
      <c r="AR579" s="885"/>
      <c r="AS579" s="885"/>
      <c r="AT579" s="885"/>
      <c r="AU579" s="885"/>
      <c r="AV579" s="885"/>
      <c r="AW579" s="885"/>
      <c r="AX579" s="885"/>
      <c r="AY579">
        <f>COUNTA($C$579)</f>
        <v>0</v>
      </c>
    </row>
    <row r="580" spans="1:51" s="16" customFormat="1" ht="30" hidden="1" customHeight="1" x14ac:dyDescent="0.15">
      <c r="A580" s="886">
        <v>17</v>
      </c>
      <c r="B580" s="886">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896"/>
      <c r="AD580" s="897"/>
      <c r="AE580" s="897"/>
      <c r="AF580" s="897"/>
      <c r="AG580" s="897"/>
      <c r="AH580" s="898"/>
      <c r="AI580" s="899"/>
      <c r="AJ580" s="899"/>
      <c r="AK580" s="899"/>
      <c r="AL580" s="882"/>
      <c r="AM580" s="883"/>
      <c r="AN580" s="883"/>
      <c r="AO580" s="884"/>
      <c r="AP580" s="885"/>
      <c r="AQ580" s="885"/>
      <c r="AR580" s="885"/>
      <c r="AS580" s="885"/>
      <c r="AT580" s="885"/>
      <c r="AU580" s="885"/>
      <c r="AV580" s="885"/>
      <c r="AW580" s="885"/>
      <c r="AX580" s="885"/>
      <c r="AY580">
        <f>COUNTA($C$580)</f>
        <v>0</v>
      </c>
    </row>
    <row r="581" spans="1:51" ht="30" hidden="1" customHeight="1" x14ac:dyDescent="0.15">
      <c r="A581" s="886">
        <v>18</v>
      </c>
      <c r="B581" s="886">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896"/>
      <c r="AD581" s="897"/>
      <c r="AE581" s="897"/>
      <c r="AF581" s="897"/>
      <c r="AG581" s="897"/>
      <c r="AH581" s="898"/>
      <c r="AI581" s="899"/>
      <c r="AJ581" s="899"/>
      <c r="AK581" s="899"/>
      <c r="AL581" s="882"/>
      <c r="AM581" s="883"/>
      <c r="AN581" s="883"/>
      <c r="AO581" s="884"/>
      <c r="AP581" s="885"/>
      <c r="AQ581" s="885"/>
      <c r="AR581" s="885"/>
      <c r="AS581" s="885"/>
      <c r="AT581" s="885"/>
      <c r="AU581" s="885"/>
      <c r="AV581" s="885"/>
      <c r="AW581" s="885"/>
      <c r="AX581" s="885"/>
      <c r="AY581">
        <f>COUNTA($C$581)</f>
        <v>0</v>
      </c>
    </row>
    <row r="582" spans="1:51" ht="30" hidden="1" customHeight="1" x14ac:dyDescent="0.15">
      <c r="A582" s="886">
        <v>19</v>
      </c>
      <c r="B582" s="886">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896"/>
      <c r="AD582" s="897"/>
      <c r="AE582" s="897"/>
      <c r="AF582" s="897"/>
      <c r="AG582" s="897"/>
      <c r="AH582" s="898"/>
      <c r="AI582" s="899"/>
      <c r="AJ582" s="899"/>
      <c r="AK582" s="899"/>
      <c r="AL582" s="882"/>
      <c r="AM582" s="883"/>
      <c r="AN582" s="883"/>
      <c r="AO582" s="884"/>
      <c r="AP582" s="885"/>
      <c r="AQ582" s="885"/>
      <c r="AR582" s="885"/>
      <c r="AS582" s="885"/>
      <c r="AT582" s="885"/>
      <c r="AU582" s="885"/>
      <c r="AV582" s="885"/>
      <c r="AW582" s="885"/>
      <c r="AX582" s="885"/>
      <c r="AY582">
        <f>COUNTA($C$582)</f>
        <v>0</v>
      </c>
    </row>
    <row r="583" spans="1:51" ht="30" hidden="1" customHeight="1" x14ac:dyDescent="0.15">
      <c r="A583" s="886">
        <v>20</v>
      </c>
      <c r="B583" s="886">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896"/>
      <c r="AD583" s="897"/>
      <c r="AE583" s="897"/>
      <c r="AF583" s="897"/>
      <c r="AG583" s="897"/>
      <c r="AH583" s="898"/>
      <c r="AI583" s="899"/>
      <c r="AJ583" s="899"/>
      <c r="AK583" s="899"/>
      <c r="AL583" s="882"/>
      <c r="AM583" s="883"/>
      <c r="AN583" s="883"/>
      <c r="AO583" s="884"/>
      <c r="AP583" s="885"/>
      <c r="AQ583" s="885"/>
      <c r="AR583" s="885"/>
      <c r="AS583" s="885"/>
      <c r="AT583" s="885"/>
      <c r="AU583" s="885"/>
      <c r="AV583" s="885"/>
      <c r="AW583" s="885"/>
      <c r="AX583" s="885"/>
      <c r="AY583">
        <f>COUNTA($C$583)</f>
        <v>0</v>
      </c>
    </row>
    <row r="584" spans="1:51" ht="30" hidden="1" customHeight="1" x14ac:dyDescent="0.15">
      <c r="A584" s="886">
        <v>21</v>
      </c>
      <c r="B584" s="886">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896"/>
      <c r="AD584" s="897"/>
      <c r="AE584" s="897"/>
      <c r="AF584" s="897"/>
      <c r="AG584" s="897"/>
      <c r="AH584" s="898"/>
      <c r="AI584" s="899"/>
      <c r="AJ584" s="899"/>
      <c r="AK584" s="899"/>
      <c r="AL584" s="882"/>
      <c r="AM584" s="883"/>
      <c r="AN584" s="883"/>
      <c r="AO584" s="884"/>
      <c r="AP584" s="885"/>
      <c r="AQ584" s="885"/>
      <c r="AR584" s="885"/>
      <c r="AS584" s="885"/>
      <c r="AT584" s="885"/>
      <c r="AU584" s="885"/>
      <c r="AV584" s="885"/>
      <c r="AW584" s="885"/>
      <c r="AX584" s="885"/>
      <c r="AY584">
        <f>COUNTA($C$584)</f>
        <v>0</v>
      </c>
    </row>
    <row r="585" spans="1:51" ht="30" hidden="1" customHeight="1" x14ac:dyDescent="0.15">
      <c r="A585" s="886">
        <v>22</v>
      </c>
      <c r="B585" s="886">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896"/>
      <c r="AD585" s="897"/>
      <c r="AE585" s="897"/>
      <c r="AF585" s="897"/>
      <c r="AG585" s="897"/>
      <c r="AH585" s="898"/>
      <c r="AI585" s="899"/>
      <c r="AJ585" s="899"/>
      <c r="AK585" s="899"/>
      <c r="AL585" s="882"/>
      <c r="AM585" s="883"/>
      <c r="AN585" s="883"/>
      <c r="AO585" s="884"/>
      <c r="AP585" s="885"/>
      <c r="AQ585" s="885"/>
      <c r="AR585" s="885"/>
      <c r="AS585" s="885"/>
      <c r="AT585" s="885"/>
      <c r="AU585" s="885"/>
      <c r="AV585" s="885"/>
      <c r="AW585" s="885"/>
      <c r="AX585" s="885"/>
      <c r="AY585">
        <f>COUNTA($C$585)</f>
        <v>0</v>
      </c>
    </row>
    <row r="586" spans="1:51" ht="30" hidden="1" customHeight="1" x14ac:dyDescent="0.15">
      <c r="A586" s="886">
        <v>23</v>
      </c>
      <c r="B586" s="886">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896"/>
      <c r="AD586" s="897"/>
      <c r="AE586" s="897"/>
      <c r="AF586" s="897"/>
      <c r="AG586" s="897"/>
      <c r="AH586" s="898"/>
      <c r="AI586" s="899"/>
      <c r="AJ586" s="899"/>
      <c r="AK586" s="899"/>
      <c r="AL586" s="882"/>
      <c r="AM586" s="883"/>
      <c r="AN586" s="883"/>
      <c r="AO586" s="884"/>
      <c r="AP586" s="885"/>
      <c r="AQ586" s="885"/>
      <c r="AR586" s="885"/>
      <c r="AS586" s="885"/>
      <c r="AT586" s="885"/>
      <c r="AU586" s="885"/>
      <c r="AV586" s="885"/>
      <c r="AW586" s="885"/>
      <c r="AX586" s="885"/>
      <c r="AY586">
        <f>COUNTA($C$586)</f>
        <v>0</v>
      </c>
    </row>
    <row r="587" spans="1:51" ht="30" hidden="1" customHeight="1" x14ac:dyDescent="0.15">
      <c r="A587" s="886">
        <v>24</v>
      </c>
      <c r="B587" s="886">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896"/>
      <c r="AD587" s="897"/>
      <c r="AE587" s="897"/>
      <c r="AF587" s="897"/>
      <c r="AG587" s="897"/>
      <c r="AH587" s="898"/>
      <c r="AI587" s="899"/>
      <c r="AJ587" s="899"/>
      <c r="AK587" s="899"/>
      <c r="AL587" s="882"/>
      <c r="AM587" s="883"/>
      <c r="AN587" s="883"/>
      <c r="AO587" s="884"/>
      <c r="AP587" s="885"/>
      <c r="AQ587" s="885"/>
      <c r="AR587" s="885"/>
      <c r="AS587" s="885"/>
      <c r="AT587" s="885"/>
      <c r="AU587" s="885"/>
      <c r="AV587" s="885"/>
      <c r="AW587" s="885"/>
      <c r="AX587" s="885"/>
      <c r="AY587">
        <f>COUNTA($C$587)</f>
        <v>0</v>
      </c>
    </row>
    <row r="588" spans="1:51" ht="30" hidden="1" customHeight="1" x14ac:dyDescent="0.15">
      <c r="A588" s="886">
        <v>25</v>
      </c>
      <c r="B588" s="886">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896"/>
      <c r="AD588" s="897"/>
      <c r="AE588" s="897"/>
      <c r="AF588" s="897"/>
      <c r="AG588" s="897"/>
      <c r="AH588" s="898"/>
      <c r="AI588" s="899"/>
      <c r="AJ588" s="899"/>
      <c r="AK588" s="899"/>
      <c r="AL588" s="882"/>
      <c r="AM588" s="883"/>
      <c r="AN588" s="883"/>
      <c r="AO588" s="884"/>
      <c r="AP588" s="885"/>
      <c r="AQ588" s="885"/>
      <c r="AR588" s="885"/>
      <c r="AS588" s="885"/>
      <c r="AT588" s="885"/>
      <c r="AU588" s="885"/>
      <c r="AV588" s="885"/>
      <c r="AW588" s="885"/>
      <c r="AX588" s="885"/>
      <c r="AY588">
        <f>COUNTA($C$588)</f>
        <v>0</v>
      </c>
    </row>
    <row r="589" spans="1:51" ht="30" hidden="1" customHeight="1" x14ac:dyDescent="0.15">
      <c r="A589" s="886">
        <v>26</v>
      </c>
      <c r="B589" s="886">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896"/>
      <c r="AD589" s="897"/>
      <c r="AE589" s="897"/>
      <c r="AF589" s="897"/>
      <c r="AG589" s="897"/>
      <c r="AH589" s="898"/>
      <c r="AI589" s="899"/>
      <c r="AJ589" s="899"/>
      <c r="AK589" s="899"/>
      <c r="AL589" s="882"/>
      <c r="AM589" s="883"/>
      <c r="AN589" s="883"/>
      <c r="AO589" s="884"/>
      <c r="AP589" s="885"/>
      <c r="AQ589" s="885"/>
      <c r="AR589" s="885"/>
      <c r="AS589" s="885"/>
      <c r="AT589" s="885"/>
      <c r="AU589" s="885"/>
      <c r="AV589" s="885"/>
      <c r="AW589" s="885"/>
      <c r="AX589" s="885"/>
      <c r="AY589">
        <f>COUNTA($C$589)</f>
        <v>0</v>
      </c>
    </row>
    <row r="590" spans="1:51" ht="30" hidden="1" customHeight="1" x14ac:dyDescent="0.15">
      <c r="A590" s="886">
        <v>27</v>
      </c>
      <c r="B590" s="886">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896"/>
      <c r="AD590" s="897"/>
      <c r="AE590" s="897"/>
      <c r="AF590" s="897"/>
      <c r="AG590" s="897"/>
      <c r="AH590" s="898"/>
      <c r="AI590" s="899"/>
      <c r="AJ590" s="899"/>
      <c r="AK590" s="899"/>
      <c r="AL590" s="882"/>
      <c r="AM590" s="883"/>
      <c r="AN590" s="883"/>
      <c r="AO590" s="884"/>
      <c r="AP590" s="885"/>
      <c r="AQ590" s="885"/>
      <c r="AR590" s="885"/>
      <c r="AS590" s="885"/>
      <c r="AT590" s="885"/>
      <c r="AU590" s="885"/>
      <c r="AV590" s="885"/>
      <c r="AW590" s="885"/>
      <c r="AX590" s="885"/>
      <c r="AY590">
        <f>COUNTA($C$590)</f>
        <v>0</v>
      </c>
    </row>
    <row r="591" spans="1:51" ht="30" hidden="1" customHeight="1" x14ac:dyDescent="0.15">
      <c r="A591" s="886">
        <v>28</v>
      </c>
      <c r="B591" s="886">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896"/>
      <c r="AD591" s="897"/>
      <c r="AE591" s="897"/>
      <c r="AF591" s="897"/>
      <c r="AG591" s="897"/>
      <c r="AH591" s="898"/>
      <c r="AI591" s="899"/>
      <c r="AJ591" s="899"/>
      <c r="AK591" s="899"/>
      <c r="AL591" s="882"/>
      <c r="AM591" s="883"/>
      <c r="AN591" s="883"/>
      <c r="AO591" s="884"/>
      <c r="AP591" s="885"/>
      <c r="AQ591" s="885"/>
      <c r="AR591" s="885"/>
      <c r="AS591" s="885"/>
      <c r="AT591" s="885"/>
      <c r="AU591" s="885"/>
      <c r="AV591" s="885"/>
      <c r="AW591" s="885"/>
      <c r="AX591" s="885"/>
      <c r="AY591">
        <f>COUNTA($C$591)</f>
        <v>0</v>
      </c>
    </row>
    <row r="592" spans="1:51" ht="30" hidden="1" customHeight="1" x14ac:dyDescent="0.15">
      <c r="A592" s="886">
        <v>29</v>
      </c>
      <c r="B592" s="886">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896"/>
      <c r="AD592" s="897"/>
      <c r="AE592" s="897"/>
      <c r="AF592" s="897"/>
      <c r="AG592" s="897"/>
      <c r="AH592" s="898"/>
      <c r="AI592" s="899"/>
      <c r="AJ592" s="899"/>
      <c r="AK592" s="899"/>
      <c r="AL592" s="882"/>
      <c r="AM592" s="883"/>
      <c r="AN592" s="883"/>
      <c r="AO592" s="884"/>
      <c r="AP592" s="885"/>
      <c r="AQ592" s="885"/>
      <c r="AR592" s="885"/>
      <c r="AS592" s="885"/>
      <c r="AT592" s="885"/>
      <c r="AU592" s="885"/>
      <c r="AV592" s="885"/>
      <c r="AW592" s="885"/>
      <c r="AX592" s="885"/>
      <c r="AY592">
        <f>COUNTA($C$592)</f>
        <v>0</v>
      </c>
    </row>
    <row r="593" spans="1:51" ht="30" hidden="1" customHeight="1" x14ac:dyDescent="0.15">
      <c r="A593" s="886">
        <v>30</v>
      </c>
      <c r="B593" s="886">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896"/>
      <c r="AD593" s="897"/>
      <c r="AE593" s="897"/>
      <c r="AF593" s="897"/>
      <c r="AG593" s="897"/>
      <c r="AH593" s="898"/>
      <c r="AI593" s="899"/>
      <c r="AJ593" s="899"/>
      <c r="AK593" s="899"/>
      <c r="AL593" s="882"/>
      <c r="AM593" s="883"/>
      <c r="AN593" s="883"/>
      <c r="AO593" s="884"/>
      <c r="AP593" s="885"/>
      <c r="AQ593" s="885"/>
      <c r="AR593" s="885"/>
      <c r="AS593" s="885"/>
      <c r="AT593" s="885"/>
      <c r="AU593" s="885"/>
      <c r="AV593" s="885"/>
      <c r="AW593" s="885"/>
      <c r="AX593" s="885"/>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75"/>
      <c r="B596" s="875"/>
      <c r="C596" s="875" t="s">
        <v>24</v>
      </c>
      <c r="D596" s="875"/>
      <c r="E596" s="875"/>
      <c r="F596" s="875"/>
      <c r="G596" s="875"/>
      <c r="H596" s="875"/>
      <c r="I596" s="875"/>
      <c r="J596" s="876" t="s">
        <v>197</v>
      </c>
      <c r="K596" s="96"/>
      <c r="L596" s="96"/>
      <c r="M596" s="96"/>
      <c r="N596" s="96"/>
      <c r="O596" s="96"/>
      <c r="P596" s="402" t="s">
        <v>25</v>
      </c>
      <c r="Q596" s="402"/>
      <c r="R596" s="402"/>
      <c r="S596" s="402"/>
      <c r="T596" s="402"/>
      <c r="U596" s="402"/>
      <c r="V596" s="402"/>
      <c r="W596" s="402"/>
      <c r="X596" s="402"/>
      <c r="Y596" s="877" t="s">
        <v>196</v>
      </c>
      <c r="Z596" s="878"/>
      <c r="AA596" s="878"/>
      <c r="AB596" s="878"/>
      <c r="AC596" s="876" t="s">
        <v>228</v>
      </c>
      <c r="AD596" s="876"/>
      <c r="AE596" s="876"/>
      <c r="AF596" s="876"/>
      <c r="AG596" s="876"/>
      <c r="AH596" s="877" t="s">
        <v>246</v>
      </c>
      <c r="AI596" s="875"/>
      <c r="AJ596" s="875"/>
      <c r="AK596" s="875"/>
      <c r="AL596" s="875" t="s">
        <v>19</v>
      </c>
      <c r="AM596" s="875"/>
      <c r="AN596" s="875"/>
      <c r="AO596" s="879"/>
      <c r="AP596" s="900" t="s">
        <v>198</v>
      </c>
      <c r="AQ596" s="900"/>
      <c r="AR596" s="900"/>
      <c r="AS596" s="900"/>
      <c r="AT596" s="900"/>
      <c r="AU596" s="900"/>
      <c r="AV596" s="900"/>
      <c r="AW596" s="900"/>
      <c r="AX596" s="900"/>
      <c r="AY596">
        <f>$AY$594</f>
        <v>0</v>
      </c>
    </row>
    <row r="597" spans="1:51" ht="30" hidden="1" customHeight="1" x14ac:dyDescent="0.15">
      <c r="A597" s="886">
        <v>1</v>
      </c>
      <c r="B597" s="886">
        <v>1</v>
      </c>
      <c r="C597" s="888"/>
      <c r="D597" s="888"/>
      <c r="E597" s="888"/>
      <c r="F597" s="888"/>
      <c r="G597" s="888"/>
      <c r="H597" s="888"/>
      <c r="I597" s="888"/>
      <c r="J597" s="889"/>
      <c r="K597" s="890"/>
      <c r="L597" s="890"/>
      <c r="M597" s="890"/>
      <c r="N597" s="890"/>
      <c r="O597" s="890"/>
      <c r="P597" s="892"/>
      <c r="Q597" s="892"/>
      <c r="R597" s="892"/>
      <c r="S597" s="892"/>
      <c r="T597" s="892"/>
      <c r="U597" s="892"/>
      <c r="V597" s="892"/>
      <c r="W597" s="892"/>
      <c r="X597" s="892"/>
      <c r="Y597" s="893"/>
      <c r="Z597" s="894"/>
      <c r="AA597" s="894"/>
      <c r="AB597" s="895"/>
      <c r="AC597" s="896"/>
      <c r="AD597" s="897"/>
      <c r="AE597" s="897"/>
      <c r="AF597" s="897"/>
      <c r="AG597" s="897"/>
      <c r="AH597" s="880"/>
      <c r="AI597" s="881"/>
      <c r="AJ597" s="881"/>
      <c r="AK597" s="881"/>
      <c r="AL597" s="882"/>
      <c r="AM597" s="883"/>
      <c r="AN597" s="883"/>
      <c r="AO597" s="884"/>
      <c r="AP597" s="885"/>
      <c r="AQ597" s="885"/>
      <c r="AR597" s="885"/>
      <c r="AS597" s="885"/>
      <c r="AT597" s="885"/>
      <c r="AU597" s="885"/>
      <c r="AV597" s="885"/>
      <c r="AW597" s="885"/>
      <c r="AX597" s="885"/>
      <c r="AY597">
        <f>$AY$594</f>
        <v>0</v>
      </c>
    </row>
    <row r="598" spans="1:51" ht="30" hidden="1" customHeight="1" x14ac:dyDescent="0.15">
      <c r="A598" s="886">
        <v>2</v>
      </c>
      <c r="B598" s="886">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896"/>
      <c r="AD598" s="897"/>
      <c r="AE598" s="897"/>
      <c r="AF598" s="897"/>
      <c r="AG598" s="897"/>
      <c r="AH598" s="880"/>
      <c r="AI598" s="881"/>
      <c r="AJ598" s="881"/>
      <c r="AK598" s="881"/>
      <c r="AL598" s="882"/>
      <c r="AM598" s="883"/>
      <c r="AN598" s="883"/>
      <c r="AO598" s="884"/>
      <c r="AP598" s="885"/>
      <c r="AQ598" s="885"/>
      <c r="AR598" s="885"/>
      <c r="AS598" s="885"/>
      <c r="AT598" s="885"/>
      <c r="AU598" s="885"/>
      <c r="AV598" s="885"/>
      <c r="AW598" s="885"/>
      <c r="AX598" s="885"/>
      <c r="AY598">
        <f>COUNTA($C$598)</f>
        <v>0</v>
      </c>
    </row>
    <row r="599" spans="1:51" ht="30" hidden="1" customHeight="1" x14ac:dyDescent="0.15">
      <c r="A599" s="886">
        <v>3</v>
      </c>
      <c r="B599" s="886">
        <v>1</v>
      </c>
      <c r="C599" s="887"/>
      <c r="D599" s="888"/>
      <c r="E599" s="888"/>
      <c r="F599" s="888"/>
      <c r="G599" s="888"/>
      <c r="H599" s="888"/>
      <c r="I599" s="888"/>
      <c r="J599" s="889"/>
      <c r="K599" s="890"/>
      <c r="L599" s="890"/>
      <c r="M599" s="890"/>
      <c r="N599" s="890"/>
      <c r="O599" s="890"/>
      <c r="P599" s="891"/>
      <c r="Q599" s="892"/>
      <c r="R599" s="892"/>
      <c r="S599" s="892"/>
      <c r="T599" s="892"/>
      <c r="U599" s="892"/>
      <c r="V599" s="892"/>
      <c r="W599" s="892"/>
      <c r="X599" s="892"/>
      <c r="Y599" s="893"/>
      <c r="Z599" s="894"/>
      <c r="AA599" s="894"/>
      <c r="AB599" s="895"/>
      <c r="AC599" s="896"/>
      <c r="AD599" s="897"/>
      <c r="AE599" s="897"/>
      <c r="AF599" s="897"/>
      <c r="AG599" s="897"/>
      <c r="AH599" s="898"/>
      <c r="AI599" s="899"/>
      <c r="AJ599" s="899"/>
      <c r="AK599" s="899"/>
      <c r="AL599" s="882"/>
      <c r="AM599" s="883"/>
      <c r="AN599" s="883"/>
      <c r="AO599" s="884"/>
      <c r="AP599" s="885"/>
      <c r="AQ599" s="885"/>
      <c r="AR599" s="885"/>
      <c r="AS599" s="885"/>
      <c r="AT599" s="885"/>
      <c r="AU599" s="885"/>
      <c r="AV599" s="885"/>
      <c r="AW599" s="885"/>
      <c r="AX599" s="885"/>
      <c r="AY599">
        <f>COUNTA($C$599)</f>
        <v>0</v>
      </c>
    </row>
    <row r="600" spans="1:51" ht="30" hidden="1" customHeight="1" x14ac:dyDescent="0.15">
      <c r="A600" s="886">
        <v>4</v>
      </c>
      <c r="B600" s="886">
        <v>1</v>
      </c>
      <c r="C600" s="887"/>
      <c r="D600" s="888"/>
      <c r="E600" s="888"/>
      <c r="F600" s="888"/>
      <c r="G600" s="888"/>
      <c r="H600" s="888"/>
      <c r="I600" s="888"/>
      <c r="J600" s="889"/>
      <c r="K600" s="890"/>
      <c r="L600" s="890"/>
      <c r="M600" s="890"/>
      <c r="N600" s="890"/>
      <c r="O600" s="890"/>
      <c r="P600" s="891"/>
      <c r="Q600" s="892"/>
      <c r="R600" s="892"/>
      <c r="S600" s="892"/>
      <c r="T600" s="892"/>
      <c r="U600" s="892"/>
      <c r="V600" s="892"/>
      <c r="W600" s="892"/>
      <c r="X600" s="892"/>
      <c r="Y600" s="893"/>
      <c r="Z600" s="894"/>
      <c r="AA600" s="894"/>
      <c r="AB600" s="895"/>
      <c r="AC600" s="896"/>
      <c r="AD600" s="897"/>
      <c r="AE600" s="897"/>
      <c r="AF600" s="897"/>
      <c r="AG600" s="897"/>
      <c r="AH600" s="898"/>
      <c r="AI600" s="899"/>
      <c r="AJ600" s="899"/>
      <c r="AK600" s="899"/>
      <c r="AL600" s="882"/>
      <c r="AM600" s="883"/>
      <c r="AN600" s="883"/>
      <c r="AO600" s="884"/>
      <c r="AP600" s="885"/>
      <c r="AQ600" s="885"/>
      <c r="AR600" s="885"/>
      <c r="AS600" s="885"/>
      <c r="AT600" s="885"/>
      <c r="AU600" s="885"/>
      <c r="AV600" s="885"/>
      <c r="AW600" s="885"/>
      <c r="AX600" s="885"/>
      <c r="AY600">
        <f>COUNTA($C$600)</f>
        <v>0</v>
      </c>
    </row>
    <row r="601" spans="1:51" ht="30" hidden="1" customHeight="1" x14ac:dyDescent="0.15">
      <c r="A601" s="886">
        <v>5</v>
      </c>
      <c r="B601" s="886">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896"/>
      <c r="AD601" s="897"/>
      <c r="AE601" s="897"/>
      <c r="AF601" s="897"/>
      <c r="AG601" s="897"/>
      <c r="AH601" s="898"/>
      <c r="AI601" s="899"/>
      <c r="AJ601" s="899"/>
      <c r="AK601" s="899"/>
      <c r="AL601" s="882"/>
      <c r="AM601" s="883"/>
      <c r="AN601" s="883"/>
      <c r="AO601" s="884"/>
      <c r="AP601" s="885"/>
      <c r="AQ601" s="885"/>
      <c r="AR601" s="885"/>
      <c r="AS601" s="885"/>
      <c r="AT601" s="885"/>
      <c r="AU601" s="885"/>
      <c r="AV601" s="885"/>
      <c r="AW601" s="885"/>
      <c r="AX601" s="885"/>
      <c r="AY601">
        <f>COUNTA($C$601)</f>
        <v>0</v>
      </c>
    </row>
    <row r="602" spans="1:51" ht="30" hidden="1" customHeight="1" x14ac:dyDescent="0.15">
      <c r="A602" s="886">
        <v>6</v>
      </c>
      <c r="B602" s="886">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896"/>
      <c r="AD602" s="897"/>
      <c r="AE602" s="897"/>
      <c r="AF602" s="897"/>
      <c r="AG602" s="897"/>
      <c r="AH602" s="898"/>
      <c r="AI602" s="899"/>
      <c r="AJ602" s="899"/>
      <c r="AK602" s="899"/>
      <c r="AL602" s="882"/>
      <c r="AM602" s="883"/>
      <c r="AN602" s="883"/>
      <c r="AO602" s="884"/>
      <c r="AP602" s="885"/>
      <c r="AQ602" s="885"/>
      <c r="AR602" s="885"/>
      <c r="AS602" s="885"/>
      <c r="AT602" s="885"/>
      <c r="AU602" s="885"/>
      <c r="AV602" s="885"/>
      <c r="AW602" s="885"/>
      <c r="AX602" s="885"/>
      <c r="AY602">
        <f>COUNTA($C$602)</f>
        <v>0</v>
      </c>
    </row>
    <row r="603" spans="1:51" ht="30" hidden="1" customHeight="1" x14ac:dyDescent="0.15">
      <c r="A603" s="886">
        <v>7</v>
      </c>
      <c r="B603" s="886">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896"/>
      <c r="AD603" s="897"/>
      <c r="AE603" s="897"/>
      <c r="AF603" s="897"/>
      <c r="AG603" s="897"/>
      <c r="AH603" s="898"/>
      <c r="AI603" s="899"/>
      <c r="AJ603" s="899"/>
      <c r="AK603" s="899"/>
      <c r="AL603" s="882"/>
      <c r="AM603" s="883"/>
      <c r="AN603" s="883"/>
      <c r="AO603" s="884"/>
      <c r="AP603" s="885"/>
      <c r="AQ603" s="885"/>
      <c r="AR603" s="885"/>
      <c r="AS603" s="885"/>
      <c r="AT603" s="885"/>
      <c r="AU603" s="885"/>
      <c r="AV603" s="885"/>
      <c r="AW603" s="885"/>
      <c r="AX603" s="885"/>
      <c r="AY603">
        <f>COUNTA($C$603)</f>
        <v>0</v>
      </c>
    </row>
    <row r="604" spans="1:51" ht="30" hidden="1" customHeight="1" x14ac:dyDescent="0.15">
      <c r="A604" s="886">
        <v>8</v>
      </c>
      <c r="B604" s="886">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896"/>
      <c r="AD604" s="897"/>
      <c r="AE604" s="897"/>
      <c r="AF604" s="897"/>
      <c r="AG604" s="897"/>
      <c r="AH604" s="898"/>
      <c r="AI604" s="899"/>
      <c r="AJ604" s="899"/>
      <c r="AK604" s="899"/>
      <c r="AL604" s="882"/>
      <c r="AM604" s="883"/>
      <c r="AN604" s="883"/>
      <c r="AO604" s="884"/>
      <c r="AP604" s="885"/>
      <c r="AQ604" s="885"/>
      <c r="AR604" s="885"/>
      <c r="AS604" s="885"/>
      <c r="AT604" s="885"/>
      <c r="AU604" s="885"/>
      <c r="AV604" s="885"/>
      <c r="AW604" s="885"/>
      <c r="AX604" s="885"/>
      <c r="AY604">
        <f>COUNTA($C$604)</f>
        <v>0</v>
      </c>
    </row>
    <row r="605" spans="1:51" ht="30" hidden="1" customHeight="1" x14ac:dyDescent="0.15">
      <c r="A605" s="886">
        <v>9</v>
      </c>
      <c r="B605" s="886">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896"/>
      <c r="AD605" s="897"/>
      <c r="AE605" s="897"/>
      <c r="AF605" s="897"/>
      <c r="AG605" s="897"/>
      <c r="AH605" s="898"/>
      <c r="AI605" s="899"/>
      <c r="AJ605" s="899"/>
      <c r="AK605" s="899"/>
      <c r="AL605" s="882"/>
      <c r="AM605" s="883"/>
      <c r="AN605" s="883"/>
      <c r="AO605" s="884"/>
      <c r="AP605" s="885"/>
      <c r="AQ605" s="885"/>
      <c r="AR605" s="885"/>
      <c r="AS605" s="885"/>
      <c r="AT605" s="885"/>
      <c r="AU605" s="885"/>
      <c r="AV605" s="885"/>
      <c r="AW605" s="885"/>
      <c r="AX605" s="885"/>
      <c r="AY605">
        <f>COUNTA($C$605)</f>
        <v>0</v>
      </c>
    </row>
    <row r="606" spans="1:51" ht="30" hidden="1" customHeight="1" x14ac:dyDescent="0.15">
      <c r="A606" s="886">
        <v>10</v>
      </c>
      <c r="B606" s="886">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896"/>
      <c r="AD606" s="897"/>
      <c r="AE606" s="897"/>
      <c r="AF606" s="897"/>
      <c r="AG606" s="897"/>
      <c r="AH606" s="898"/>
      <c r="AI606" s="899"/>
      <c r="AJ606" s="899"/>
      <c r="AK606" s="899"/>
      <c r="AL606" s="882"/>
      <c r="AM606" s="883"/>
      <c r="AN606" s="883"/>
      <c r="AO606" s="884"/>
      <c r="AP606" s="885"/>
      <c r="AQ606" s="885"/>
      <c r="AR606" s="885"/>
      <c r="AS606" s="885"/>
      <c r="AT606" s="885"/>
      <c r="AU606" s="885"/>
      <c r="AV606" s="885"/>
      <c r="AW606" s="885"/>
      <c r="AX606" s="885"/>
      <c r="AY606">
        <f>COUNTA($C$606)</f>
        <v>0</v>
      </c>
    </row>
    <row r="607" spans="1:51" ht="30" hidden="1" customHeight="1" x14ac:dyDescent="0.15">
      <c r="A607" s="886">
        <v>11</v>
      </c>
      <c r="B607" s="886">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896"/>
      <c r="AD607" s="897"/>
      <c r="AE607" s="897"/>
      <c r="AF607" s="897"/>
      <c r="AG607" s="897"/>
      <c r="AH607" s="898"/>
      <c r="AI607" s="899"/>
      <c r="AJ607" s="899"/>
      <c r="AK607" s="899"/>
      <c r="AL607" s="882"/>
      <c r="AM607" s="883"/>
      <c r="AN607" s="883"/>
      <c r="AO607" s="884"/>
      <c r="AP607" s="885"/>
      <c r="AQ607" s="885"/>
      <c r="AR607" s="885"/>
      <c r="AS607" s="885"/>
      <c r="AT607" s="885"/>
      <c r="AU607" s="885"/>
      <c r="AV607" s="885"/>
      <c r="AW607" s="885"/>
      <c r="AX607" s="885"/>
      <c r="AY607">
        <f>COUNTA($C$607)</f>
        <v>0</v>
      </c>
    </row>
    <row r="608" spans="1:51" ht="30" hidden="1" customHeight="1" x14ac:dyDescent="0.15">
      <c r="A608" s="886">
        <v>12</v>
      </c>
      <c r="B608" s="886">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896"/>
      <c r="AD608" s="897"/>
      <c r="AE608" s="897"/>
      <c r="AF608" s="897"/>
      <c r="AG608" s="897"/>
      <c r="AH608" s="898"/>
      <c r="AI608" s="899"/>
      <c r="AJ608" s="899"/>
      <c r="AK608" s="899"/>
      <c r="AL608" s="882"/>
      <c r="AM608" s="883"/>
      <c r="AN608" s="883"/>
      <c r="AO608" s="884"/>
      <c r="AP608" s="885"/>
      <c r="AQ608" s="885"/>
      <c r="AR608" s="885"/>
      <c r="AS608" s="885"/>
      <c r="AT608" s="885"/>
      <c r="AU608" s="885"/>
      <c r="AV608" s="885"/>
      <c r="AW608" s="885"/>
      <c r="AX608" s="885"/>
      <c r="AY608">
        <f>COUNTA($C$608)</f>
        <v>0</v>
      </c>
    </row>
    <row r="609" spans="1:51" ht="30" hidden="1" customHeight="1" x14ac:dyDescent="0.15">
      <c r="A609" s="886">
        <v>13</v>
      </c>
      <c r="B609" s="886">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896"/>
      <c r="AD609" s="897"/>
      <c r="AE609" s="897"/>
      <c r="AF609" s="897"/>
      <c r="AG609" s="897"/>
      <c r="AH609" s="898"/>
      <c r="AI609" s="899"/>
      <c r="AJ609" s="899"/>
      <c r="AK609" s="899"/>
      <c r="AL609" s="882"/>
      <c r="AM609" s="883"/>
      <c r="AN609" s="883"/>
      <c r="AO609" s="884"/>
      <c r="AP609" s="885"/>
      <c r="AQ609" s="885"/>
      <c r="AR609" s="885"/>
      <c r="AS609" s="885"/>
      <c r="AT609" s="885"/>
      <c r="AU609" s="885"/>
      <c r="AV609" s="885"/>
      <c r="AW609" s="885"/>
      <c r="AX609" s="885"/>
      <c r="AY609">
        <f>COUNTA($C$609)</f>
        <v>0</v>
      </c>
    </row>
    <row r="610" spans="1:51" ht="30" hidden="1" customHeight="1" x14ac:dyDescent="0.15">
      <c r="A610" s="886">
        <v>14</v>
      </c>
      <c r="B610" s="886">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896"/>
      <c r="AD610" s="897"/>
      <c r="AE610" s="897"/>
      <c r="AF610" s="897"/>
      <c r="AG610" s="897"/>
      <c r="AH610" s="898"/>
      <c r="AI610" s="899"/>
      <c r="AJ610" s="899"/>
      <c r="AK610" s="899"/>
      <c r="AL610" s="882"/>
      <c r="AM610" s="883"/>
      <c r="AN610" s="883"/>
      <c r="AO610" s="884"/>
      <c r="AP610" s="885"/>
      <c r="AQ610" s="885"/>
      <c r="AR610" s="885"/>
      <c r="AS610" s="885"/>
      <c r="AT610" s="885"/>
      <c r="AU610" s="885"/>
      <c r="AV610" s="885"/>
      <c r="AW610" s="885"/>
      <c r="AX610" s="885"/>
      <c r="AY610">
        <f>COUNTA($C$610)</f>
        <v>0</v>
      </c>
    </row>
    <row r="611" spans="1:51" ht="30" hidden="1" customHeight="1" x14ac:dyDescent="0.15">
      <c r="A611" s="886">
        <v>15</v>
      </c>
      <c r="B611" s="886">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896"/>
      <c r="AD611" s="897"/>
      <c r="AE611" s="897"/>
      <c r="AF611" s="897"/>
      <c r="AG611" s="897"/>
      <c r="AH611" s="898"/>
      <c r="AI611" s="899"/>
      <c r="AJ611" s="899"/>
      <c r="AK611" s="899"/>
      <c r="AL611" s="882"/>
      <c r="AM611" s="883"/>
      <c r="AN611" s="883"/>
      <c r="AO611" s="884"/>
      <c r="AP611" s="885"/>
      <c r="AQ611" s="885"/>
      <c r="AR611" s="885"/>
      <c r="AS611" s="885"/>
      <c r="AT611" s="885"/>
      <c r="AU611" s="885"/>
      <c r="AV611" s="885"/>
      <c r="AW611" s="885"/>
      <c r="AX611" s="885"/>
      <c r="AY611">
        <f>COUNTA($C$611)</f>
        <v>0</v>
      </c>
    </row>
    <row r="612" spans="1:51" ht="30" hidden="1" customHeight="1" x14ac:dyDescent="0.15">
      <c r="A612" s="886">
        <v>16</v>
      </c>
      <c r="B612" s="886">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896"/>
      <c r="AD612" s="897"/>
      <c r="AE612" s="897"/>
      <c r="AF612" s="897"/>
      <c r="AG612" s="897"/>
      <c r="AH612" s="898"/>
      <c r="AI612" s="899"/>
      <c r="AJ612" s="899"/>
      <c r="AK612" s="899"/>
      <c r="AL612" s="882"/>
      <c r="AM612" s="883"/>
      <c r="AN612" s="883"/>
      <c r="AO612" s="884"/>
      <c r="AP612" s="885"/>
      <c r="AQ612" s="885"/>
      <c r="AR612" s="885"/>
      <c r="AS612" s="885"/>
      <c r="AT612" s="885"/>
      <c r="AU612" s="885"/>
      <c r="AV612" s="885"/>
      <c r="AW612" s="885"/>
      <c r="AX612" s="885"/>
      <c r="AY612">
        <f>COUNTA($C$612)</f>
        <v>0</v>
      </c>
    </row>
    <row r="613" spans="1:51" s="16" customFormat="1" ht="30" hidden="1" customHeight="1" x14ac:dyDescent="0.15">
      <c r="A613" s="886">
        <v>17</v>
      </c>
      <c r="B613" s="886">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896"/>
      <c r="AD613" s="897"/>
      <c r="AE613" s="897"/>
      <c r="AF613" s="897"/>
      <c r="AG613" s="897"/>
      <c r="AH613" s="898"/>
      <c r="AI613" s="899"/>
      <c r="AJ613" s="899"/>
      <c r="AK613" s="899"/>
      <c r="AL613" s="882"/>
      <c r="AM613" s="883"/>
      <c r="AN613" s="883"/>
      <c r="AO613" s="884"/>
      <c r="AP613" s="885"/>
      <c r="AQ613" s="885"/>
      <c r="AR613" s="885"/>
      <c r="AS613" s="885"/>
      <c r="AT613" s="885"/>
      <c r="AU613" s="885"/>
      <c r="AV613" s="885"/>
      <c r="AW613" s="885"/>
      <c r="AX613" s="885"/>
      <c r="AY613">
        <f>COUNTA($C$613)</f>
        <v>0</v>
      </c>
    </row>
    <row r="614" spans="1:51" ht="30" hidden="1" customHeight="1" x14ac:dyDescent="0.15">
      <c r="A614" s="886">
        <v>18</v>
      </c>
      <c r="B614" s="886">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896"/>
      <c r="AD614" s="897"/>
      <c r="AE614" s="897"/>
      <c r="AF614" s="897"/>
      <c r="AG614" s="897"/>
      <c r="AH614" s="898"/>
      <c r="AI614" s="899"/>
      <c r="AJ614" s="899"/>
      <c r="AK614" s="899"/>
      <c r="AL614" s="882"/>
      <c r="AM614" s="883"/>
      <c r="AN614" s="883"/>
      <c r="AO614" s="884"/>
      <c r="AP614" s="885"/>
      <c r="AQ614" s="885"/>
      <c r="AR614" s="885"/>
      <c r="AS614" s="885"/>
      <c r="AT614" s="885"/>
      <c r="AU614" s="885"/>
      <c r="AV614" s="885"/>
      <c r="AW614" s="885"/>
      <c r="AX614" s="885"/>
      <c r="AY614">
        <f>COUNTA($C$614)</f>
        <v>0</v>
      </c>
    </row>
    <row r="615" spans="1:51" ht="30" hidden="1" customHeight="1" x14ac:dyDescent="0.15">
      <c r="A615" s="886">
        <v>19</v>
      </c>
      <c r="B615" s="886">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896"/>
      <c r="AD615" s="897"/>
      <c r="AE615" s="897"/>
      <c r="AF615" s="897"/>
      <c r="AG615" s="897"/>
      <c r="AH615" s="898"/>
      <c r="AI615" s="899"/>
      <c r="AJ615" s="899"/>
      <c r="AK615" s="899"/>
      <c r="AL615" s="882"/>
      <c r="AM615" s="883"/>
      <c r="AN615" s="883"/>
      <c r="AO615" s="884"/>
      <c r="AP615" s="885"/>
      <c r="AQ615" s="885"/>
      <c r="AR615" s="885"/>
      <c r="AS615" s="885"/>
      <c r="AT615" s="885"/>
      <c r="AU615" s="885"/>
      <c r="AV615" s="885"/>
      <c r="AW615" s="885"/>
      <c r="AX615" s="885"/>
      <c r="AY615">
        <f>COUNTA($C$615)</f>
        <v>0</v>
      </c>
    </row>
    <row r="616" spans="1:51" ht="30" hidden="1" customHeight="1" x14ac:dyDescent="0.15">
      <c r="A616" s="886">
        <v>20</v>
      </c>
      <c r="B616" s="886">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896"/>
      <c r="AD616" s="897"/>
      <c r="AE616" s="897"/>
      <c r="AF616" s="897"/>
      <c r="AG616" s="897"/>
      <c r="AH616" s="898"/>
      <c r="AI616" s="899"/>
      <c r="AJ616" s="899"/>
      <c r="AK616" s="899"/>
      <c r="AL616" s="882"/>
      <c r="AM616" s="883"/>
      <c r="AN616" s="883"/>
      <c r="AO616" s="884"/>
      <c r="AP616" s="885"/>
      <c r="AQ616" s="885"/>
      <c r="AR616" s="885"/>
      <c r="AS616" s="885"/>
      <c r="AT616" s="885"/>
      <c r="AU616" s="885"/>
      <c r="AV616" s="885"/>
      <c r="AW616" s="885"/>
      <c r="AX616" s="885"/>
      <c r="AY616">
        <f>COUNTA($C$616)</f>
        <v>0</v>
      </c>
    </row>
    <row r="617" spans="1:51" ht="30" hidden="1" customHeight="1" x14ac:dyDescent="0.15">
      <c r="A617" s="886">
        <v>21</v>
      </c>
      <c r="B617" s="886">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896"/>
      <c r="AD617" s="897"/>
      <c r="AE617" s="897"/>
      <c r="AF617" s="897"/>
      <c r="AG617" s="897"/>
      <c r="AH617" s="898"/>
      <c r="AI617" s="899"/>
      <c r="AJ617" s="899"/>
      <c r="AK617" s="899"/>
      <c r="AL617" s="882"/>
      <c r="AM617" s="883"/>
      <c r="AN617" s="883"/>
      <c r="AO617" s="884"/>
      <c r="AP617" s="885"/>
      <c r="AQ617" s="885"/>
      <c r="AR617" s="885"/>
      <c r="AS617" s="885"/>
      <c r="AT617" s="885"/>
      <c r="AU617" s="885"/>
      <c r="AV617" s="885"/>
      <c r="AW617" s="885"/>
      <c r="AX617" s="885"/>
      <c r="AY617">
        <f>COUNTA($C$617)</f>
        <v>0</v>
      </c>
    </row>
    <row r="618" spans="1:51" ht="30" hidden="1" customHeight="1" x14ac:dyDescent="0.15">
      <c r="A618" s="886">
        <v>22</v>
      </c>
      <c r="B618" s="886">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896"/>
      <c r="AD618" s="897"/>
      <c r="AE618" s="897"/>
      <c r="AF618" s="897"/>
      <c r="AG618" s="897"/>
      <c r="AH618" s="898"/>
      <c r="AI618" s="899"/>
      <c r="AJ618" s="899"/>
      <c r="AK618" s="899"/>
      <c r="AL618" s="882"/>
      <c r="AM618" s="883"/>
      <c r="AN618" s="883"/>
      <c r="AO618" s="884"/>
      <c r="AP618" s="885"/>
      <c r="AQ618" s="885"/>
      <c r="AR618" s="885"/>
      <c r="AS618" s="885"/>
      <c r="AT618" s="885"/>
      <c r="AU618" s="885"/>
      <c r="AV618" s="885"/>
      <c r="AW618" s="885"/>
      <c r="AX618" s="885"/>
      <c r="AY618">
        <f>COUNTA($C$618)</f>
        <v>0</v>
      </c>
    </row>
    <row r="619" spans="1:51" ht="30" hidden="1" customHeight="1" x14ac:dyDescent="0.15">
      <c r="A619" s="886">
        <v>23</v>
      </c>
      <c r="B619" s="886">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896"/>
      <c r="AD619" s="897"/>
      <c r="AE619" s="897"/>
      <c r="AF619" s="897"/>
      <c r="AG619" s="897"/>
      <c r="AH619" s="898"/>
      <c r="AI619" s="899"/>
      <c r="AJ619" s="899"/>
      <c r="AK619" s="899"/>
      <c r="AL619" s="882"/>
      <c r="AM619" s="883"/>
      <c r="AN619" s="883"/>
      <c r="AO619" s="884"/>
      <c r="AP619" s="885"/>
      <c r="AQ619" s="885"/>
      <c r="AR619" s="885"/>
      <c r="AS619" s="885"/>
      <c r="AT619" s="885"/>
      <c r="AU619" s="885"/>
      <c r="AV619" s="885"/>
      <c r="AW619" s="885"/>
      <c r="AX619" s="885"/>
      <c r="AY619">
        <f>COUNTA($C$619)</f>
        <v>0</v>
      </c>
    </row>
    <row r="620" spans="1:51" ht="30" hidden="1" customHeight="1" x14ac:dyDescent="0.15">
      <c r="A620" s="886">
        <v>24</v>
      </c>
      <c r="B620" s="886">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896"/>
      <c r="AD620" s="897"/>
      <c r="AE620" s="897"/>
      <c r="AF620" s="897"/>
      <c r="AG620" s="897"/>
      <c r="AH620" s="898"/>
      <c r="AI620" s="899"/>
      <c r="AJ620" s="899"/>
      <c r="AK620" s="899"/>
      <c r="AL620" s="882"/>
      <c r="AM620" s="883"/>
      <c r="AN620" s="883"/>
      <c r="AO620" s="884"/>
      <c r="AP620" s="885"/>
      <c r="AQ620" s="885"/>
      <c r="AR620" s="885"/>
      <c r="AS620" s="885"/>
      <c r="AT620" s="885"/>
      <c r="AU620" s="885"/>
      <c r="AV620" s="885"/>
      <c r="AW620" s="885"/>
      <c r="AX620" s="885"/>
      <c r="AY620">
        <f>COUNTA($C$620)</f>
        <v>0</v>
      </c>
    </row>
    <row r="621" spans="1:51" ht="30" hidden="1" customHeight="1" x14ac:dyDescent="0.15">
      <c r="A621" s="886">
        <v>25</v>
      </c>
      <c r="B621" s="886">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896"/>
      <c r="AD621" s="897"/>
      <c r="AE621" s="897"/>
      <c r="AF621" s="897"/>
      <c r="AG621" s="897"/>
      <c r="AH621" s="898"/>
      <c r="AI621" s="899"/>
      <c r="AJ621" s="899"/>
      <c r="AK621" s="899"/>
      <c r="AL621" s="882"/>
      <c r="AM621" s="883"/>
      <c r="AN621" s="883"/>
      <c r="AO621" s="884"/>
      <c r="AP621" s="885"/>
      <c r="AQ621" s="885"/>
      <c r="AR621" s="885"/>
      <c r="AS621" s="885"/>
      <c r="AT621" s="885"/>
      <c r="AU621" s="885"/>
      <c r="AV621" s="885"/>
      <c r="AW621" s="885"/>
      <c r="AX621" s="885"/>
      <c r="AY621">
        <f>COUNTA($C$621)</f>
        <v>0</v>
      </c>
    </row>
    <row r="622" spans="1:51" ht="30" hidden="1" customHeight="1" x14ac:dyDescent="0.15">
      <c r="A622" s="886">
        <v>26</v>
      </c>
      <c r="B622" s="886">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896"/>
      <c r="AD622" s="897"/>
      <c r="AE622" s="897"/>
      <c r="AF622" s="897"/>
      <c r="AG622" s="897"/>
      <c r="AH622" s="898"/>
      <c r="AI622" s="899"/>
      <c r="AJ622" s="899"/>
      <c r="AK622" s="899"/>
      <c r="AL622" s="882"/>
      <c r="AM622" s="883"/>
      <c r="AN622" s="883"/>
      <c r="AO622" s="884"/>
      <c r="AP622" s="885"/>
      <c r="AQ622" s="885"/>
      <c r="AR622" s="885"/>
      <c r="AS622" s="885"/>
      <c r="AT622" s="885"/>
      <c r="AU622" s="885"/>
      <c r="AV622" s="885"/>
      <c r="AW622" s="885"/>
      <c r="AX622" s="885"/>
      <c r="AY622">
        <f>COUNTA($C$622)</f>
        <v>0</v>
      </c>
    </row>
    <row r="623" spans="1:51" ht="30" hidden="1" customHeight="1" x14ac:dyDescent="0.15">
      <c r="A623" s="886">
        <v>27</v>
      </c>
      <c r="B623" s="886">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896"/>
      <c r="AD623" s="897"/>
      <c r="AE623" s="897"/>
      <c r="AF623" s="897"/>
      <c r="AG623" s="897"/>
      <c r="AH623" s="898"/>
      <c r="AI623" s="899"/>
      <c r="AJ623" s="899"/>
      <c r="AK623" s="899"/>
      <c r="AL623" s="882"/>
      <c r="AM623" s="883"/>
      <c r="AN623" s="883"/>
      <c r="AO623" s="884"/>
      <c r="AP623" s="885"/>
      <c r="AQ623" s="885"/>
      <c r="AR623" s="885"/>
      <c r="AS623" s="885"/>
      <c r="AT623" s="885"/>
      <c r="AU623" s="885"/>
      <c r="AV623" s="885"/>
      <c r="AW623" s="885"/>
      <c r="AX623" s="885"/>
      <c r="AY623">
        <f>COUNTA($C$623)</f>
        <v>0</v>
      </c>
    </row>
    <row r="624" spans="1:51" ht="30" hidden="1" customHeight="1" x14ac:dyDescent="0.15">
      <c r="A624" s="886">
        <v>28</v>
      </c>
      <c r="B624" s="886">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896"/>
      <c r="AD624" s="897"/>
      <c r="AE624" s="897"/>
      <c r="AF624" s="897"/>
      <c r="AG624" s="897"/>
      <c r="AH624" s="898"/>
      <c r="AI624" s="899"/>
      <c r="AJ624" s="899"/>
      <c r="AK624" s="899"/>
      <c r="AL624" s="882"/>
      <c r="AM624" s="883"/>
      <c r="AN624" s="883"/>
      <c r="AO624" s="884"/>
      <c r="AP624" s="885"/>
      <c r="AQ624" s="885"/>
      <c r="AR624" s="885"/>
      <c r="AS624" s="885"/>
      <c r="AT624" s="885"/>
      <c r="AU624" s="885"/>
      <c r="AV624" s="885"/>
      <c r="AW624" s="885"/>
      <c r="AX624" s="885"/>
      <c r="AY624">
        <f>COUNTA($C$624)</f>
        <v>0</v>
      </c>
    </row>
    <row r="625" spans="1:51" ht="30" hidden="1" customHeight="1" x14ac:dyDescent="0.15">
      <c r="A625" s="886">
        <v>29</v>
      </c>
      <c r="B625" s="886">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896"/>
      <c r="AD625" s="897"/>
      <c r="AE625" s="897"/>
      <c r="AF625" s="897"/>
      <c r="AG625" s="897"/>
      <c r="AH625" s="898"/>
      <c r="AI625" s="899"/>
      <c r="AJ625" s="899"/>
      <c r="AK625" s="899"/>
      <c r="AL625" s="882"/>
      <c r="AM625" s="883"/>
      <c r="AN625" s="883"/>
      <c r="AO625" s="884"/>
      <c r="AP625" s="885"/>
      <c r="AQ625" s="885"/>
      <c r="AR625" s="885"/>
      <c r="AS625" s="885"/>
      <c r="AT625" s="885"/>
      <c r="AU625" s="885"/>
      <c r="AV625" s="885"/>
      <c r="AW625" s="885"/>
      <c r="AX625" s="885"/>
      <c r="AY625">
        <f>COUNTA($C$625)</f>
        <v>0</v>
      </c>
    </row>
    <row r="626" spans="1:51" ht="30" hidden="1" customHeight="1" x14ac:dyDescent="0.15">
      <c r="A626" s="886">
        <v>30</v>
      </c>
      <c r="B626" s="886">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896"/>
      <c r="AD626" s="897"/>
      <c r="AE626" s="897"/>
      <c r="AF626" s="897"/>
      <c r="AG626" s="897"/>
      <c r="AH626" s="898"/>
      <c r="AI626" s="899"/>
      <c r="AJ626" s="899"/>
      <c r="AK626" s="899"/>
      <c r="AL626" s="882"/>
      <c r="AM626" s="883"/>
      <c r="AN626" s="883"/>
      <c r="AO626" s="884"/>
      <c r="AP626" s="885"/>
      <c r="AQ626" s="885"/>
      <c r="AR626" s="885"/>
      <c r="AS626" s="885"/>
      <c r="AT626" s="885"/>
      <c r="AU626" s="885"/>
      <c r="AV626" s="885"/>
      <c r="AW626" s="885"/>
      <c r="AX626" s="885"/>
      <c r="AY626">
        <f>COUNTA($C$626)</f>
        <v>0</v>
      </c>
    </row>
    <row r="627" spans="1:51" ht="24.75" hidden="1" customHeight="1" x14ac:dyDescent="0.15">
      <c r="A627" s="901" t="s">
        <v>576</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230</v>
      </c>
      <c r="AM627" s="905"/>
      <c r="AN627" s="905"/>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906"/>
      <c r="B630" s="906"/>
      <c r="C630" s="876" t="s">
        <v>192</v>
      </c>
      <c r="D630" s="907"/>
      <c r="E630" s="876" t="s">
        <v>191</v>
      </c>
      <c r="F630" s="907"/>
      <c r="G630" s="907"/>
      <c r="H630" s="907"/>
      <c r="I630" s="907"/>
      <c r="J630" s="876" t="s">
        <v>197</v>
      </c>
      <c r="K630" s="876"/>
      <c r="L630" s="876"/>
      <c r="M630" s="876"/>
      <c r="N630" s="876"/>
      <c r="O630" s="876"/>
      <c r="P630" s="876" t="s">
        <v>25</v>
      </c>
      <c r="Q630" s="876"/>
      <c r="R630" s="876"/>
      <c r="S630" s="876"/>
      <c r="T630" s="876"/>
      <c r="U630" s="876"/>
      <c r="V630" s="876"/>
      <c r="W630" s="876"/>
      <c r="X630" s="876"/>
      <c r="Y630" s="876" t="s">
        <v>199</v>
      </c>
      <c r="Z630" s="907"/>
      <c r="AA630" s="907"/>
      <c r="AB630" s="907"/>
      <c r="AC630" s="876" t="s">
        <v>180</v>
      </c>
      <c r="AD630" s="876"/>
      <c r="AE630" s="876"/>
      <c r="AF630" s="876"/>
      <c r="AG630" s="876"/>
      <c r="AH630" s="876" t="s">
        <v>187</v>
      </c>
      <c r="AI630" s="907"/>
      <c r="AJ630" s="907"/>
      <c r="AK630" s="907"/>
      <c r="AL630" s="907" t="s">
        <v>19</v>
      </c>
      <c r="AM630" s="907"/>
      <c r="AN630" s="907"/>
      <c r="AO630" s="906"/>
      <c r="AP630" s="900" t="s">
        <v>224</v>
      </c>
      <c r="AQ630" s="900"/>
      <c r="AR630" s="900"/>
      <c r="AS630" s="900"/>
      <c r="AT630" s="900"/>
      <c r="AU630" s="900"/>
      <c r="AV630" s="900"/>
      <c r="AW630" s="900"/>
      <c r="AX630" s="900"/>
    </row>
    <row r="631" spans="1:51" ht="30" hidden="1" customHeight="1" x14ac:dyDescent="0.15">
      <c r="A631" s="886">
        <v>1</v>
      </c>
      <c r="B631" s="886">
        <v>1</v>
      </c>
      <c r="C631" s="908"/>
      <c r="D631" s="908"/>
      <c r="E631" s="909"/>
      <c r="F631" s="909"/>
      <c r="G631" s="909"/>
      <c r="H631" s="909"/>
      <c r="I631" s="909"/>
      <c r="J631" s="889"/>
      <c r="K631" s="890"/>
      <c r="L631" s="890"/>
      <c r="M631" s="890"/>
      <c r="N631" s="890"/>
      <c r="O631" s="890"/>
      <c r="P631" s="892"/>
      <c r="Q631" s="892"/>
      <c r="R631" s="892"/>
      <c r="S631" s="892"/>
      <c r="T631" s="892"/>
      <c r="U631" s="892"/>
      <c r="V631" s="892"/>
      <c r="W631" s="892"/>
      <c r="X631" s="892"/>
      <c r="Y631" s="893"/>
      <c r="Z631" s="894"/>
      <c r="AA631" s="894"/>
      <c r="AB631" s="895"/>
      <c r="AC631" s="896"/>
      <c r="AD631" s="897"/>
      <c r="AE631" s="897"/>
      <c r="AF631" s="897"/>
      <c r="AG631" s="897"/>
      <c r="AH631" s="898"/>
      <c r="AI631" s="899"/>
      <c r="AJ631" s="899"/>
      <c r="AK631" s="899"/>
      <c r="AL631" s="882"/>
      <c r="AM631" s="883"/>
      <c r="AN631" s="883"/>
      <c r="AO631" s="884"/>
      <c r="AP631" s="885"/>
      <c r="AQ631" s="885"/>
      <c r="AR631" s="885"/>
      <c r="AS631" s="885"/>
      <c r="AT631" s="885"/>
      <c r="AU631" s="885"/>
      <c r="AV631" s="885"/>
      <c r="AW631" s="885"/>
      <c r="AX631" s="885"/>
    </row>
    <row r="632" spans="1:51" ht="30" hidden="1" customHeight="1" x14ac:dyDescent="0.15">
      <c r="A632" s="886">
        <v>2</v>
      </c>
      <c r="B632" s="886">
        <v>1</v>
      </c>
      <c r="C632" s="908"/>
      <c r="D632" s="908"/>
      <c r="E632" s="909"/>
      <c r="F632" s="909"/>
      <c r="G632" s="909"/>
      <c r="H632" s="909"/>
      <c r="I632" s="909"/>
      <c r="J632" s="889"/>
      <c r="K632" s="890"/>
      <c r="L632" s="890"/>
      <c r="M632" s="890"/>
      <c r="N632" s="890"/>
      <c r="O632" s="890"/>
      <c r="P632" s="892"/>
      <c r="Q632" s="892"/>
      <c r="R632" s="892"/>
      <c r="S632" s="892"/>
      <c r="T632" s="892"/>
      <c r="U632" s="892"/>
      <c r="V632" s="892"/>
      <c r="W632" s="892"/>
      <c r="X632" s="892"/>
      <c r="Y632" s="893"/>
      <c r="Z632" s="894"/>
      <c r="AA632" s="894"/>
      <c r="AB632" s="895"/>
      <c r="AC632" s="896"/>
      <c r="AD632" s="897"/>
      <c r="AE632" s="897"/>
      <c r="AF632" s="897"/>
      <c r="AG632" s="897"/>
      <c r="AH632" s="898"/>
      <c r="AI632" s="899"/>
      <c r="AJ632" s="899"/>
      <c r="AK632" s="899"/>
      <c r="AL632" s="882"/>
      <c r="AM632" s="883"/>
      <c r="AN632" s="883"/>
      <c r="AO632" s="884"/>
      <c r="AP632" s="885"/>
      <c r="AQ632" s="885"/>
      <c r="AR632" s="885"/>
      <c r="AS632" s="885"/>
      <c r="AT632" s="885"/>
      <c r="AU632" s="885"/>
      <c r="AV632" s="885"/>
      <c r="AW632" s="885"/>
      <c r="AX632" s="885"/>
      <c r="AY632">
        <f>COUNTA($E$632)</f>
        <v>0</v>
      </c>
    </row>
    <row r="633" spans="1:51" ht="30" hidden="1" customHeight="1" x14ac:dyDescent="0.15">
      <c r="A633" s="886">
        <v>3</v>
      </c>
      <c r="B633" s="886">
        <v>1</v>
      </c>
      <c r="C633" s="908"/>
      <c r="D633" s="908"/>
      <c r="E633" s="909"/>
      <c r="F633" s="909"/>
      <c r="G633" s="909"/>
      <c r="H633" s="909"/>
      <c r="I633" s="909"/>
      <c r="J633" s="889"/>
      <c r="K633" s="890"/>
      <c r="L633" s="890"/>
      <c r="M633" s="890"/>
      <c r="N633" s="890"/>
      <c r="O633" s="890"/>
      <c r="P633" s="892"/>
      <c r="Q633" s="892"/>
      <c r="R633" s="892"/>
      <c r="S633" s="892"/>
      <c r="T633" s="892"/>
      <c r="U633" s="892"/>
      <c r="V633" s="892"/>
      <c r="W633" s="892"/>
      <c r="X633" s="892"/>
      <c r="Y633" s="893"/>
      <c r="Z633" s="894"/>
      <c r="AA633" s="894"/>
      <c r="AB633" s="895"/>
      <c r="AC633" s="896"/>
      <c r="AD633" s="897"/>
      <c r="AE633" s="897"/>
      <c r="AF633" s="897"/>
      <c r="AG633" s="897"/>
      <c r="AH633" s="898"/>
      <c r="AI633" s="899"/>
      <c r="AJ633" s="899"/>
      <c r="AK633" s="899"/>
      <c r="AL633" s="882"/>
      <c r="AM633" s="883"/>
      <c r="AN633" s="883"/>
      <c r="AO633" s="884"/>
      <c r="AP633" s="885"/>
      <c r="AQ633" s="885"/>
      <c r="AR633" s="885"/>
      <c r="AS633" s="885"/>
      <c r="AT633" s="885"/>
      <c r="AU633" s="885"/>
      <c r="AV633" s="885"/>
      <c r="AW633" s="885"/>
      <c r="AX633" s="885"/>
      <c r="AY633">
        <f>COUNTA($E$633)</f>
        <v>0</v>
      </c>
    </row>
    <row r="634" spans="1:51" ht="30" hidden="1" customHeight="1" x14ac:dyDescent="0.15">
      <c r="A634" s="886">
        <v>4</v>
      </c>
      <c r="B634" s="886">
        <v>1</v>
      </c>
      <c r="C634" s="908"/>
      <c r="D634" s="908"/>
      <c r="E634" s="909"/>
      <c r="F634" s="909"/>
      <c r="G634" s="909"/>
      <c r="H634" s="909"/>
      <c r="I634" s="909"/>
      <c r="J634" s="889"/>
      <c r="K634" s="890"/>
      <c r="L634" s="890"/>
      <c r="M634" s="890"/>
      <c r="N634" s="890"/>
      <c r="O634" s="890"/>
      <c r="P634" s="892"/>
      <c r="Q634" s="892"/>
      <c r="R634" s="892"/>
      <c r="S634" s="892"/>
      <c r="T634" s="892"/>
      <c r="U634" s="892"/>
      <c r="V634" s="892"/>
      <c r="W634" s="892"/>
      <c r="X634" s="892"/>
      <c r="Y634" s="893"/>
      <c r="Z634" s="894"/>
      <c r="AA634" s="894"/>
      <c r="AB634" s="895"/>
      <c r="AC634" s="896"/>
      <c r="AD634" s="897"/>
      <c r="AE634" s="897"/>
      <c r="AF634" s="897"/>
      <c r="AG634" s="897"/>
      <c r="AH634" s="898"/>
      <c r="AI634" s="899"/>
      <c r="AJ634" s="899"/>
      <c r="AK634" s="899"/>
      <c r="AL634" s="882"/>
      <c r="AM634" s="883"/>
      <c r="AN634" s="883"/>
      <c r="AO634" s="884"/>
      <c r="AP634" s="885"/>
      <c r="AQ634" s="885"/>
      <c r="AR634" s="885"/>
      <c r="AS634" s="885"/>
      <c r="AT634" s="885"/>
      <c r="AU634" s="885"/>
      <c r="AV634" s="885"/>
      <c r="AW634" s="885"/>
      <c r="AX634" s="885"/>
      <c r="AY634">
        <f>COUNTA($E$634)</f>
        <v>0</v>
      </c>
    </row>
    <row r="635" spans="1:51" ht="30" hidden="1" customHeight="1" x14ac:dyDescent="0.15">
      <c r="A635" s="886">
        <v>5</v>
      </c>
      <c r="B635" s="886">
        <v>1</v>
      </c>
      <c r="C635" s="908"/>
      <c r="D635" s="908"/>
      <c r="E635" s="909"/>
      <c r="F635" s="909"/>
      <c r="G635" s="909"/>
      <c r="H635" s="909"/>
      <c r="I635" s="909"/>
      <c r="J635" s="889"/>
      <c r="K635" s="890"/>
      <c r="L635" s="890"/>
      <c r="M635" s="890"/>
      <c r="N635" s="890"/>
      <c r="O635" s="890"/>
      <c r="P635" s="892"/>
      <c r="Q635" s="892"/>
      <c r="R635" s="892"/>
      <c r="S635" s="892"/>
      <c r="T635" s="892"/>
      <c r="U635" s="892"/>
      <c r="V635" s="892"/>
      <c r="W635" s="892"/>
      <c r="X635" s="892"/>
      <c r="Y635" s="893"/>
      <c r="Z635" s="894"/>
      <c r="AA635" s="894"/>
      <c r="AB635" s="895"/>
      <c r="AC635" s="896"/>
      <c r="AD635" s="897"/>
      <c r="AE635" s="897"/>
      <c r="AF635" s="897"/>
      <c r="AG635" s="897"/>
      <c r="AH635" s="898"/>
      <c r="AI635" s="899"/>
      <c r="AJ635" s="899"/>
      <c r="AK635" s="899"/>
      <c r="AL635" s="882"/>
      <c r="AM635" s="883"/>
      <c r="AN635" s="883"/>
      <c r="AO635" s="884"/>
      <c r="AP635" s="885"/>
      <c r="AQ635" s="885"/>
      <c r="AR635" s="885"/>
      <c r="AS635" s="885"/>
      <c r="AT635" s="885"/>
      <c r="AU635" s="885"/>
      <c r="AV635" s="885"/>
      <c r="AW635" s="885"/>
      <c r="AX635" s="885"/>
      <c r="AY635">
        <f>COUNTA($E$635)</f>
        <v>0</v>
      </c>
    </row>
    <row r="636" spans="1:51" ht="30" hidden="1" customHeight="1" x14ac:dyDescent="0.15">
      <c r="A636" s="886">
        <v>6</v>
      </c>
      <c r="B636" s="886">
        <v>1</v>
      </c>
      <c r="C636" s="908"/>
      <c r="D636" s="908"/>
      <c r="E636" s="909"/>
      <c r="F636" s="909"/>
      <c r="G636" s="909"/>
      <c r="H636" s="909"/>
      <c r="I636" s="909"/>
      <c r="J636" s="889"/>
      <c r="K636" s="890"/>
      <c r="L636" s="890"/>
      <c r="M636" s="890"/>
      <c r="N636" s="890"/>
      <c r="O636" s="890"/>
      <c r="P636" s="892"/>
      <c r="Q636" s="892"/>
      <c r="R636" s="892"/>
      <c r="S636" s="892"/>
      <c r="T636" s="892"/>
      <c r="U636" s="892"/>
      <c r="V636" s="892"/>
      <c r="W636" s="892"/>
      <c r="X636" s="892"/>
      <c r="Y636" s="893"/>
      <c r="Z636" s="894"/>
      <c r="AA636" s="894"/>
      <c r="AB636" s="895"/>
      <c r="AC636" s="896"/>
      <c r="AD636" s="897"/>
      <c r="AE636" s="897"/>
      <c r="AF636" s="897"/>
      <c r="AG636" s="897"/>
      <c r="AH636" s="898"/>
      <c r="AI636" s="899"/>
      <c r="AJ636" s="899"/>
      <c r="AK636" s="899"/>
      <c r="AL636" s="882"/>
      <c r="AM636" s="883"/>
      <c r="AN636" s="883"/>
      <c r="AO636" s="884"/>
      <c r="AP636" s="885"/>
      <c r="AQ636" s="885"/>
      <c r="AR636" s="885"/>
      <c r="AS636" s="885"/>
      <c r="AT636" s="885"/>
      <c r="AU636" s="885"/>
      <c r="AV636" s="885"/>
      <c r="AW636" s="885"/>
      <c r="AX636" s="885"/>
      <c r="AY636">
        <f>COUNTA($E$636)</f>
        <v>0</v>
      </c>
    </row>
    <row r="637" spans="1:51" ht="30" hidden="1" customHeight="1" x14ac:dyDescent="0.15">
      <c r="A637" s="886">
        <v>7</v>
      </c>
      <c r="B637" s="886">
        <v>1</v>
      </c>
      <c r="C637" s="908"/>
      <c r="D637" s="908"/>
      <c r="E637" s="909"/>
      <c r="F637" s="909"/>
      <c r="G637" s="909"/>
      <c r="H637" s="909"/>
      <c r="I637" s="909"/>
      <c r="J637" s="889"/>
      <c r="K637" s="890"/>
      <c r="L637" s="890"/>
      <c r="M637" s="890"/>
      <c r="N637" s="890"/>
      <c r="O637" s="890"/>
      <c r="P637" s="892"/>
      <c r="Q637" s="892"/>
      <c r="R637" s="892"/>
      <c r="S637" s="892"/>
      <c r="T637" s="892"/>
      <c r="U637" s="892"/>
      <c r="V637" s="892"/>
      <c r="W637" s="892"/>
      <c r="X637" s="892"/>
      <c r="Y637" s="893"/>
      <c r="Z637" s="894"/>
      <c r="AA637" s="894"/>
      <c r="AB637" s="895"/>
      <c r="AC637" s="896"/>
      <c r="AD637" s="897"/>
      <c r="AE637" s="897"/>
      <c r="AF637" s="897"/>
      <c r="AG637" s="897"/>
      <c r="AH637" s="898"/>
      <c r="AI637" s="899"/>
      <c r="AJ637" s="899"/>
      <c r="AK637" s="899"/>
      <c r="AL637" s="882"/>
      <c r="AM637" s="883"/>
      <c r="AN637" s="883"/>
      <c r="AO637" s="884"/>
      <c r="AP637" s="885"/>
      <c r="AQ637" s="885"/>
      <c r="AR637" s="885"/>
      <c r="AS637" s="885"/>
      <c r="AT637" s="885"/>
      <c r="AU637" s="885"/>
      <c r="AV637" s="885"/>
      <c r="AW637" s="885"/>
      <c r="AX637" s="885"/>
      <c r="AY637">
        <f>COUNTA($E$637)</f>
        <v>0</v>
      </c>
    </row>
    <row r="638" spans="1:51" ht="30" hidden="1" customHeight="1" x14ac:dyDescent="0.15">
      <c r="A638" s="886">
        <v>8</v>
      </c>
      <c r="B638" s="886">
        <v>1</v>
      </c>
      <c r="C638" s="908"/>
      <c r="D638" s="908"/>
      <c r="E638" s="909"/>
      <c r="F638" s="909"/>
      <c r="G638" s="909"/>
      <c r="H638" s="909"/>
      <c r="I638" s="909"/>
      <c r="J638" s="889"/>
      <c r="K638" s="890"/>
      <c r="L638" s="890"/>
      <c r="M638" s="890"/>
      <c r="N638" s="890"/>
      <c r="O638" s="890"/>
      <c r="P638" s="892"/>
      <c r="Q638" s="892"/>
      <c r="R638" s="892"/>
      <c r="S638" s="892"/>
      <c r="T638" s="892"/>
      <c r="U638" s="892"/>
      <c r="V638" s="892"/>
      <c r="W638" s="892"/>
      <c r="X638" s="892"/>
      <c r="Y638" s="893"/>
      <c r="Z638" s="894"/>
      <c r="AA638" s="894"/>
      <c r="AB638" s="895"/>
      <c r="AC638" s="896"/>
      <c r="AD638" s="897"/>
      <c r="AE638" s="897"/>
      <c r="AF638" s="897"/>
      <c r="AG638" s="897"/>
      <c r="AH638" s="898"/>
      <c r="AI638" s="899"/>
      <c r="AJ638" s="899"/>
      <c r="AK638" s="899"/>
      <c r="AL638" s="882"/>
      <c r="AM638" s="883"/>
      <c r="AN638" s="883"/>
      <c r="AO638" s="884"/>
      <c r="AP638" s="885"/>
      <c r="AQ638" s="885"/>
      <c r="AR638" s="885"/>
      <c r="AS638" s="885"/>
      <c r="AT638" s="885"/>
      <c r="AU638" s="885"/>
      <c r="AV638" s="885"/>
      <c r="AW638" s="885"/>
      <c r="AX638" s="885"/>
      <c r="AY638">
        <f>COUNTA($E$638)</f>
        <v>0</v>
      </c>
    </row>
    <row r="639" spans="1:51" ht="30" hidden="1" customHeight="1" x14ac:dyDescent="0.15">
      <c r="A639" s="886">
        <v>9</v>
      </c>
      <c r="B639" s="886">
        <v>1</v>
      </c>
      <c r="C639" s="908"/>
      <c r="D639" s="908"/>
      <c r="E639" s="909"/>
      <c r="F639" s="909"/>
      <c r="G639" s="909"/>
      <c r="H639" s="909"/>
      <c r="I639" s="909"/>
      <c r="J639" s="889"/>
      <c r="K639" s="890"/>
      <c r="L639" s="890"/>
      <c r="M639" s="890"/>
      <c r="N639" s="890"/>
      <c r="O639" s="890"/>
      <c r="P639" s="892"/>
      <c r="Q639" s="892"/>
      <c r="R639" s="892"/>
      <c r="S639" s="892"/>
      <c r="T639" s="892"/>
      <c r="U639" s="892"/>
      <c r="V639" s="892"/>
      <c r="W639" s="892"/>
      <c r="X639" s="892"/>
      <c r="Y639" s="893"/>
      <c r="Z639" s="894"/>
      <c r="AA639" s="894"/>
      <c r="AB639" s="895"/>
      <c r="AC639" s="896"/>
      <c r="AD639" s="897"/>
      <c r="AE639" s="897"/>
      <c r="AF639" s="897"/>
      <c r="AG639" s="897"/>
      <c r="AH639" s="898"/>
      <c r="AI639" s="899"/>
      <c r="AJ639" s="899"/>
      <c r="AK639" s="899"/>
      <c r="AL639" s="882"/>
      <c r="AM639" s="883"/>
      <c r="AN639" s="883"/>
      <c r="AO639" s="884"/>
      <c r="AP639" s="885"/>
      <c r="AQ639" s="885"/>
      <c r="AR639" s="885"/>
      <c r="AS639" s="885"/>
      <c r="AT639" s="885"/>
      <c r="AU639" s="885"/>
      <c r="AV639" s="885"/>
      <c r="AW639" s="885"/>
      <c r="AX639" s="885"/>
      <c r="AY639">
        <f>COUNTA($E$639)</f>
        <v>0</v>
      </c>
    </row>
    <row r="640" spans="1:51" ht="30" hidden="1" customHeight="1" x14ac:dyDescent="0.15">
      <c r="A640" s="886">
        <v>10</v>
      </c>
      <c r="B640" s="886">
        <v>1</v>
      </c>
      <c r="C640" s="908"/>
      <c r="D640" s="908"/>
      <c r="E640" s="909"/>
      <c r="F640" s="909"/>
      <c r="G640" s="909"/>
      <c r="H640" s="909"/>
      <c r="I640" s="909"/>
      <c r="J640" s="889"/>
      <c r="K640" s="890"/>
      <c r="L640" s="890"/>
      <c r="M640" s="890"/>
      <c r="N640" s="890"/>
      <c r="O640" s="890"/>
      <c r="P640" s="892"/>
      <c r="Q640" s="892"/>
      <c r="R640" s="892"/>
      <c r="S640" s="892"/>
      <c r="T640" s="892"/>
      <c r="U640" s="892"/>
      <c r="V640" s="892"/>
      <c r="W640" s="892"/>
      <c r="X640" s="892"/>
      <c r="Y640" s="893"/>
      <c r="Z640" s="894"/>
      <c r="AA640" s="894"/>
      <c r="AB640" s="895"/>
      <c r="AC640" s="896"/>
      <c r="AD640" s="897"/>
      <c r="AE640" s="897"/>
      <c r="AF640" s="897"/>
      <c r="AG640" s="897"/>
      <c r="AH640" s="898"/>
      <c r="AI640" s="899"/>
      <c r="AJ640" s="899"/>
      <c r="AK640" s="899"/>
      <c r="AL640" s="882"/>
      <c r="AM640" s="883"/>
      <c r="AN640" s="883"/>
      <c r="AO640" s="884"/>
      <c r="AP640" s="885"/>
      <c r="AQ640" s="885"/>
      <c r="AR640" s="885"/>
      <c r="AS640" s="885"/>
      <c r="AT640" s="885"/>
      <c r="AU640" s="885"/>
      <c r="AV640" s="885"/>
      <c r="AW640" s="885"/>
      <c r="AX640" s="885"/>
      <c r="AY640">
        <f>COUNTA($E$640)</f>
        <v>0</v>
      </c>
    </row>
    <row r="641" spans="1:51" ht="30" hidden="1" customHeight="1" x14ac:dyDescent="0.15">
      <c r="A641" s="886">
        <v>11</v>
      </c>
      <c r="B641" s="886">
        <v>1</v>
      </c>
      <c r="C641" s="908"/>
      <c r="D641" s="908"/>
      <c r="E641" s="909"/>
      <c r="F641" s="909"/>
      <c r="G641" s="909"/>
      <c r="H641" s="909"/>
      <c r="I641" s="909"/>
      <c r="J641" s="889"/>
      <c r="K641" s="890"/>
      <c r="L641" s="890"/>
      <c r="M641" s="890"/>
      <c r="N641" s="890"/>
      <c r="O641" s="890"/>
      <c r="P641" s="892"/>
      <c r="Q641" s="892"/>
      <c r="R641" s="892"/>
      <c r="S641" s="892"/>
      <c r="T641" s="892"/>
      <c r="U641" s="892"/>
      <c r="V641" s="892"/>
      <c r="W641" s="892"/>
      <c r="X641" s="892"/>
      <c r="Y641" s="893"/>
      <c r="Z641" s="894"/>
      <c r="AA641" s="894"/>
      <c r="AB641" s="895"/>
      <c r="AC641" s="896"/>
      <c r="AD641" s="897"/>
      <c r="AE641" s="897"/>
      <c r="AF641" s="897"/>
      <c r="AG641" s="897"/>
      <c r="AH641" s="898"/>
      <c r="AI641" s="899"/>
      <c r="AJ641" s="899"/>
      <c r="AK641" s="899"/>
      <c r="AL641" s="882"/>
      <c r="AM641" s="883"/>
      <c r="AN641" s="883"/>
      <c r="AO641" s="884"/>
      <c r="AP641" s="885"/>
      <c r="AQ641" s="885"/>
      <c r="AR641" s="885"/>
      <c r="AS641" s="885"/>
      <c r="AT641" s="885"/>
      <c r="AU641" s="885"/>
      <c r="AV641" s="885"/>
      <c r="AW641" s="885"/>
      <c r="AX641" s="885"/>
      <c r="AY641">
        <f>COUNTA($E$641)</f>
        <v>0</v>
      </c>
    </row>
    <row r="642" spans="1:51" ht="30" hidden="1" customHeight="1" x14ac:dyDescent="0.15">
      <c r="A642" s="886">
        <v>12</v>
      </c>
      <c r="B642" s="886">
        <v>1</v>
      </c>
      <c r="C642" s="908"/>
      <c r="D642" s="908"/>
      <c r="E642" s="909"/>
      <c r="F642" s="909"/>
      <c r="G642" s="909"/>
      <c r="H642" s="909"/>
      <c r="I642" s="909"/>
      <c r="J642" s="889"/>
      <c r="K642" s="890"/>
      <c r="L642" s="890"/>
      <c r="M642" s="890"/>
      <c r="N642" s="890"/>
      <c r="O642" s="890"/>
      <c r="P642" s="892"/>
      <c r="Q642" s="892"/>
      <c r="R642" s="892"/>
      <c r="S642" s="892"/>
      <c r="T642" s="892"/>
      <c r="U642" s="892"/>
      <c r="V642" s="892"/>
      <c r="W642" s="892"/>
      <c r="X642" s="892"/>
      <c r="Y642" s="893"/>
      <c r="Z642" s="894"/>
      <c r="AA642" s="894"/>
      <c r="AB642" s="895"/>
      <c r="AC642" s="896"/>
      <c r="AD642" s="897"/>
      <c r="AE642" s="897"/>
      <c r="AF642" s="897"/>
      <c r="AG642" s="897"/>
      <c r="AH642" s="898"/>
      <c r="AI642" s="899"/>
      <c r="AJ642" s="899"/>
      <c r="AK642" s="899"/>
      <c r="AL642" s="882"/>
      <c r="AM642" s="883"/>
      <c r="AN642" s="883"/>
      <c r="AO642" s="884"/>
      <c r="AP642" s="885"/>
      <c r="AQ642" s="885"/>
      <c r="AR642" s="885"/>
      <c r="AS642" s="885"/>
      <c r="AT642" s="885"/>
      <c r="AU642" s="885"/>
      <c r="AV642" s="885"/>
      <c r="AW642" s="885"/>
      <c r="AX642" s="885"/>
      <c r="AY642">
        <f>COUNTA($E$642)</f>
        <v>0</v>
      </c>
    </row>
    <row r="643" spans="1:51" ht="30" hidden="1" customHeight="1" x14ac:dyDescent="0.15">
      <c r="A643" s="886">
        <v>13</v>
      </c>
      <c r="B643" s="886">
        <v>1</v>
      </c>
      <c r="C643" s="908"/>
      <c r="D643" s="908"/>
      <c r="E643" s="909"/>
      <c r="F643" s="909"/>
      <c r="G643" s="909"/>
      <c r="H643" s="909"/>
      <c r="I643" s="909"/>
      <c r="J643" s="889"/>
      <c r="K643" s="890"/>
      <c r="L643" s="890"/>
      <c r="M643" s="890"/>
      <c r="N643" s="890"/>
      <c r="O643" s="890"/>
      <c r="P643" s="892"/>
      <c r="Q643" s="892"/>
      <c r="R643" s="892"/>
      <c r="S643" s="892"/>
      <c r="T643" s="892"/>
      <c r="U643" s="892"/>
      <c r="V643" s="892"/>
      <c r="W643" s="892"/>
      <c r="X643" s="892"/>
      <c r="Y643" s="893"/>
      <c r="Z643" s="894"/>
      <c r="AA643" s="894"/>
      <c r="AB643" s="895"/>
      <c r="AC643" s="896"/>
      <c r="AD643" s="897"/>
      <c r="AE643" s="897"/>
      <c r="AF643" s="897"/>
      <c r="AG643" s="897"/>
      <c r="AH643" s="898"/>
      <c r="AI643" s="899"/>
      <c r="AJ643" s="899"/>
      <c r="AK643" s="899"/>
      <c r="AL643" s="882"/>
      <c r="AM643" s="883"/>
      <c r="AN643" s="883"/>
      <c r="AO643" s="884"/>
      <c r="AP643" s="885"/>
      <c r="AQ643" s="885"/>
      <c r="AR643" s="885"/>
      <c r="AS643" s="885"/>
      <c r="AT643" s="885"/>
      <c r="AU643" s="885"/>
      <c r="AV643" s="885"/>
      <c r="AW643" s="885"/>
      <c r="AX643" s="885"/>
      <c r="AY643">
        <f>COUNTA($E$643)</f>
        <v>0</v>
      </c>
    </row>
    <row r="644" spans="1:51" ht="30" hidden="1" customHeight="1" x14ac:dyDescent="0.15">
      <c r="A644" s="886">
        <v>14</v>
      </c>
      <c r="B644" s="886">
        <v>1</v>
      </c>
      <c r="C644" s="908"/>
      <c r="D644" s="908"/>
      <c r="E644" s="909"/>
      <c r="F644" s="909"/>
      <c r="G644" s="909"/>
      <c r="H644" s="909"/>
      <c r="I644" s="909"/>
      <c r="J644" s="889"/>
      <c r="K644" s="890"/>
      <c r="L644" s="890"/>
      <c r="M644" s="890"/>
      <c r="N644" s="890"/>
      <c r="O644" s="890"/>
      <c r="P644" s="892"/>
      <c r="Q644" s="892"/>
      <c r="R644" s="892"/>
      <c r="S644" s="892"/>
      <c r="T644" s="892"/>
      <c r="U644" s="892"/>
      <c r="V644" s="892"/>
      <c r="W644" s="892"/>
      <c r="X644" s="892"/>
      <c r="Y644" s="893"/>
      <c r="Z644" s="894"/>
      <c r="AA644" s="894"/>
      <c r="AB644" s="895"/>
      <c r="AC644" s="896"/>
      <c r="AD644" s="897"/>
      <c r="AE644" s="897"/>
      <c r="AF644" s="897"/>
      <c r="AG644" s="897"/>
      <c r="AH644" s="898"/>
      <c r="AI644" s="899"/>
      <c r="AJ644" s="899"/>
      <c r="AK644" s="899"/>
      <c r="AL644" s="882"/>
      <c r="AM644" s="883"/>
      <c r="AN644" s="883"/>
      <c r="AO644" s="884"/>
      <c r="AP644" s="885"/>
      <c r="AQ644" s="885"/>
      <c r="AR644" s="885"/>
      <c r="AS644" s="885"/>
      <c r="AT644" s="885"/>
      <c r="AU644" s="885"/>
      <c r="AV644" s="885"/>
      <c r="AW644" s="885"/>
      <c r="AX644" s="885"/>
      <c r="AY644">
        <f>COUNTA($E$644)</f>
        <v>0</v>
      </c>
    </row>
    <row r="645" spans="1:51" ht="30" hidden="1" customHeight="1" x14ac:dyDescent="0.15">
      <c r="A645" s="886">
        <v>15</v>
      </c>
      <c r="B645" s="886">
        <v>1</v>
      </c>
      <c r="C645" s="908"/>
      <c r="D645" s="908"/>
      <c r="E645" s="909"/>
      <c r="F645" s="909"/>
      <c r="G645" s="909"/>
      <c r="H645" s="909"/>
      <c r="I645" s="909"/>
      <c r="J645" s="889"/>
      <c r="K645" s="890"/>
      <c r="L645" s="890"/>
      <c r="M645" s="890"/>
      <c r="N645" s="890"/>
      <c r="O645" s="890"/>
      <c r="P645" s="892"/>
      <c r="Q645" s="892"/>
      <c r="R645" s="892"/>
      <c r="S645" s="892"/>
      <c r="T645" s="892"/>
      <c r="U645" s="892"/>
      <c r="V645" s="892"/>
      <c r="W645" s="892"/>
      <c r="X645" s="892"/>
      <c r="Y645" s="893"/>
      <c r="Z645" s="894"/>
      <c r="AA645" s="894"/>
      <c r="AB645" s="895"/>
      <c r="AC645" s="896"/>
      <c r="AD645" s="897"/>
      <c r="AE645" s="897"/>
      <c r="AF645" s="897"/>
      <c r="AG645" s="897"/>
      <c r="AH645" s="898"/>
      <c r="AI645" s="899"/>
      <c r="AJ645" s="899"/>
      <c r="AK645" s="899"/>
      <c r="AL645" s="882"/>
      <c r="AM645" s="883"/>
      <c r="AN645" s="883"/>
      <c r="AO645" s="884"/>
      <c r="AP645" s="885"/>
      <c r="AQ645" s="885"/>
      <c r="AR645" s="885"/>
      <c r="AS645" s="885"/>
      <c r="AT645" s="885"/>
      <c r="AU645" s="885"/>
      <c r="AV645" s="885"/>
      <c r="AW645" s="885"/>
      <c r="AX645" s="885"/>
      <c r="AY645">
        <f>COUNTA($E$645)</f>
        <v>0</v>
      </c>
    </row>
    <row r="646" spans="1:51" ht="30" hidden="1" customHeight="1" x14ac:dyDescent="0.15">
      <c r="A646" s="886">
        <v>16</v>
      </c>
      <c r="B646" s="886">
        <v>1</v>
      </c>
      <c r="C646" s="908"/>
      <c r="D646" s="908"/>
      <c r="E646" s="909"/>
      <c r="F646" s="909"/>
      <c r="G646" s="909"/>
      <c r="H646" s="909"/>
      <c r="I646" s="909"/>
      <c r="J646" s="889"/>
      <c r="K646" s="890"/>
      <c r="L646" s="890"/>
      <c r="M646" s="890"/>
      <c r="N646" s="890"/>
      <c r="O646" s="890"/>
      <c r="P646" s="892"/>
      <c r="Q646" s="892"/>
      <c r="R646" s="892"/>
      <c r="S646" s="892"/>
      <c r="T646" s="892"/>
      <c r="U646" s="892"/>
      <c r="V646" s="892"/>
      <c r="W646" s="892"/>
      <c r="X646" s="892"/>
      <c r="Y646" s="893"/>
      <c r="Z646" s="894"/>
      <c r="AA646" s="894"/>
      <c r="AB646" s="895"/>
      <c r="AC646" s="896"/>
      <c r="AD646" s="897"/>
      <c r="AE646" s="897"/>
      <c r="AF646" s="897"/>
      <c r="AG646" s="897"/>
      <c r="AH646" s="898"/>
      <c r="AI646" s="899"/>
      <c r="AJ646" s="899"/>
      <c r="AK646" s="899"/>
      <c r="AL646" s="882"/>
      <c r="AM646" s="883"/>
      <c r="AN646" s="883"/>
      <c r="AO646" s="884"/>
      <c r="AP646" s="885"/>
      <c r="AQ646" s="885"/>
      <c r="AR646" s="885"/>
      <c r="AS646" s="885"/>
      <c r="AT646" s="885"/>
      <c r="AU646" s="885"/>
      <c r="AV646" s="885"/>
      <c r="AW646" s="885"/>
      <c r="AX646" s="885"/>
      <c r="AY646">
        <f>COUNTA($E$646)</f>
        <v>0</v>
      </c>
    </row>
    <row r="647" spans="1:51" ht="30" hidden="1" customHeight="1" x14ac:dyDescent="0.15">
      <c r="A647" s="886">
        <v>17</v>
      </c>
      <c r="B647" s="886">
        <v>1</v>
      </c>
      <c r="C647" s="908"/>
      <c r="D647" s="908"/>
      <c r="E647" s="909"/>
      <c r="F647" s="909"/>
      <c r="G647" s="909"/>
      <c r="H647" s="909"/>
      <c r="I647" s="909"/>
      <c r="J647" s="889"/>
      <c r="K647" s="890"/>
      <c r="L647" s="890"/>
      <c r="M647" s="890"/>
      <c r="N647" s="890"/>
      <c r="O647" s="890"/>
      <c r="P647" s="892"/>
      <c r="Q647" s="892"/>
      <c r="R647" s="892"/>
      <c r="S647" s="892"/>
      <c r="T647" s="892"/>
      <c r="U647" s="892"/>
      <c r="V647" s="892"/>
      <c r="W647" s="892"/>
      <c r="X647" s="892"/>
      <c r="Y647" s="893"/>
      <c r="Z647" s="894"/>
      <c r="AA647" s="894"/>
      <c r="AB647" s="895"/>
      <c r="AC647" s="896"/>
      <c r="AD647" s="897"/>
      <c r="AE647" s="897"/>
      <c r="AF647" s="897"/>
      <c r="AG647" s="897"/>
      <c r="AH647" s="898"/>
      <c r="AI647" s="899"/>
      <c r="AJ647" s="899"/>
      <c r="AK647" s="899"/>
      <c r="AL647" s="882"/>
      <c r="AM647" s="883"/>
      <c r="AN647" s="883"/>
      <c r="AO647" s="884"/>
      <c r="AP647" s="885"/>
      <c r="AQ647" s="885"/>
      <c r="AR647" s="885"/>
      <c r="AS647" s="885"/>
      <c r="AT647" s="885"/>
      <c r="AU647" s="885"/>
      <c r="AV647" s="885"/>
      <c r="AW647" s="885"/>
      <c r="AX647" s="885"/>
      <c r="AY647">
        <f>COUNTA($E$647)</f>
        <v>0</v>
      </c>
    </row>
    <row r="648" spans="1:51" ht="30" hidden="1" customHeight="1" x14ac:dyDescent="0.15">
      <c r="A648" s="886">
        <v>18</v>
      </c>
      <c r="B648" s="886">
        <v>1</v>
      </c>
      <c r="C648" s="908"/>
      <c r="D648" s="908"/>
      <c r="E648" s="683"/>
      <c r="F648" s="909"/>
      <c r="G648" s="909"/>
      <c r="H648" s="909"/>
      <c r="I648" s="909"/>
      <c r="J648" s="889"/>
      <c r="K648" s="890"/>
      <c r="L648" s="890"/>
      <c r="M648" s="890"/>
      <c r="N648" s="890"/>
      <c r="O648" s="890"/>
      <c r="P648" s="892"/>
      <c r="Q648" s="892"/>
      <c r="R648" s="892"/>
      <c r="S648" s="892"/>
      <c r="T648" s="892"/>
      <c r="U648" s="892"/>
      <c r="V648" s="892"/>
      <c r="W648" s="892"/>
      <c r="X648" s="892"/>
      <c r="Y648" s="893"/>
      <c r="Z648" s="894"/>
      <c r="AA648" s="894"/>
      <c r="AB648" s="895"/>
      <c r="AC648" s="896"/>
      <c r="AD648" s="897"/>
      <c r="AE648" s="897"/>
      <c r="AF648" s="897"/>
      <c r="AG648" s="897"/>
      <c r="AH648" s="898"/>
      <c r="AI648" s="899"/>
      <c r="AJ648" s="899"/>
      <c r="AK648" s="899"/>
      <c r="AL648" s="882"/>
      <c r="AM648" s="883"/>
      <c r="AN648" s="883"/>
      <c r="AO648" s="884"/>
      <c r="AP648" s="885"/>
      <c r="AQ648" s="885"/>
      <c r="AR648" s="885"/>
      <c r="AS648" s="885"/>
      <c r="AT648" s="885"/>
      <c r="AU648" s="885"/>
      <c r="AV648" s="885"/>
      <c r="AW648" s="885"/>
      <c r="AX648" s="885"/>
      <c r="AY648">
        <f>COUNTA($E$648)</f>
        <v>0</v>
      </c>
    </row>
    <row r="649" spans="1:51" ht="30" hidden="1" customHeight="1" x14ac:dyDescent="0.15">
      <c r="A649" s="886">
        <v>19</v>
      </c>
      <c r="B649" s="886">
        <v>1</v>
      </c>
      <c r="C649" s="908"/>
      <c r="D649" s="908"/>
      <c r="E649" s="909"/>
      <c r="F649" s="909"/>
      <c r="G649" s="909"/>
      <c r="H649" s="909"/>
      <c r="I649" s="909"/>
      <c r="J649" s="889"/>
      <c r="K649" s="890"/>
      <c r="L649" s="890"/>
      <c r="M649" s="890"/>
      <c r="N649" s="890"/>
      <c r="O649" s="890"/>
      <c r="P649" s="892"/>
      <c r="Q649" s="892"/>
      <c r="R649" s="892"/>
      <c r="S649" s="892"/>
      <c r="T649" s="892"/>
      <c r="U649" s="892"/>
      <c r="V649" s="892"/>
      <c r="W649" s="892"/>
      <c r="X649" s="892"/>
      <c r="Y649" s="893"/>
      <c r="Z649" s="894"/>
      <c r="AA649" s="894"/>
      <c r="AB649" s="895"/>
      <c r="AC649" s="896"/>
      <c r="AD649" s="897"/>
      <c r="AE649" s="897"/>
      <c r="AF649" s="897"/>
      <c r="AG649" s="897"/>
      <c r="AH649" s="898"/>
      <c r="AI649" s="899"/>
      <c r="AJ649" s="899"/>
      <c r="AK649" s="899"/>
      <c r="AL649" s="882"/>
      <c r="AM649" s="883"/>
      <c r="AN649" s="883"/>
      <c r="AO649" s="884"/>
      <c r="AP649" s="885"/>
      <c r="AQ649" s="885"/>
      <c r="AR649" s="885"/>
      <c r="AS649" s="885"/>
      <c r="AT649" s="885"/>
      <c r="AU649" s="885"/>
      <c r="AV649" s="885"/>
      <c r="AW649" s="885"/>
      <c r="AX649" s="885"/>
      <c r="AY649">
        <f>COUNTA($E$649)</f>
        <v>0</v>
      </c>
    </row>
    <row r="650" spans="1:51" ht="30" hidden="1" customHeight="1" x14ac:dyDescent="0.15">
      <c r="A650" s="886">
        <v>20</v>
      </c>
      <c r="B650" s="886">
        <v>1</v>
      </c>
      <c r="C650" s="908"/>
      <c r="D650" s="908"/>
      <c r="E650" s="909"/>
      <c r="F650" s="909"/>
      <c r="G650" s="909"/>
      <c r="H650" s="909"/>
      <c r="I650" s="909"/>
      <c r="J650" s="889"/>
      <c r="K650" s="890"/>
      <c r="L650" s="890"/>
      <c r="M650" s="890"/>
      <c r="N650" s="890"/>
      <c r="O650" s="890"/>
      <c r="P650" s="892"/>
      <c r="Q650" s="892"/>
      <c r="R650" s="892"/>
      <c r="S650" s="892"/>
      <c r="T650" s="892"/>
      <c r="U650" s="892"/>
      <c r="V650" s="892"/>
      <c r="W650" s="892"/>
      <c r="X650" s="892"/>
      <c r="Y650" s="893"/>
      <c r="Z650" s="894"/>
      <c r="AA650" s="894"/>
      <c r="AB650" s="895"/>
      <c r="AC650" s="896"/>
      <c r="AD650" s="897"/>
      <c r="AE650" s="897"/>
      <c r="AF650" s="897"/>
      <c r="AG650" s="897"/>
      <c r="AH650" s="898"/>
      <c r="AI650" s="899"/>
      <c r="AJ650" s="899"/>
      <c r="AK650" s="899"/>
      <c r="AL650" s="882"/>
      <c r="AM650" s="883"/>
      <c r="AN650" s="883"/>
      <c r="AO650" s="884"/>
      <c r="AP650" s="885"/>
      <c r="AQ650" s="885"/>
      <c r="AR650" s="885"/>
      <c r="AS650" s="885"/>
      <c r="AT650" s="885"/>
      <c r="AU650" s="885"/>
      <c r="AV650" s="885"/>
      <c r="AW650" s="885"/>
      <c r="AX650" s="885"/>
      <c r="AY650">
        <f>COUNTA($E$650)</f>
        <v>0</v>
      </c>
    </row>
    <row r="651" spans="1:51" ht="30" hidden="1" customHeight="1" x14ac:dyDescent="0.15">
      <c r="A651" s="886">
        <v>21</v>
      </c>
      <c r="B651" s="886">
        <v>1</v>
      </c>
      <c r="C651" s="908"/>
      <c r="D651" s="908"/>
      <c r="E651" s="909"/>
      <c r="F651" s="909"/>
      <c r="G651" s="909"/>
      <c r="H651" s="909"/>
      <c r="I651" s="909"/>
      <c r="J651" s="889"/>
      <c r="K651" s="890"/>
      <c r="L651" s="890"/>
      <c r="M651" s="890"/>
      <c r="N651" s="890"/>
      <c r="O651" s="890"/>
      <c r="P651" s="892"/>
      <c r="Q651" s="892"/>
      <c r="R651" s="892"/>
      <c r="S651" s="892"/>
      <c r="T651" s="892"/>
      <c r="U651" s="892"/>
      <c r="V651" s="892"/>
      <c r="W651" s="892"/>
      <c r="X651" s="892"/>
      <c r="Y651" s="893"/>
      <c r="Z651" s="894"/>
      <c r="AA651" s="894"/>
      <c r="AB651" s="895"/>
      <c r="AC651" s="896"/>
      <c r="AD651" s="897"/>
      <c r="AE651" s="897"/>
      <c r="AF651" s="897"/>
      <c r="AG651" s="897"/>
      <c r="AH651" s="898"/>
      <c r="AI651" s="899"/>
      <c r="AJ651" s="899"/>
      <c r="AK651" s="899"/>
      <c r="AL651" s="882"/>
      <c r="AM651" s="883"/>
      <c r="AN651" s="883"/>
      <c r="AO651" s="884"/>
      <c r="AP651" s="885"/>
      <c r="AQ651" s="885"/>
      <c r="AR651" s="885"/>
      <c r="AS651" s="885"/>
      <c r="AT651" s="885"/>
      <c r="AU651" s="885"/>
      <c r="AV651" s="885"/>
      <c r="AW651" s="885"/>
      <c r="AX651" s="885"/>
      <c r="AY651">
        <f>COUNTA($E$651)</f>
        <v>0</v>
      </c>
    </row>
    <row r="652" spans="1:51" ht="30" hidden="1" customHeight="1" x14ac:dyDescent="0.15">
      <c r="A652" s="886">
        <v>22</v>
      </c>
      <c r="B652" s="886">
        <v>1</v>
      </c>
      <c r="C652" s="908"/>
      <c r="D652" s="908"/>
      <c r="E652" s="909"/>
      <c r="F652" s="909"/>
      <c r="G652" s="909"/>
      <c r="H652" s="909"/>
      <c r="I652" s="909"/>
      <c r="J652" s="889"/>
      <c r="K652" s="890"/>
      <c r="L652" s="890"/>
      <c r="M652" s="890"/>
      <c r="N652" s="890"/>
      <c r="O652" s="890"/>
      <c r="P652" s="892"/>
      <c r="Q652" s="892"/>
      <c r="R652" s="892"/>
      <c r="S652" s="892"/>
      <c r="T652" s="892"/>
      <c r="U652" s="892"/>
      <c r="V652" s="892"/>
      <c r="W652" s="892"/>
      <c r="X652" s="892"/>
      <c r="Y652" s="893"/>
      <c r="Z652" s="894"/>
      <c r="AA652" s="894"/>
      <c r="AB652" s="895"/>
      <c r="AC652" s="896"/>
      <c r="AD652" s="897"/>
      <c r="AE652" s="897"/>
      <c r="AF652" s="897"/>
      <c r="AG652" s="897"/>
      <c r="AH652" s="898"/>
      <c r="AI652" s="899"/>
      <c r="AJ652" s="899"/>
      <c r="AK652" s="899"/>
      <c r="AL652" s="882"/>
      <c r="AM652" s="883"/>
      <c r="AN652" s="883"/>
      <c r="AO652" s="884"/>
      <c r="AP652" s="885"/>
      <c r="AQ652" s="885"/>
      <c r="AR652" s="885"/>
      <c r="AS652" s="885"/>
      <c r="AT652" s="885"/>
      <c r="AU652" s="885"/>
      <c r="AV652" s="885"/>
      <c r="AW652" s="885"/>
      <c r="AX652" s="885"/>
      <c r="AY652">
        <f>COUNTA($E$652)</f>
        <v>0</v>
      </c>
    </row>
    <row r="653" spans="1:51" ht="30" hidden="1" customHeight="1" x14ac:dyDescent="0.15">
      <c r="A653" s="886">
        <v>23</v>
      </c>
      <c r="B653" s="886">
        <v>1</v>
      </c>
      <c r="C653" s="908"/>
      <c r="D653" s="908"/>
      <c r="E653" s="909"/>
      <c r="F653" s="909"/>
      <c r="G653" s="909"/>
      <c r="H653" s="909"/>
      <c r="I653" s="909"/>
      <c r="J653" s="889"/>
      <c r="K653" s="890"/>
      <c r="L653" s="890"/>
      <c r="M653" s="890"/>
      <c r="N653" s="890"/>
      <c r="O653" s="890"/>
      <c r="P653" s="892"/>
      <c r="Q653" s="892"/>
      <c r="R653" s="892"/>
      <c r="S653" s="892"/>
      <c r="T653" s="892"/>
      <c r="U653" s="892"/>
      <c r="V653" s="892"/>
      <c r="W653" s="892"/>
      <c r="X653" s="892"/>
      <c r="Y653" s="893"/>
      <c r="Z653" s="894"/>
      <c r="AA653" s="894"/>
      <c r="AB653" s="895"/>
      <c r="AC653" s="896"/>
      <c r="AD653" s="897"/>
      <c r="AE653" s="897"/>
      <c r="AF653" s="897"/>
      <c r="AG653" s="897"/>
      <c r="AH653" s="898"/>
      <c r="AI653" s="899"/>
      <c r="AJ653" s="899"/>
      <c r="AK653" s="899"/>
      <c r="AL653" s="882"/>
      <c r="AM653" s="883"/>
      <c r="AN653" s="883"/>
      <c r="AO653" s="884"/>
      <c r="AP653" s="885"/>
      <c r="AQ653" s="885"/>
      <c r="AR653" s="885"/>
      <c r="AS653" s="885"/>
      <c r="AT653" s="885"/>
      <c r="AU653" s="885"/>
      <c r="AV653" s="885"/>
      <c r="AW653" s="885"/>
      <c r="AX653" s="885"/>
      <c r="AY653">
        <f>COUNTA($E$653)</f>
        <v>0</v>
      </c>
    </row>
    <row r="654" spans="1:51" ht="30" hidden="1" customHeight="1" x14ac:dyDescent="0.15">
      <c r="A654" s="886">
        <v>24</v>
      </c>
      <c r="B654" s="886">
        <v>1</v>
      </c>
      <c r="C654" s="908"/>
      <c r="D654" s="908"/>
      <c r="E654" s="909"/>
      <c r="F654" s="909"/>
      <c r="G654" s="909"/>
      <c r="H654" s="909"/>
      <c r="I654" s="909"/>
      <c r="J654" s="889"/>
      <c r="K654" s="890"/>
      <c r="L654" s="890"/>
      <c r="M654" s="890"/>
      <c r="N654" s="890"/>
      <c r="O654" s="890"/>
      <c r="P654" s="892"/>
      <c r="Q654" s="892"/>
      <c r="R654" s="892"/>
      <c r="S654" s="892"/>
      <c r="T654" s="892"/>
      <c r="U654" s="892"/>
      <c r="V654" s="892"/>
      <c r="W654" s="892"/>
      <c r="X654" s="892"/>
      <c r="Y654" s="893"/>
      <c r="Z654" s="894"/>
      <c r="AA654" s="894"/>
      <c r="AB654" s="895"/>
      <c r="AC654" s="896"/>
      <c r="AD654" s="897"/>
      <c r="AE654" s="897"/>
      <c r="AF654" s="897"/>
      <c r="AG654" s="897"/>
      <c r="AH654" s="898"/>
      <c r="AI654" s="899"/>
      <c r="AJ654" s="899"/>
      <c r="AK654" s="899"/>
      <c r="AL654" s="882"/>
      <c r="AM654" s="883"/>
      <c r="AN654" s="883"/>
      <c r="AO654" s="884"/>
      <c r="AP654" s="885"/>
      <c r="AQ654" s="885"/>
      <c r="AR654" s="885"/>
      <c r="AS654" s="885"/>
      <c r="AT654" s="885"/>
      <c r="AU654" s="885"/>
      <c r="AV654" s="885"/>
      <c r="AW654" s="885"/>
      <c r="AX654" s="885"/>
      <c r="AY654">
        <f>COUNTA($E$654)</f>
        <v>0</v>
      </c>
    </row>
    <row r="655" spans="1:51" ht="30" hidden="1" customHeight="1" x14ac:dyDescent="0.15">
      <c r="A655" s="886">
        <v>25</v>
      </c>
      <c r="B655" s="886">
        <v>1</v>
      </c>
      <c r="C655" s="908"/>
      <c r="D655" s="908"/>
      <c r="E655" s="909"/>
      <c r="F655" s="909"/>
      <c r="G655" s="909"/>
      <c r="H655" s="909"/>
      <c r="I655" s="909"/>
      <c r="J655" s="889"/>
      <c r="K655" s="890"/>
      <c r="L655" s="890"/>
      <c r="M655" s="890"/>
      <c r="N655" s="890"/>
      <c r="O655" s="890"/>
      <c r="P655" s="892"/>
      <c r="Q655" s="892"/>
      <c r="R655" s="892"/>
      <c r="S655" s="892"/>
      <c r="T655" s="892"/>
      <c r="U655" s="892"/>
      <c r="V655" s="892"/>
      <c r="W655" s="892"/>
      <c r="X655" s="892"/>
      <c r="Y655" s="893"/>
      <c r="Z655" s="894"/>
      <c r="AA655" s="894"/>
      <c r="AB655" s="895"/>
      <c r="AC655" s="896"/>
      <c r="AD655" s="897"/>
      <c r="AE655" s="897"/>
      <c r="AF655" s="897"/>
      <c r="AG655" s="897"/>
      <c r="AH655" s="898"/>
      <c r="AI655" s="899"/>
      <c r="AJ655" s="899"/>
      <c r="AK655" s="899"/>
      <c r="AL655" s="882"/>
      <c r="AM655" s="883"/>
      <c r="AN655" s="883"/>
      <c r="AO655" s="884"/>
      <c r="AP655" s="885"/>
      <c r="AQ655" s="885"/>
      <c r="AR655" s="885"/>
      <c r="AS655" s="885"/>
      <c r="AT655" s="885"/>
      <c r="AU655" s="885"/>
      <c r="AV655" s="885"/>
      <c r="AW655" s="885"/>
      <c r="AX655" s="885"/>
      <c r="AY655">
        <f>COUNTA($E$655)</f>
        <v>0</v>
      </c>
    </row>
    <row r="656" spans="1:51" ht="30" hidden="1" customHeight="1" x14ac:dyDescent="0.15">
      <c r="A656" s="886">
        <v>26</v>
      </c>
      <c r="B656" s="886">
        <v>1</v>
      </c>
      <c r="C656" s="908"/>
      <c r="D656" s="908"/>
      <c r="E656" s="909"/>
      <c r="F656" s="909"/>
      <c r="G656" s="909"/>
      <c r="H656" s="909"/>
      <c r="I656" s="909"/>
      <c r="J656" s="889"/>
      <c r="K656" s="890"/>
      <c r="L656" s="890"/>
      <c r="M656" s="890"/>
      <c r="N656" s="890"/>
      <c r="O656" s="890"/>
      <c r="P656" s="892"/>
      <c r="Q656" s="892"/>
      <c r="R656" s="892"/>
      <c r="S656" s="892"/>
      <c r="T656" s="892"/>
      <c r="U656" s="892"/>
      <c r="V656" s="892"/>
      <c r="W656" s="892"/>
      <c r="X656" s="892"/>
      <c r="Y656" s="893"/>
      <c r="Z656" s="894"/>
      <c r="AA656" s="894"/>
      <c r="AB656" s="895"/>
      <c r="AC656" s="896"/>
      <c r="AD656" s="897"/>
      <c r="AE656" s="897"/>
      <c r="AF656" s="897"/>
      <c r="AG656" s="897"/>
      <c r="AH656" s="898"/>
      <c r="AI656" s="899"/>
      <c r="AJ656" s="899"/>
      <c r="AK656" s="899"/>
      <c r="AL656" s="882"/>
      <c r="AM656" s="883"/>
      <c r="AN656" s="883"/>
      <c r="AO656" s="884"/>
      <c r="AP656" s="885"/>
      <c r="AQ656" s="885"/>
      <c r="AR656" s="885"/>
      <c r="AS656" s="885"/>
      <c r="AT656" s="885"/>
      <c r="AU656" s="885"/>
      <c r="AV656" s="885"/>
      <c r="AW656" s="885"/>
      <c r="AX656" s="885"/>
      <c r="AY656">
        <f>COUNTA($E$656)</f>
        <v>0</v>
      </c>
    </row>
    <row r="657" spans="1:51" ht="30" hidden="1" customHeight="1" x14ac:dyDescent="0.15">
      <c r="A657" s="886">
        <v>27</v>
      </c>
      <c r="B657" s="886">
        <v>1</v>
      </c>
      <c r="C657" s="908"/>
      <c r="D657" s="908"/>
      <c r="E657" s="909"/>
      <c r="F657" s="909"/>
      <c r="G657" s="909"/>
      <c r="H657" s="909"/>
      <c r="I657" s="909"/>
      <c r="J657" s="889"/>
      <c r="K657" s="890"/>
      <c r="L657" s="890"/>
      <c r="M657" s="890"/>
      <c r="N657" s="890"/>
      <c r="O657" s="890"/>
      <c r="P657" s="892"/>
      <c r="Q657" s="892"/>
      <c r="R657" s="892"/>
      <c r="S657" s="892"/>
      <c r="T657" s="892"/>
      <c r="U657" s="892"/>
      <c r="V657" s="892"/>
      <c r="W657" s="892"/>
      <c r="X657" s="892"/>
      <c r="Y657" s="893"/>
      <c r="Z657" s="894"/>
      <c r="AA657" s="894"/>
      <c r="AB657" s="895"/>
      <c r="AC657" s="896"/>
      <c r="AD657" s="897"/>
      <c r="AE657" s="897"/>
      <c r="AF657" s="897"/>
      <c r="AG657" s="897"/>
      <c r="AH657" s="898"/>
      <c r="AI657" s="899"/>
      <c r="AJ657" s="899"/>
      <c r="AK657" s="899"/>
      <c r="AL657" s="882"/>
      <c r="AM657" s="883"/>
      <c r="AN657" s="883"/>
      <c r="AO657" s="884"/>
      <c r="AP657" s="885"/>
      <c r="AQ657" s="885"/>
      <c r="AR657" s="885"/>
      <c r="AS657" s="885"/>
      <c r="AT657" s="885"/>
      <c r="AU657" s="885"/>
      <c r="AV657" s="885"/>
      <c r="AW657" s="885"/>
      <c r="AX657" s="885"/>
      <c r="AY657">
        <f>COUNTA($E$657)</f>
        <v>0</v>
      </c>
    </row>
    <row r="658" spans="1:51" ht="30" hidden="1" customHeight="1" x14ac:dyDescent="0.15">
      <c r="A658" s="886">
        <v>28</v>
      </c>
      <c r="B658" s="886">
        <v>1</v>
      </c>
      <c r="C658" s="908"/>
      <c r="D658" s="908"/>
      <c r="E658" s="909"/>
      <c r="F658" s="909"/>
      <c r="G658" s="909"/>
      <c r="H658" s="909"/>
      <c r="I658" s="909"/>
      <c r="J658" s="889"/>
      <c r="K658" s="890"/>
      <c r="L658" s="890"/>
      <c r="M658" s="890"/>
      <c r="N658" s="890"/>
      <c r="O658" s="890"/>
      <c r="P658" s="892"/>
      <c r="Q658" s="892"/>
      <c r="R658" s="892"/>
      <c r="S658" s="892"/>
      <c r="T658" s="892"/>
      <c r="U658" s="892"/>
      <c r="V658" s="892"/>
      <c r="W658" s="892"/>
      <c r="X658" s="892"/>
      <c r="Y658" s="893"/>
      <c r="Z658" s="894"/>
      <c r="AA658" s="894"/>
      <c r="AB658" s="895"/>
      <c r="AC658" s="896"/>
      <c r="AD658" s="897"/>
      <c r="AE658" s="897"/>
      <c r="AF658" s="897"/>
      <c r="AG658" s="897"/>
      <c r="AH658" s="898"/>
      <c r="AI658" s="899"/>
      <c r="AJ658" s="899"/>
      <c r="AK658" s="899"/>
      <c r="AL658" s="882"/>
      <c r="AM658" s="883"/>
      <c r="AN658" s="883"/>
      <c r="AO658" s="884"/>
      <c r="AP658" s="885"/>
      <c r="AQ658" s="885"/>
      <c r="AR658" s="885"/>
      <c r="AS658" s="885"/>
      <c r="AT658" s="885"/>
      <c r="AU658" s="885"/>
      <c r="AV658" s="885"/>
      <c r="AW658" s="885"/>
      <c r="AX658" s="885"/>
      <c r="AY658">
        <f>COUNTA($E$658)</f>
        <v>0</v>
      </c>
    </row>
    <row r="659" spans="1:51" ht="30" hidden="1" customHeight="1" x14ac:dyDescent="0.15">
      <c r="A659" s="886">
        <v>29</v>
      </c>
      <c r="B659" s="886">
        <v>1</v>
      </c>
      <c r="C659" s="908"/>
      <c r="D659" s="908"/>
      <c r="E659" s="909"/>
      <c r="F659" s="909"/>
      <c r="G659" s="909"/>
      <c r="H659" s="909"/>
      <c r="I659" s="909"/>
      <c r="J659" s="889"/>
      <c r="K659" s="890"/>
      <c r="L659" s="890"/>
      <c r="M659" s="890"/>
      <c r="N659" s="890"/>
      <c r="O659" s="890"/>
      <c r="P659" s="892"/>
      <c r="Q659" s="892"/>
      <c r="R659" s="892"/>
      <c r="S659" s="892"/>
      <c r="T659" s="892"/>
      <c r="U659" s="892"/>
      <c r="V659" s="892"/>
      <c r="W659" s="892"/>
      <c r="X659" s="892"/>
      <c r="Y659" s="893"/>
      <c r="Z659" s="894"/>
      <c r="AA659" s="894"/>
      <c r="AB659" s="895"/>
      <c r="AC659" s="896"/>
      <c r="AD659" s="897"/>
      <c r="AE659" s="897"/>
      <c r="AF659" s="897"/>
      <c r="AG659" s="897"/>
      <c r="AH659" s="898"/>
      <c r="AI659" s="899"/>
      <c r="AJ659" s="899"/>
      <c r="AK659" s="899"/>
      <c r="AL659" s="882"/>
      <c r="AM659" s="883"/>
      <c r="AN659" s="883"/>
      <c r="AO659" s="884"/>
      <c r="AP659" s="885"/>
      <c r="AQ659" s="885"/>
      <c r="AR659" s="885"/>
      <c r="AS659" s="885"/>
      <c r="AT659" s="885"/>
      <c r="AU659" s="885"/>
      <c r="AV659" s="885"/>
      <c r="AW659" s="885"/>
      <c r="AX659" s="885"/>
      <c r="AY659">
        <f>COUNTA($E$659)</f>
        <v>0</v>
      </c>
    </row>
    <row r="660" spans="1:51" ht="30" hidden="1" customHeight="1" x14ac:dyDescent="0.15">
      <c r="A660" s="886">
        <v>30</v>
      </c>
      <c r="B660" s="886">
        <v>1</v>
      </c>
      <c r="C660" s="908"/>
      <c r="D660" s="908"/>
      <c r="E660" s="909"/>
      <c r="F660" s="909"/>
      <c r="G660" s="909"/>
      <c r="H660" s="909"/>
      <c r="I660" s="909"/>
      <c r="J660" s="889"/>
      <c r="K660" s="890"/>
      <c r="L660" s="890"/>
      <c r="M660" s="890"/>
      <c r="N660" s="890"/>
      <c r="O660" s="890"/>
      <c r="P660" s="892"/>
      <c r="Q660" s="892"/>
      <c r="R660" s="892"/>
      <c r="S660" s="892"/>
      <c r="T660" s="892"/>
      <c r="U660" s="892"/>
      <c r="V660" s="892"/>
      <c r="W660" s="892"/>
      <c r="X660" s="892"/>
      <c r="Y660" s="893"/>
      <c r="Z660" s="894"/>
      <c r="AA660" s="894"/>
      <c r="AB660" s="895"/>
      <c r="AC660" s="896"/>
      <c r="AD660" s="897"/>
      <c r="AE660" s="897"/>
      <c r="AF660" s="897"/>
      <c r="AG660" s="897"/>
      <c r="AH660" s="898"/>
      <c r="AI660" s="899"/>
      <c r="AJ660" s="899"/>
      <c r="AK660" s="899"/>
      <c r="AL660" s="882"/>
      <c r="AM660" s="883"/>
      <c r="AN660" s="883"/>
      <c r="AO660" s="884"/>
      <c r="AP660" s="885"/>
      <c r="AQ660" s="885"/>
      <c r="AR660" s="885"/>
      <c r="AS660" s="885"/>
      <c r="AT660" s="885"/>
      <c r="AU660" s="885"/>
      <c r="AV660" s="885"/>
      <c r="AW660" s="885"/>
      <c r="AX660" s="88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3">
    <mergeCell ref="AM154:AP154"/>
    <mergeCell ref="AQ154:AT154"/>
    <mergeCell ref="AU154:AX154"/>
    <mergeCell ref="Y155:AA155"/>
    <mergeCell ref="AB155:AD155"/>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AU188:AX188"/>
    <mergeCell ref="Y189:AA189"/>
    <mergeCell ref="AB189:AD189"/>
    <mergeCell ref="AE189:AH189"/>
    <mergeCell ref="AI189:AL189"/>
    <mergeCell ref="AE194:AH194"/>
    <mergeCell ref="AI194:AL194"/>
    <mergeCell ref="AM194:AP194"/>
    <mergeCell ref="AQ194:AT194"/>
    <mergeCell ref="AU194:AX194"/>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AE159:AH159"/>
    <mergeCell ref="AI159:AL159"/>
    <mergeCell ref="AM159:AP159"/>
    <mergeCell ref="AU193:AX193"/>
    <mergeCell ref="Y194:AA194"/>
    <mergeCell ref="AB194:AD194"/>
    <mergeCell ref="AM193:AP193"/>
    <mergeCell ref="AQ193:AT193"/>
    <mergeCell ref="AI192:AL192"/>
    <mergeCell ref="AM192:AP192"/>
    <mergeCell ref="AQ192:AT192"/>
    <mergeCell ref="AU192:AX192"/>
    <mergeCell ref="Y193:AA193"/>
    <mergeCell ref="AB193:AD193"/>
    <mergeCell ref="AE193:AH193"/>
    <mergeCell ref="AI193:AL193"/>
    <mergeCell ref="AI187:AL187"/>
    <mergeCell ref="AM187:AP187"/>
    <mergeCell ref="AQ187:AT187"/>
    <mergeCell ref="AU187:AX187"/>
    <mergeCell ref="AI160:AL160"/>
    <mergeCell ref="AM160:AP160"/>
    <mergeCell ref="AQ160:AT160"/>
    <mergeCell ref="AU160:AX160"/>
    <mergeCell ref="AI163:AL163"/>
    <mergeCell ref="Y165:AA165"/>
    <mergeCell ref="AB176:AD176"/>
    <mergeCell ref="AE176:AH176"/>
    <mergeCell ref="AI176:AL176"/>
    <mergeCell ref="AM176:AP176"/>
    <mergeCell ref="AQ176:AT176"/>
    <mergeCell ref="AU176:AX176"/>
    <mergeCell ref="P54:X55"/>
    <mergeCell ref="Y54:AA55"/>
    <mergeCell ref="AB54:AD55"/>
    <mergeCell ref="AE54:AH55"/>
    <mergeCell ref="AI54:AL55"/>
    <mergeCell ref="AM54:AP55"/>
    <mergeCell ref="AQ54:AT54"/>
    <mergeCell ref="AU54:AX54"/>
    <mergeCell ref="AQ55:AR55"/>
    <mergeCell ref="AS55:AT55"/>
    <mergeCell ref="AU55:AV55"/>
    <mergeCell ref="AW55:AX55"/>
    <mergeCell ref="AE53:AH53"/>
    <mergeCell ref="AI53:AL53"/>
    <mergeCell ref="AM53:AP53"/>
    <mergeCell ref="AQ53:AT53"/>
    <mergeCell ref="AU53:AX5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P187:X189"/>
    <mergeCell ref="Y187:AA187"/>
    <mergeCell ref="AB187:AD187"/>
    <mergeCell ref="AE187:AH187"/>
    <mergeCell ref="AE155:AH155"/>
    <mergeCell ref="AI155:AL155"/>
    <mergeCell ref="AM155:AP155"/>
    <mergeCell ref="AQ155:AT155"/>
    <mergeCell ref="AE154:AH154"/>
    <mergeCell ref="AI154:AL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58:AL158"/>
    <mergeCell ref="AM158:AP158"/>
    <mergeCell ref="AQ158:AT158"/>
    <mergeCell ref="AU158:AX158"/>
    <mergeCell ref="Y159:AA159"/>
    <mergeCell ref="AB159:AD159"/>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5:AX155"/>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M177:AP177"/>
    <mergeCell ref="AQ177:AT177"/>
    <mergeCell ref="AU177:AX177"/>
    <mergeCell ref="A146:A165"/>
    <mergeCell ref="AB153:AD153"/>
    <mergeCell ref="AE153:AH153"/>
    <mergeCell ref="AI153:AL153"/>
    <mergeCell ref="AM153:AP153"/>
    <mergeCell ref="AQ153:AT153"/>
    <mergeCell ref="B161:F165"/>
    <mergeCell ref="AE173:AH174"/>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77:AL177"/>
    <mergeCell ref="AB165:AD165"/>
    <mergeCell ref="AE165:AH165"/>
    <mergeCell ref="AI165:AL165"/>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B146:F150"/>
    <mergeCell ref="G146:AA147"/>
    <mergeCell ref="AB146:AX147"/>
    <mergeCell ref="G148:AA150"/>
    <mergeCell ref="AB148:AX150"/>
    <mergeCell ref="B117:F121"/>
    <mergeCell ref="G117:O118"/>
    <mergeCell ref="P117:X118"/>
    <mergeCell ref="Y117:AA118"/>
    <mergeCell ref="AB117:AD118"/>
    <mergeCell ref="AE117:AH118"/>
    <mergeCell ref="AI117:AL118"/>
    <mergeCell ref="AM117:AP118"/>
    <mergeCell ref="AQ117:AT117"/>
    <mergeCell ref="AU117:AX117"/>
    <mergeCell ref="AQ118:AR118"/>
    <mergeCell ref="G129:O131"/>
    <mergeCell ref="P129:X131"/>
    <mergeCell ref="Y129:AA129"/>
    <mergeCell ref="AB129:AD129"/>
    <mergeCell ref="AE129:AH129"/>
    <mergeCell ref="AI129:AL129"/>
    <mergeCell ref="Y131:AA131"/>
    <mergeCell ref="AB131:AD131"/>
    <mergeCell ref="AE131:AH131"/>
    <mergeCell ref="AI131:AL131"/>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AU153:AX153"/>
    <mergeCell ref="Y154:AA154"/>
    <mergeCell ref="AM143:AP143"/>
    <mergeCell ref="AQ143:AT143"/>
    <mergeCell ref="AU143:AX143"/>
    <mergeCell ref="AB154:AD154"/>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AC315:AG315"/>
    <mergeCell ref="AH315:AT315"/>
    <mergeCell ref="AU315:AX315"/>
    <mergeCell ref="G314:K314"/>
    <mergeCell ref="L314:X314"/>
    <mergeCell ref="Y314:AB314"/>
    <mergeCell ref="AC314:AG314"/>
    <mergeCell ref="AH314:AT314"/>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K271:Z271"/>
    <mergeCell ref="K272:Z272"/>
    <mergeCell ref="L273:Y275"/>
    <mergeCell ref="AP275:AS275"/>
    <mergeCell ref="AP276:AS276"/>
    <mergeCell ref="AP277:AS277"/>
    <mergeCell ref="G315:K315"/>
    <mergeCell ref="L315:X315"/>
    <mergeCell ref="Y315:AB315"/>
    <mergeCell ref="AU314:AX314"/>
    <mergeCell ref="G313:K313"/>
    <mergeCell ref="L313:X313"/>
    <mergeCell ref="Y313:AB313"/>
    <mergeCell ref="AC313:AG313"/>
    <mergeCell ref="AH313:AT313"/>
    <mergeCell ref="AU313:AX313"/>
    <mergeCell ref="AH312:AT312"/>
    <mergeCell ref="AU312:AX312"/>
    <mergeCell ref="Y309:AB309"/>
    <mergeCell ref="AC309:AG309"/>
    <mergeCell ref="A264:D264"/>
    <mergeCell ref="E264:P264"/>
    <mergeCell ref="A263:D263"/>
    <mergeCell ref="E263:P263"/>
    <mergeCell ref="Q263:AB263"/>
    <mergeCell ref="AC263:AN263"/>
    <mergeCell ref="AO263:AX263"/>
    <mergeCell ref="Q264:AB264"/>
    <mergeCell ref="AC264:AN264"/>
    <mergeCell ref="AO264:AX264"/>
    <mergeCell ref="A262:D262"/>
    <mergeCell ref="E262:P262"/>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AM268:AN268"/>
    <mergeCell ref="AA266:AB266"/>
    <mergeCell ref="AC266:AE266"/>
    <mergeCell ref="AG266:AH266"/>
    <mergeCell ref="AJ266:AK266"/>
    <mergeCell ref="AM266:AN266"/>
    <mergeCell ref="AO266:AP266"/>
    <mergeCell ref="AR266:AS266"/>
    <mergeCell ref="AU266:AV266"/>
    <mergeCell ref="L266:M266"/>
    <mergeCell ref="O266:P266"/>
    <mergeCell ref="Q266:S266"/>
    <mergeCell ref="U266:V266"/>
    <mergeCell ref="X266:Y266"/>
    <mergeCell ref="A265:D265"/>
    <mergeCell ref="E265:P265"/>
    <mergeCell ref="Q265:AB265"/>
    <mergeCell ref="AC265:AN265"/>
    <mergeCell ref="AO265:AX265"/>
    <mergeCell ref="A266:D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Q88:AT88"/>
    <mergeCell ref="AU88:AX88"/>
    <mergeCell ref="AQ89:AR89"/>
    <mergeCell ref="AS89:AT89"/>
    <mergeCell ref="AU89:AV89"/>
    <mergeCell ref="AW89:AX89"/>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G73:O75"/>
    <mergeCell ref="P73:X75"/>
    <mergeCell ref="Y75:AA75"/>
    <mergeCell ref="AB75:AD75"/>
    <mergeCell ref="AE75:AH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66:O67"/>
    <mergeCell ref="P66:X67"/>
    <mergeCell ref="Y66:AA66"/>
    <mergeCell ref="AB66:AD66"/>
    <mergeCell ref="AE66:AH66"/>
    <mergeCell ref="AI66:AL66"/>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P134:X13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U62:AX62"/>
    <mergeCell ref="AQ61:AT61"/>
    <mergeCell ref="AU61:AX61"/>
    <mergeCell ref="AI75:AL75"/>
    <mergeCell ref="A102:F104"/>
    <mergeCell ref="AM134:AP134"/>
    <mergeCell ref="AQ134:AT134"/>
    <mergeCell ref="AU134:AX134"/>
    <mergeCell ref="Y135:AA135"/>
    <mergeCell ref="AS106:AT106"/>
    <mergeCell ref="AU106:AV106"/>
    <mergeCell ref="AW106:AX106"/>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E71:AH72"/>
    <mergeCell ref="AI71:AL72"/>
    <mergeCell ref="AI88:AL89"/>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36:AP36"/>
    <mergeCell ref="AQ36:AX36"/>
    <mergeCell ref="AQ38:AR38"/>
    <mergeCell ref="AS38:AT38"/>
    <mergeCell ref="AU38:AV38"/>
    <mergeCell ref="AI35:AL35"/>
    <mergeCell ref="AM35:AP35"/>
    <mergeCell ref="AQ35:AX35"/>
    <mergeCell ref="AS128:AT128"/>
    <mergeCell ref="AU128:AV128"/>
    <mergeCell ref="AW128:AX128"/>
    <mergeCell ref="AU130:AX130"/>
    <mergeCell ref="AM83:AP84"/>
    <mergeCell ref="AQ83:AT83"/>
    <mergeCell ref="AU83:AX83"/>
    <mergeCell ref="AQ84:AR84"/>
    <mergeCell ref="AS84:AT84"/>
    <mergeCell ref="AU84:AV84"/>
    <mergeCell ref="AW84:AX84"/>
    <mergeCell ref="AS118:AT118"/>
    <mergeCell ref="AE65:AH65"/>
    <mergeCell ref="AU40:AX40"/>
    <mergeCell ref="AI109:AL109"/>
    <mergeCell ref="AE105:AH106"/>
    <mergeCell ref="AI105:AL106"/>
    <mergeCell ref="AM105:AP106"/>
    <mergeCell ref="AQ105:AT105"/>
    <mergeCell ref="AU105:AX105"/>
    <mergeCell ref="AQ106:AR106"/>
    <mergeCell ref="AU74:AX74"/>
    <mergeCell ref="AQ127:AT127"/>
    <mergeCell ref="AU127:AX127"/>
    <mergeCell ref="AQ128:AR128"/>
    <mergeCell ref="Y35:AA35"/>
    <mergeCell ref="AB35:AD35"/>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Y36:AA36"/>
    <mergeCell ref="AM40:AP40"/>
    <mergeCell ref="AQ40:AT40"/>
    <mergeCell ref="AU66:AX66"/>
    <mergeCell ref="AQ37:AT37"/>
    <mergeCell ref="AU37:AX37"/>
    <mergeCell ref="AI41:AL41"/>
    <mergeCell ref="AB65:AD65"/>
    <mergeCell ref="AE83:AH84"/>
    <mergeCell ref="AI83:AL84"/>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Q262:AB262"/>
    <mergeCell ref="AC262:AN262"/>
    <mergeCell ref="A261:D261"/>
    <mergeCell ref="E261:P261"/>
    <mergeCell ref="Q261:AB261"/>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C261:AN261"/>
    <mergeCell ref="AO261:AX261"/>
    <mergeCell ref="AO262:AX262"/>
  </mergeCells>
  <phoneticPr fontId="6"/>
  <conditionalFormatting sqref="P14:AQ14">
    <cfRule type="expression" dxfId="817" priority="921">
      <formula>IF(RIGHT(TEXT(P14,"0.#"),1)=".",FALSE,TRUE)</formula>
    </cfRule>
    <cfRule type="expression" dxfId="816" priority="922">
      <formula>IF(RIGHT(TEXT(P14,"0.#"),1)=".",TRUE,FALSE)</formula>
    </cfRule>
  </conditionalFormatting>
  <conditionalFormatting sqref="P18:AX18">
    <cfRule type="expression" dxfId="815" priority="919">
      <formula>IF(RIGHT(TEXT(P18,"0.#"),1)=".",FALSE,TRUE)</formula>
    </cfRule>
    <cfRule type="expression" dxfId="814" priority="920">
      <formula>IF(RIGHT(TEXT(P18,"0.#"),1)=".",TRUE,FALSE)</formula>
    </cfRule>
  </conditionalFormatting>
  <conditionalFormatting sqref="Y311">
    <cfRule type="expression" dxfId="813" priority="917">
      <formula>IF(RIGHT(TEXT(Y311,"0.#"),1)=".",FALSE,TRUE)</formula>
    </cfRule>
    <cfRule type="expression" dxfId="812" priority="918">
      <formula>IF(RIGHT(TEXT(Y311,"0.#"),1)=".",TRUE,FALSE)</formula>
    </cfRule>
  </conditionalFormatting>
  <conditionalFormatting sqref="Y320">
    <cfRule type="expression" dxfId="811" priority="915">
      <formula>IF(RIGHT(TEXT(Y320,"0.#"),1)=".",FALSE,TRUE)</formula>
    </cfRule>
    <cfRule type="expression" dxfId="810" priority="916">
      <formula>IF(RIGHT(TEXT(Y320,"0.#"),1)=".",TRUE,FALSE)</formula>
    </cfRule>
  </conditionalFormatting>
  <conditionalFormatting sqref="Y351:Y358 Y349 Y338:Y345 Y336 Y325:Y332 Y323">
    <cfRule type="expression" dxfId="809" priority="895">
      <formula>IF(RIGHT(TEXT(Y323,"0.#"),1)=".",FALSE,TRUE)</formula>
    </cfRule>
    <cfRule type="expression" dxfId="808" priority="896">
      <formula>IF(RIGHT(TEXT(Y323,"0.#"),1)=".",TRUE,FALSE)</formula>
    </cfRule>
  </conditionalFormatting>
  <conditionalFormatting sqref="P16:AQ17 P15:AX15 P13:AX13">
    <cfRule type="expression" dxfId="807" priority="913">
      <formula>IF(RIGHT(TEXT(P13,"0.#"),1)=".",FALSE,TRUE)</formula>
    </cfRule>
    <cfRule type="expression" dxfId="806" priority="914">
      <formula>IF(RIGHT(TEXT(P13,"0.#"),1)=".",TRUE,FALSE)</formula>
    </cfRule>
  </conditionalFormatting>
  <conditionalFormatting sqref="P19:AJ19">
    <cfRule type="expression" dxfId="805" priority="911">
      <formula>IF(RIGHT(TEXT(P19,"0.#"),1)=".",FALSE,TRUE)</formula>
    </cfRule>
    <cfRule type="expression" dxfId="804" priority="912">
      <formula>IF(RIGHT(TEXT(P19,"0.#"),1)=".",TRUE,FALSE)</formula>
    </cfRule>
  </conditionalFormatting>
  <conditionalFormatting sqref="AE32 AQ32">
    <cfRule type="expression" dxfId="803" priority="909">
      <formula>IF(RIGHT(TEXT(AE32,"0.#"),1)=".",FALSE,TRUE)</formula>
    </cfRule>
    <cfRule type="expression" dxfId="802" priority="910">
      <formula>IF(RIGHT(TEXT(AE32,"0.#"),1)=".",TRUE,FALSE)</formula>
    </cfRule>
  </conditionalFormatting>
  <conditionalFormatting sqref="Y312:Y319 Y310">
    <cfRule type="expression" dxfId="801" priority="907">
      <formula>IF(RIGHT(TEXT(Y310,"0.#"),1)=".",FALSE,TRUE)</formula>
    </cfRule>
    <cfRule type="expression" dxfId="800" priority="908">
      <formula>IF(RIGHT(TEXT(Y310,"0.#"),1)=".",TRUE,FALSE)</formula>
    </cfRule>
  </conditionalFormatting>
  <conditionalFormatting sqref="AU311">
    <cfRule type="expression" dxfId="799" priority="905">
      <formula>IF(RIGHT(TEXT(AU311,"0.#"),1)=".",FALSE,TRUE)</formula>
    </cfRule>
    <cfRule type="expression" dxfId="798" priority="906">
      <formula>IF(RIGHT(TEXT(AU311,"0.#"),1)=".",TRUE,FALSE)</formula>
    </cfRule>
  </conditionalFormatting>
  <conditionalFormatting sqref="AU320">
    <cfRule type="expression" dxfId="797" priority="903">
      <formula>IF(RIGHT(TEXT(AU320,"0.#"),1)=".",FALSE,TRUE)</formula>
    </cfRule>
    <cfRule type="expression" dxfId="796" priority="904">
      <formula>IF(RIGHT(TEXT(AU320,"0.#"),1)=".",TRUE,FALSE)</formula>
    </cfRule>
  </conditionalFormatting>
  <conditionalFormatting sqref="AU312:AU319 AU310">
    <cfRule type="expression" dxfId="795" priority="901">
      <formula>IF(RIGHT(TEXT(AU310,"0.#"),1)=".",FALSE,TRUE)</formula>
    </cfRule>
    <cfRule type="expression" dxfId="794" priority="902">
      <formula>IF(RIGHT(TEXT(AU310,"0.#"),1)=".",TRUE,FALSE)</formula>
    </cfRule>
  </conditionalFormatting>
  <conditionalFormatting sqref="Y350 Y337 Y324">
    <cfRule type="expression" dxfId="793" priority="899">
      <formula>IF(RIGHT(TEXT(Y324,"0.#"),1)=".",FALSE,TRUE)</formula>
    </cfRule>
    <cfRule type="expression" dxfId="792" priority="900">
      <formula>IF(RIGHT(TEXT(Y324,"0.#"),1)=".",TRUE,FALSE)</formula>
    </cfRule>
  </conditionalFormatting>
  <conditionalFormatting sqref="Y359 Y346 Y333">
    <cfRule type="expression" dxfId="791" priority="897">
      <formula>IF(RIGHT(TEXT(Y333,"0.#"),1)=".",FALSE,TRUE)</formula>
    </cfRule>
    <cfRule type="expression" dxfId="790" priority="898">
      <formula>IF(RIGHT(TEXT(Y333,"0.#"),1)=".",TRUE,FALSE)</formula>
    </cfRule>
  </conditionalFormatting>
  <conditionalFormatting sqref="AU350 AU337 AU324">
    <cfRule type="expression" dxfId="789" priority="893">
      <formula>IF(RIGHT(TEXT(AU324,"0.#"),1)=".",FALSE,TRUE)</formula>
    </cfRule>
    <cfRule type="expression" dxfId="788" priority="894">
      <formula>IF(RIGHT(TEXT(AU324,"0.#"),1)=".",TRUE,FALSE)</formula>
    </cfRule>
  </conditionalFormatting>
  <conditionalFormatting sqref="AU359 AU346 AU333">
    <cfRule type="expression" dxfId="787" priority="891">
      <formula>IF(RIGHT(TEXT(AU333,"0.#"),1)=".",FALSE,TRUE)</formula>
    </cfRule>
    <cfRule type="expression" dxfId="786" priority="892">
      <formula>IF(RIGHT(TEXT(AU333,"0.#"),1)=".",TRUE,FALSE)</formula>
    </cfRule>
  </conditionalFormatting>
  <conditionalFormatting sqref="AU351:AU358 AU349 AU338:AU345 AU336 AU325:AU332 AU323">
    <cfRule type="expression" dxfId="785" priority="889">
      <formula>IF(RIGHT(TEXT(AU323,"0.#"),1)=".",FALSE,TRUE)</formula>
    </cfRule>
    <cfRule type="expression" dxfId="784" priority="890">
      <formula>IF(RIGHT(TEXT(AU323,"0.#"),1)=".",TRUE,FALSE)</formula>
    </cfRule>
  </conditionalFormatting>
  <conditionalFormatting sqref="AI32">
    <cfRule type="expression" dxfId="783" priority="887">
      <formula>IF(RIGHT(TEXT(AI32,"0.#"),1)=".",FALSE,TRUE)</formula>
    </cfRule>
    <cfRule type="expression" dxfId="782" priority="888">
      <formula>IF(RIGHT(TEXT(AI32,"0.#"),1)=".",TRUE,FALSE)</formula>
    </cfRule>
  </conditionalFormatting>
  <conditionalFormatting sqref="AM32">
    <cfRule type="expression" dxfId="781" priority="885">
      <formula>IF(RIGHT(TEXT(AM32,"0.#"),1)=".",FALSE,TRUE)</formula>
    </cfRule>
    <cfRule type="expression" dxfId="780" priority="886">
      <formula>IF(RIGHT(TEXT(AM32,"0.#"),1)=".",TRUE,FALSE)</formula>
    </cfRule>
  </conditionalFormatting>
  <conditionalFormatting sqref="AE33">
    <cfRule type="expression" dxfId="779" priority="883">
      <formula>IF(RIGHT(TEXT(AE33,"0.#"),1)=".",FALSE,TRUE)</formula>
    </cfRule>
    <cfRule type="expression" dxfId="778" priority="884">
      <formula>IF(RIGHT(TEXT(AE33,"0.#"),1)=".",TRUE,FALSE)</formula>
    </cfRule>
  </conditionalFormatting>
  <conditionalFormatting sqref="AI33">
    <cfRule type="expression" dxfId="777" priority="881">
      <formula>IF(RIGHT(TEXT(AI33,"0.#"),1)=".",FALSE,TRUE)</formula>
    </cfRule>
    <cfRule type="expression" dxfId="776" priority="882">
      <formula>IF(RIGHT(TEXT(AI33,"0.#"),1)=".",TRUE,FALSE)</formula>
    </cfRule>
  </conditionalFormatting>
  <conditionalFormatting sqref="AM33">
    <cfRule type="expression" dxfId="775" priority="879">
      <formula>IF(RIGHT(TEXT(AM33,"0.#"),1)=".",FALSE,TRUE)</formula>
    </cfRule>
    <cfRule type="expression" dxfId="774" priority="880">
      <formula>IF(RIGHT(TEXT(AM33,"0.#"),1)=".",TRUE,FALSE)</formula>
    </cfRule>
  </conditionalFormatting>
  <conditionalFormatting sqref="AQ33">
    <cfRule type="expression" dxfId="773" priority="877">
      <formula>IF(RIGHT(TEXT(AQ33,"0.#"),1)=".",FALSE,TRUE)</formula>
    </cfRule>
    <cfRule type="expression" dxfId="772" priority="878">
      <formula>IF(RIGHT(TEXT(AQ33,"0.#"),1)=".",TRUE,FALSE)</formula>
    </cfRule>
  </conditionalFormatting>
  <conditionalFormatting sqref="AE210">
    <cfRule type="expression" dxfId="771" priority="875">
      <formula>IF(RIGHT(TEXT(AE210,"0.#"),1)=".",FALSE,TRUE)</formula>
    </cfRule>
    <cfRule type="expression" dxfId="770" priority="876">
      <formula>IF(RIGHT(TEXT(AE210,"0.#"),1)=".",TRUE,FALSE)</formula>
    </cfRule>
  </conditionalFormatting>
  <conditionalFormatting sqref="AE211">
    <cfRule type="expression" dxfId="769" priority="873">
      <formula>IF(RIGHT(TEXT(AE211,"0.#"),1)=".",FALSE,TRUE)</formula>
    </cfRule>
    <cfRule type="expression" dxfId="768" priority="874">
      <formula>IF(RIGHT(TEXT(AE211,"0.#"),1)=".",TRUE,FALSE)</formula>
    </cfRule>
  </conditionalFormatting>
  <conditionalFormatting sqref="AE212">
    <cfRule type="expression" dxfId="767" priority="871">
      <formula>IF(RIGHT(TEXT(AE212,"0.#"),1)=".",FALSE,TRUE)</formula>
    </cfRule>
    <cfRule type="expression" dxfId="766" priority="872">
      <formula>IF(RIGHT(TEXT(AE212,"0.#"),1)=".",TRUE,FALSE)</formula>
    </cfRule>
  </conditionalFormatting>
  <conditionalFormatting sqref="AI212">
    <cfRule type="expression" dxfId="765" priority="869">
      <formula>IF(RIGHT(TEXT(AI212,"0.#"),1)=".",FALSE,TRUE)</formula>
    </cfRule>
    <cfRule type="expression" dxfId="764" priority="870">
      <formula>IF(RIGHT(TEXT(AI212,"0.#"),1)=".",TRUE,FALSE)</formula>
    </cfRule>
  </conditionalFormatting>
  <conditionalFormatting sqref="AI211">
    <cfRule type="expression" dxfId="763" priority="867">
      <formula>IF(RIGHT(TEXT(AI211,"0.#"),1)=".",FALSE,TRUE)</formula>
    </cfRule>
    <cfRule type="expression" dxfId="762" priority="868">
      <formula>IF(RIGHT(TEXT(AI211,"0.#"),1)=".",TRUE,FALSE)</formula>
    </cfRule>
  </conditionalFormatting>
  <conditionalFormatting sqref="AI210">
    <cfRule type="expression" dxfId="761" priority="865">
      <formula>IF(RIGHT(TEXT(AI210,"0.#"),1)=".",FALSE,TRUE)</formula>
    </cfRule>
    <cfRule type="expression" dxfId="760" priority="866">
      <formula>IF(RIGHT(TEXT(AI210,"0.#"),1)=".",TRUE,FALSE)</formula>
    </cfRule>
  </conditionalFormatting>
  <conditionalFormatting sqref="AM210">
    <cfRule type="expression" dxfId="759" priority="863">
      <formula>IF(RIGHT(TEXT(AM210,"0.#"),1)=".",FALSE,TRUE)</formula>
    </cfRule>
    <cfRule type="expression" dxfId="758" priority="864">
      <formula>IF(RIGHT(TEXT(AM210,"0.#"),1)=".",TRUE,FALSE)</formula>
    </cfRule>
  </conditionalFormatting>
  <conditionalFormatting sqref="AM211">
    <cfRule type="expression" dxfId="757" priority="861">
      <formula>IF(RIGHT(TEXT(AM211,"0.#"),1)=".",FALSE,TRUE)</formula>
    </cfRule>
    <cfRule type="expression" dxfId="756" priority="862">
      <formula>IF(RIGHT(TEXT(AM211,"0.#"),1)=".",TRUE,FALSE)</formula>
    </cfRule>
  </conditionalFormatting>
  <conditionalFormatting sqref="AM212">
    <cfRule type="expression" dxfId="755" priority="859">
      <formula>IF(RIGHT(TEXT(AM212,"0.#"),1)=".",FALSE,TRUE)</formula>
    </cfRule>
    <cfRule type="expression" dxfId="754" priority="860">
      <formula>IF(RIGHT(TEXT(AM212,"0.#"),1)=".",TRUE,FALSE)</formula>
    </cfRule>
  </conditionalFormatting>
  <conditionalFormatting sqref="AL368:AO395">
    <cfRule type="expression" dxfId="753" priority="855">
      <formula>IF(AND(AL368&gt;=0, RIGHT(TEXT(AL368,"0.#"),1)&lt;&gt;"."),TRUE,FALSE)</formula>
    </cfRule>
    <cfRule type="expression" dxfId="752" priority="856">
      <formula>IF(AND(AL368&gt;=0, RIGHT(TEXT(AL368,"0.#"),1)="."),TRUE,FALSE)</formula>
    </cfRule>
    <cfRule type="expression" dxfId="751" priority="857">
      <formula>IF(AND(AL368&lt;0, RIGHT(TEXT(AL368,"0.#"),1)&lt;&gt;"."),TRUE,FALSE)</formula>
    </cfRule>
    <cfRule type="expression" dxfId="750" priority="858">
      <formula>IF(AND(AL368&lt;0, RIGHT(TEXT(AL368,"0.#"),1)="."),TRUE,FALSE)</formula>
    </cfRule>
  </conditionalFormatting>
  <conditionalFormatting sqref="AQ210:AQ212">
    <cfRule type="expression" dxfId="749" priority="853">
      <formula>IF(RIGHT(TEXT(AQ210,"0.#"),1)=".",FALSE,TRUE)</formula>
    </cfRule>
    <cfRule type="expression" dxfId="748" priority="854">
      <formula>IF(RIGHT(TEXT(AQ210,"0.#"),1)=".",TRUE,FALSE)</formula>
    </cfRule>
  </conditionalFormatting>
  <conditionalFormatting sqref="AU210:AU212">
    <cfRule type="expression" dxfId="747" priority="851">
      <formula>IF(RIGHT(TEXT(AU210,"0.#"),1)=".",FALSE,TRUE)</formula>
    </cfRule>
    <cfRule type="expression" dxfId="746" priority="852">
      <formula>IF(RIGHT(TEXT(AU210,"0.#"),1)=".",TRUE,FALSE)</formula>
    </cfRule>
  </conditionalFormatting>
  <conditionalFormatting sqref="Y368:Y395">
    <cfRule type="expression" dxfId="745" priority="849">
      <formula>IF(RIGHT(TEXT(Y368,"0.#"),1)=".",FALSE,TRUE)</formula>
    </cfRule>
    <cfRule type="expression" dxfId="744" priority="850">
      <formula>IF(RIGHT(TEXT(Y368,"0.#"),1)=".",TRUE,FALSE)</formula>
    </cfRule>
  </conditionalFormatting>
  <conditionalFormatting sqref="AL631:AO660">
    <cfRule type="expression" dxfId="743" priority="845">
      <formula>IF(AND(AL631&gt;=0, RIGHT(TEXT(AL631,"0.#"),1)&lt;&gt;"."),TRUE,FALSE)</formula>
    </cfRule>
    <cfRule type="expression" dxfId="742" priority="846">
      <formula>IF(AND(AL631&gt;=0, RIGHT(TEXT(AL631,"0.#"),1)="."),TRUE,FALSE)</formula>
    </cfRule>
    <cfRule type="expression" dxfId="741" priority="847">
      <formula>IF(AND(AL631&lt;0, RIGHT(TEXT(AL631,"0.#"),1)&lt;&gt;"."),TRUE,FALSE)</formula>
    </cfRule>
    <cfRule type="expression" dxfId="740" priority="848">
      <formula>IF(AND(AL631&lt;0, RIGHT(TEXT(AL631,"0.#"),1)="."),TRUE,FALSE)</formula>
    </cfRule>
  </conditionalFormatting>
  <conditionalFormatting sqref="Y631:Y660">
    <cfRule type="expression" dxfId="739" priority="843">
      <formula>IF(RIGHT(TEXT(Y631,"0.#"),1)=".",FALSE,TRUE)</formula>
    </cfRule>
    <cfRule type="expression" dxfId="738" priority="844">
      <formula>IF(RIGHT(TEXT(Y631,"0.#"),1)=".",TRUE,FALSE)</formula>
    </cfRule>
  </conditionalFormatting>
  <conditionalFormatting sqref="AL367:AO367">
    <cfRule type="expression" dxfId="737" priority="839">
      <formula>IF(AND(AL367&gt;=0, RIGHT(TEXT(AL367,"0.#"),1)&lt;&gt;"."),TRUE,FALSE)</formula>
    </cfRule>
    <cfRule type="expression" dxfId="736" priority="840">
      <formula>IF(AND(AL367&gt;=0, RIGHT(TEXT(AL367,"0.#"),1)="."),TRUE,FALSE)</formula>
    </cfRule>
    <cfRule type="expression" dxfId="735" priority="841">
      <formula>IF(AND(AL367&lt;0, RIGHT(TEXT(AL367,"0.#"),1)&lt;&gt;"."),TRUE,FALSE)</formula>
    </cfRule>
    <cfRule type="expression" dxfId="734" priority="842">
      <formula>IF(AND(AL367&lt;0, RIGHT(TEXT(AL367,"0.#"),1)="."),TRUE,FALSE)</formula>
    </cfRule>
  </conditionalFormatting>
  <conditionalFormatting sqref="Y367">
    <cfRule type="expression" dxfId="733" priority="837">
      <formula>IF(RIGHT(TEXT(Y367,"0.#"),1)=".",FALSE,TRUE)</formula>
    </cfRule>
    <cfRule type="expression" dxfId="732" priority="838">
      <formula>IF(RIGHT(TEXT(Y367,"0.#"),1)=".",TRUE,FALSE)</formula>
    </cfRule>
  </conditionalFormatting>
  <conditionalFormatting sqref="Y401:Y428">
    <cfRule type="expression" dxfId="731" priority="775">
      <formula>IF(RIGHT(TEXT(Y401,"0.#"),1)=".",FALSE,TRUE)</formula>
    </cfRule>
    <cfRule type="expression" dxfId="730" priority="776">
      <formula>IF(RIGHT(TEXT(Y401,"0.#"),1)=".",TRUE,FALSE)</formula>
    </cfRule>
  </conditionalFormatting>
  <conditionalFormatting sqref="Y400">
    <cfRule type="expression" dxfId="729" priority="769">
      <formula>IF(RIGHT(TEXT(Y400,"0.#"),1)=".",FALSE,TRUE)</formula>
    </cfRule>
    <cfRule type="expression" dxfId="728" priority="770">
      <formula>IF(RIGHT(TEXT(Y400,"0.#"),1)=".",TRUE,FALSE)</formula>
    </cfRule>
  </conditionalFormatting>
  <conditionalFormatting sqref="Y434:Y461">
    <cfRule type="expression" dxfId="727" priority="763">
      <formula>IF(RIGHT(TEXT(Y434,"0.#"),1)=".",FALSE,TRUE)</formula>
    </cfRule>
    <cfRule type="expression" dxfId="726" priority="764">
      <formula>IF(RIGHT(TEXT(Y434,"0.#"),1)=".",TRUE,FALSE)</formula>
    </cfRule>
  </conditionalFormatting>
  <conditionalFormatting sqref="Y432:Y433">
    <cfRule type="expression" dxfId="725" priority="757">
      <formula>IF(RIGHT(TEXT(Y432,"0.#"),1)=".",FALSE,TRUE)</formula>
    </cfRule>
    <cfRule type="expression" dxfId="724" priority="758">
      <formula>IF(RIGHT(TEXT(Y432,"0.#"),1)=".",TRUE,FALSE)</formula>
    </cfRule>
  </conditionalFormatting>
  <conditionalFormatting sqref="Y467:Y494">
    <cfRule type="expression" dxfId="723" priority="751">
      <formula>IF(RIGHT(TEXT(Y467,"0.#"),1)=".",FALSE,TRUE)</formula>
    </cfRule>
    <cfRule type="expression" dxfId="722" priority="752">
      <formula>IF(RIGHT(TEXT(Y467,"0.#"),1)=".",TRUE,FALSE)</formula>
    </cfRule>
  </conditionalFormatting>
  <conditionalFormatting sqref="Y465:Y466">
    <cfRule type="expression" dxfId="721" priority="745">
      <formula>IF(RIGHT(TEXT(Y465,"0.#"),1)=".",FALSE,TRUE)</formula>
    </cfRule>
    <cfRule type="expression" dxfId="720" priority="746">
      <formula>IF(RIGHT(TEXT(Y465,"0.#"),1)=".",TRUE,FALSE)</formula>
    </cfRule>
  </conditionalFormatting>
  <conditionalFormatting sqref="Y500:Y527">
    <cfRule type="expression" dxfId="719" priority="739">
      <formula>IF(RIGHT(TEXT(Y500,"0.#"),1)=".",FALSE,TRUE)</formula>
    </cfRule>
    <cfRule type="expression" dxfId="718" priority="740">
      <formula>IF(RIGHT(TEXT(Y500,"0.#"),1)=".",TRUE,FALSE)</formula>
    </cfRule>
  </conditionalFormatting>
  <conditionalFormatting sqref="Y498:Y499">
    <cfRule type="expression" dxfId="717" priority="733">
      <formula>IF(RIGHT(TEXT(Y498,"0.#"),1)=".",FALSE,TRUE)</formula>
    </cfRule>
    <cfRule type="expression" dxfId="716" priority="734">
      <formula>IF(RIGHT(TEXT(Y498,"0.#"),1)=".",TRUE,FALSE)</formula>
    </cfRule>
  </conditionalFormatting>
  <conditionalFormatting sqref="Y533:Y560">
    <cfRule type="expression" dxfId="715" priority="727">
      <formula>IF(RIGHT(TEXT(Y533,"0.#"),1)=".",FALSE,TRUE)</formula>
    </cfRule>
    <cfRule type="expression" dxfId="714" priority="728">
      <formula>IF(RIGHT(TEXT(Y533,"0.#"),1)=".",TRUE,FALSE)</formula>
    </cfRule>
  </conditionalFormatting>
  <conditionalFormatting sqref="W23">
    <cfRule type="expression" dxfId="713" priority="835">
      <formula>IF(RIGHT(TEXT(W23,"0.#"),1)=".",FALSE,TRUE)</formula>
    </cfRule>
    <cfRule type="expression" dxfId="712" priority="836">
      <formula>IF(RIGHT(TEXT(W23,"0.#"),1)=".",TRUE,FALSE)</formula>
    </cfRule>
  </conditionalFormatting>
  <conditionalFormatting sqref="W24:W27">
    <cfRule type="expression" dxfId="711" priority="833">
      <formula>IF(RIGHT(TEXT(W24,"0.#"),1)=".",FALSE,TRUE)</formula>
    </cfRule>
    <cfRule type="expression" dxfId="710" priority="834">
      <formula>IF(RIGHT(TEXT(W24,"0.#"),1)=".",TRUE,FALSE)</formula>
    </cfRule>
  </conditionalFormatting>
  <conditionalFormatting sqref="W28">
    <cfRule type="expression" dxfId="709" priority="831">
      <formula>IF(RIGHT(TEXT(W28,"0.#"),1)=".",FALSE,TRUE)</formula>
    </cfRule>
    <cfRule type="expression" dxfId="708" priority="832">
      <formula>IF(RIGHT(TEXT(W28,"0.#"),1)=".",TRUE,FALSE)</formula>
    </cfRule>
  </conditionalFormatting>
  <conditionalFormatting sqref="P23">
    <cfRule type="expression" dxfId="707" priority="829">
      <formula>IF(RIGHT(TEXT(P23,"0.#"),1)=".",FALSE,TRUE)</formula>
    </cfRule>
    <cfRule type="expression" dxfId="706" priority="830">
      <formula>IF(RIGHT(TEXT(P23,"0.#"),1)=".",TRUE,FALSE)</formula>
    </cfRule>
  </conditionalFormatting>
  <conditionalFormatting sqref="P24:P27">
    <cfRule type="expression" dxfId="705" priority="827">
      <formula>IF(RIGHT(TEXT(P24,"0.#"),1)=".",FALSE,TRUE)</formula>
    </cfRule>
    <cfRule type="expression" dxfId="704" priority="828">
      <formula>IF(RIGHT(TEXT(P24,"0.#"),1)=".",TRUE,FALSE)</formula>
    </cfRule>
  </conditionalFormatting>
  <conditionalFormatting sqref="P28">
    <cfRule type="expression" dxfId="703" priority="825">
      <formula>IF(RIGHT(TEXT(P28,"0.#"),1)=".",FALSE,TRUE)</formula>
    </cfRule>
    <cfRule type="expression" dxfId="702" priority="826">
      <formula>IF(RIGHT(TEXT(P28,"0.#"),1)=".",TRUE,FALSE)</formula>
    </cfRule>
  </conditionalFormatting>
  <conditionalFormatting sqref="AE202">
    <cfRule type="expression" dxfId="701" priority="823">
      <formula>IF(RIGHT(TEXT(AE202,"0.#"),1)=".",FALSE,TRUE)</formula>
    </cfRule>
    <cfRule type="expression" dxfId="700" priority="824">
      <formula>IF(RIGHT(TEXT(AE202,"0.#"),1)=".",TRUE,FALSE)</formula>
    </cfRule>
  </conditionalFormatting>
  <conditionalFormatting sqref="AE203">
    <cfRule type="expression" dxfId="699" priority="821">
      <formula>IF(RIGHT(TEXT(AE203,"0.#"),1)=".",FALSE,TRUE)</formula>
    </cfRule>
    <cfRule type="expression" dxfId="698" priority="822">
      <formula>IF(RIGHT(TEXT(AE203,"0.#"),1)=".",TRUE,FALSE)</formula>
    </cfRule>
  </conditionalFormatting>
  <conditionalFormatting sqref="AE204">
    <cfRule type="expression" dxfId="697" priority="819">
      <formula>IF(RIGHT(TEXT(AE204,"0.#"),1)=".",FALSE,TRUE)</formula>
    </cfRule>
    <cfRule type="expression" dxfId="696" priority="820">
      <formula>IF(RIGHT(TEXT(AE204,"0.#"),1)=".",TRUE,FALSE)</formula>
    </cfRule>
  </conditionalFormatting>
  <conditionalFormatting sqref="AI204">
    <cfRule type="expression" dxfId="695" priority="817">
      <formula>IF(RIGHT(TEXT(AI204,"0.#"),1)=".",FALSE,TRUE)</formula>
    </cfRule>
    <cfRule type="expression" dxfId="694" priority="818">
      <formula>IF(RIGHT(TEXT(AI204,"0.#"),1)=".",TRUE,FALSE)</formula>
    </cfRule>
  </conditionalFormatting>
  <conditionalFormatting sqref="AI203">
    <cfRule type="expression" dxfId="693" priority="815">
      <formula>IF(RIGHT(TEXT(AI203,"0.#"),1)=".",FALSE,TRUE)</formula>
    </cfRule>
    <cfRule type="expression" dxfId="692" priority="816">
      <formula>IF(RIGHT(TEXT(AI203,"0.#"),1)=".",TRUE,FALSE)</formula>
    </cfRule>
  </conditionalFormatting>
  <conditionalFormatting sqref="AI202">
    <cfRule type="expression" dxfId="691" priority="813">
      <formula>IF(RIGHT(TEXT(AI202,"0.#"),1)=".",FALSE,TRUE)</formula>
    </cfRule>
    <cfRule type="expression" dxfId="690" priority="814">
      <formula>IF(RIGHT(TEXT(AI202,"0.#"),1)=".",TRUE,FALSE)</formula>
    </cfRule>
  </conditionalFormatting>
  <conditionalFormatting sqref="AM202">
    <cfRule type="expression" dxfId="689" priority="811">
      <formula>IF(RIGHT(TEXT(AM202,"0.#"),1)=".",FALSE,TRUE)</formula>
    </cfRule>
    <cfRule type="expression" dxfId="688" priority="812">
      <formula>IF(RIGHT(TEXT(AM202,"0.#"),1)=".",TRUE,FALSE)</formula>
    </cfRule>
  </conditionalFormatting>
  <conditionalFormatting sqref="AM203">
    <cfRule type="expression" dxfId="687" priority="809">
      <formula>IF(RIGHT(TEXT(AM203,"0.#"),1)=".",FALSE,TRUE)</formula>
    </cfRule>
    <cfRule type="expression" dxfId="686" priority="810">
      <formula>IF(RIGHT(TEXT(AM203,"0.#"),1)=".",TRUE,FALSE)</formula>
    </cfRule>
  </conditionalFormatting>
  <conditionalFormatting sqref="AM204">
    <cfRule type="expression" dxfId="685" priority="807">
      <formula>IF(RIGHT(TEXT(AM204,"0.#"),1)=".",FALSE,TRUE)</formula>
    </cfRule>
    <cfRule type="expression" dxfId="684" priority="808">
      <formula>IF(RIGHT(TEXT(AM204,"0.#"),1)=".",TRUE,FALSE)</formula>
    </cfRule>
  </conditionalFormatting>
  <conditionalFormatting sqref="AQ202:AQ204">
    <cfRule type="expression" dxfId="683" priority="805">
      <formula>IF(RIGHT(TEXT(AQ202,"0.#"),1)=".",FALSE,TRUE)</formula>
    </cfRule>
    <cfRule type="expression" dxfId="682" priority="806">
      <formula>IF(RIGHT(TEXT(AQ202,"0.#"),1)=".",TRUE,FALSE)</formula>
    </cfRule>
  </conditionalFormatting>
  <conditionalFormatting sqref="AU202:AU204">
    <cfRule type="expression" dxfId="681" priority="803">
      <formula>IF(RIGHT(TEXT(AU202,"0.#"),1)=".",FALSE,TRUE)</formula>
    </cfRule>
    <cfRule type="expression" dxfId="680" priority="804">
      <formula>IF(RIGHT(TEXT(AU202,"0.#"),1)=".",TRUE,FALSE)</formula>
    </cfRule>
  </conditionalFormatting>
  <conditionalFormatting sqref="AE205">
    <cfRule type="expression" dxfId="679" priority="801">
      <formula>IF(RIGHT(TEXT(AE205,"0.#"),1)=".",FALSE,TRUE)</formula>
    </cfRule>
    <cfRule type="expression" dxfId="678" priority="802">
      <formula>IF(RIGHT(TEXT(AE205,"0.#"),1)=".",TRUE,FALSE)</formula>
    </cfRule>
  </conditionalFormatting>
  <conditionalFormatting sqref="AE206">
    <cfRule type="expression" dxfId="677" priority="799">
      <formula>IF(RIGHT(TEXT(AE206,"0.#"),1)=".",FALSE,TRUE)</formula>
    </cfRule>
    <cfRule type="expression" dxfId="676" priority="800">
      <formula>IF(RIGHT(TEXT(AE206,"0.#"),1)=".",TRUE,FALSE)</formula>
    </cfRule>
  </conditionalFormatting>
  <conditionalFormatting sqref="AE207">
    <cfRule type="expression" dxfId="675" priority="797">
      <formula>IF(RIGHT(TEXT(AE207,"0.#"),1)=".",FALSE,TRUE)</formula>
    </cfRule>
    <cfRule type="expression" dxfId="674" priority="798">
      <formula>IF(RIGHT(TEXT(AE207,"0.#"),1)=".",TRUE,FALSE)</formula>
    </cfRule>
  </conditionalFormatting>
  <conditionalFormatting sqref="AI207">
    <cfRule type="expression" dxfId="673" priority="795">
      <formula>IF(RIGHT(TEXT(AI207,"0.#"),1)=".",FALSE,TRUE)</formula>
    </cfRule>
    <cfRule type="expression" dxfId="672" priority="796">
      <formula>IF(RIGHT(TEXT(AI207,"0.#"),1)=".",TRUE,FALSE)</formula>
    </cfRule>
  </conditionalFormatting>
  <conditionalFormatting sqref="AI206">
    <cfRule type="expression" dxfId="671" priority="793">
      <formula>IF(RIGHT(TEXT(AI206,"0.#"),1)=".",FALSE,TRUE)</formula>
    </cfRule>
    <cfRule type="expression" dxfId="670" priority="794">
      <formula>IF(RIGHT(TEXT(AI206,"0.#"),1)=".",TRUE,FALSE)</formula>
    </cfRule>
  </conditionalFormatting>
  <conditionalFormatting sqref="AI205">
    <cfRule type="expression" dxfId="669" priority="791">
      <formula>IF(RIGHT(TEXT(AI205,"0.#"),1)=".",FALSE,TRUE)</formula>
    </cfRule>
    <cfRule type="expression" dxfId="668" priority="792">
      <formula>IF(RIGHT(TEXT(AI205,"0.#"),1)=".",TRUE,FALSE)</formula>
    </cfRule>
  </conditionalFormatting>
  <conditionalFormatting sqref="AM205">
    <cfRule type="expression" dxfId="667" priority="789">
      <formula>IF(RIGHT(TEXT(AM205,"0.#"),1)=".",FALSE,TRUE)</formula>
    </cfRule>
    <cfRule type="expression" dxfId="666" priority="790">
      <formula>IF(RIGHT(TEXT(AM205,"0.#"),1)=".",TRUE,FALSE)</formula>
    </cfRule>
  </conditionalFormatting>
  <conditionalFormatting sqref="AM206">
    <cfRule type="expression" dxfId="665" priority="787">
      <formula>IF(RIGHT(TEXT(AM206,"0.#"),1)=".",FALSE,TRUE)</formula>
    </cfRule>
    <cfRule type="expression" dxfId="664" priority="788">
      <formula>IF(RIGHT(TEXT(AM206,"0.#"),1)=".",TRUE,FALSE)</formula>
    </cfRule>
  </conditionalFormatting>
  <conditionalFormatting sqref="AM207">
    <cfRule type="expression" dxfId="663" priority="785">
      <formula>IF(RIGHT(TEXT(AM207,"0.#"),1)=".",FALSE,TRUE)</formula>
    </cfRule>
    <cfRule type="expression" dxfId="662" priority="786">
      <formula>IF(RIGHT(TEXT(AM207,"0.#"),1)=".",TRUE,FALSE)</formula>
    </cfRule>
  </conditionalFormatting>
  <conditionalFormatting sqref="AQ205:AQ207">
    <cfRule type="expression" dxfId="661" priority="783">
      <formula>IF(RIGHT(TEXT(AQ205,"0.#"),1)=".",FALSE,TRUE)</formula>
    </cfRule>
    <cfRule type="expression" dxfId="660" priority="784">
      <formula>IF(RIGHT(TEXT(AQ205,"0.#"),1)=".",TRUE,FALSE)</formula>
    </cfRule>
  </conditionalFormatting>
  <conditionalFormatting sqref="AU205:AU207">
    <cfRule type="expression" dxfId="659" priority="781">
      <formula>IF(RIGHT(TEXT(AU205,"0.#"),1)=".",FALSE,TRUE)</formula>
    </cfRule>
    <cfRule type="expression" dxfId="658" priority="782">
      <formula>IF(RIGHT(TEXT(AU205,"0.#"),1)=".",TRUE,FALSE)</formula>
    </cfRule>
  </conditionalFormatting>
  <conditionalFormatting sqref="AL401:AO428">
    <cfRule type="expression" dxfId="657" priority="777">
      <formula>IF(AND(AL401&gt;=0, RIGHT(TEXT(AL401,"0.#"),1)&lt;&gt;"."),TRUE,FALSE)</formula>
    </cfRule>
    <cfRule type="expression" dxfId="656" priority="778">
      <formula>IF(AND(AL401&gt;=0, RIGHT(TEXT(AL401,"0.#"),1)="."),TRUE,FALSE)</formula>
    </cfRule>
    <cfRule type="expression" dxfId="655" priority="779">
      <formula>IF(AND(AL401&lt;0, RIGHT(TEXT(AL401,"0.#"),1)&lt;&gt;"."),TRUE,FALSE)</formula>
    </cfRule>
    <cfRule type="expression" dxfId="654" priority="780">
      <formula>IF(AND(AL401&lt;0, RIGHT(TEXT(AL401,"0.#"),1)="."),TRUE,FALSE)</formula>
    </cfRule>
  </conditionalFormatting>
  <conditionalFormatting sqref="AL400:AO400">
    <cfRule type="expression" dxfId="653" priority="771">
      <formula>IF(AND(AL400&gt;=0, RIGHT(TEXT(AL400,"0.#"),1)&lt;&gt;"."),TRUE,FALSE)</formula>
    </cfRule>
    <cfRule type="expression" dxfId="652" priority="772">
      <formula>IF(AND(AL400&gt;=0, RIGHT(TEXT(AL400,"0.#"),1)="."),TRUE,FALSE)</formula>
    </cfRule>
    <cfRule type="expression" dxfId="651" priority="773">
      <formula>IF(AND(AL400&lt;0, RIGHT(TEXT(AL400,"0.#"),1)&lt;&gt;"."),TRUE,FALSE)</formula>
    </cfRule>
    <cfRule type="expression" dxfId="650" priority="774">
      <formula>IF(AND(AL400&lt;0, RIGHT(TEXT(AL400,"0.#"),1)="."),TRUE,FALSE)</formula>
    </cfRule>
  </conditionalFormatting>
  <conditionalFormatting sqref="AL434:AO461">
    <cfRule type="expression" dxfId="649" priority="765">
      <formula>IF(AND(AL434&gt;=0, RIGHT(TEXT(AL434,"0.#"),1)&lt;&gt;"."),TRUE,FALSE)</formula>
    </cfRule>
    <cfRule type="expression" dxfId="648" priority="766">
      <formula>IF(AND(AL434&gt;=0, RIGHT(TEXT(AL434,"0.#"),1)="."),TRUE,FALSE)</formula>
    </cfRule>
    <cfRule type="expression" dxfId="647" priority="767">
      <formula>IF(AND(AL434&lt;0, RIGHT(TEXT(AL434,"0.#"),1)&lt;&gt;"."),TRUE,FALSE)</formula>
    </cfRule>
    <cfRule type="expression" dxfId="646" priority="768">
      <formula>IF(AND(AL434&lt;0, RIGHT(TEXT(AL434,"0.#"),1)="."),TRUE,FALSE)</formula>
    </cfRule>
  </conditionalFormatting>
  <conditionalFormatting sqref="AL432:AO433">
    <cfRule type="expression" dxfId="645" priority="759">
      <formula>IF(AND(AL432&gt;=0, RIGHT(TEXT(AL432,"0.#"),1)&lt;&gt;"."),TRUE,FALSE)</formula>
    </cfRule>
    <cfRule type="expression" dxfId="644" priority="760">
      <formula>IF(AND(AL432&gt;=0, RIGHT(TEXT(AL432,"0.#"),1)="."),TRUE,FALSE)</formula>
    </cfRule>
    <cfRule type="expression" dxfId="643" priority="761">
      <formula>IF(AND(AL432&lt;0, RIGHT(TEXT(AL432,"0.#"),1)&lt;&gt;"."),TRUE,FALSE)</formula>
    </cfRule>
    <cfRule type="expression" dxfId="642" priority="762">
      <formula>IF(AND(AL432&lt;0, RIGHT(TEXT(AL432,"0.#"),1)="."),TRUE,FALSE)</formula>
    </cfRule>
  </conditionalFormatting>
  <conditionalFormatting sqref="AL467:AO494">
    <cfRule type="expression" dxfId="641" priority="753">
      <formula>IF(AND(AL467&gt;=0, RIGHT(TEXT(AL467,"0.#"),1)&lt;&gt;"."),TRUE,FALSE)</formula>
    </cfRule>
    <cfRule type="expression" dxfId="640" priority="754">
      <formula>IF(AND(AL467&gt;=0, RIGHT(TEXT(AL467,"0.#"),1)="."),TRUE,FALSE)</formula>
    </cfRule>
    <cfRule type="expression" dxfId="639" priority="755">
      <formula>IF(AND(AL467&lt;0, RIGHT(TEXT(AL467,"0.#"),1)&lt;&gt;"."),TRUE,FALSE)</formula>
    </cfRule>
    <cfRule type="expression" dxfId="638" priority="756">
      <formula>IF(AND(AL467&lt;0, RIGHT(TEXT(AL467,"0.#"),1)="."),TRUE,FALSE)</formula>
    </cfRule>
  </conditionalFormatting>
  <conditionalFormatting sqref="AL465:AO466">
    <cfRule type="expression" dxfId="637" priority="747">
      <formula>IF(AND(AL465&gt;=0, RIGHT(TEXT(AL465,"0.#"),1)&lt;&gt;"."),TRUE,FALSE)</formula>
    </cfRule>
    <cfRule type="expression" dxfId="636" priority="748">
      <formula>IF(AND(AL465&gt;=0, RIGHT(TEXT(AL465,"0.#"),1)="."),TRUE,FALSE)</formula>
    </cfRule>
    <cfRule type="expression" dxfId="635" priority="749">
      <formula>IF(AND(AL465&lt;0, RIGHT(TEXT(AL465,"0.#"),1)&lt;&gt;"."),TRUE,FALSE)</formula>
    </cfRule>
    <cfRule type="expression" dxfId="634" priority="750">
      <formula>IF(AND(AL465&lt;0, RIGHT(TEXT(AL465,"0.#"),1)="."),TRUE,FALSE)</formula>
    </cfRule>
  </conditionalFormatting>
  <conditionalFormatting sqref="AL500:AO527">
    <cfRule type="expression" dxfId="633" priority="741">
      <formula>IF(AND(AL500&gt;=0, RIGHT(TEXT(AL500,"0.#"),1)&lt;&gt;"."),TRUE,FALSE)</formula>
    </cfRule>
    <cfRule type="expression" dxfId="632" priority="742">
      <formula>IF(AND(AL500&gt;=0, RIGHT(TEXT(AL500,"0.#"),1)="."),TRUE,FALSE)</formula>
    </cfRule>
    <cfRule type="expression" dxfId="631" priority="743">
      <formula>IF(AND(AL500&lt;0, RIGHT(TEXT(AL500,"0.#"),1)&lt;&gt;"."),TRUE,FALSE)</formula>
    </cfRule>
    <cfRule type="expression" dxfId="630" priority="744">
      <formula>IF(AND(AL500&lt;0, RIGHT(TEXT(AL500,"0.#"),1)="."),TRUE,FALSE)</formula>
    </cfRule>
  </conditionalFormatting>
  <conditionalFormatting sqref="AL498:AO499">
    <cfRule type="expression" dxfId="629" priority="735">
      <formula>IF(AND(AL498&gt;=0, RIGHT(TEXT(AL498,"0.#"),1)&lt;&gt;"."),TRUE,FALSE)</formula>
    </cfRule>
    <cfRule type="expression" dxfId="628" priority="736">
      <formula>IF(AND(AL498&gt;=0, RIGHT(TEXT(AL498,"0.#"),1)="."),TRUE,FALSE)</formula>
    </cfRule>
    <cfRule type="expression" dxfId="627" priority="737">
      <formula>IF(AND(AL498&lt;0, RIGHT(TEXT(AL498,"0.#"),1)&lt;&gt;"."),TRUE,FALSE)</formula>
    </cfRule>
    <cfRule type="expression" dxfId="626" priority="738">
      <formula>IF(AND(AL498&lt;0, RIGHT(TEXT(AL498,"0.#"),1)="."),TRUE,FALSE)</formula>
    </cfRule>
  </conditionalFormatting>
  <conditionalFormatting sqref="AL533:AO560">
    <cfRule type="expression" dxfId="625" priority="729">
      <formula>IF(AND(AL533&gt;=0, RIGHT(TEXT(AL533,"0.#"),1)&lt;&gt;"."),TRUE,FALSE)</formula>
    </cfRule>
    <cfRule type="expression" dxfId="624" priority="730">
      <formula>IF(AND(AL533&gt;=0, RIGHT(TEXT(AL533,"0.#"),1)="."),TRUE,FALSE)</formula>
    </cfRule>
    <cfRule type="expression" dxfId="623" priority="731">
      <formula>IF(AND(AL533&lt;0, RIGHT(TEXT(AL533,"0.#"),1)&lt;&gt;"."),TRUE,FALSE)</formula>
    </cfRule>
    <cfRule type="expression" dxfId="622" priority="732">
      <formula>IF(AND(AL533&lt;0, RIGHT(TEXT(AL533,"0.#"),1)="."),TRUE,FALSE)</formula>
    </cfRule>
  </conditionalFormatting>
  <conditionalFormatting sqref="AL531:AO532">
    <cfRule type="expression" dxfId="621" priority="723">
      <formula>IF(AND(AL531&gt;=0, RIGHT(TEXT(AL531,"0.#"),1)&lt;&gt;"."),TRUE,FALSE)</formula>
    </cfRule>
    <cfRule type="expression" dxfId="620" priority="724">
      <formula>IF(AND(AL531&gt;=0, RIGHT(TEXT(AL531,"0.#"),1)="."),TRUE,FALSE)</formula>
    </cfRule>
    <cfRule type="expression" dxfId="619" priority="725">
      <formula>IF(AND(AL531&lt;0, RIGHT(TEXT(AL531,"0.#"),1)&lt;&gt;"."),TRUE,FALSE)</formula>
    </cfRule>
    <cfRule type="expression" dxfId="618" priority="726">
      <formula>IF(AND(AL531&lt;0, RIGHT(TEXT(AL531,"0.#"),1)="."),TRUE,FALSE)</formula>
    </cfRule>
  </conditionalFormatting>
  <conditionalFormatting sqref="Y531:Y532">
    <cfRule type="expression" dxfId="617" priority="721">
      <formula>IF(RIGHT(TEXT(Y531,"0.#"),1)=".",FALSE,TRUE)</formula>
    </cfRule>
    <cfRule type="expression" dxfId="616" priority="722">
      <formula>IF(RIGHT(TEXT(Y531,"0.#"),1)=".",TRUE,FALSE)</formula>
    </cfRule>
  </conditionalFormatting>
  <conditionalFormatting sqref="AL566:AO593">
    <cfRule type="expression" dxfId="615" priority="717">
      <formula>IF(AND(AL566&gt;=0, RIGHT(TEXT(AL566,"0.#"),1)&lt;&gt;"."),TRUE,FALSE)</formula>
    </cfRule>
    <cfRule type="expression" dxfId="614" priority="718">
      <formula>IF(AND(AL566&gt;=0, RIGHT(TEXT(AL566,"0.#"),1)="."),TRUE,FALSE)</formula>
    </cfRule>
    <cfRule type="expression" dxfId="613" priority="719">
      <formula>IF(AND(AL566&lt;0, RIGHT(TEXT(AL566,"0.#"),1)&lt;&gt;"."),TRUE,FALSE)</formula>
    </cfRule>
    <cfRule type="expression" dxfId="612" priority="720">
      <formula>IF(AND(AL566&lt;0, RIGHT(TEXT(AL566,"0.#"),1)="."),TRUE,FALSE)</formula>
    </cfRule>
  </conditionalFormatting>
  <conditionalFormatting sqref="Y566:Y593">
    <cfRule type="expression" dxfId="611" priority="715">
      <formula>IF(RIGHT(TEXT(Y566,"0.#"),1)=".",FALSE,TRUE)</formula>
    </cfRule>
    <cfRule type="expression" dxfId="610" priority="716">
      <formula>IF(RIGHT(TEXT(Y566,"0.#"),1)=".",TRUE,FALSE)</formula>
    </cfRule>
  </conditionalFormatting>
  <conditionalFormatting sqref="AL564:AO565">
    <cfRule type="expression" dxfId="609" priority="711">
      <formula>IF(AND(AL564&gt;=0, RIGHT(TEXT(AL564,"0.#"),1)&lt;&gt;"."),TRUE,FALSE)</formula>
    </cfRule>
    <cfRule type="expression" dxfId="608" priority="712">
      <formula>IF(AND(AL564&gt;=0, RIGHT(TEXT(AL564,"0.#"),1)="."),TRUE,FALSE)</formula>
    </cfRule>
    <cfRule type="expression" dxfId="607" priority="713">
      <formula>IF(AND(AL564&lt;0, RIGHT(TEXT(AL564,"0.#"),1)&lt;&gt;"."),TRUE,FALSE)</formula>
    </cfRule>
    <cfRule type="expression" dxfId="606" priority="714">
      <formula>IF(AND(AL564&lt;0, RIGHT(TEXT(AL564,"0.#"),1)="."),TRUE,FALSE)</formula>
    </cfRule>
  </conditionalFormatting>
  <conditionalFormatting sqref="Y564:Y565">
    <cfRule type="expression" dxfId="605" priority="709">
      <formula>IF(RIGHT(TEXT(Y564,"0.#"),1)=".",FALSE,TRUE)</formula>
    </cfRule>
    <cfRule type="expression" dxfId="604" priority="710">
      <formula>IF(RIGHT(TEXT(Y564,"0.#"),1)=".",TRUE,FALSE)</formula>
    </cfRule>
  </conditionalFormatting>
  <conditionalFormatting sqref="AL599:AO626">
    <cfRule type="expression" dxfId="603" priority="705">
      <formula>IF(AND(AL599&gt;=0, RIGHT(TEXT(AL599,"0.#"),1)&lt;&gt;"."),TRUE,FALSE)</formula>
    </cfRule>
    <cfRule type="expression" dxfId="602" priority="706">
      <formula>IF(AND(AL599&gt;=0, RIGHT(TEXT(AL599,"0.#"),1)="."),TRUE,FALSE)</formula>
    </cfRule>
    <cfRule type="expression" dxfId="601" priority="707">
      <formula>IF(AND(AL599&lt;0, RIGHT(TEXT(AL599,"0.#"),1)&lt;&gt;"."),TRUE,FALSE)</formula>
    </cfRule>
    <cfRule type="expression" dxfId="600" priority="708">
      <formula>IF(AND(AL599&lt;0, RIGHT(TEXT(AL599,"0.#"),1)="."),TRUE,FALSE)</formula>
    </cfRule>
  </conditionalFormatting>
  <conditionalFormatting sqref="Y599:Y626">
    <cfRule type="expression" dxfId="599" priority="703">
      <formula>IF(RIGHT(TEXT(Y599,"0.#"),1)=".",FALSE,TRUE)</formula>
    </cfRule>
    <cfRule type="expression" dxfId="598" priority="704">
      <formula>IF(RIGHT(TEXT(Y599,"0.#"),1)=".",TRUE,FALSE)</formula>
    </cfRule>
  </conditionalFormatting>
  <conditionalFormatting sqref="AL597:AO598">
    <cfRule type="expression" dxfId="597" priority="699">
      <formula>IF(AND(AL597&gt;=0, RIGHT(TEXT(AL597,"0.#"),1)&lt;&gt;"."),TRUE,FALSE)</formula>
    </cfRule>
    <cfRule type="expression" dxfId="596" priority="700">
      <formula>IF(AND(AL597&gt;=0, RIGHT(TEXT(AL597,"0.#"),1)="."),TRUE,FALSE)</formula>
    </cfRule>
    <cfRule type="expression" dxfId="595" priority="701">
      <formula>IF(AND(AL597&lt;0, RIGHT(TEXT(AL597,"0.#"),1)&lt;&gt;"."),TRUE,FALSE)</formula>
    </cfRule>
    <cfRule type="expression" dxfId="594" priority="702">
      <formula>IF(AND(AL597&lt;0, RIGHT(TEXT(AL597,"0.#"),1)="."),TRUE,FALSE)</formula>
    </cfRule>
  </conditionalFormatting>
  <conditionalFormatting sqref="Y597:Y598">
    <cfRule type="expression" dxfId="593" priority="697">
      <formula>IF(RIGHT(TEXT(Y597,"0.#"),1)=".",FALSE,TRUE)</formula>
    </cfRule>
    <cfRule type="expression" dxfId="592" priority="698">
      <formula>IF(RIGHT(TEXT(Y597,"0.#"),1)=".",TRUE,FALSE)</formula>
    </cfRule>
  </conditionalFormatting>
  <conditionalFormatting sqref="AU33">
    <cfRule type="expression" dxfId="591" priority="693">
      <formula>IF(RIGHT(TEXT(AU33,"0.#"),1)=".",FALSE,TRUE)</formula>
    </cfRule>
    <cfRule type="expression" dxfId="590" priority="694">
      <formula>IF(RIGHT(TEXT(AU33,"0.#"),1)=".",TRUE,FALSE)</formula>
    </cfRule>
  </conditionalFormatting>
  <conditionalFormatting sqref="AU32">
    <cfRule type="expression" dxfId="589" priority="695">
      <formula>IF(RIGHT(TEXT(AU32,"0.#"),1)=".",FALSE,TRUE)</formula>
    </cfRule>
    <cfRule type="expression" dxfId="588" priority="696">
      <formula>IF(RIGHT(TEXT(AU32,"0.#"),1)=".",TRUE,FALSE)</formula>
    </cfRule>
  </conditionalFormatting>
  <conditionalFormatting sqref="P29:AC29">
    <cfRule type="expression" dxfId="587" priority="691">
      <formula>IF(RIGHT(TEXT(P29,"0.#"),1)=".",FALSE,TRUE)</formula>
    </cfRule>
    <cfRule type="expression" dxfId="586" priority="692">
      <formula>IF(RIGHT(TEXT(P29,"0.#"),1)=".",TRUE,FALSE)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M36">
    <cfRule type="expression" dxfId="15" priority="15">
      <formula>IF(RIGHT(TEXT(AM36,"0.#"),1)=".",FALSE,TRUE)</formula>
    </cfRule>
    <cfRule type="expression" dxfId="14" priority="16">
      <formula>IF(RIGHT(TEXT(AM36,"0.#"),1)=".",TRUE,FALSE)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Y399">
    <cfRule type="expression" dxfId="5" priority="1">
      <formula>IF(RIGHT(TEXT(Y399,"0.#"),1)=".",FALSE,TRUE)</formula>
    </cfRule>
    <cfRule type="expression" dxfId="4" priority="2">
      <formula>IF(RIGHT(TEXT(Y399,"0.#"),1)=".",TRUE,FALSE)</formula>
    </cfRule>
  </conditionalFormatting>
  <conditionalFormatting sqref="AL399:AO399">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623</v>
      </c>
      <c r="M3" s="13" t="str">
        <f t="shared" ref="M3:M11" si="2">IF(L3="","",K3)</f>
        <v>文教及び科学振興</v>
      </c>
      <c r="N3" s="13" t="str">
        <f>IF(M3="",N2,IF(N2&lt;&gt;"",CONCATENATE(N2,"、",M3),M3))</f>
        <v>文教及び科学振興</v>
      </c>
      <c r="O3" s="13"/>
      <c r="P3" s="12" t="s">
        <v>70</v>
      </c>
      <c r="Q3" s="17" t="s">
        <v>623</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2022-09-05T11:31:12Z</cp:lastPrinted>
  <dcterms:created xsi:type="dcterms:W3CDTF">2012-03-13T00:50:25Z</dcterms:created>
  <dcterms:modified xsi:type="dcterms:W3CDTF">2022-09-05T11:31:17Z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