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36870" yWindow="465" windowWidth="22950" windowHeight="162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6" i="11" s="1"/>
  <c r="AY336" i="11"/>
  <c r="AY338" i="11"/>
  <c r="AY327" i="11"/>
  <c r="AY323" i="11"/>
  <c r="AY331" i="11"/>
  <c r="AY397" i="11"/>
  <c r="AY332" i="11"/>
  <c r="AY340" i="11"/>
  <c r="AY66" i="11"/>
  <c r="AY75" i="11"/>
  <c r="AY73" i="11"/>
  <c r="AY77" i="11"/>
  <c r="AY74" i="11"/>
  <c r="AY72" i="11"/>
  <c r="AY214" i="11"/>
  <c r="AY208" i="11"/>
  <c r="AY212" i="11" s="1"/>
  <c r="AY200" i="11"/>
  <c r="AY207" i="11"/>
  <c r="AY195" i="11"/>
  <c r="AY196" i="11"/>
  <c r="AY190" i="11"/>
  <c r="AY192" i="11"/>
  <c r="AY180" i="11"/>
  <c r="AY187" i="11" s="1"/>
  <c r="AY173" i="11"/>
  <c r="AY177" i="11"/>
  <c r="AY170" i="11"/>
  <c r="AY172" i="11" s="1"/>
  <c r="AY167" i="11"/>
  <c r="AY169" i="11"/>
  <c r="AY136" i="11"/>
  <c r="AY137" i="11" s="1"/>
  <c r="AY133" i="11"/>
  <c r="AY135" i="11"/>
  <c r="AY132" i="11"/>
  <c r="AY139" i="11"/>
  <c r="AY145" i="11" s="1"/>
  <c r="AY166" i="11"/>
  <c r="AY161" i="11"/>
  <c r="AY162" i="11" s="1"/>
  <c r="AY156" i="11"/>
  <c r="AY158" i="11"/>
  <c r="AY146" i="11"/>
  <c r="AY147" i="11" s="1"/>
  <c r="AY127" i="11"/>
  <c r="AY131" i="11"/>
  <c r="AY122" i="11"/>
  <c r="AY125" i="11" s="1"/>
  <c r="AY112" i="11"/>
  <c r="AY117" i="11"/>
  <c r="AY99" i="11"/>
  <c r="AY100" i="11" s="1"/>
  <c r="AY98" i="11"/>
  <c r="AY102" i="11"/>
  <c r="AY103" i="11" s="1"/>
  <c r="AY104" i="11"/>
  <c r="AY204" i="11"/>
  <c r="AY205" i="11"/>
  <c r="AY206" i="11"/>
  <c r="AY179" i="11"/>
  <c r="AY153" i="11"/>
  <c r="AY118" i="11"/>
  <c r="AY119" i="11"/>
  <c r="AY152" i="11"/>
  <c r="AY201" i="11"/>
  <c r="AY202" i="11"/>
  <c r="AY178" i="11"/>
  <c r="AY203" i="11"/>
  <c r="AY116" i="11"/>
  <c r="AY144" i="11"/>
  <c r="AY176" i="11"/>
  <c r="AY198" i="11"/>
  <c r="AY171" i="11"/>
  <c r="AY120" i="11"/>
  <c r="AY128" i="11"/>
  <c r="AY140" i="11"/>
  <c r="AY134" i="11"/>
  <c r="AY113" i="11"/>
  <c r="AY121" i="11"/>
  <c r="AY129" i="11"/>
  <c r="AY141" i="11"/>
  <c r="AY114" i="11"/>
  <c r="AY130" i="11"/>
  <c r="AY142" i="11"/>
  <c r="AY174" i="11"/>
  <c r="AY193" i="11"/>
  <c r="AY115" i="11"/>
  <c r="AY143" i="11"/>
  <c r="AY175" i="11"/>
  <c r="AY197" i="11"/>
  <c r="AY199" i="11"/>
  <c r="AY194" i="11"/>
  <c r="AY191" i="11"/>
  <c r="AY182" i="11"/>
  <c r="AY168" i="11"/>
  <c r="AY159" i="11"/>
  <c r="AY160" i="11"/>
  <c r="AY157" i="11"/>
  <c r="AY149" i="11"/>
  <c r="AY59" i="11"/>
  <c r="AY61" i="11"/>
  <c r="AY54" i="11"/>
  <c r="AY55" i="11" s="1"/>
  <c r="AY57" i="11"/>
  <c r="AY105" i="11"/>
  <c r="AY111" i="11"/>
  <c r="AY93" i="11"/>
  <c r="AY97" i="11" s="1"/>
  <c r="AY88" i="11"/>
  <c r="AY92" i="11"/>
  <c r="AY78" i="11"/>
  <c r="AY79" i="11" s="1"/>
  <c r="AY84" i="11"/>
  <c r="AY44" i="11"/>
  <c r="AY52" i="11"/>
  <c r="AY89" i="11"/>
  <c r="AY90" i="11"/>
  <c r="AY91" i="11"/>
  <c r="AY63" i="11"/>
  <c r="AY94" i="11"/>
  <c r="AY95" i="11"/>
  <c r="AY81" i="11"/>
  <c r="AY82" i="11"/>
  <c r="AY49"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M3" i="4"/>
  <c r="H3" i="4"/>
  <c r="C3" i="4"/>
  <c r="R2" i="4"/>
  <c r="S2" i="4"/>
  <c r="S3" i="4" s="1"/>
  <c r="M2" i="4"/>
  <c r="N2" i="4"/>
  <c r="N3" i="4" s="1"/>
  <c r="H2" i="4"/>
  <c r="I2" i="4" s="1"/>
  <c r="C2" i="4"/>
  <c r="D2" i="4"/>
  <c r="D3" i="4"/>
  <c r="D4" i="4"/>
  <c r="D5" i="4" s="1"/>
  <c r="D6" i="4" s="1"/>
  <c r="D7" i="4" s="1"/>
  <c r="D8" i="4" s="1"/>
  <c r="D9" i="4" s="1"/>
  <c r="D10" i="4" s="1"/>
  <c r="S4" i="4" l="1"/>
  <c r="S5" i="4" s="1"/>
  <c r="S6" i="4" s="1"/>
  <c r="S7" i="4" s="1"/>
  <c r="S8" i="4" s="1"/>
  <c r="P10" i="4" s="1"/>
  <c r="G11" i="11" s="1"/>
  <c r="N6" i="4"/>
  <c r="N7" i="4" s="1"/>
  <c r="N8" i="4" s="1"/>
  <c r="N9" i="4" s="1"/>
  <c r="N10" i="4" s="1"/>
  <c r="N11" i="4" s="1"/>
  <c r="K13" i="4" s="1"/>
  <c r="AE8" i="11" s="1"/>
  <c r="D11" i="4"/>
  <c r="D12" i="4" s="1"/>
  <c r="D13" i="4" s="1"/>
  <c r="D14" i="4" s="1"/>
  <c r="D15" i="4" s="1"/>
  <c r="D16" i="4" s="1"/>
  <c r="D17" i="4" s="1"/>
  <c r="D18" i="4" s="1"/>
  <c r="D19" i="4" s="1"/>
  <c r="D20" i="4" s="1"/>
  <c r="D21" i="4" s="1"/>
  <c r="D22" i="4" s="1"/>
  <c r="D23" i="4" s="1"/>
  <c r="A27" i="4" s="1"/>
  <c r="G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49" i="11"/>
  <c r="AY356" i="11"/>
  <c r="AY86" i="11"/>
  <c r="AY85" i="11"/>
  <c r="AY185" i="11"/>
  <c r="AY151" i="11"/>
  <c r="AY124" i="11"/>
  <c r="AY210" i="11"/>
  <c r="AY335" i="11"/>
  <c r="AY333" i="11"/>
  <c r="AY330" i="11"/>
  <c r="AY337" i="11"/>
  <c r="AY96" i="11"/>
  <c r="AY165" i="11"/>
  <c r="AY181" i="11"/>
  <c r="AY101" i="11"/>
  <c r="AY150" i="11"/>
  <c r="AY325" i="11"/>
  <c r="AY328" i="11"/>
  <c r="AY341" i="11"/>
  <c r="AY163" i="11"/>
  <c r="AY354" i="11"/>
  <c r="AY352" i="11"/>
  <c r="AY359" i="11"/>
  <c r="AY58" i="11"/>
  <c r="AY80" i="11"/>
  <c r="AY184" i="11"/>
  <c r="AY398" i="11"/>
  <c r="AY322" i="11"/>
  <c r="AY329" i="11"/>
  <c r="AY70" i="11"/>
  <c r="AY430" i="11"/>
  <c r="AY189" i="11"/>
  <c r="AY350" i="11"/>
  <c r="AY357" i="11"/>
  <c r="AY56" i="11"/>
  <c r="AY183" i="11"/>
  <c r="AY123" i="11"/>
  <c r="AY209" i="11"/>
  <c r="AY431" i="11"/>
  <c r="AY348" i="11"/>
  <c r="AY355" i="11"/>
  <c r="AY87" i="11"/>
  <c r="AY148" i="11"/>
  <c r="AY188" i="11"/>
  <c r="AY154" i="11"/>
  <c r="AY155" i="11"/>
  <c r="AY324" i="11"/>
  <c r="AY164" i="11"/>
  <c r="AY126" i="11"/>
  <c r="AY353" i="11"/>
  <c r="AY83" i="11"/>
  <c r="AY186" i="11"/>
  <c r="AY138" i="11"/>
  <c r="AY211" i="11"/>
  <c r="AY213" i="11"/>
</calcChain>
</file>

<file path=xl/sharedStrings.xml><?xml version="1.0" encoding="utf-8"?>
<sst xmlns="http://schemas.openxmlformats.org/spreadsheetml/2006/main" count="1709" uniqueCount="681">
  <si>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</si>
  <si>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</si>
  <si>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</si>
  <si>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</si>
  <si>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</si>
  <si>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</si>
  <si>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</si>
  <si>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</si>
  <si>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</si>
  <si>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</si>
  <si>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</si>
  <si>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</si>
  <si>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</si>
  <si>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</si>
  <si>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</si>
  <si>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</si>
  <si>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</si>
  <si>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</si>
  <si>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</si>
  <si>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</si>
  <si>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</si>
  <si>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</si>
  <si>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</si>
  <si>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</si>
  <si>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</si>
  <si>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</si>
  <si>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</si>
  <si>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</si>
  <si>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</si>
  <si>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</si>
  <si>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</si>
  <si>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</si>
  <si>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</si>
  <si>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</si>
  <si>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</si>
  <si>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</si>
  <si>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</si>
  <si>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</si>
  <si>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</si>
  <si>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</si>
  <si>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</si>
  <si>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</si>
  <si>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</si>
  <si>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</si>
  <si>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</si>
  <si>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</si>
  <si>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</si>
  <si>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</si>
  <si>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</si>
  <si>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</si>
  <si>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</si>
  <si>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</si>
  <si>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</si>
  <si>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</si>
  <si>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</si>
  <si>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</si>
  <si>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</si>
  <si>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</si>
  <si>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</si>
  <si>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</si>
  <si>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</si>
  <si>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</si>
  <si>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</si>
  <si>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</si>
  <si>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</si>
  <si>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</si>
  <si>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</si>
  <si>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</si>
  <si>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</si>
  <si>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</si>
  <si>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</si>
  <si>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</si>
  <si>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</si>
  <si>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</si>
  <si>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</si>
  <si>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</si>
  <si>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</si>
  <si>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</si>
  <si>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</si>
  <si>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</si>
  <si>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</si>
  <si>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</si>
  <si>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</si>
  <si>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</si>
  <si>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</si>
  <si>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</si>
  <si>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</si>
  <si>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</si>
  <si>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</si>
  <si>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</si>
  <si>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</si>
  <si>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</si>
  <si>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</si>
  <si>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</si>
  <si>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</si>
  <si>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</si>
  <si>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</si>
  <si>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</si>
  <si>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</si>
  <si>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</si>
  <si>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</si>
  <si>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</si>
  <si>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</si>
  <si>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</si>
  <si>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</si>
  <si>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</si>
  <si>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</si>
  <si>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</si>
  <si>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</si>
  <si>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</si>
  <si>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</si>
  <si>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</si>
  <si>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</si>
  <si>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</si>
  <si>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</si>
  <si>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</si>
  <si>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</si>
  <si>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</si>
  <si>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</si>
  <si>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</si>
  <si>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</si>
  <si>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</si>
  <si>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</si>
  <si>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</si>
  <si>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</si>
  <si>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</si>
  <si>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</si>
  <si>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</si>
  <si>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</si>
  <si>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</si>
  <si>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</si>
  <si>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</si>
  <si>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</si>
  <si>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</si>
  <si>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</si>
  <si>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</si>
  <si>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</si>
  <si>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</si>
  <si>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</si>
  <si>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</si>
  <si>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</si>
  <si>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</si>
  <si>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</si>
  <si>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</si>
  <si>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</si>
  <si>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</si>
  <si>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</si>
  <si>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</si>
  <si>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</si>
  <si>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</si>
  <si>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</si>
  <si>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</si>
  <si>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</si>
  <si>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</si>
  <si>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</si>
  <si>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</si>
  <si>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</si>
  <si>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</si>
  <si>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</si>
  <si>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</si>
  <si>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</si>
  <si>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</si>
  <si>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</si>
  <si>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</si>
  <si>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</si>
  <si>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</si>
  <si>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</si>
  <si>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</si>
  <si>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</si>
  <si>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</si>
  <si>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</si>
  <si>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</si>
  <si>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</si>
  <si>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</si>
  <si>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</si>
  <si>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</si>
  <si>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</si>
  <si>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</si>
  <si>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</si>
  <si>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</si>
  <si>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</si>
  <si>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</si>
  <si>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</si>
  <si>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</si>
  <si>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</si>
  <si>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</si>
  <si>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</si>
  <si>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</si>
  <si>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</si>
  <si>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</si>
  <si>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</si>
  <si>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</si>
  <si>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</si>
  <si>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</si>
  <si>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</si>
  <si>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</si>
  <si>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</si>
  <si>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</si>
  <si>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</si>
  <si>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</si>
  <si>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</si>
  <si>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</si>
  <si>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</si>
  <si>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</si>
  <si>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</si>
  <si>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</si>
  <si>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</si>
  <si>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</si>
  <si>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</si>
  <si>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</si>
  <si>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</si>
  <si>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</si>
  <si>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</si>
  <si>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</si>
  <si>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</si>
  <si>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</si>
  <si>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</si>
  <si>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</si>
  <si>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</si>
  <si>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</si>
  <si>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</si>
  <si>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</si>
  <si>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</si>
  <si>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</si>
  <si>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</si>
  <si>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</si>
  <si>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</si>
  <si>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</si>
  <si>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</si>
  <si>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</si>
  <si>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</si>
  <si>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</si>
  <si>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</si>
  <si>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</si>
  <si>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</si>
  <si>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</si>
  <si>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</si>
  <si>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</si>
  <si>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</si>
  <si>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</si>
  <si>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</si>
  <si>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</si>
  <si>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</si>
  <si>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</si>
  <si>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</si>
  <si>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</si>
  <si>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</si>
  <si>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</si>
  <si>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</si>
  <si>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</si>
  <si>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</si>
  <si>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</si>
  <si>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</si>
  <si>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</si>
  <si>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</si>
  <si>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</si>
  <si>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</si>
  <si>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</si>
  <si>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</si>
  <si>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</si>
  <si>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</si>
  <si>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</si>
  <si>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</si>
  <si>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</si>
  <si>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</si>
  <si>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</si>
  <si>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</si>
  <si>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</si>
  <si>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</si>
  <si>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</si>
  <si>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</si>
  <si>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</si>
  <si>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</si>
  <si>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</si>
  <si>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</si>
  <si>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</si>
  <si>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</si>
  <si>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</si>
  <si>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</si>
  <si>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</si>
  <si>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</si>
  <si>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</si>
  <si>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</si>
  <si>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</si>
  <si>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</si>
  <si>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</si>
  <si>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</si>
  <si>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</si>
  <si>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</si>
  <si>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</si>
  <si>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</si>
  <si>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</si>
  <si>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</si>
  <si>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</si>
  <si>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</si>
  <si>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</si>
  <si>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</si>
  <si>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</si>
  <si>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</si>
  <si>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</si>
  <si>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</si>
  <si>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</si>
  <si>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</si>
  <si>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</si>
  <si>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</si>
  <si>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</si>
  <si>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</si>
  <si>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</si>
  <si>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</si>
  <si>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</si>
  <si>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</si>
  <si>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</si>
  <si>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</si>
  <si>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</si>
  <si>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</si>
  <si>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</si>
  <si>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</si>
  <si>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</si>
  <si>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</si>
  <si>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</si>
  <si>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</si>
  <si>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</si>
  <si>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</si>
  <si>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</si>
  <si>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</si>
  <si>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</si>
  <si>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</si>
  <si>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</si>
  <si>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</si>
  <si>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</si>
  <si>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</si>
  <si>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</si>
  <si>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</si>
  <si>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</si>
  <si>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</si>
  <si>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</si>
  <si>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</si>
  <si>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</si>
  <si>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</si>
  <si>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</si>
  <si>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</si>
  <si>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</si>
  <si>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</si>
  <si>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</si>
  <si>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</si>
  <si>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</si>
  <si>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</si>
  <si>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</si>
  <si>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</si>
  <si>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</si>
  <si>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</si>
  <si>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</si>
  <si>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</si>
  <si>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</si>
  <si>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</si>
  <si>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</si>
  <si>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</si>
  <si>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</si>
  <si>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</si>
  <si>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</si>
  <si>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</si>
  <si>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</si>
  <si>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</si>
  <si>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</si>
  <si>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</si>
  <si>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</si>
  <si>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</si>
  <si>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</si>
  <si>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</si>
  <si>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</si>
  <si>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</si>
  <si>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</si>
  <si>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</si>
  <si>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</si>
  <si>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</si>
  <si>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</si>
  <si>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</si>
  <si>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</si>
  <si>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</si>
  <si>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</si>
  <si>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</si>
  <si>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</si>
  <si>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</si>
  <si>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</si>
  <si>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</si>
  <si>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</si>
  <si>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</si>
  <si>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</si>
  <si>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</si>
  <si>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</si>
  <si>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</si>
  <si>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</si>
  <si>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</si>
  <si>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</si>
  <si>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</si>
  <si>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</si>
  <si>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</si>
  <si>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</si>
  <si>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</si>
  <si>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</si>
  <si>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</si>
  <si>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</si>
  <si>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</si>
  <si>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</si>
  <si>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</si>
  <si>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</si>
  <si>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</si>
  <si>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</si>
  <si>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</si>
  <si>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</si>
  <si>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</si>
  <si>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</si>
  <si>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</si>
  <si>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</si>
  <si>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</si>
  <si>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</si>
  <si>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</si>
  <si>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</si>
  <si>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</si>
  <si>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</si>
  <si>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</si>
  <si>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</si>
  <si>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</si>
  <si>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</si>
  <si>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</si>
  <si>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</si>
  <si>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</si>
  <si>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</si>
  <si>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</si>
  <si>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</si>
  <si>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</si>
  <si>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</si>
  <si>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</si>
  <si>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</si>
  <si>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</si>
  <si>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</si>
  <si>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</si>
  <si>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</si>
  <si>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</si>
  <si>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</si>
  <si>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</si>
  <si>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</si>
  <si>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</si>
  <si>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</si>
  <si>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</si>
  <si>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</si>
  <si>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</si>
  <si>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</si>
  <si>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</si>
  <si>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</si>
  <si>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</si>
  <si>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</si>
  <si>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</si>
  <si>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</si>
  <si>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</si>
  <si>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</si>
  <si>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</si>
  <si>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</si>
  <si>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</si>
  <si>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</si>
  <si>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</si>
  <si>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</si>
  <si>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</si>
  <si>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</si>
  <si>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</si>
  <si>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</si>
  <si>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</si>
  <si>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</si>
  <si>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</si>
  <si>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</si>
  <si>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</si>
  <si>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</si>
  <si>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</si>
  <si>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</si>
  <si>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</si>
  <si>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</si>
  <si>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</si>
  <si>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</si>
  <si>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</si>
  <si>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</si>
  <si>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</si>
  <si>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</si>
  <si>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</si>
  <si>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</si>
  <si>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</si>
  <si>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</si>
  <si>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</si>
  <si>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</si>
  <si>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</si>
  <si>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</si>
  <si>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</si>
  <si>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</si>
  <si>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</si>
  <si>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</si>
  <si>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</si>
  <si>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</si>
  <si>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</si>
  <si>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</si>
  <si>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</si>
  <si>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</si>
  <si>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</si>
  <si>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</si>
  <si>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</si>
  <si>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</si>
  <si>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</si>
  <si>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</si>
  <si>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</si>
  <si>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</si>
  <si>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</si>
  <si>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</si>
  <si>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</si>
  <si>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</si>
  <si>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</si>
  <si>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</si>
  <si>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</si>
  <si>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</si>
  <si>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</si>
  <si>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</si>
  <si>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</si>
  <si>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</si>
  <si>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</si>
  <si>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</si>
  <si>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</si>
  <si>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</si>
  <si>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</si>
  <si>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</si>
  <si>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</si>
  <si>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</si>
  <si>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</si>
  <si>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</si>
  <si>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</si>
  <si>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</si>
  <si>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</si>
  <si>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</si>
  <si>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</si>
  <si>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</si>
  <si>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</si>
  <si>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</si>
  <si>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</si>
  <si>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</si>
  <si>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</si>
  <si>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</si>
  <si>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</si>
  <si>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</si>
  <si>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</si>
  <si>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</si>
  <si>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</si>
  <si>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</si>
  <si>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</si>
  <si>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</si>
  <si>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</si>
  <si>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</si>
  <si>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</si>
  <si>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</si>
  <si>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</si>
  <si>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</si>
  <si>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</si>
  <si>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</si>
  <si>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</si>
  <si>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</si>
  <si>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</si>
  <si>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</si>
  <si>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</si>
  <si>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</si>
  <si>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</si>
  <si>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</si>
  <si>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</si>
  <si>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</si>
  <si>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</si>
  <si>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</si>
  <si>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</si>
  <si>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</si>
  <si>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</si>
  <si>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</si>
  <si>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</si>
  <si>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</si>
  <si>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</si>
  <si>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</si>
  <si>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</si>
  <si>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</si>
  <si>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</si>
  <si>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</si>
  <si>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</si>
  <si>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</si>
  <si>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</si>
  <si>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</si>
  <si>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</si>
  <si>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</si>
  <si>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</si>
  <si>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</si>
  <si>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</si>
  <si>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</si>
  <si>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</si>
  <si>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</si>
  <si>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</si>
  <si>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</si>
  <si>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</si>
  <si>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</si>
  <si>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</si>
  <si>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</si>
  <si>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</si>
  <si>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</si>
  <si>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</si>
  <si>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</si>
  <si>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</si>
  <si>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</si>
  <si>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水害時の被災リスクを低減する既存戸建住宅の予防的改修方法に関する研究</t>
  </si>
  <si>
    <t>国土技術政策総合研究所</t>
  </si>
  <si>
    <t>令和2年度</t>
  </si>
  <si>
    <t>令和3年度</t>
  </si>
  <si>
    <t>住宅研究部　住宅生産研究室</t>
  </si>
  <si>
    <t>-</t>
  </si>
  <si>
    <t>水害に対する次善の予防策として、在宅での生活継続と早期復旧を可能とするための既存戸建住宅の予防的改修の適用方法を確立する。検討にあたっては、過去の水害で被災した住宅の補修事例を調査して生活継続と早期復旧にどのような課題があったかを浸水深別に整理した上で、課題の改善に寄与する要素技術を整理するとともに改修時に適用可能な工事の組み合わせを検討し、想定される水害リスクや住宅の性能・仕様や世帯の属性等に応じて居住者の現実的な経済負担によって実現可能な予防的改修工事の適用について検討する。</t>
  </si>
  <si>
    <t>既存住宅の水害低減のための予防的改修方法の適用手法に関する技術資料を１本作成する</t>
  </si>
  <si>
    <t>既存住宅の水害低減のための予防的改修方法の適用手法に関する技術資料の作成本数</t>
  </si>
  <si>
    <t>本</t>
  </si>
  <si>
    <t>国土技術政策総合研究所調べ</t>
  </si>
  <si>
    <t>執行額（百万円）／　既存住宅の水害低減のための予防的改修方法の適用に関する研究項目</t>
    <phoneticPr fontId="6"/>
  </si>
  <si>
    <t>百万円/件</t>
  </si>
  <si>
    <t>／　</t>
    <phoneticPr fontId="6"/>
  </si>
  <si>
    <t>○</t>
  </si>
  <si>
    <t>株式会社大塚商会</t>
  </si>
  <si>
    <t/>
  </si>
  <si>
    <t>ソフトウェア購入</t>
  </si>
  <si>
    <t>一般競争契約
（最低価格）</t>
  </si>
  <si>
    <t>株式会社現代計画研究所</t>
  </si>
  <si>
    <t>水害時の被災状況と復旧実態にもとづく既存戸建住宅の予防的改修方法に関する調査・整理業務</t>
  </si>
  <si>
    <t>随意契約
（企画競争）</t>
  </si>
  <si>
    <t>株式会社生活環境工房あくと</t>
  </si>
  <si>
    <t>水害時の災害弱者の被災に関する情報収集・整理業務</t>
  </si>
  <si>
    <t>随意契約
（少額）</t>
  </si>
  <si>
    <t>A.株式会社大塚商会</t>
  </si>
  <si>
    <t>百万円未満</t>
  </si>
  <si>
    <t>B.株式会社現代計画研究所</t>
  </si>
  <si>
    <t>役務費</t>
  </si>
  <si>
    <t>C.株式会社生活環境工房あくと</t>
  </si>
  <si>
    <t>D.</t>
  </si>
  <si>
    <t>事務費</t>
  </si>
  <si>
    <t>0.1百万円</t>
  </si>
  <si>
    <t>①試験研究費</t>
  </si>
  <si>
    <t>【一般競争契約
（最低価格）】</t>
  </si>
  <si>
    <t>0.4百万円</t>
  </si>
  <si>
    <t>【随意契約
（企画競争）】</t>
  </si>
  <si>
    <t>18百万円</t>
  </si>
  <si>
    <t>【随意契約
（少額）】</t>
  </si>
  <si>
    <t>1百万円</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</si>
  <si>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</si>
  <si>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</si>
  <si>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</si>
  <si>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</si>
  <si>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有</t>
  </si>
  <si>
    <t>無</t>
  </si>
  <si>
    <t>‐</t>
  </si>
  <si>
    <t>既存住宅の水害低減のための予防的改修方法の適用に関する研究項目の終了件数</t>
    <phoneticPr fontId="6"/>
  </si>
  <si>
    <t>既存住宅の水害低減のための予防的改修方法の適用手法を検討する。</t>
    <rPh sb="23" eb="25">
      <t>シュホウ</t>
    </rPh>
    <rPh sb="26" eb="28">
      <t>ケントウ</t>
    </rPh>
    <phoneticPr fontId="6"/>
  </si>
  <si>
    <t>19百万円/1件</t>
    <rPh sb="2" eb="3">
      <t>ヒャク</t>
    </rPh>
    <rPh sb="3" eb="5">
      <t>マンエン</t>
    </rPh>
    <rPh sb="7" eb="8">
      <t>ケン</t>
    </rPh>
    <phoneticPr fontId="6"/>
  </si>
  <si>
    <t>・業務発注に際しては、所内審査、第三者機関である技術提案審査委員会による審査を行うとともに、企画競争により的確な予算の執行に努める。</t>
    <phoneticPr fontId="6"/>
  </si>
  <si>
    <t>基本計画策定、設計・積算に時間を要したため。</t>
    <rPh sb="0" eb="4">
      <t>キホンケイカク</t>
    </rPh>
    <rPh sb="4" eb="6">
      <t>サクテイ</t>
    </rPh>
    <rPh sb="7" eb="9">
      <t>セッケイ</t>
    </rPh>
    <rPh sb="10" eb="12">
      <t>セキサン</t>
    </rPh>
    <rPh sb="13" eb="15">
      <t>ジカン</t>
    </rPh>
    <rPh sb="16" eb="17">
      <t>ヨウ</t>
    </rPh>
    <phoneticPr fontId="6"/>
  </si>
  <si>
    <t>事業に必要な経費のみを支出している。</t>
    <phoneticPr fontId="6"/>
  </si>
  <si>
    <t>同種業務、類似業務等を参考にしてコスト水準の妥当性を確認している。</t>
    <phoneticPr fontId="6"/>
  </si>
  <si>
    <t>支出先の選定では、企画競争による発注方式を採用し、参加者からの技術提案を受け、第三者機関である技術提案評価審査会による審議を経ており、競争性や妥当性の確保に努めている。
また、随意契約（少額）については、見積もりを複数者に依頼し、最も安い金額を示した者と契約している。</t>
    <phoneticPr fontId="6"/>
  </si>
  <si>
    <t>近年豪雨災害が頻発している中で、復興費用の低減や、新型コロナウイルス感染症の予防の観点からも、水害による住宅の被害を最小限に抑え、避難所への避難者数を減少させることが不可欠である。被害の低減のためには、浸水想定区域からの移転も選択肢となるが、当該区域の全世帯を移転させることは現実的には困難が伴うため、既存住宅の予防的な改修方法の確立が求められるものである。</t>
    <rPh sb="168" eb="169">
      <t>モト</t>
    </rPh>
    <phoneticPr fontId="6"/>
  </si>
  <si>
    <t>・本事業は、外部有識者による評価委員会において、国土技術政策総合研究所における研究課題としての研究の方向性や調査内容について意見聴取を行って研究を実施している。
・業務発注にあたっては、価格競争や企画競争により競争性の確保に努めた。</t>
    <rPh sb="39" eb="41">
      <t>ケンキュウ</t>
    </rPh>
    <rPh sb="41" eb="43">
      <t>カダイ</t>
    </rPh>
    <rPh sb="47" eb="49">
      <t>ケンキュウ</t>
    </rPh>
    <rPh sb="50" eb="53">
      <t>ホウコウセイ</t>
    </rPh>
    <rPh sb="54" eb="56">
      <t>チョウサ</t>
    </rPh>
    <rPh sb="56" eb="58">
      <t>ナイヨウ</t>
    </rPh>
    <rPh sb="62" eb="66">
      <t>イケンチョウシュ</t>
    </rPh>
    <rPh sb="67" eb="68">
      <t>オコナ</t>
    </rPh>
    <rPh sb="70" eb="72">
      <t>ケンキュウ</t>
    </rPh>
    <rPh sb="73" eb="75">
      <t>ジッシ</t>
    </rPh>
    <phoneticPr fontId="6"/>
  </si>
  <si>
    <t>研究計画に従って順調に実施した。</t>
    <rPh sb="8" eb="10">
      <t>ジュンチョウ</t>
    </rPh>
    <rPh sb="11" eb="13">
      <t>ジッシ</t>
    </rPh>
    <phoneticPr fontId="6"/>
  </si>
  <si>
    <t xml:space="preserve">当初見込み通りの活動実績をあげている。          </t>
    <phoneticPr fontId="6"/>
  </si>
  <si>
    <t>室長　岩田　善裕</t>
    <rPh sb="3" eb="5">
      <t>イワタ</t>
    </rPh>
    <rPh sb="6" eb="8">
      <t>ヨシヒロ</t>
    </rPh>
    <phoneticPr fontId="6"/>
  </si>
  <si>
    <t>・住宅の被害状況及び補修事例の実態調査と改修要素技術の整理
・既存戸建住宅の耐浸水性を高める予防的改修のケーススタディ</t>
    <phoneticPr fontId="6"/>
  </si>
  <si>
    <t>・浸水レベルに応じた改修要素技術の適用可能性の検討
・浸水レベルに応じた改修要素技術の組み合わせ、費用対効果の分析、現実的な改修手法の提示</t>
    <rPh sb="1" eb="3">
      <t>シンスイ</t>
    </rPh>
    <rPh sb="7" eb="8">
      <t>オウ</t>
    </rPh>
    <rPh sb="10" eb="14">
      <t>カイシュウヨウソ</t>
    </rPh>
    <rPh sb="14" eb="16">
      <t>ギジュツ</t>
    </rPh>
    <rPh sb="17" eb="19">
      <t>テキヨウ</t>
    </rPh>
    <rPh sb="19" eb="22">
      <t>カノウセイ</t>
    </rPh>
    <rPh sb="23" eb="25">
      <t>ケントウ</t>
    </rPh>
    <rPh sb="27" eb="29">
      <t>シンスイ</t>
    </rPh>
    <rPh sb="33" eb="34">
      <t>オウ</t>
    </rPh>
    <rPh sb="36" eb="40">
      <t>カイシュウヨウソ</t>
    </rPh>
    <rPh sb="40" eb="42">
      <t>ギジュツ</t>
    </rPh>
    <rPh sb="43" eb="44">
      <t>ク</t>
    </rPh>
    <rPh sb="45" eb="46">
      <t>ア</t>
    </rPh>
    <rPh sb="49" eb="51">
      <t>ヒヨウ</t>
    </rPh>
    <rPh sb="51" eb="54">
      <t>タイコウカ</t>
    </rPh>
    <rPh sb="55" eb="57">
      <t>ブンセキ</t>
    </rPh>
    <rPh sb="58" eb="61">
      <t>ゲンジツテキ</t>
    </rPh>
    <rPh sb="62" eb="64">
      <t>カイシュウ</t>
    </rPh>
    <rPh sb="64" eb="66">
      <t>シュホウ</t>
    </rPh>
    <rPh sb="67" eb="69">
      <t>テイジ</t>
    </rPh>
    <phoneticPr fontId="6"/>
  </si>
  <si>
    <t>・水害における被災弱者の被災状況に関する情報収集</t>
    <rPh sb="1" eb="3">
      <t>スイガイ</t>
    </rPh>
    <rPh sb="7" eb="9">
      <t>ヒサイ</t>
    </rPh>
    <rPh sb="9" eb="11">
      <t>ジャクシャ</t>
    </rPh>
    <rPh sb="12" eb="14">
      <t>ヒサイ</t>
    </rPh>
    <rPh sb="14" eb="16">
      <t>ジョウキョウ</t>
    </rPh>
    <rPh sb="17" eb="18">
      <t>カン</t>
    </rPh>
    <rPh sb="20" eb="22">
      <t>ジョウホウ</t>
    </rPh>
    <rPh sb="22" eb="24">
      <t>シュウシュウ</t>
    </rPh>
    <phoneticPr fontId="6"/>
  </si>
  <si>
    <t>・予防的改修に関する試設計のためのBIMソフトウェア購入</t>
    <rPh sb="1" eb="4">
      <t>ヨボウテキ</t>
    </rPh>
    <rPh sb="4" eb="6">
      <t>カイシュウ</t>
    </rPh>
    <rPh sb="7" eb="8">
      <t>カン</t>
    </rPh>
    <rPh sb="10" eb="11">
      <t>シ</t>
    </rPh>
    <rPh sb="11" eb="13">
      <t>セッケイ</t>
    </rPh>
    <rPh sb="26" eb="28">
      <t>コウニュウ</t>
    </rPh>
    <phoneticPr fontId="6"/>
  </si>
  <si>
    <t>近年豪雨災害が頻発化・激甚化を極める中、水害による住宅の被害を最小限に抑え、緊急時に人が集まる避難施設の逼迫解消のために、避難者数を減らすことが不可欠である（新型コロナウイルス感染症予防の観点等から）。また、被害低減のためには、浸水想定区域からの移転が最重要であることは言うまでも無いが、現実的には困難が伴う。このため、人命保護、住民の安心・安全な暮らしを守るため事前防災対策をより一層推進する必要があり、とくに近年激甚化する水害に対して、既存戸建住宅の被害程度を抑えるための予防策を講じることが求められる。</t>
    <phoneticPr fontId="6"/>
  </si>
  <si>
    <t>近年の水害を踏まえて住宅の浸水対策の検討が急がれる中で、民間では新築住宅を対象とした技術開発が先行しており、地方自治体は住宅の浸水対策についての技術開発を実施するものではないため。</t>
    <rPh sb="0" eb="2">
      <t>キンネン</t>
    </rPh>
    <rPh sb="3" eb="5">
      <t>スイガイ</t>
    </rPh>
    <rPh sb="6" eb="7">
      <t>フ</t>
    </rPh>
    <rPh sb="10" eb="12">
      <t>ジュウタク</t>
    </rPh>
    <rPh sb="13" eb="15">
      <t>シンスイ</t>
    </rPh>
    <rPh sb="15" eb="17">
      <t>タイサク</t>
    </rPh>
    <rPh sb="18" eb="20">
      <t>ケントウ</t>
    </rPh>
    <rPh sb="21" eb="22">
      <t>イソ</t>
    </rPh>
    <rPh sb="25" eb="26">
      <t>ナカ</t>
    </rPh>
    <rPh sb="28" eb="30">
      <t>ミンカン</t>
    </rPh>
    <rPh sb="32" eb="36">
      <t>シンチクジュウタク</t>
    </rPh>
    <rPh sb="37" eb="39">
      <t>タイショウ</t>
    </rPh>
    <rPh sb="42" eb="46">
      <t>ギジュツカイハツ</t>
    </rPh>
    <rPh sb="47" eb="49">
      <t>センコウ</t>
    </rPh>
    <rPh sb="54" eb="59">
      <t>チホウジチタイ</t>
    </rPh>
    <rPh sb="60" eb="62">
      <t>ジュウタク</t>
    </rPh>
    <rPh sb="63" eb="65">
      <t>シンスイ</t>
    </rPh>
    <rPh sb="65" eb="67">
      <t>タイサク</t>
    </rPh>
    <rPh sb="72" eb="76">
      <t>ギジュツカイハツ</t>
    </rPh>
    <rPh sb="77" eb="79">
      <t>ジッシ</t>
    </rPh>
    <phoneticPr fontId="6"/>
  </si>
  <si>
    <t>国土交通省社会資本整備審議会の気候変動を踏まえた水災害対策検討小委員会において令和２年７月に答申された「気候変動を踏まえた水災害対策のあり方について」において、今後も水害が激化すること背景に、河川の流域全体のあらゆる関係者が協働して流域全体で行う持続可能な治水対策として「流域治水」への転換が提言されており、住宅を含む建築物について被害の軽減、早期復旧・復興のための対策の検討が求められている。</t>
    <rPh sb="0" eb="5">
      <t>コクドコウツウショウ</t>
    </rPh>
    <rPh sb="5" eb="14">
      <t>シャカイシホンセイビシンギカイ</t>
    </rPh>
    <rPh sb="39" eb="41">
      <t>レイワ</t>
    </rPh>
    <rPh sb="42" eb="43">
      <t>ネン</t>
    </rPh>
    <rPh sb="44" eb="45">
      <t>ガツ</t>
    </rPh>
    <rPh sb="46" eb="48">
      <t>トウシン</t>
    </rPh>
    <rPh sb="80" eb="82">
      <t>コンゴ</t>
    </rPh>
    <phoneticPr fontId="6"/>
  </si>
  <si>
    <t>-</t>
    <phoneticPr fontId="6"/>
  </si>
  <si>
    <t>既存住宅の居住者や改修を実施する設計者が、水害に対する次善の予防策として、被災の程度を抑え、在宅での生活継続と早期復旧が可能となるように、過去の水害による被災事例や復旧事例の調査により、既存住宅の予防的な改修方法の適用手法について検討する。</t>
    <rPh sb="0" eb="4">
      <t>キソンジュウタク</t>
    </rPh>
    <rPh sb="5" eb="8">
      <t>キョジュウシャ</t>
    </rPh>
    <rPh sb="9" eb="11">
      <t>カイシュウ</t>
    </rPh>
    <rPh sb="12" eb="14">
      <t>ジッシ</t>
    </rPh>
    <rPh sb="16" eb="19">
      <t>セッケイシャ</t>
    </rPh>
    <rPh sb="69" eb="71">
      <t>カコ</t>
    </rPh>
    <rPh sb="72" eb="74">
      <t>スイガイ</t>
    </rPh>
    <rPh sb="77" eb="79">
      <t>ヒサイ</t>
    </rPh>
    <rPh sb="79" eb="81">
      <t>ジレイ</t>
    </rPh>
    <rPh sb="82" eb="84">
      <t>フッキュウ</t>
    </rPh>
    <rPh sb="84" eb="86">
      <t>ジレイ</t>
    </rPh>
    <rPh sb="87" eb="89">
      <t>チョウサ</t>
    </rPh>
    <phoneticPr fontId="6"/>
  </si>
  <si>
    <t>19百万円</t>
    <phoneticPr fontId="6"/>
  </si>
  <si>
    <t>終了予定</t>
  </si>
  <si>
    <t>本事業は令和３年度で終了。事業の成果が有効活用されるよう努められたい。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</si>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</sst>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4" fillId="0" borderId="68" xfId="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655D3175-542A-44BF-B5DF-F70112D83473}"/>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D8447C7B-B260-49EF-9C22-0C38C26B0A0D}"/>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E7B1C574-7E41-415E-A755-8BC608287D96}"/>
            </a:ext>
          </a:extLst>
        </xdr:cNvPr>
        <xdr:cNvSpPr/>
      </xdr:nvSpPr>
      <xdr:spPr>
        <a:xfrm>
          <a:off x="6656294" y="95126736"/>
          <a:ext cx="3227294" cy="1075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295</xdr:row>
      <xdr:rowOff>0</xdr:rowOff>
    </xdr:from>
    <xdr:to>
      <xdr:col>49</xdr:col>
      <xdr:colOff>0</xdr:colOff>
      <xdr:row>298</xdr:row>
      <xdr:rowOff>0</xdr:rowOff>
    </xdr:to>
    <xdr:sp macro="" textlink="">
      <xdr:nvSpPr>
        <xdr:cNvPr id="5" name="大かっこ 4">
          <a:extLst>
            <a:ext uri="{FF2B5EF4-FFF2-40B4-BE49-F238E27FC236}">
              <a16:creationId xmlns:a16="http://schemas.microsoft.com/office/drawing/2014/main" id="{524E4EF8-CD03-4737-945E-5A28176EFD32}"/>
            </a:ext>
          </a:extLst>
        </xdr:cNvPr>
        <xdr:cNvSpPr/>
      </xdr:nvSpPr>
      <xdr:spPr>
        <a:xfrm>
          <a:off x="6656294" y="97636853"/>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276</xdr:row>
      <xdr:rowOff>0</xdr:rowOff>
    </xdr:to>
    <xdr:sp macro="" textlink="">
      <xdr:nvSpPr>
        <xdr:cNvPr id="7" name="大かっこ 6">
          <a:extLst>
            <a:ext uri="{FF2B5EF4-FFF2-40B4-BE49-F238E27FC236}">
              <a16:creationId xmlns:a16="http://schemas.microsoft.com/office/drawing/2014/main" id="{1D6FD6DB-B712-4082-9A49-97B033337A1C}"/>
            </a:ext>
          </a:extLst>
        </xdr:cNvPr>
        <xdr:cNvSpPr/>
      </xdr:nvSpPr>
      <xdr:spPr>
        <a:xfrm>
          <a:off x="6656294" y="38906824"/>
          <a:ext cx="2823882"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3">
        <v>2022</v>
      </c>
      <c r="AE2" s="183"/>
      <c r="AF2" s="183"/>
      <c r="AG2" s="183"/>
      <c r="AH2" s="183"/>
      <c r="AI2" s="71" t="s">
        <v>282</v>
      </c>
      <c r="AJ2" s="183" t="s">
        <v>647</v>
      </c>
      <c r="AK2" s="183"/>
      <c r="AL2" s="183"/>
      <c r="AM2" s="183"/>
      <c r="AN2" s="71" t="s">
        <v>282</v>
      </c>
      <c r="AO2" s="183">
        <v>21</v>
      </c>
      <c r="AP2" s="183"/>
      <c r="AQ2" s="183"/>
      <c r="AR2" s="72" t="s">
        <v>282</v>
      </c>
      <c r="AS2" s="184">
        <v>517</v>
      </c>
      <c r="AT2" s="184"/>
      <c r="AU2" s="184"/>
      <c r="AV2" s="71" t="str">
        <f>IF(AW2="","","-")</f>
        <v/>
      </c>
      <c r="AW2" s="185"/>
      <c r="AX2" s="185"/>
    </row>
    <row r="3" spans="1:50" ht="21" customHeight="1" thickBot="1" x14ac:dyDescent="0.2">
      <c r="A3" s="186" t="s">
        <v>595</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23" t="s">
        <v>59</v>
      </c>
      <c r="AJ3" s="188" t="s">
        <v>605</v>
      </c>
      <c r="AK3" s="188"/>
      <c r="AL3" s="188"/>
      <c r="AM3" s="188"/>
      <c r="AN3" s="188"/>
      <c r="AO3" s="188"/>
      <c r="AP3" s="188"/>
      <c r="AQ3" s="188"/>
      <c r="AR3" s="188"/>
      <c r="AS3" s="188"/>
      <c r="AT3" s="188"/>
      <c r="AU3" s="188"/>
      <c r="AV3" s="188"/>
      <c r="AW3" s="188"/>
      <c r="AX3" s="24" t="s">
        <v>60</v>
      </c>
    </row>
    <row r="4" spans="1:50" ht="24.75" customHeight="1" x14ac:dyDescent="0.15">
      <c r="A4" s="158" t="s">
        <v>23</v>
      </c>
      <c r="B4" s="159"/>
      <c r="C4" s="159"/>
      <c r="D4" s="159"/>
      <c r="E4" s="159"/>
      <c r="F4" s="159"/>
      <c r="G4" s="160" t="s">
        <v>606</v>
      </c>
      <c r="H4" s="161"/>
      <c r="I4" s="161"/>
      <c r="J4" s="161"/>
      <c r="K4" s="161"/>
      <c r="L4" s="161"/>
      <c r="M4" s="161"/>
      <c r="N4" s="161"/>
      <c r="O4" s="161"/>
      <c r="P4" s="161"/>
      <c r="Q4" s="161"/>
      <c r="R4" s="161"/>
      <c r="S4" s="161"/>
      <c r="T4" s="161"/>
      <c r="U4" s="161"/>
      <c r="V4" s="161"/>
      <c r="W4" s="161"/>
      <c r="X4" s="161"/>
      <c r="Y4" s="162" t="s">
        <v>1</v>
      </c>
      <c r="Z4" s="163"/>
      <c r="AA4" s="163"/>
      <c r="AB4" s="163"/>
      <c r="AC4" s="163"/>
      <c r="AD4" s="164"/>
      <c r="AE4" s="165" t="s">
        <v>607</v>
      </c>
      <c r="AF4" s="166"/>
      <c r="AG4" s="166"/>
      <c r="AH4" s="166"/>
      <c r="AI4" s="166"/>
      <c r="AJ4" s="166"/>
      <c r="AK4" s="166"/>
      <c r="AL4" s="166"/>
      <c r="AM4" s="166"/>
      <c r="AN4" s="166"/>
      <c r="AO4" s="166"/>
      <c r="AP4" s="167"/>
      <c r="AQ4" s="168" t="s">
        <v>2</v>
      </c>
      <c r="AR4" s="163"/>
      <c r="AS4" s="163"/>
      <c r="AT4" s="163"/>
      <c r="AU4" s="163"/>
      <c r="AV4" s="163"/>
      <c r="AW4" s="163"/>
      <c r="AX4" s="169"/>
    </row>
    <row r="5" spans="1:50" ht="30" customHeight="1" x14ac:dyDescent="0.15">
      <c r="A5" s="170" t="s">
        <v>62</v>
      </c>
      <c r="B5" s="171"/>
      <c r="C5" s="171"/>
      <c r="D5" s="171"/>
      <c r="E5" s="171"/>
      <c r="F5" s="172"/>
      <c r="G5" s="173" t="s">
        <v>608</v>
      </c>
      <c r="H5" s="174"/>
      <c r="I5" s="174"/>
      <c r="J5" s="174"/>
      <c r="K5" s="174"/>
      <c r="L5" s="174"/>
      <c r="M5" s="175" t="s">
        <v>61</v>
      </c>
      <c r="N5" s="176"/>
      <c r="O5" s="176"/>
      <c r="P5" s="176"/>
      <c r="Q5" s="176"/>
      <c r="R5" s="177"/>
      <c r="S5" s="178" t="s">
        <v>609</v>
      </c>
      <c r="T5" s="174"/>
      <c r="U5" s="174"/>
      <c r="V5" s="174"/>
      <c r="W5" s="174"/>
      <c r="X5" s="179"/>
      <c r="Y5" s="180" t="s">
        <v>3</v>
      </c>
      <c r="Z5" s="181"/>
      <c r="AA5" s="181"/>
      <c r="AB5" s="181"/>
      <c r="AC5" s="181"/>
      <c r="AD5" s="182"/>
      <c r="AE5" s="205" t="s">
        <v>610</v>
      </c>
      <c r="AF5" s="205"/>
      <c r="AG5" s="205"/>
      <c r="AH5" s="205"/>
      <c r="AI5" s="205"/>
      <c r="AJ5" s="205"/>
      <c r="AK5" s="205"/>
      <c r="AL5" s="205"/>
      <c r="AM5" s="205"/>
      <c r="AN5" s="205"/>
      <c r="AO5" s="205"/>
      <c r="AP5" s="206"/>
      <c r="AQ5" s="207" t="s">
        <v>665</v>
      </c>
      <c r="AR5" s="208"/>
      <c r="AS5" s="208"/>
      <c r="AT5" s="208"/>
      <c r="AU5" s="208"/>
      <c r="AV5" s="208"/>
      <c r="AW5" s="208"/>
      <c r="AX5" s="209"/>
    </row>
    <row r="6" spans="1:50" ht="39" customHeight="1" x14ac:dyDescent="0.15">
      <c r="A6" s="210" t="s">
        <v>4</v>
      </c>
      <c r="B6" s="211"/>
      <c r="C6" s="211"/>
      <c r="D6" s="211"/>
      <c r="E6" s="211"/>
      <c r="F6" s="211"/>
      <c r="G6" s="212" t="str">
        <f>入力規則等!F39</f>
        <v>一般会計</v>
      </c>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4"/>
    </row>
    <row r="7" spans="1:50" ht="49.5" customHeight="1" x14ac:dyDescent="0.15">
      <c r="A7" s="189" t="s">
        <v>20</v>
      </c>
      <c r="B7" s="190"/>
      <c r="C7" s="190"/>
      <c r="D7" s="190"/>
      <c r="E7" s="190"/>
      <c r="F7" s="191"/>
      <c r="G7" s="215" t="s">
        <v>611</v>
      </c>
      <c r="H7" s="216"/>
      <c r="I7" s="216"/>
      <c r="J7" s="216"/>
      <c r="K7" s="216"/>
      <c r="L7" s="216"/>
      <c r="M7" s="216"/>
      <c r="N7" s="216"/>
      <c r="O7" s="216"/>
      <c r="P7" s="216"/>
      <c r="Q7" s="216"/>
      <c r="R7" s="216"/>
      <c r="S7" s="216"/>
      <c r="T7" s="216"/>
      <c r="U7" s="216"/>
      <c r="V7" s="216"/>
      <c r="W7" s="216"/>
      <c r="X7" s="217"/>
      <c r="Y7" s="218" t="s">
        <v>267</v>
      </c>
      <c r="Z7" s="219"/>
      <c r="AA7" s="219"/>
      <c r="AB7" s="219"/>
      <c r="AC7" s="219"/>
      <c r="AD7" s="220"/>
      <c r="AE7" s="221" t="s">
        <v>611</v>
      </c>
      <c r="AF7" s="222"/>
      <c r="AG7" s="222"/>
      <c r="AH7" s="222"/>
      <c r="AI7" s="222"/>
      <c r="AJ7" s="222"/>
      <c r="AK7" s="222"/>
      <c r="AL7" s="222"/>
      <c r="AM7" s="222"/>
      <c r="AN7" s="222"/>
      <c r="AO7" s="222"/>
      <c r="AP7" s="222"/>
      <c r="AQ7" s="222"/>
      <c r="AR7" s="222"/>
      <c r="AS7" s="222"/>
      <c r="AT7" s="222"/>
      <c r="AU7" s="222"/>
      <c r="AV7" s="222"/>
      <c r="AW7" s="222"/>
      <c r="AX7" s="223"/>
    </row>
    <row r="8" spans="1:50" ht="53.25" customHeight="1" x14ac:dyDescent="0.15">
      <c r="A8" s="189" t="s">
        <v>185</v>
      </c>
      <c r="B8" s="190"/>
      <c r="C8" s="190"/>
      <c r="D8" s="190"/>
      <c r="E8" s="190"/>
      <c r="F8" s="191"/>
      <c r="G8" s="192" t="str">
        <f>入力規則等!A27</f>
        <v>科学技術・イノベーション、国土強靱化施策</v>
      </c>
      <c r="H8" s="193"/>
      <c r="I8" s="193"/>
      <c r="J8" s="193"/>
      <c r="K8" s="193"/>
      <c r="L8" s="193"/>
      <c r="M8" s="193"/>
      <c r="N8" s="193"/>
      <c r="O8" s="193"/>
      <c r="P8" s="193"/>
      <c r="Q8" s="193"/>
      <c r="R8" s="193"/>
      <c r="S8" s="193"/>
      <c r="T8" s="193"/>
      <c r="U8" s="193"/>
      <c r="V8" s="193"/>
      <c r="W8" s="193"/>
      <c r="X8" s="194"/>
      <c r="Y8" s="195" t="s">
        <v>186</v>
      </c>
      <c r="Z8" s="196"/>
      <c r="AA8" s="196"/>
      <c r="AB8" s="196"/>
      <c r="AC8" s="196"/>
      <c r="AD8" s="197"/>
      <c r="AE8" s="198"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199"/>
    </row>
    <row r="9" spans="1:50" ht="58.5" customHeight="1" x14ac:dyDescent="0.15">
      <c r="A9" s="200" t="s">
        <v>21</v>
      </c>
      <c r="B9" s="201"/>
      <c r="C9" s="201"/>
      <c r="D9" s="201"/>
      <c r="E9" s="201"/>
      <c r="F9" s="201"/>
      <c r="G9" s="202" t="s">
        <v>670</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4"/>
    </row>
    <row r="10" spans="1:50" ht="80.25" customHeight="1" x14ac:dyDescent="0.15">
      <c r="A10" s="245" t="s">
        <v>27</v>
      </c>
      <c r="B10" s="246"/>
      <c r="C10" s="246"/>
      <c r="D10" s="246"/>
      <c r="E10" s="246"/>
      <c r="F10" s="246"/>
      <c r="G10" s="247" t="s">
        <v>612</v>
      </c>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9"/>
    </row>
    <row r="11" spans="1:50" ht="42" customHeight="1" x14ac:dyDescent="0.15">
      <c r="A11" s="245" t="s">
        <v>5</v>
      </c>
      <c r="B11" s="246"/>
      <c r="C11" s="246"/>
      <c r="D11" s="246"/>
      <c r="E11" s="246"/>
      <c r="F11" s="250"/>
      <c r="G11" s="251" t="str">
        <f>入力規則等!P10</f>
        <v>直接実施、委託・請負</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row>
    <row r="12" spans="1:50" ht="21" customHeight="1" x14ac:dyDescent="0.15">
      <c r="A12" s="254" t="s">
        <v>22</v>
      </c>
      <c r="B12" s="255"/>
      <c r="C12" s="255"/>
      <c r="D12" s="255"/>
      <c r="E12" s="255"/>
      <c r="F12" s="256"/>
      <c r="G12" s="261"/>
      <c r="H12" s="262"/>
      <c r="I12" s="262"/>
      <c r="J12" s="262"/>
      <c r="K12" s="262"/>
      <c r="L12" s="262"/>
      <c r="M12" s="262"/>
      <c r="N12" s="262"/>
      <c r="O12" s="262"/>
      <c r="P12" s="233" t="s">
        <v>414</v>
      </c>
      <c r="Q12" s="234"/>
      <c r="R12" s="234"/>
      <c r="S12" s="234"/>
      <c r="T12" s="234"/>
      <c r="U12" s="234"/>
      <c r="V12" s="263"/>
      <c r="W12" s="233" t="s">
        <v>566</v>
      </c>
      <c r="X12" s="234"/>
      <c r="Y12" s="234"/>
      <c r="Z12" s="234"/>
      <c r="AA12" s="234"/>
      <c r="AB12" s="234"/>
      <c r="AC12" s="263"/>
      <c r="AD12" s="233" t="s">
        <v>568</v>
      </c>
      <c r="AE12" s="234"/>
      <c r="AF12" s="234"/>
      <c r="AG12" s="234"/>
      <c r="AH12" s="234"/>
      <c r="AI12" s="234"/>
      <c r="AJ12" s="263"/>
      <c r="AK12" s="233" t="s">
        <v>586</v>
      </c>
      <c r="AL12" s="234"/>
      <c r="AM12" s="234"/>
      <c r="AN12" s="234"/>
      <c r="AO12" s="234"/>
      <c r="AP12" s="234"/>
      <c r="AQ12" s="263"/>
      <c r="AR12" s="233" t="s">
        <v>587</v>
      </c>
      <c r="AS12" s="234"/>
      <c r="AT12" s="234"/>
      <c r="AU12" s="234"/>
      <c r="AV12" s="234"/>
      <c r="AW12" s="234"/>
      <c r="AX12" s="235"/>
    </row>
    <row r="13" spans="1:50" ht="21" customHeight="1" x14ac:dyDescent="0.15">
      <c r="A13" s="257"/>
      <c r="B13" s="258"/>
      <c r="C13" s="258"/>
      <c r="D13" s="258"/>
      <c r="E13" s="258"/>
      <c r="F13" s="259"/>
      <c r="G13" s="277" t="s">
        <v>6</v>
      </c>
      <c r="H13" s="278"/>
      <c r="I13" s="236" t="s">
        <v>7</v>
      </c>
      <c r="J13" s="237"/>
      <c r="K13" s="237"/>
      <c r="L13" s="237"/>
      <c r="M13" s="237"/>
      <c r="N13" s="237"/>
      <c r="O13" s="238"/>
      <c r="P13" s="227" t="s">
        <v>611</v>
      </c>
      <c r="Q13" s="228"/>
      <c r="R13" s="228"/>
      <c r="S13" s="228"/>
      <c r="T13" s="228"/>
      <c r="U13" s="228"/>
      <c r="V13" s="229"/>
      <c r="W13" s="227" t="s">
        <v>611</v>
      </c>
      <c r="X13" s="228"/>
      <c r="Y13" s="228"/>
      <c r="Z13" s="228"/>
      <c r="AA13" s="228"/>
      <c r="AB13" s="228"/>
      <c r="AC13" s="229"/>
      <c r="AD13" s="227" t="s">
        <v>611</v>
      </c>
      <c r="AE13" s="228"/>
      <c r="AF13" s="228"/>
      <c r="AG13" s="228"/>
      <c r="AH13" s="228"/>
      <c r="AI13" s="228"/>
      <c r="AJ13" s="229"/>
      <c r="AK13" s="227" t="s">
        <v>611</v>
      </c>
      <c r="AL13" s="228"/>
      <c r="AM13" s="228"/>
      <c r="AN13" s="228"/>
      <c r="AO13" s="228"/>
      <c r="AP13" s="228"/>
      <c r="AQ13" s="229"/>
      <c r="AR13" s="239" t="s">
        <v>611</v>
      </c>
      <c r="AS13" s="240"/>
      <c r="AT13" s="240"/>
      <c r="AU13" s="240"/>
      <c r="AV13" s="240"/>
      <c r="AW13" s="240"/>
      <c r="AX13" s="241"/>
    </row>
    <row r="14" spans="1:50" ht="21" customHeight="1" x14ac:dyDescent="0.15">
      <c r="A14" s="257"/>
      <c r="B14" s="258"/>
      <c r="C14" s="258"/>
      <c r="D14" s="258"/>
      <c r="E14" s="258"/>
      <c r="F14" s="259"/>
      <c r="G14" s="279"/>
      <c r="H14" s="280"/>
      <c r="I14" s="224" t="s">
        <v>8</v>
      </c>
      <c r="J14" s="242"/>
      <c r="K14" s="242"/>
      <c r="L14" s="242"/>
      <c r="M14" s="242"/>
      <c r="N14" s="242"/>
      <c r="O14" s="243"/>
      <c r="P14" s="227" t="s">
        <v>611</v>
      </c>
      <c r="Q14" s="228"/>
      <c r="R14" s="228"/>
      <c r="S14" s="228"/>
      <c r="T14" s="228"/>
      <c r="U14" s="228"/>
      <c r="V14" s="229"/>
      <c r="W14" s="227">
        <v>20</v>
      </c>
      <c r="X14" s="228"/>
      <c r="Y14" s="228"/>
      <c r="Z14" s="228"/>
      <c r="AA14" s="228"/>
      <c r="AB14" s="228"/>
      <c r="AC14" s="229"/>
      <c r="AD14" s="227" t="s">
        <v>611</v>
      </c>
      <c r="AE14" s="228"/>
      <c r="AF14" s="228"/>
      <c r="AG14" s="228"/>
      <c r="AH14" s="228"/>
      <c r="AI14" s="228"/>
      <c r="AJ14" s="229"/>
      <c r="AK14" s="227" t="s">
        <v>611</v>
      </c>
      <c r="AL14" s="228"/>
      <c r="AM14" s="228"/>
      <c r="AN14" s="228"/>
      <c r="AO14" s="228"/>
      <c r="AP14" s="228"/>
      <c r="AQ14" s="229"/>
      <c r="AR14" s="283"/>
      <c r="AS14" s="283"/>
      <c r="AT14" s="283"/>
      <c r="AU14" s="283"/>
      <c r="AV14" s="283"/>
      <c r="AW14" s="283"/>
      <c r="AX14" s="284"/>
    </row>
    <row r="15" spans="1:50" ht="21" customHeight="1" x14ac:dyDescent="0.15">
      <c r="A15" s="257"/>
      <c r="B15" s="258"/>
      <c r="C15" s="258"/>
      <c r="D15" s="258"/>
      <c r="E15" s="258"/>
      <c r="F15" s="259"/>
      <c r="G15" s="279"/>
      <c r="H15" s="280"/>
      <c r="I15" s="224" t="s">
        <v>47</v>
      </c>
      <c r="J15" s="225"/>
      <c r="K15" s="225"/>
      <c r="L15" s="225"/>
      <c r="M15" s="225"/>
      <c r="N15" s="225"/>
      <c r="O15" s="226"/>
      <c r="P15" s="227" t="s">
        <v>611</v>
      </c>
      <c r="Q15" s="228"/>
      <c r="R15" s="228"/>
      <c r="S15" s="228"/>
      <c r="T15" s="228"/>
      <c r="U15" s="228"/>
      <c r="V15" s="229"/>
      <c r="W15" s="227" t="s">
        <v>611</v>
      </c>
      <c r="X15" s="228"/>
      <c r="Y15" s="228"/>
      <c r="Z15" s="228"/>
      <c r="AA15" s="228"/>
      <c r="AB15" s="228"/>
      <c r="AC15" s="229"/>
      <c r="AD15" s="227">
        <v>20</v>
      </c>
      <c r="AE15" s="228"/>
      <c r="AF15" s="228"/>
      <c r="AG15" s="228"/>
      <c r="AH15" s="228"/>
      <c r="AI15" s="228"/>
      <c r="AJ15" s="229"/>
      <c r="AK15" s="227" t="s">
        <v>611</v>
      </c>
      <c r="AL15" s="228"/>
      <c r="AM15" s="228"/>
      <c r="AN15" s="228"/>
      <c r="AO15" s="228"/>
      <c r="AP15" s="228"/>
      <c r="AQ15" s="229"/>
      <c r="AR15" s="227" t="s">
        <v>611</v>
      </c>
      <c r="AS15" s="228"/>
      <c r="AT15" s="228"/>
      <c r="AU15" s="228"/>
      <c r="AV15" s="228"/>
      <c r="AW15" s="228"/>
      <c r="AX15" s="244"/>
    </row>
    <row r="16" spans="1:50" ht="21" customHeight="1" x14ac:dyDescent="0.15">
      <c r="A16" s="257"/>
      <c r="B16" s="258"/>
      <c r="C16" s="258"/>
      <c r="D16" s="258"/>
      <c r="E16" s="258"/>
      <c r="F16" s="259"/>
      <c r="G16" s="279"/>
      <c r="H16" s="280"/>
      <c r="I16" s="224" t="s">
        <v>48</v>
      </c>
      <c r="J16" s="225"/>
      <c r="K16" s="225"/>
      <c r="L16" s="225"/>
      <c r="M16" s="225"/>
      <c r="N16" s="225"/>
      <c r="O16" s="226"/>
      <c r="P16" s="227" t="s">
        <v>611</v>
      </c>
      <c r="Q16" s="228"/>
      <c r="R16" s="228"/>
      <c r="S16" s="228"/>
      <c r="T16" s="228"/>
      <c r="U16" s="228"/>
      <c r="V16" s="229"/>
      <c r="W16" s="227">
        <v>-20</v>
      </c>
      <c r="X16" s="228"/>
      <c r="Y16" s="228"/>
      <c r="Z16" s="228"/>
      <c r="AA16" s="228"/>
      <c r="AB16" s="228"/>
      <c r="AC16" s="229"/>
      <c r="AD16" s="227" t="s">
        <v>611</v>
      </c>
      <c r="AE16" s="228"/>
      <c r="AF16" s="228"/>
      <c r="AG16" s="228"/>
      <c r="AH16" s="228"/>
      <c r="AI16" s="228"/>
      <c r="AJ16" s="229"/>
      <c r="AK16" s="227" t="s">
        <v>611</v>
      </c>
      <c r="AL16" s="228"/>
      <c r="AM16" s="228"/>
      <c r="AN16" s="228"/>
      <c r="AO16" s="228"/>
      <c r="AP16" s="228"/>
      <c r="AQ16" s="229"/>
      <c r="AR16" s="230"/>
      <c r="AS16" s="231"/>
      <c r="AT16" s="231"/>
      <c r="AU16" s="231"/>
      <c r="AV16" s="231"/>
      <c r="AW16" s="231"/>
      <c r="AX16" s="232"/>
    </row>
    <row r="17" spans="1:50" ht="24.75" customHeight="1" x14ac:dyDescent="0.15">
      <c r="A17" s="257"/>
      <c r="B17" s="258"/>
      <c r="C17" s="258"/>
      <c r="D17" s="258"/>
      <c r="E17" s="258"/>
      <c r="F17" s="259"/>
      <c r="G17" s="279"/>
      <c r="H17" s="280"/>
      <c r="I17" s="224" t="s">
        <v>46</v>
      </c>
      <c r="J17" s="242"/>
      <c r="K17" s="242"/>
      <c r="L17" s="242"/>
      <c r="M17" s="242"/>
      <c r="N17" s="242"/>
      <c r="O17" s="243"/>
      <c r="P17" s="227" t="s">
        <v>611</v>
      </c>
      <c r="Q17" s="228"/>
      <c r="R17" s="228"/>
      <c r="S17" s="228"/>
      <c r="T17" s="228"/>
      <c r="U17" s="228"/>
      <c r="V17" s="229"/>
      <c r="W17" s="227" t="s">
        <v>611</v>
      </c>
      <c r="X17" s="228"/>
      <c r="Y17" s="228"/>
      <c r="Z17" s="228"/>
      <c r="AA17" s="228"/>
      <c r="AB17" s="228"/>
      <c r="AC17" s="229"/>
      <c r="AD17" s="227" t="s">
        <v>611</v>
      </c>
      <c r="AE17" s="228"/>
      <c r="AF17" s="228"/>
      <c r="AG17" s="228"/>
      <c r="AH17" s="228"/>
      <c r="AI17" s="228"/>
      <c r="AJ17" s="229"/>
      <c r="AK17" s="227" t="s">
        <v>611</v>
      </c>
      <c r="AL17" s="228"/>
      <c r="AM17" s="228"/>
      <c r="AN17" s="228"/>
      <c r="AO17" s="228"/>
      <c r="AP17" s="228"/>
      <c r="AQ17" s="229"/>
      <c r="AR17" s="275"/>
      <c r="AS17" s="275"/>
      <c r="AT17" s="275"/>
      <c r="AU17" s="275"/>
      <c r="AV17" s="275"/>
      <c r="AW17" s="275"/>
      <c r="AX17" s="276"/>
    </row>
    <row r="18" spans="1:50" ht="24.75" customHeight="1" x14ac:dyDescent="0.15">
      <c r="A18" s="257"/>
      <c r="B18" s="258"/>
      <c r="C18" s="258"/>
      <c r="D18" s="258"/>
      <c r="E18" s="258"/>
      <c r="F18" s="259"/>
      <c r="G18" s="281"/>
      <c r="H18" s="282"/>
      <c r="I18" s="268" t="s">
        <v>18</v>
      </c>
      <c r="J18" s="269"/>
      <c r="K18" s="269"/>
      <c r="L18" s="269"/>
      <c r="M18" s="269"/>
      <c r="N18" s="269"/>
      <c r="O18" s="270"/>
      <c r="P18" s="271">
        <f>SUM(P13:V17)</f>
        <v>0</v>
      </c>
      <c r="Q18" s="272"/>
      <c r="R18" s="272"/>
      <c r="S18" s="272"/>
      <c r="T18" s="272"/>
      <c r="U18" s="272"/>
      <c r="V18" s="273"/>
      <c r="W18" s="271">
        <f>SUM(W13:AC17)</f>
        <v>0</v>
      </c>
      <c r="X18" s="272"/>
      <c r="Y18" s="272"/>
      <c r="Z18" s="272"/>
      <c r="AA18" s="272"/>
      <c r="AB18" s="272"/>
      <c r="AC18" s="273"/>
      <c r="AD18" s="271">
        <f>SUM(AD13:AJ17)</f>
        <v>20</v>
      </c>
      <c r="AE18" s="272"/>
      <c r="AF18" s="272"/>
      <c r="AG18" s="272"/>
      <c r="AH18" s="272"/>
      <c r="AI18" s="272"/>
      <c r="AJ18" s="273"/>
      <c r="AK18" s="271">
        <f>SUM(AK13:AQ17)</f>
        <v>0</v>
      </c>
      <c r="AL18" s="272"/>
      <c r="AM18" s="272"/>
      <c r="AN18" s="272"/>
      <c r="AO18" s="272"/>
      <c r="AP18" s="272"/>
      <c r="AQ18" s="273"/>
      <c r="AR18" s="271">
        <f>SUM(AR13:AX17)</f>
        <v>0</v>
      </c>
      <c r="AS18" s="272"/>
      <c r="AT18" s="272"/>
      <c r="AU18" s="272"/>
      <c r="AV18" s="272"/>
      <c r="AW18" s="272"/>
      <c r="AX18" s="274"/>
    </row>
    <row r="19" spans="1:50" ht="24.75" customHeight="1" x14ac:dyDescent="0.15">
      <c r="A19" s="257"/>
      <c r="B19" s="258"/>
      <c r="C19" s="258"/>
      <c r="D19" s="258"/>
      <c r="E19" s="258"/>
      <c r="F19" s="259"/>
      <c r="G19" s="264" t="s">
        <v>9</v>
      </c>
      <c r="H19" s="265"/>
      <c r="I19" s="265"/>
      <c r="J19" s="265"/>
      <c r="K19" s="265"/>
      <c r="L19" s="265"/>
      <c r="M19" s="265"/>
      <c r="N19" s="265"/>
      <c r="O19" s="265"/>
      <c r="P19" s="227">
        <v>0</v>
      </c>
      <c r="Q19" s="228"/>
      <c r="R19" s="228"/>
      <c r="S19" s="228"/>
      <c r="T19" s="228"/>
      <c r="U19" s="228"/>
      <c r="V19" s="229"/>
      <c r="W19" s="227">
        <v>0</v>
      </c>
      <c r="X19" s="228"/>
      <c r="Y19" s="228"/>
      <c r="Z19" s="228"/>
      <c r="AA19" s="228"/>
      <c r="AB19" s="228"/>
      <c r="AC19" s="229"/>
      <c r="AD19" s="227">
        <v>19</v>
      </c>
      <c r="AE19" s="228"/>
      <c r="AF19" s="228"/>
      <c r="AG19" s="228"/>
      <c r="AH19" s="228"/>
      <c r="AI19" s="228"/>
      <c r="AJ19" s="229"/>
      <c r="AK19" s="266"/>
      <c r="AL19" s="266"/>
      <c r="AM19" s="266"/>
      <c r="AN19" s="266"/>
      <c r="AO19" s="266"/>
      <c r="AP19" s="266"/>
      <c r="AQ19" s="266"/>
      <c r="AR19" s="266"/>
      <c r="AS19" s="266"/>
      <c r="AT19" s="266"/>
      <c r="AU19" s="266"/>
      <c r="AV19" s="266"/>
      <c r="AW19" s="266"/>
      <c r="AX19" s="267"/>
    </row>
    <row r="20" spans="1:50" ht="24.75" customHeight="1" x14ac:dyDescent="0.15">
      <c r="A20" s="257"/>
      <c r="B20" s="258"/>
      <c r="C20" s="258"/>
      <c r="D20" s="258"/>
      <c r="E20" s="258"/>
      <c r="F20" s="259"/>
      <c r="G20" s="264" t="s">
        <v>10</v>
      </c>
      <c r="H20" s="265"/>
      <c r="I20" s="265"/>
      <c r="J20" s="265"/>
      <c r="K20" s="265"/>
      <c r="L20" s="265"/>
      <c r="M20" s="265"/>
      <c r="N20" s="265"/>
      <c r="O20" s="265"/>
      <c r="P20" s="303" t="str">
        <f>IF(P18=0, "-", SUM(P19)/P18)</f>
        <v>-</v>
      </c>
      <c r="Q20" s="303"/>
      <c r="R20" s="303"/>
      <c r="S20" s="303"/>
      <c r="T20" s="303"/>
      <c r="U20" s="303"/>
      <c r="V20" s="303"/>
      <c r="W20" s="303" t="str">
        <f>IF(W18=0, "-", SUM(W19)/W18)</f>
        <v>-</v>
      </c>
      <c r="X20" s="303"/>
      <c r="Y20" s="303"/>
      <c r="Z20" s="303"/>
      <c r="AA20" s="303"/>
      <c r="AB20" s="303"/>
      <c r="AC20" s="303"/>
      <c r="AD20" s="303">
        <f>IF(AD18=0, "-", SUM(AD19)/AD18)</f>
        <v>0.95</v>
      </c>
      <c r="AE20" s="303"/>
      <c r="AF20" s="303"/>
      <c r="AG20" s="303"/>
      <c r="AH20" s="303"/>
      <c r="AI20" s="303"/>
      <c r="AJ20" s="303"/>
      <c r="AK20" s="266"/>
      <c r="AL20" s="266"/>
      <c r="AM20" s="266"/>
      <c r="AN20" s="266"/>
      <c r="AO20" s="266"/>
      <c r="AP20" s="266"/>
      <c r="AQ20" s="304"/>
      <c r="AR20" s="304"/>
      <c r="AS20" s="304"/>
      <c r="AT20" s="304"/>
      <c r="AU20" s="266"/>
      <c r="AV20" s="266"/>
      <c r="AW20" s="266"/>
      <c r="AX20" s="267"/>
    </row>
    <row r="21" spans="1:50" ht="25.5" customHeight="1" x14ac:dyDescent="0.15">
      <c r="A21" s="200"/>
      <c r="B21" s="201"/>
      <c r="C21" s="201"/>
      <c r="D21" s="201"/>
      <c r="E21" s="201"/>
      <c r="F21" s="260"/>
      <c r="G21" s="301" t="s">
        <v>237</v>
      </c>
      <c r="H21" s="302"/>
      <c r="I21" s="302"/>
      <c r="J21" s="302"/>
      <c r="K21" s="302"/>
      <c r="L21" s="302"/>
      <c r="M21" s="302"/>
      <c r="N21" s="302"/>
      <c r="O21" s="302"/>
      <c r="P21" s="303" t="str">
        <f>IF(P19=0, "-", SUM(P19)/SUM(P13,P14))</f>
        <v>-</v>
      </c>
      <c r="Q21" s="303"/>
      <c r="R21" s="303"/>
      <c r="S21" s="303"/>
      <c r="T21" s="303"/>
      <c r="U21" s="303"/>
      <c r="V21" s="303"/>
      <c r="W21" s="303" t="str">
        <f>IF(W19=0, "-", SUM(W19)/SUM(W13,W14))</f>
        <v>-</v>
      </c>
      <c r="X21" s="303"/>
      <c r="Y21" s="303"/>
      <c r="Z21" s="303"/>
      <c r="AA21" s="303"/>
      <c r="AB21" s="303"/>
      <c r="AC21" s="303"/>
      <c r="AD21" s="303" t="e">
        <f>IF(AD19=0, "-", SUM(AD19)/SUM(AD13,AD14))</f>
        <v>#DIV/0!</v>
      </c>
      <c r="AE21" s="303"/>
      <c r="AF21" s="303"/>
      <c r="AG21" s="303"/>
      <c r="AH21" s="303"/>
      <c r="AI21" s="303"/>
      <c r="AJ21" s="303"/>
      <c r="AK21" s="266"/>
      <c r="AL21" s="266"/>
      <c r="AM21" s="266"/>
      <c r="AN21" s="266"/>
      <c r="AO21" s="266"/>
      <c r="AP21" s="266"/>
      <c r="AQ21" s="304"/>
      <c r="AR21" s="304"/>
      <c r="AS21" s="304"/>
      <c r="AT21" s="304"/>
      <c r="AU21" s="266"/>
      <c r="AV21" s="266"/>
      <c r="AW21" s="266"/>
      <c r="AX21" s="267"/>
    </row>
    <row r="22" spans="1:50" ht="18.75" customHeight="1" x14ac:dyDescent="0.15">
      <c r="A22" s="311" t="s">
        <v>590</v>
      </c>
      <c r="B22" s="312"/>
      <c r="C22" s="312"/>
      <c r="D22" s="312"/>
      <c r="E22" s="312"/>
      <c r="F22" s="313"/>
      <c r="G22" s="317" t="s">
        <v>227</v>
      </c>
      <c r="H22" s="286"/>
      <c r="I22" s="286"/>
      <c r="J22" s="286"/>
      <c r="K22" s="286"/>
      <c r="L22" s="286"/>
      <c r="M22" s="286"/>
      <c r="N22" s="286"/>
      <c r="O22" s="318"/>
      <c r="P22" s="285" t="s">
        <v>588</v>
      </c>
      <c r="Q22" s="286"/>
      <c r="R22" s="286"/>
      <c r="S22" s="286"/>
      <c r="T22" s="286"/>
      <c r="U22" s="286"/>
      <c r="V22" s="318"/>
      <c r="W22" s="285" t="s">
        <v>589</v>
      </c>
      <c r="X22" s="286"/>
      <c r="Y22" s="286"/>
      <c r="Z22" s="286"/>
      <c r="AA22" s="286"/>
      <c r="AB22" s="286"/>
      <c r="AC22" s="318"/>
      <c r="AD22" s="285" t="s">
        <v>226</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x14ac:dyDescent="0.15">
      <c r="A23" s="314"/>
      <c r="B23" s="315"/>
      <c r="C23" s="315"/>
      <c r="D23" s="315"/>
      <c r="E23" s="315"/>
      <c r="F23" s="316"/>
      <c r="G23" s="288" t="s">
        <v>611</v>
      </c>
      <c r="H23" s="289"/>
      <c r="I23" s="289"/>
      <c r="J23" s="289"/>
      <c r="K23" s="289"/>
      <c r="L23" s="289"/>
      <c r="M23" s="289"/>
      <c r="N23" s="289"/>
      <c r="O23" s="290"/>
      <c r="P23" s="239" t="s">
        <v>611</v>
      </c>
      <c r="Q23" s="240"/>
      <c r="R23" s="240"/>
      <c r="S23" s="240"/>
      <c r="T23" s="240"/>
      <c r="U23" s="240"/>
      <c r="V23" s="291"/>
      <c r="W23" s="239" t="s">
        <v>611</v>
      </c>
      <c r="X23" s="240"/>
      <c r="Y23" s="240"/>
      <c r="Z23" s="240"/>
      <c r="AA23" s="240"/>
      <c r="AB23" s="240"/>
      <c r="AC23" s="291"/>
      <c r="AD23" s="292" t="s">
        <v>673</v>
      </c>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customHeight="1" x14ac:dyDescent="0.15">
      <c r="A24" s="314"/>
      <c r="B24" s="315"/>
      <c r="C24" s="315"/>
      <c r="D24" s="315"/>
      <c r="E24" s="315"/>
      <c r="F24" s="316"/>
      <c r="G24" s="298" t="s">
        <v>611</v>
      </c>
      <c r="H24" s="299"/>
      <c r="I24" s="299"/>
      <c r="J24" s="299"/>
      <c r="K24" s="299"/>
      <c r="L24" s="299"/>
      <c r="M24" s="299"/>
      <c r="N24" s="299"/>
      <c r="O24" s="300"/>
      <c r="P24" s="227" t="s">
        <v>611</v>
      </c>
      <c r="Q24" s="228"/>
      <c r="R24" s="228"/>
      <c r="S24" s="228"/>
      <c r="T24" s="228"/>
      <c r="U24" s="228"/>
      <c r="V24" s="229"/>
      <c r="W24" s="227" t="s">
        <v>611</v>
      </c>
      <c r="X24" s="228"/>
      <c r="Y24" s="228"/>
      <c r="Z24" s="228"/>
      <c r="AA24" s="228"/>
      <c r="AB24" s="228"/>
      <c r="AC24" s="229"/>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customHeight="1" x14ac:dyDescent="0.15">
      <c r="A25" s="314"/>
      <c r="B25" s="315"/>
      <c r="C25" s="315"/>
      <c r="D25" s="315"/>
      <c r="E25" s="315"/>
      <c r="F25" s="316"/>
      <c r="G25" s="298" t="s">
        <v>622</v>
      </c>
      <c r="H25" s="299"/>
      <c r="I25" s="299"/>
      <c r="J25" s="299"/>
      <c r="K25" s="299"/>
      <c r="L25" s="299"/>
      <c r="M25" s="299"/>
      <c r="N25" s="299"/>
      <c r="O25" s="300"/>
      <c r="P25" s="227" t="s">
        <v>622</v>
      </c>
      <c r="Q25" s="228"/>
      <c r="R25" s="228"/>
      <c r="S25" s="228"/>
      <c r="T25" s="228"/>
      <c r="U25" s="228"/>
      <c r="V25" s="229"/>
      <c r="W25" s="227" t="s">
        <v>622</v>
      </c>
      <c r="X25" s="228"/>
      <c r="Y25" s="228"/>
      <c r="Z25" s="228"/>
      <c r="AA25" s="228"/>
      <c r="AB25" s="228"/>
      <c r="AC25" s="229"/>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hidden="1" customHeight="1" x14ac:dyDescent="0.15">
      <c r="A26" s="314"/>
      <c r="B26" s="315"/>
      <c r="C26" s="315"/>
      <c r="D26" s="315"/>
      <c r="E26" s="315"/>
      <c r="F26" s="316"/>
      <c r="G26" s="298"/>
      <c r="H26" s="299"/>
      <c r="I26" s="299"/>
      <c r="J26" s="299"/>
      <c r="K26" s="299"/>
      <c r="L26" s="299"/>
      <c r="M26" s="299"/>
      <c r="N26" s="299"/>
      <c r="O26" s="300"/>
      <c r="P26" s="227"/>
      <c r="Q26" s="228"/>
      <c r="R26" s="228"/>
      <c r="S26" s="228"/>
      <c r="T26" s="228"/>
      <c r="U26" s="228"/>
      <c r="V26" s="229"/>
      <c r="W26" s="227"/>
      <c r="X26" s="228"/>
      <c r="Y26" s="228"/>
      <c r="Z26" s="228"/>
      <c r="AA26" s="228"/>
      <c r="AB26" s="228"/>
      <c r="AC26" s="229"/>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hidden="1" customHeight="1" x14ac:dyDescent="0.15">
      <c r="A27" s="314"/>
      <c r="B27" s="315"/>
      <c r="C27" s="315"/>
      <c r="D27" s="315"/>
      <c r="E27" s="315"/>
      <c r="F27" s="316"/>
      <c r="G27" s="298"/>
      <c r="H27" s="299"/>
      <c r="I27" s="299"/>
      <c r="J27" s="299"/>
      <c r="K27" s="299"/>
      <c r="L27" s="299"/>
      <c r="M27" s="299"/>
      <c r="N27" s="299"/>
      <c r="O27" s="300"/>
      <c r="P27" s="227"/>
      <c r="Q27" s="228"/>
      <c r="R27" s="228"/>
      <c r="S27" s="228"/>
      <c r="T27" s="228"/>
      <c r="U27" s="228"/>
      <c r="V27" s="229"/>
      <c r="W27" s="227"/>
      <c r="X27" s="228"/>
      <c r="Y27" s="228"/>
      <c r="Z27" s="228"/>
      <c r="AA27" s="228"/>
      <c r="AB27" s="228"/>
      <c r="AC27" s="229"/>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x14ac:dyDescent="0.15">
      <c r="A28" s="314"/>
      <c r="B28" s="315"/>
      <c r="C28" s="315"/>
      <c r="D28" s="315"/>
      <c r="E28" s="315"/>
      <c r="F28" s="316"/>
      <c r="G28" s="305"/>
      <c r="H28" s="306"/>
      <c r="I28" s="306"/>
      <c r="J28" s="306"/>
      <c r="K28" s="306"/>
      <c r="L28" s="306"/>
      <c r="M28" s="306"/>
      <c r="N28" s="306"/>
      <c r="O28" s="307"/>
      <c r="P28" s="308"/>
      <c r="Q28" s="309"/>
      <c r="R28" s="309"/>
      <c r="S28" s="309"/>
      <c r="T28" s="309"/>
      <c r="U28" s="309"/>
      <c r="V28" s="310"/>
      <c r="W28" s="308"/>
      <c r="X28" s="309"/>
      <c r="Y28" s="309"/>
      <c r="Z28" s="309"/>
      <c r="AA28" s="309"/>
      <c r="AB28" s="309"/>
      <c r="AC28" s="310"/>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x14ac:dyDescent="0.2">
      <c r="A29" s="314"/>
      <c r="B29" s="315"/>
      <c r="C29" s="315"/>
      <c r="D29" s="315"/>
      <c r="E29" s="315"/>
      <c r="F29" s="316"/>
      <c r="G29" s="137" t="s">
        <v>18</v>
      </c>
      <c r="H29" s="138"/>
      <c r="I29" s="138"/>
      <c r="J29" s="138"/>
      <c r="K29" s="138"/>
      <c r="L29" s="138"/>
      <c r="M29" s="138"/>
      <c r="N29" s="138"/>
      <c r="O29" s="139"/>
      <c r="P29" s="341" t="str">
        <f>AK13</f>
        <v>-</v>
      </c>
      <c r="Q29" s="342"/>
      <c r="R29" s="342"/>
      <c r="S29" s="342"/>
      <c r="T29" s="342"/>
      <c r="U29" s="342"/>
      <c r="V29" s="343"/>
      <c r="W29" s="344" t="str">
        <f>AR13</f>
        <v>-</v>
      </c>
      <c r="X29" s="345"/>
      <c r="Y29" s="345"/>
      <c r="Z29" s="345"/>
      <c r="AA29" s="345"/>
      <c r="AB29" s="345"/>
      <c r="AC29" s="346"/>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x14ac:dyDescent="0.15">
      <c r="A30" s="347" t="s">
        <v>577</v>
      </c>
      <c r="B30" s="348"/>
      <c r="C30" s="348"/>
      <c r="D30" s="348"/>
      <c r="E30" s="348"/>
      <c r="F30" s="349"/>
      <c r="G30" s="350" t="s">
        <v>674</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x14ac:dyDescent="0.15">
      <c r="A31" s="359" t="s">
        <v>578</v>
      </c>
      <c r="B31" s="328"/>
      <c r="C31" s="328"/>
      <c r="D31" s="328"/>
      <c r="E31" s="328"/>
      <c r="F31" s="329"/>
      <c r="G31" s="361" t="s">
        <v>570</v>
      </c>
      <c r="H31" s="362"/>
      <c r="I31" s="362"/>
      <c r="J31" s="362"/>
      <c r="K31" s="362"/>
      <c r="L31" s="362"/>
      <c r="M31" s="362"/>
      <c r="N31" s="362"/>
      <c r="O31" s="362"/>
      <c r="P31" s="363" t="s">
        <v>569</v>
      </c>
      <c r="Q31" s="362"/>
      <c r="R31" s="362"/>
      <c r="S31" s="362"/>
      <c r="T31" s="362"/>
      <c r="U31" s="362"/>
      <c r="V31" s="362"/>
      <c r="W31" s="362"/>
      <c r="X31" s="364"/>
      <c r="Y31" s="365"/>
      <c r="Z31" s="366"/>
      <c r="AA31" s="367"/>
      <c r="AB31" s="412" t="s">
        <v>11</v>
      </c>
      <c r="AC31" s="412"/>
      <c r="AD31" s="412"/>
      <c r="AE31" s="413" t="s">
        <v>414</v>
      </c>
      <c r="AF31" s="414"/>
      <c r="AG31" s="414"/>
      <c r="AH31" s="415"/>
      <c r="AI31" s="413" t="s">
        <v>566</v>
      </c>
      <c r="AJ31" s="414"/>
      <c r="AK31" s="414"/>
      <c r="AL31" s="415"/>
      <c r="AM31" s="413" t="s">
        <v>382</v>
      </c>
      <c r="AN31" s="414"/>
      <c r="AO31" s="414"/>
      <c r="AP31" s="415"/>
      <c r="AQ31" s="421" t="s">
        <v>413</v>
      </c>
      <c r="AR31" s="422"/>
      <c r="AS31" s="422"/>
      <c r="AT31" s="423"/>
      <c r="AU31" s="421" t="s">
        <v>591</v>
      </c>
      <c r="AV31" s="422"/>
      <c r="AW31" s="422"/>
      <c r="AX31" s="424"/>
    </row>
    <row r="32" spans="1:50" ht="23.25" customHeight="1" x14ac:dyDescent="0.15">
      <c r="A32" s="359"/>
      <c r="B32" s="328"/>
      <c r="C32" s="328"/>
      <c r="D32" s="328"/>
      <c r="E32" s="328"/>
      <c r="F32" s="329"/>
      <c r="G32" s="368" t="s">
        <v>654</v>
      </c>
      <c r="H32" s="369"/>
      <c r="I32" s="369"/>
      <c r="J32" s="369"/>
      <c r="K32" s="369"/>
      <c r="L32" s="369"/>
      <c r="M32" s="369"/>
      <c r="N32" s="369"/>
      <c r="O32" s="369"/>
      <c r="P32" s="372" t="s">
        <v>653</v>
      </c>
      <c r="Q32" s="373"/>
      <c r="R32" s="373"/>
      <c r="S32" s="373"/>
      <c r="T32" s="373"/>
      <c r="U32" s="373"/>
      <c r="V32" s="373"/>
      <c r="W32" s="373"/>
      <c r="X32" s="374"/>
      <c r="Y32" s="378" t="s">
        <v>51</v>
      </c>
      <c r="Z32" s="379"/>
      <c r="AA32" s="380"/>
      <c r="AB32" s="381"/>
      <c r="AC32" s="381"/>
      <c r="AD32" s="381"/>
      <c r="AE32" s="382" t="s">
        <v>611</v>
      </c>
      <c r="AF32" s="382"/>
      <c r="AG32" s="382"/>
      <c r="AH32" s="382"/>
      <c r="AI32" s="382">
        <v>0</v>
      </c>
      <c r="AJ32" s="382"/>
      <c r="AK32" s="382"/>
      <c r="AL32" s="382"/>
      <c r="AM32" s="382">
        <v>1</v>
      </c>
      <c r="AN32" s="382"/>
      <c r="AO32" s="382"/>
      <c r="AP32" s="382"/>
      <c r="AQ32" s="409" t="s">
        <v>673</v>
      </c>
      <c r="AR32" s="382"/>
      <c r="AS32" s="382"/>
      <c r="AT32" s="382"/>
      <c r="AU32" s="400" t="s">
        <v>673</v>
      </c>
      <c r="AV32" s="416"/>
      <c r="AW32" s="416"/>
      <c r="AX32" s="417"/>
    </row>
    <row r="33" spans="1:51" ht="39.950000000000003" customHeight="1" x14ac:dyDescent="0.15">
      <c r="A33" s="360"/>
      <c r="B33" s="331"/>
      <c r="C33" s="331"/>
      <c r="D33" s="331"/>
      <c r="E33" s="331"/>
      <c r="F33" s="332"/>
      <c r="G33" s="370"/>
      <c r="H33" s="371"/>
      <c r="I33" s="371"/>
      <c r="J33" s="371"/>
      <c r="K33" s="371"/>
      <c r="L33" s="371"/>
      <c r="M33" s="371"/>
      <c r="N33" s="371"/>
      <c r="O33" s="371"/>
      <c r="P33" s="375"/>
      <c r="Q33" s="376"/>
      <c r="R33" s="376"/>
      <c r="S33" s="376"/>
      <c r="T33" s="376"/>
      <c r="U33" s="376"/>
      <c r="V33" s="376"/>
      <c r="W33" s="376"/>
      <c r="X33" s="377"/>
      <c r="Y33" s="418" t="s">
        <v>52</v>
      </c>
      <c r="Z33" s="419"/>
      <c r="AA33" s="420"/>
      <c r="AB33" s="381"/>
      <c r="AC33" s="381"/>
      <c r="AD33" s="381"/>
      <c r="AE33" s="382" t="s">
        <v>611</v>
      </c>
      <c r="AF33" s="382"/>
      <c r="AG33" s="382"/>
      <c r="AH33" s="382"/>
      <c r="AI33" s="382">
        <v>0</v>
      </c>
      <c r="AJ33" s="382"/>
      <c r="AK33" s="382"/>
      <c r="AL33" s="382"/>
      <c r="AM33" s="382">
        <v>1</v>
      </c>
      <c r="AN33" s="382"/>
      <c r="AO33" s="382"/>
      <c r="AP33" s="382"/>
      <c r="AQ33" s="409" t="s">
        <v>673</v>
      </c>
      <c r="AR33" s="382"/>
      <c r="AS33" s="382"/>
      <c r="AT33" s="382"/>
      <c r="AU33" s="400" t="s">
        <v>673</v>
      </c>
      <c r="AV33" s="416"/>
      <c r="AW33" s="416"/>
      <c r="AX33" s="417"/>
    </row>
    <row r="34" spans="1:51" ht="23.25" customHeight="1" x14ac:dyDescent="0.15">
      <c r="A34" s="448" t="s">
        <v>579</v>
      </c>
      <c r="B34" s="449"/>
      <c r="C34" s="449"/>
      <c r="D34" s="449"/>
      <c r="E34" s="449"/>
      <c r="F34" s="450"/>
      <c r="G34" s="234" t="s">
        <v>580</v>
      </c>
      <c r="H34" s="234"/>
      <c r="I34" s="234"/>
      <c r="J34" s="234"/>
      <c r="K34" s="234"/>
      <c r="L34" s="234"/>
      <c r="M34" s="234"/>
      <c r="N34" s="234"/>
      <c r="O34" s="234"/>
      <c r="P34" s="234"/>
      <c r="Q34" s="234"/>
      <c r="R34" s="234"/>
      <c r="S34" s="234"/>
      <c r="T34" s="234"/>
      <c r="U34" s="234"/>
      <c r="V34" s="234"/>
      <c r="W34" s="234"/>
      <c r="X34" s="263"/>
      <c r="Y34" s="456"/>
      <c r="Z34" s="457"/>
      <c r="AA34" s="458"/>
      <c r="AB34" s="233" t="s">
        <v>11</v>
      </c>
      <c r="AC34" s="234"/>
      <c r="AD34" s="263"/>
      <c r="AE34" s="233" t="s">
        <v>414</v>
      </c>
      <c r="AF34" s="234"/>
      <c r="AG34" s="234"/>
      <c r="AH34" s="263"/>
      <c r="AI34" s="233" t="s">
        <v>566</v>
      </c>
      <c r="AJ34" s="234"/>
      <c r="AK34" s="234"/>
      <c r="AL34" s="263"/>
      <c r="AM34" s="233" t="s">
        <v>382</v>
      </c>
      <c r="AN34" s="234"/>
      <c r="AO34" s="234"/>
      <c r="AP34" s="263"/>
      <c r="AQ34" s="427" t="s">
        <v>592</v>
      </c>
      <c r="AR34" s="428"/>
      <c r="AS34" s="428"/>
      <c r="AT34" s="428"/>
      <c r="AU34" s="428"/>
      <c r="AV34" s="428"/>
      <c r="AW34" s="428"/>
      <c r="AX34" s="429"/>
    </row>
    <row r="35" spans="1:51" ht="23.25" customHeight="1" x14ac:dyDescent="0.15">
      <c r="A35" s="451"/>
      <c r="B35" s="452"/>
      <c r="C35" s="452"/>
      <c r="D35" s="452"/>
      <c r="E35" s="452"/>
      <c r="F35" s="453"/>
      <c r="G35" s="405" t="s">
        <v>617</v>
      </c>
      <c r="H35" s="406"/>
      <c r="I35" s="406"/>
      <c r="J35" s="406"/>
      <c r="K35" s="406"/>
      <c r="L35" s="406"/>
      <c r="M35" s="406"/>
      <c r="N35" s="406"/>
      <c r="O35" s="406"/>
      <c r="P35" s="406"/>
      <c r="Q35" s="406"/>
      <c r="R35" s="406"/>
      <c r="S35" s="406"/>
      <c r="T35" s="406"/>
      <c r="U35" s="406"/>
      <c r="V35" s="406"/>
      <c r="W35" s="406"/>
      <c r="X35" s="406"/>
      <c r="Y35" s="430" t="s">
        <v>579</v>
      </c>
      <c r="Z35" s="431"/>
      <c r="AA35" s="432"/>
      <c r="AB35" s="433" t="s">
        <v>618</v>
      </c>
      <c r="AC35" s="434"/>
      <c r="AD35" s="435"/>
      <c r="AE35" s="409" t="s">
        <v>611</v>
      </c>
      <c r="AF35" s="409"/>
      <c r="AG35" s="409"/>
      <c r="AH35" s="409"/>
      <c r="AI35" s="409" t="s">
        <v>611</v>
      </c>
      <c r="AJ35" s="409"/>
      <c r="AK35" s="409"/>
      <c r="AL35" s="409"/>
      <c r="AM35" s="409">
        <v>19</v>
      </c>
      <c r="AN35" s="409"/>
      <c r="AO35" s="409"/>
      <c r="AP35" s="409"/>
      <c r="AQ35" s="400" t="s">
        <v>673</v>
      </c>
      <c r="AR35" s="383"/>
      <c r="AS35" s="383"/>
      <c r="AT35" s="383"/>
      <c r="AU35" s="383"/>
      <c r="AV35" s="383"/>
      <c r="AW35" s="383"/>
      <c r="AX35" s="384"/>
    </row>
    <row r="36" spans="1:51" ht="46.5" customHeight="1" x14ac:dyDescent="0.15">
      <c r="A36" s="454"/>
      <c r="B36" s="219"/>
      <c r="C36" s="219"/>
      <c r="D36" s="219"/>
      <c r="E36" s="219"/>
      <c r="F36" s="455"/>
      <c r="G36" s="407"/>
      <c r="H36" s="408"/>
      <c r="I36" s="408"/>
      <c r="J36" s="408"/>
      <c r="K36" s="408"/>
      <c r="L36" s="408"/>
      <c r="M36" s="408"/>
      <c r="N36" s="408"/>
      <c r="O36" s="408"/>
      <c r="P36" s="408"/>
      <c r="Q36" s="408"/>
      <c r="R36" s="408"/>
      <c r="S36" s="408"/>
      <c r="T36" s="408"/>
      <c r="U36" s="408"/>
      <c r="V36" s="408"/>
      <c r="W36" s="408"/>
      <c r="X36" s="408"/>
      <c r="Y36" s="396" t="s">
        <v>582</v>
      </c>
      <c r="Z36" s="410"/>
      <c r="AA36" s="411"/>
      <c r="AB36" s="436" t="s">
        <v>583</v>
      </c>
      <c r="AC36" s="437"/>
      <c r="AD36" s="438"/>
      <c r="AE36" s="439" t="s">
        <v>611</v>
      </c>
      <c r="AF36" s="439"/>
      <c r="AG36" s="439"/>
      <c r="AH36" s="439"/>
      <c r="AI36" s="439" t="s">
        <v>611</v>
      </c>
      <c r="AJ36" s="439"/>
      <c r="AK36" s="439"/>
      <c r="AL36" s="439"/>
      <c r="AM36" s="439" t="s">
        <v>655</v>
      </c>
      <c r="AN36" s="439"/>
      <c r="AO36" s="439"/>
      <c r="AP36" s="439"/>
      <c r="AQ36" s="439" t="s">
        <v>673</v>
      </c>
      <c r="AR36" s="439"/>
      <c r="AS36" s="439"/>
      <c r="AT36" s="439"/>
      <c r="AU36" s="439"/>
      <c r="AV36" s="439"/>
      <c r="AW36" s="439"/>
      <c r="AX36" s="442"/>
    </row>
    <row r="37" spans="1:51" ht="18.75" customHeight="1" x14ac:dyDescent="0.15">
      <c r="A37" s="478" t="s">
        <v>234</v>
      </c>
      <c r="B37" s="479"/>
      <c r="C37" s="479"/>
      <c r="D37" s="479"/>
      <c r="E37" s="479"/>
      <c r="F37" s="480"/>
      <c r="G37" s="488" t="s">
        <v>139</v>
      </c>
      <c r="H37" s="333"/>
      <c r="I37" s="333"/>
      <c r="J37" s="333"/>
      <c r="K37" s="333"/>
      <c r="L37" s="333"/>
      <c r="M37" s="333"/>
      <c r="N37" s="333"/>
      <c r="O37" s="334"/>
      <c r="P37" s="337" t="s">
        <v>55</v>
      </c>
      <c r="Q37" s="333"/>
      <c r="R37" s="333"/>
      <c r="S37" s="333"/>
      <c r="T37" s="333"/>
      <c r="U37" s="333"/>
      <c r="V37" s="333"/>
      <c r="W37" s="333"/>
      <c r="X37" s="334"/>
      <c r="Y37" s="489"/>
      <c r="Z37" s="490"/>
      <c r="AA37" s="491"/>
      <c r="AB37" s="495" t="s">
        <v>11</v>
      </c>
      <c r="AC37" s="496"/>
      <c r="AD37" s="497"/>
      <c r="AE37" s="495" t="s">
        <v>414</v>
      </c>
      <c r="AF37" s="496"/>
      <c r="AG37" s="496"/>
      <c r="AH37" s="497"/>
      <c r="AI37" s="500" t="s">
        <v>566</v>
      </c>
      <c r="AJ37" s="500"/>
      <c r="AK37" s="500"/>
      <c r="AL37" s="495"/>
      <c r="AM37" s="500" t="s">
        <v>382</v>
      </c>
      <c r="AN37" s="500"/>
      <c r="AO37" s="500"/>
      <c r="AP37" s="495"/>
      <c r="AQ37" s="469" t="s">
        <v>174</v>
      </c>
      <c r="AR37" s="470"/>
      <c r="AS37" s="470"/>
      <c r="AT37" s="471"/>
      <c r="AU37" s="333" t="s">
        <v>128</v>
      </c>
      <c r="AV37" s="333"/>
      <c r="AW37" s="333"/>
      <c r="AX37" s="338"/>
    </row>
    <row r="38" spans="1:51" ht="18.75" customHeight="1" x14ac:dyDescent="0.15">
      <c r="A38" s="481"/>
      <c r="B38" s="482"/>
      <c r="C38" s="482"/>
      <c r="D38" s="482"/>
      <c r="E38" s="482"/>
      <c r="F38" s="483"/>
      <c r="G38" s="354"/>
      <c r="H38" s="335"/>
      <c r="I38" s="335"/>
      <c r="J38" s="335"/>
      <c r="K38" s="335"/>
      <c r="L38" s="335"/>
      <c r="M38" s="335"/>
      <c r="N38" s="335"/>
      <c r="O38" s="336"/>
      <c r="P38" s="339"/>
      <c r="Q38" s="335"/>
      <c r="R38" s="335"/>
      <c r="S38" s="335"/>
      <c r="T38" s="335"/>
      <c r="U38" s="335"/>
      <c r="V38" s="335"/>
      <c r="W38" s="335"/>
      <c r="X38" s="336"/>
      <c r="Y38" s="492"/>
      <c r="Z38" s="493"/>
      <c r="AA38" s="494"/>
      <c r="AB38" s="413"/>
      <c r="AC38" s="498"/>
      <c r="AD38" s="499"/>
      <c r="AE38" s="413"/>
      <c r="AF38" s="498"/>
      <c r="AG38" s="498"/>
      <c r="AH38" s="499"/>
      <c r="AI38" s="501"/>
      <c r="AJ38" s="501"/>
      <c r="AK38" s="501"/>
      <c r="AL38" s="413"/>
      <c r="AM38" s="501"/>
      <c r="AN38" s="501"/>
      <c r="AO38" s="501"/>
      <c r="AP38" s="413"/>
      <c r="AQ38" s="443" t="s">
        <v>611</v>
      </c>
      <c r="AR38" s="444"/>
      <c r="AS38" s="445" t="s">
        <v>175</v>
      </c>
      <c r="AT38" s="446"/>
      <c r="AU38" s="447">
        <v>3</v>
      </c>
      <c r="AV38" s="447"/>
      <c r="AW38" s="335" t="s">
        <v>166</v>
      </c>
      <c r="AX38" s="340"/>
    </row>
    <row r="39" spans="1:51" ht="23.25" customHeight="1" x14ac:dyDescent="0.15">
      <c r="A39" s="484"/>
      <c r="B39" s="482"/>
      <c r="C39" s="482"/>
      <c r="D39" s="482"/>
      <c r="E39" s="482"/>
      <c r="F39" s="483"/>
      <c r="G39" s="385" t="s">
        <v>613</v>
      </c>
      <c r="H39" s="386"/>
      <c r="I39" s="386"/>
      <c r="J39" s="386"/>
      <c r="K39" s="386"/>
      <c r="L39" s="386"/>
      <c r="M39" s="386"/>
      <c r="N39" s="386"/>
      <c r="O39" s="387"/>
      <c r="P39" s="150" t="s">
        <v>614</v>
      </c>
      <c r="Q39" s="150"/>
      <c r="R39" s="150"/>
      <c r="S39" s="150"/>
      <c r="T39" s="150"/>
      <c r="U39" s="150"/>
      <c r="V39" s="150"/>
      <c r="W39" s="150"/>
      <c r="X39" s="151"/>
      <c r="Y39" s="396" t="s">
        <v>12</v>
      </c>
      <c r="Z39" s="397"/>
      <c r="AA39" s="398"/>
      <c r="AB39" s="399" t="s">
        <v>615</v>
      </c>
      <c r="AC39" s="399"/>
      <c r="AD39" s="399"/>
      <c r="AE39" s="400" t="s">
        <v>611</v>
      </c>
      <c r="AF39" s="383"/>
      <c r="AG39" s="383"/>
      <c r="AH39" s="383"/>
      <c r="AI39" s="400">
        <v>0</v>
      </c>
      <c r="AJ39" s="383"/>
      <c r="AK39" s="383"/>
      <c r="AL39" s="383"/>
      <c r="AM39" s="400">
        <v>1</v>
      </c>
      <c r="AN39" s="383"/>
      <c r="AO39" s="383"/>
      <c r="AP39" s="383"/>
      <c r="AQ39" s="402" t="s">
        <v>611</v>
      </c>
      <c r="AR39" s="403"/>
      <c r="AS39" s="403"/>
      <c r="AT39" s="404"/>
      <c r="AU39" s="383" t="s">
        <v>611</v>
      </c>
      <c r="AV39" s="383"/>
      <c r="AW39" s="383"/>
      <c r="AX39" s="384"/>
    </row>
    <row r="40" spans="1:51" ht="23.25" customHeight="1" x14ac:dyDescent="0.15">
      <c r="A40" s="485"/>
      <c r="B40" s="486"/>
      <c r="C40" s="486"/>
      <c r="D40" s="486"/>
      <c r="E40" s="486"/>
      <c r="F40" s="487"/>
      <c r="G40" s="388"/>
      <c r="H40" s="389"/>
      <c r="I40" s="389"/>
      <c r="J40" s="389"/>
      <c r="K40" s="389"/>
      <c r="L40" s="389"/>
      <c r="M40" s="389"/>
      <c r="N40" s="389"/>
      <c r="O40" s="390"/>
      <c r="P40" s="394"/>
      <c r="Q40" s="394"/>
      <c r="R40" s="394"/>
      <c r="S40" s="394"/>
      <c r="T40" s="394"/>
      <c r="U40" s="394"/>
      <c r="V40" s="394"/>
      <c r="W40" s="394"/>
      <c r="X40" s="395"/>
      <c r="Y40" s="233" t="s">
        <v>50</v>
      </c>
      <c r="Z40" s="234"/>
      <c r="AA40" s="263"/>
      <c r="AB40" s="459" t="s">
        <v>615</v>
      </c>
      <c r="AC40" s="459"/>
      <c r="AD40" s="459"/>
      <c r="AE40" s="400" t="s">
        <v>611</v>
      </c>
      <c r="AF40" s="383"/>
      <c r="AG40" s="383"/>
      <c r="AH40" s="383"/>
      <c r="AI40" s="400">
        <v>0</v>
      </c>
      <c r="AJ40" s="383"/>
      <c r="AK40" s="383"/>
      <c r="AL40" s="383"/>
      <c r="AM40" s="400">
        <v>1</v>
      </c>
      <c r="AN40" s="383"/>
      <c r="AO40" s="383"/>
      <c r="AP40" s="383"/>
      <c r="AQ40" s="402" t="s">
        <v>611</v>
      </c>
      <c r="AR40" s="403"/>
      <c r="AS40" s="403"/>
      <c r="AT40" s="404"/>
      <c r="AU40" s="383">
        <v>1</v>
      </c>
      <c r="AV40" s="383"/>
      <c r="AW40" s="383"/>
      <c r="AX40" s="384"/>
    </row>
    <row r="41" spans="1:51" ht="23.25" customHeight="1" x14ac:dyDescent="0.15">
      <c r="A41" s="484"/>
      <c r="B41" s="482"/>
      <c r="C41" s="482"/>
      <c r="D41" s="482"/>
      <c r="E41" s="482"/>
      <c r="F41" s="483"/>
      <c r="G41" s="391"/>
      <c r="H41" s="392"/>
      <c r="I41" s="392"/>
      <c r="J41" s="392"/>
      <c r="K41" s="392"/>
      <c r="L41" s="392"/>
      <c r="M41" s="392"/>
      <c r="N41" s="392"/>
      <c r="O41" s="393"/>
      <c r="P41" s="153"/>
      <c r="Q41" s="153"/>
      <c r="R41" s="153"/>
      <c r="S41" s="153"/>
      <c r="T41" s="153"/>
      <c r="U41" s="153"/>
      <c r="V41" s="153"/>
      <c r="W41" s="153"/>
      <c r="X41" s="154"/>
      <c r="Y41" s="233" t="s">
        <v>13</v>
      </c>
      <c r="Z41" s="234"/>
      <c r="AA41" s="263"/>
      <c r="AB41" s="401" t="s">
        <v>14</v>
      </c>
      <c r="AC41" s="401"/>
      <c r="AD41" s="401"/>
      <c r="AE41" s="400" t="s">
        <v>611</v>
      </c>
      <c r="AF41" s="383"/>
      <c r="AG41" s="383"/>
      <c r="AH41" s="383"/>
      <c r="AI41" s="400">
        <v>0</v>
      </c>
      <c r="AJ41" s="383"/>
      <c r="AK41" s="383"/>
      <c r="AL41" s="383"/>
      <c r="AM41" s="400">
        <v>100</v>
      </c>
      <c r="AN41" s="383"/>
      <c r="AO41" s="383"/>
      <c r="AP41" s="383"/>
      <c r="AQ41" s="402" t="s">
        <v>611</v>
      </c>
      <c r="AR41" s="403"/>
      <c r="AS41" s="403"/>
      <c r="AT41" s="404"/>
      <c r="AU41" s="383" t="s">
        <v>611</v>
      </c>
      <c r="AV41" s="383"/>
      <c r="AW41" s="383"/>
      <c r="AX41" s="384"/>
    </row>
    <row r="42" spans="1:51" ht="23.25" customHeight="1" x14ac:dyDescent="0.15">
      <c r="A42" s="472" t="s">
        <v>258</v>
      </c>
      <c r="B42" s="467"/>
      <c r="C42" s="467"/>
      <c r="D42" s="467"/>
      <c r="E42" s="467"/>
      <c r="F42" s="468"/>
      <c r="G42" s="508" t="s">
        <v>616</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thickBot="1" x14ac:dyDescent="0.2">
      <c r="A43" s="360"/>
      <c r="B43" s="331"/>
      <c r="C43" s="331"/>
      <c r="D43" s="331"/>
      <c r="E43" s="331"/>
      <c r="F43" s="332"/>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3"/>
    </row>
    <row r="44" spans="1:51" ht="18.75" hidden="1" customHeight="1" x14ac:dyDescent="0.15">
      <c r="A44" s="899" t="s">
        <v>571</v>
      </c>
      <c r="B44" s="327" t="s">
        <v>572</v>
      </c>
      <c r="C44" s="328"/>
      <c r="D44" s="328"/>
      <c r="E44" s="328"/>
      <c r="F44" s="329"/>
      <c r="G44" s="333" t="s">
        <v>573</v>
      </c>
      <c r="H44" s="333"/>
      <c r="I44" s="333"/>
      <c r="J44" s="333"/>
      <c r="K44" s="333"/>
      <c r="L44" s="333"/>
      <c r="M44" s="333"/>
      <c r="N44" s="333"/>
      <c r="O44" s="333"/>
      <c r="P44" s="333"/>
      <c r="Q44" s="333"/>
      <c r="R44" s="333"/>
      <c r="S44" s="333"/>
      <c r="T44" s="333"/>
      <c r="U44" s="333"/>
      <c r="V44" s="333"/>
      <c r="W44" s="333"/>
      <c r="X44" s="333"/>
      <c r="Y44" s="333"/>
      <c r="Z44" s="333"/>
      <c r="AA44" s="334"/>
      <c r="AB44" s="337" t="s">
        <v>593</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x14ac:dyDescent="0.15">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x14ac:dyDescent="0.15">
      <c r="A46" s="325"/>
      <c r="B46" s="327"/>
      <c r="C46" s="328"/>
      <c r="D46" s="328"/>
      <c r="E46" s="328"/>
      <c r="F46" s="329"/>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x14ac:dyDescent="0.15">
      <c r="A47" s="325"/>
      <c r="B47" s="327"/>
      <c r="C47" s="328"/>
      <c r="D47" s="328"/>
      <c r="E47" s="328"/>
      <c r="F47" s="329"/>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x14ac:dyDescent="0.15">
      <c r="A48" s="325"/>
      <c r="B48" s="330"/>
      <c r="C48" s="331"/>
      <c r="D48" s="331"/>
      <c r="E48" s="331"/>
      <c r="F48" s="332"/>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60" ht="18.75" hidden="1" customHeight="1" x14ac:dyDescent="0.15">
      <c r="A49" s="325"/>
      <c r="B49" s="466" t="s">
        <v>138</v>
      </c>
      <c r="C49" s="467"/>
      <c r="D49" s="467"/>
      <c r="E49" s="467"/>
      <c r="F49" s="468"/>
      <c r="G49" s="351" t="s">
        <v>56</v>
      </c>
      <c r="H49" s="352"/>
      <c r="I49" s="352"/>
      <c r="J49" s="352"/>
      <c r="K49" s="352"/>
      <c r="L49" s="352"/>
      <c r="M49" s="352"/>
      <c r="N49" s="352"/>
      <c r="O49" s="353"/>
      <c r="P49" s="355" t="s">
        <v>58</v>
      </c>
      <c r="Q49" s="352"/>
      <c r="R49" s="352"/>
      <c r="S49" s="352"/>
      <c r="T49" s="352"/>
      <c r="U49" s="352"/>
      <c r="V49" s="352"/>
      <c r="W49" s="352"/>
      <c r="X49" s="353"/>
      <c r="Y49" s="356"/>
      <c r="Z49" s="357"/>
      <c r="AA49" s="358"/>
      <c r="AB49" s="896" t="s">
        <v>11</v>
      </c>
      <c r="AC49" s="897"/>
      <c r="AD49" s="898"/>
      <c r="AE49" s="426" t="s">
        <v>414</v>
      </c>
      <c r="AF49" s="426"/>
      <c r="AG49" s="426"/>
      <c r="AH49" s="426"/>
      <c r="AI49" s="426" t="s">
        <v>566</v>
      </c>
      <c r="AJ49" s="426"/>
      <c r="AK49" s="426"/>
      <c r="AL49" s="426"/>
      <c r="AM49" s="426" t="s">
        <v>382</v>
      </c>
      <c r="AN49" s="426"/>
      <c r="AO49" s="426"/>
      <c r="AP49" s="426"/>
      <c r="AQ49" s="502" t="s">
        <v>174</v>
      </c>
      <c r="AR49" s="503"/>
      <c r="AS49" s="503"/>
      <c r="AT49" s="504"/>
      <c r="AU49" s="505" t="s">
        <v>128</v>
      </c>
      <c r="AV49" s="505"/>
      <c r="AW49" s="505"/>
      <c r="AX49" s="506"/>
      <c r="AY49">
        <f t="shared" si="0"/>
        <v>0</v>
      </c>
      <c r="AZ49" s="10"/>
      <c r="BA49" s="10"/>
      <c r="BB49" s="10"/>
      <c r="BC49" s="10"/>
    </row>
    <row r="50" spans="1:60" ht="18.75" hidden="1" customHeight="1" x14ac:dyDescent="0.15">
      <c r="A50" s="325"/>
      <c r="B50" s="327"/>
      <c r="C50" s="328"/>
      <c r="D50" s="328"/>
      <c r="E50" s="328"/>
      <c r="F50" s="329"/>
      <c r="G50" s="354"/>
      <c r="H50" s="335"/>
      <c r="I50" s="335"/>
      <c r="J50" s="335"/>
      <c r="K50" s="335"/>
      <c r="L50" s="335"/>
      <c r="M50" s="335"/>
      <c r="N50" s="335"/>
      <c r="O50" s="336"/>
      <c r="P50" s="339"/>
      <c r="Q50" s="335"/>
      <c r="R50" s="335"/>
      <c r="S50" s="335"/>
      <c r="T50" s="335"/>
      <c r="U50" s="335"/>
      <c r="V50" s="335"/>
      <c r="W50" s="335"/>
      <c r="X50" s="336"/>
      <c r="Y50" s="356"/>
      <c r="Z50" s="357"/>
      <c r="AA50" s="358"/>
      <c r="AB50" s="413"/>
      <c r="AC50" s="498"/>
      <c r="AD50" s="499"/>
      <c r="AE50" s="426"/>
      <c r="AF50" s="426"/>
      <c r="AG50" s="426"/>
      <c r="AH50" s="426"/>
      <c r="AI50" s="426"/>
      <c r="AJ50" s="426"/>
      <c r="AK50" s="426"/>
      <c r="AL50" s="426"/>
      <c r="AM50" s="426"/>
      <c r="AN50" s="426"/>
      <c r="AO50" s="426"/>
      <c r="AP50" s="426"/>
      <c r="AQ50" s="507"/>
      <c r="AR50" s="447"/>
      <c r="AS50" s="445" t="s">
        <v>175</v>
      </c>
      <c r="AT50" s="446"/>
      <c r="AU50" s="447"/>
      <c r="AV50" s="447"/>
      <c r="AW50" s="335" t="s">
        <v>166</v>
      </c>
      <c r="AX50" s="340"/>
      <c r="AY50">
        <f t="shared" si="0"/>
        <v>0</v>
      </c>
      <c r="AZ50" s="10"/>
      <c r="BA50" s="10"/>
      <c r="BB50" s="10"/>
      <c r="BC50" s="10"/>
      <c r="BD50" s="10"/>
      <c r="BE50" s="10"/>
      <c r="BF50" s="10"/>
      <c r="BG50" s="10"/>
      <c r="BH50" s="10"/>
    </row>
    <row r="51" spans="1:60" ht="23.25" hidden="1" customHeight="1" x14ac:dyDescent="0.15">
      <c r="A51" s="325"/>
      <c r="B51" s="327"/>
      <c r="C51" s="328"/>
      <c r="D51" s="328"/>
      <c r="E51" s="328"/>
      <c r="F51" s="329"/>
      <c r="G51" s="149"/>
      <c r="H51" s="150"/>
      <c r="I51" s="150"/>
      <c r="J51" s="150"/>
      <c r="K51" s="150"/>
      <c r="L51" s="150"/>
      <c r="M51" s="150"/>
      <c r="N51" s="150"/>
      <c r="O51" s="151"/>
      <c r="P51" s="150"/>
      <c r="Q51" s="460"/>
      <c r="R51" s="460"/>
      <c r="S51" s="460"/>
      <c r="T51" s="460"/>
      <c r="U51" s="460"/>
      <c r="V51" s="460"/>
      <c r="W51" s="460"/>
      <c r="X51" s="461"/>
      <c r="Y51" s="900" t="s">
        <v>57</v>
      </c>
      <c r="Z51" s="901"/>
      <c r="AA51" s="902"/>
      <c r="AB51" s="399"/>
      <c r="AC51" s="399"/>
      <c r="AD51" s="399"/>
      <c r="AE51" s="400"/>
      <c r="AF51" s="383"/>
      <c r="AG51" s="383"/>
      <c r="AH51" s="383"/>
      <c r="AI51" s="400"/>
      <c r="AJ51" s="383"/>
      <c r="AK51" s="383"/>
      <c r="AL51" s="383"/>
      <c r="AM51" s="400"/>
      <c r="AN51" s="383"/>
      <c r="AO51" s="383"/>
      <c r="AP51" s="383"/>
      <c r="AQ51" s="402"/>
      <c r="AR51" s="403"/>
      <c r="AS51" s="403"/>
      <c r="AT51" s="404"/>
      <c r="AU51" s="383"/>
      <c r="AV51" s="383"/>
      <c r="AW51" s="383"/>
      <c r="AX51" s="384"/>
      <c r="AY51">
        <f t="shared" si="0"/>
        <v>0</v>
      </c>
    </row>
    <row r="52" spans="1:60" ht="23.25" hidden="1" customHeight="1" x14ac:dyDescent="0.15">
      <c r="A52" s="325"/>
      <c r="B52" s="327"/>
      <c r="C52" s="328"/>
      <c r="D52" s="328"/>
      <c r="E52" s="328"/>
      <c r="F52" s="329"/>
      <c r="G52" s="903"/>
      <c r="H52" s="394"/>
      <c r="I52" s="394"/>
      <c r="J52" s="394"/>
      <c r="K52" s="394"/>
      <c r="L52" s="394"/>
      <c r="M52" s="394"/>
      <c r="N52" s="394"/>
      <c r="O52" s="395"/>
      <c r="P52" s="462"/>
      <c r="Q52" s="462"/>
      <c r="R52" s="462"/>
      <c r="S52" s="462"/>
      <c r="T52" s="462"/>
      <c r="U52" s="462"/>
      <c r="V52" s="462"/>
      <c r="W52" s="462"/>
      <c r="X52" s="463"/>
      <c r="Y52" s="904" t="s">
        <v>50</v>
      </c>
      <c r="Z52" s="796"/>
      <c r="AA52" s="797"/>
      <c r="AB52" s="459"/>
      <c r="AC52" s="459"/>
      <c r="AD52" s="459"/>
      <c r="AE52" s="400"/>
      <c r="AF52" s="383"/>
      <c r="AG52" s="383"/>
      <c r="AH52" s="383"/>
      <c r="AI52" s="400"/>
      <c r="AJ52" s="383"/>
      <c r="AK52" s="383"/>
      <c r="AL52" s="383"/>
      <c r="AM52" s="400"/>
      <c r="AN52" s="383"/>
      <c r="AO52" s="383"/>
      <c r="AP52" s="383"/>
      <c r="AQ52" s="402"/>
      <c r="AR52" s="403"/>
      <c r="AS52" s="403"/>
      <c r="AT52" s="404"/>
      <c r="AU52" s="383"/>
      <c r="AV52" s="383"/>
      <c r="AW52" s="383"/>
      <c r="AX52" s="384"/>
      <c r="AY52">
        <f t="shared" si="0"/>
        <v>0</v>
      </c>
      <c r="AZ52" s="10"/>
      <c r="BA52" s="10"/>
      <c r="BB52" s="10"/>
      <c r="BC52" s="10"/>
    </row>
    <row r="53" spans="1:60" ht="23.25" hidden="1" customHeight="1" x14ac:dyDescent="0.15">
      <c r="A53" s="325"/>
      <c r="B53" s="327"/>
      <c r="C53" s="328"/>
      <c r="D53" s="328"/>
      <c r="E53" s="328"/>
      <c r="F53" s="329"/>
      <c r="G53" s="152"/>
      <c r="H53" s="153"/>
      <c r="I53" s="153"/>
      <c r="J53" s="153"/>
      <c r="K53" s="153"/>
      <c r="L53" s="153"/>
      <c r="M53" s="153"/>
      <c r="N53" s="153"/>
      <c r="O53" s="154"/>
      <c r="P53" s="464"/>
      <c r="Q53" s="464"/>
      <c r="R53" s="464"/>
      <c r="S53" s="464"/>
      <c r="T53" s="464"/>
      <c r="U53" s="464"/>
      <c r="V53" s="464"/>
      <c r="W53" s="464"/>
      <c r="X53" s="465"/>
      <c r="Y53" s="904" t="s">
        <v>13</v>
      </c>
      <c r="Z53" s="796"/>
      <c r="AA53" s="797"/>
      <c r="AB53" s="905" t="s">
        <v>14</v>
      </c>
      <c r="AC53" s="905"/>
      <c r="AD53" s="905"/>
      <c r="AE53" s="575"/>
      <c r="AF53" s="576"/>
      <c r="AG53" s="576"/>
      <c r="AH53" s="576"/>
      <c r="AI53" s="575"/>
      <c r="AJ53" s="576"/>
      <c r="AK53" s="576"/>
      <c r="AL53" s="576"/>
      <c r="AM53" s="575"/>
      <c r="AN53" s="576"/>
      <c r="AO53" s="576"/>
      <c r="AP53" s="576"/>
      <c r="AQ53" s="402"/>
      <c r="AR53" s="403"/>
      <c r="AS53" s="403"/>
      <c r="AT53" s="404"/>
      <c r="AU53" s="383"/>
      <c r="AV53" s="383"/>
      <c r="AW53" s="383"/>
      <c r="AX53" s="384"/>
      <c r="AY53">
        <f t="shared" si="0"/>
        <v>0</v>
      </c>
      <c r="AZ53" s="10"/>
      <c r="BA53" s="10"/>
      <c r="BB53" s="10"/>
      <c r="BC53" s="10"/>
      <c r="BD53" s="10"/>
      <c r="BE53" s="10"/>
      <c r="BF53" s="10"/>
      <c r="BG53" s="10"/>
      <c r="BH53" s="10"/>
    </row>
    <row r="54" spans="1:60" ht="18.75" hidden="1" customHeight="1" x14ac:dyDescent="0.15">
      <c r="A54" s="325"/>
      <c r="B54" s="466" t="s">
        <v>138</v>
      </c>
      <c r="C54" s="467"/>
      <c r="D54" s="467"/>
      <c r="E54" s="467"/>
      <c r="F54" s="468"/>
      <c r="G54" s="351" t="s">
        <v>56</v>
      </c>
      <c r="H54" s="352"/>
      <c r="I54" s="352"/>
      <c r="J54" s="352"/>
      <c r="K54" s="352"/>
      <c r="L54" s="352"/>
      <c r="M54" s="352"/>
      <c r="N54" s="352"/>
      <c r="O54" s="353"/>
      <c r="P54" s="355" t="s">
        <v>58</v>
      </c>
      <c r="Q54" s="352"/>
      <c r="R54" s="352"/>
      <c r="S54" s="352"/>
      <c r="T54" s="352"/>
      <c r="U54" s="352"/>
      <c r="V54" s="352"/>
      <c r="W54" s="352"/>
      <c r="X54" s="353"/>
      <c r="Y54" s="356"/>
      <c r="Z54" s="357"/>
      <c r="AA54" s="358"/>
      <c r="AB54" s="896" t="s">
        <v>11</v>
      </c>
      <c r="AC54" s="897"/>
      <c r="AD54" s="898"/>
      <c r="AE54" s="426" t="s">
        <v>414</v>
      </c>
      <c r="AF54" s="426"/>
      <c r="AG54" s="426"/>
      <c r="AH54" s="426"/>
      <c r="AI54" s="426" t="s">
        <v>566</v>
      </c>
      <c r="AJ54" s="426"/>
      <c r="AK54" s="426"/>
      <c r="AL54" s="426"/>
      <c r="AM54" s="426" t="s">
        <v>382</v>
      </c>
      <c r="AN54" s="426"/>
      <c r="AO54" s="426"/>
      <c r="AP54" s="426"/>
      <c r="AQ54" s="502" t="s">
        <v>174</v>
      </c>
      <c r="AR54" s="503"/>
      <c r="AS54" s="503"/>
      <c r="AT54" s="504"/>
      <c r="AU54" s="505" t="s">
        <v>128</v>
      </c>
      <c r="AV54" s="505"/>
      <c r="AW54" s="505"/>
      <c r="AX54" s="506"/>
      <c r="AY54">
        <f>COUNTA($G$56)</f>
        <v>0</v>
      </c>
      <c r="AZ54" s="10"/>
      <c r="BA54" s="10"/>
      <c r="BB54" s="10"/>
      <c r="BC54" s="10"/>
    </row>
    <row r="55" spans="1:60" ht="18.75" hidden="1" customHeight="1" x14ac:dyDescent="0.15">
      <c r="A55" s="325"/>
      <c r="B55" s="327"/>
      <c r="C55" s="328"/>
      <c r="D55" s="328"/>
      <c r="E55" s="328"/>
      <c r="F55" s="329"/>
      <c r="G55" s="354"/>
      <c r="H55" s="335"/>
      <c r="I55" s="335"/>
      <c r="J55" s="335"/>
      <c r="K55" s="335"/>
      <c r="L55" s="335"/>
      <c r="M55" s="335"/>
      <c r="N55" s="335"/>
      <c r="O55" s="336"/>
      <c r="P55" s="339"/>
      <c r="Q55" s="335"/>
      <c r="R55" s="335"/>
      <c r="S55" s="335"/>
      <c r="T55" s="335"/>
      <c r="U55" s="335"/>
      <c r="V55" s="335"/>
      <c r="W55" s="335"/>
      <c r="X55" s="336"/>
      <c r="Y55" s="356"/>
      <c r="Z55" s="357"/>
      <c r="AA55" s="358"/>
      <c r="AB55" s="413"/>
      <c r="AC55" s="498"/>
      <c r="AD55" s="499"/>
      <c r="AE55" s="426"/>
      <c r="AF55" s="426"/>
      <c r="AG55" s="426"/>
      <c r="AH55" s="426"/>
      <c r="AI55" s="426"/>
      <c r="AJ55" s="426"/>
      <c r="AK55" s="426"/>
      <c r="AL55" s="426"/>
      <c r="AM55" s="426"/>
      <c r="AN55" s="426"/>
      <c r="AO55" s="426"/>
      <c r="AP55" s="426"/>
      <c r="AQ55" s="507"/>
      <c r="AR55" s="447"/>
      <c r="AS55" s="445" t="s">
        <v>175</v>
      </c>
      <c r="AT55" s="446"/>
      <c r="AU55" s="447"/>
      <c r="AV55" s="447"/>
      <c r="AW55" s="335" t="s">
        <v>166</v>
      </c>
      <c r="AX55" s="340"/>
      <c r="AY55">
        <f>$AY$54</f>
        <v>0</v>
      </c>
      <c r="AZ55" s="10"/>
      <c r="BA55" s="10"/>
      <c r="BB55" s="10"/>
      <c r="BC55" s="10"/>
      <c r="BD55" s="10"/>
      <c r="BE55" s="10"/>
      <c r="BF55" s="10"/>
      <c r="BG55" s="10"/>
      <c r="BH55" s="10"/>
    </row>
    <row r="56" spans="1:60" ht="23.25" hidden="1" customHeight="1" x14ac:dyDescent="0.15">
      <c r="A56" s="325"/>
      <c r="B56" s="327"/>
      <c r="C56" s="328"/>
      <c r="D56" s="328"/>
      <c r="E56" s="328"/>
      <c r="F56" s="329"/>
      <c r="G56" s="149"/>
      <c r="H56" s="150"/>
      <c r="I56" s="150"/>
      <c r="J56" s="150"/>
      <c r="K56" s="150"/>
      <c r="L56" s="150"/>
      <c r="M56" s="150"/>
      <c r="N56" s="150"/>
      <c r="O56" s="151"/>
      <c r="P56" s="150"/>
      <c r="Q56" s="460"/>
      <c r="R56" s="460"/>
      <c r="S56" s="460"/>
      <c r="T56" s="460"/>
      <c r="U56" s="460"/>
      <c r="V56" s="460"/>
      <c r="W56" s="460"/>
      <c r="X56" s="461"/>
      <c r="Y56" s="900" t="s">
        <v>57</v>
      </c>
      <c r="Z56" s="901"/>
      <c r="AA56" s="902"/>
      <c r="AB56" s="399"/>
      <c r="AC56" s="399"/>
      <c r="AD56" s="399"/>
      <c r="AE56" s="400"/>
      <c r="AF56" s="383"/>
      <c r="AG56" s="383"/>
      <c r="AH56" s="383"/>
      <c r="AI56" s="400"/>
      <c r="AJ56" s="383"/>
      <c r="AK56" s="383"/>
      <c r="AL56" s="383"/>
      <c r="AM56" s="400"/>
      <c r="AN56" s="383"/>
      <c r="AO56" s="383"/>
      <c r="AP56" s="383"/>
      <c r="AQ56" s="402"/>
      <c r="AR56" s="403"/>
      <c r="AS56" s="403"/>
      <c r="AT56" s="404"/>
      <c r="AU56" s="383"/>
      <c r="AV56" s="383"/>
      <c r="AW56" s="383"/>
      <c r="AX56" s="384"/>
      <c r="AY56">
        <f>$AY$54</f>
        <v>0</v>
      </c>
    </row>
    <row r="57" spans="1:60" ht="23.25" hidden="1" customHeight="1" x14ac:dyDescent="0.15">
      <c r="A57" s="325"/>
      <c r="B57" s="327"/>
      <c r="C57" s="328"/>
      <c r="D57" s="328"/>
      <c r="E57" s="328"/>
      <c r="F57" s="329"/>
      <c r="G57" s="903"/>
      <c r="H57" s="394"/>
      <c r="I57" s="394"/>
      <c r="J57" s="394"/>
      <c r="K57" s="394"/>
      <c r="L57" s="394"/>
      <c r="M57" s="394"/>
      <c r="N57" s="394"/>
      <c r="O57" s="395"/>
      <c r="P57" s="462"/>
      <c r="Q57" s="462"/>
      <c r="R57" s="462"/>
      <c r="S57" s="462"/>
      <c r="T57" s="462"/>
      <c r="U57" s="462"/>
      <c r="V57" s="462"/>
      <c r="W57" s="462"/>
      <c r="X57" s="463"/>
      <c r="Y57" s="904" t="s">
        <v>50</v>
      </c>
      <c r="Z57" s="796"/>
      <c r="AA57" s="797"/>
      <c r="AB57" s="459"/>
      <c r="AC57" s="459"/>
      <c r="AD57" s="459"/>
      <c r="AE57" s="400"/>
      <c r="AF57" s="383"/>
      <c r="AG57" s="383"/>
      <c r="AH57" s="383"/>
      <c r="AI57" s="400"/>
      <c r="AJ57" s="383"/>
      <c r="AK57" s="383"/>
      <c r="AL57" s="383"/>
      <c r="AM57" s="400"/>
      <c r="AN57" s="383"/>
      <c r="AO57" s="383"/>
      <c r="AP57" s="383"/>
      <c r="AQ57" s="402"/>
      <c r="AR57" s="403"/>
      <c r="AS57" s="403"/>
      <c r="AT57" s="404"/>
      <c r="AU57" s="383"/>
      <c r="AV57" s="383"/>
      <c r="AW57" s="383"/>
      <c r="AX57" s="384"/>
      <c r="AY57">
        <f>$AY$54</f>
        <v>0</v>
      </c>
      <c r="AZ57" s="10"/>
      <c r="BA57" s="10"/>
      <c r="BB57" s="10"/>
      <c r="BC57" s="10"/>
    </row>
    <row r="58" spans="1:60" ht="23.25" hidden="1" customHeight="1" x14ac:dyDescent="0.15">
      <c r="A58" s="325"/>
      <c r="B58" s="330"/>
      <c r="C58" s="331"/>
      <c r="D58" s="331"/>
      <c r="E58" s="331"/>
      <c r="F58" s="332"/>
      <c r="G58" s="152"/>
      <c r="H58" s="153"/>
      <c r="I58" s="153"/>
      <c r="J58" s="153"/>
      <c r="K58" s="153"/>
      <c r="L58" s="153"/>
      <c r="M58" s="153"/>
      <c r="N58" s="153"/>
      <c r="O58" s="154"/>
      <c r="P58" s="464"/>
      <c r="Q58" s="464"/>
      <c r="R58" s="464"/>
      <c r="S58" s="464"/>
      <c r="T58" s="464"/>
      <c r="U58" s="464"/>
      <c r="V58" s="464"/>
      <c r="W58" s="464"/>
      <c r="X58" s="465"/>
      <c r="Y58" s="904" t="s">
        <v>13</v>
      </c>
      <c r="Z58" s="796"/>
      <c r="AA58" s="797"/>
      <c r="AB58" s="905" t="s">
        <v>14</v>
      </c>
      <c r="AC58" s="905"/>
      <c r="AD58" s="905"/>
      <c r="AE58" s="575"/>
      <c r="AF58" s="576"/>
      <c r="AG58" s="576"/>
      <c r="AH58" s="576"/>
      <c r="AI58" s="575"/>
      <c r="AJ58" s="576"/>
      <c r="AK58" s="576"/>
      <c r="AL58" s="576"/>
      <c r="AM58" s="575"/>
      <c r="AN58" s="576"/>
      <c r="AO58" s="576"/>
      <c r="AP58" s="576"/>
      <c r="AQ58" s="402"/>
      <c r="AR58" s="403"/>
      <c r="AS58" s="403"/>
      <c r="AT58" s="404"/>
      <c r="AU58" s="383"/>
      <c r="AV58" s="383"/>
      <c r="AW58" s="383"/>
      <c r="AX58" s="384"/>
      <c r="AY58">
        <f>$AY$54</f>
        <v>0</v>
      </c>
      <c r="AZ58" s="10"/>
      <c r="BA58" s="10"/>
      <c r="BB58" s="10"/>
      <c r="BC58" s="10"/>
      <c r="BD58" s="10"/>
      <c r="BE58" s="10"/>
      <c r="BF58" s="10"/>
      <c r="BG58" s="10"/>
      <c r="BH58" s="10"/>
    </row>
    <row r="59" spans="1:60" ht="18.75" hidden="1" customHeight="1" x14ac:dyDescent="0.15">
      <c r="A59" s="325"/>
      <c r="B59" s="466" t="s">
        <v>138</v>
      </c>
      <c r="C59" s="467"/>
      <c r="D59" s="467"/>
      <c r="E59" s="467"/>
      <c r="F59" s="468"/>
      <c r="G59" s="351" t="s">
        <v>56</v>
      </c>
      <c r="H59" s="352"/>
      <c r="I59" s="352"/>
      <c r="J59" s="352"/>
      <c r="K59" s="352"/>
      <c r="L59" s="352"/>
      <c r="M59" s="352"/>
      <c r="N59" s="352"/>
      <c r="O59" s="353"/>
      <c r="P59" s="355" t="s">
        <v>58</v>
      </c>
      <c r="Q59" s="352"/>
      <c r="R59" s="352"/>
      <c r="S59" s="352"/>
      <c r="T59" s="352"/>
      <c r="U59" s="352"/>
      <c r="V59" s="352"/>
      <c r="W59" s="352"/>
      <c r="X59" s="353"/>
      <c r="Y59" s="356"/>
      <c r="Z59" s="357"/>
      <c r="AA59" s="358"/>
      <c r="AB59" s="896" t="s">
        <v>11</v>
      </c>
      <c r="AC59" s="897"/>
      <c r="AD59" s="898"/>
      <c r="AE59" s="426" t="s">
        <v>414</v>
      </c>
      <c r="AF59" s="426"/>
      <c r="AG59" s="426"/>
      <c r="AH59" s="426"/>
      <c r="AI59" s="426" t="s">
        <v>566</v>
      </c>
      <c r="AJ59" s="426"/>
      <c r="AK59" s="426"/>
      <c r="AL59" s="426"/>
      <c r="AM59" s="426" t="s">
        <v>382</v>
      </c>
      <c r="AN59" s="426"/>
      <c r="AO59" s="426"/>
      <c r="AP59" s="426"/>
      <c r="AQ59" s="502" t="s">
        <v>174</v>
      </c>
      <c r="AR59" s="503"/>
      <c r="AS59" s="503"/>
      <c r="AT59" s="504"/>
      <c r="AU59" s="505" t="s">
        <v>128</v>
      </c>
      <c r="AV59" s="505"/>
      <c r="AW59" s="505"/>
      <c r="AX59" s="506"/>
      <c r="AY59">
        <f>COUNTA($G$61)</f>
        <v>0</v>
      </c>
      <c r="AZ59" s="10"/>
      <c r="BA59" s="10"/>
      <c r="BB59" s="10"/>
      <c r="BC59" s="10"/>
    </row>
    <row r="60" spans="1:60" ht="18.75" hidden="1" customHeight="1" x14ac:dyDescent="0.15">
      <c r="A60" s="325"/>
      <c r="B60" s="327"/>
      <c r="C60" s="328"/>
      <c r="D60" s="328"/>
      <c r="E60" s="328"/>
      <c r="F60" s="329"/>
      <c r="G60" s="354"/>
      <c r="H60" s="335"/>
      <c r="I60" s="335"/>
      <c r="J60" s="335"/>
      <c r="K60" s="335"/>
      <c r="L60" s="335"/>
      <c r="M60" s="335"/>
      <c r="N60" s="335"/>
      <c r="O60" s="336"/>
      <c r="P60" s="339"/>
      <c r="Q60" s="335"/>
      <c r="R60" s="335"/>
      <c r="S60" s="335"/>
      <c r="T60" s="335"/>
      <c r="U60" s="335"/>
      <c r="V60" s="335"/>
      <c r="W60" s="335"/>
      <c r="X60" s="336"/>
      <c r="Y60" s="356"/>
      <c r="Z60" s="357"/>
      <c r="AA60" s="358"/>
      <c r="AB60" s="413"/>
      <c r="AC60" s="498"/>
      <c r="AD60" s="499"/>
      <c r="AE60" s="426"/>
      <c r="AF60" s="426"/>
      <c r="AG60" s="426"/>
      <c r="AH60" s="426"/>
      <c r="AI60" s="426"/>
      <c r="AJ60" s="426"/>
      <c r="AK60" s="426"/>
      <c r="AL60" s="426"/>
      <c r="AM60" s="426"/>
      <c r="AN60" s="426"/>
      <c r="AO60" s="426"/>
      <c r="AP60" s="426"/>
      <c r="AQ60" s="507"/>
      <c r="AR60" s="447"/>
      <c r="AS60" s="445" t="s">
        <v>175</v>
      </c>
      <c r="AT60" s="446"/>
      <c r="AU60" s="447"/>
      <c r="AV60" s="447"/>
      <c r="AW60" s="335" t="s">
        <v>166</v>
      </c>
      <c r="AX60" s="340"/>
      <c r="AY60">
        <f>$AY$59</f>
        <v>0</v>
      </c>
      <c r="AZ60" s="10"/>
      <c r="BA60" s="10"/>
      <c r="BB60" s="10"/>
      <c r="BC60" s="10"/>
      <c r="BD60" s="10"/>
      <c r="BE60" s="10"/>
      <c r="BF60" s="10"/>
      <c r="BG60" s="10"/>
      <c r="BH60" s="10"/>
    </row>
    <row r="61" spans="1:60" ht="23.25" hidden="1" customHeight="1" x14ac:dyDescent="0.15">
      <c r="A61" s="325"/>
      <c r="B61" s="327"/>
      <c r="C61" s="328"/>
      <c r="D61" s="328"/>
      <c r="E61" s="328"/>
      <c r="F61" s="329"/>
      <c r="G61" s="149"/>
      <c r="H61" s="150"/>
      <c r="I61" s="150"/>
      <c r="J61" s="150"/>
      <c r="K61" s="150"/>
      <c r="L61" s="150"/>
      <c r="M61" s="150"/>
      <c r="N61" s="150"/>
      <c r="O61" s="151"/>
      <c r="P61" s="150"/>
      <c r="Q61" s="460"/>
      <c r="R61" s="460"/>
      <c r="S61" s="460"/>
      <c r="T61" s="460"/>
      <c r="U61" s="460"/>
      <c r="V61" s="460"/>
      <c r="W61" s="460"/>
      <c r="X61" s="461"/>
      <c r="Y61" s="900" t="s">
        <v>57</v>
      </c>
      <c r="Z61" s="901"/>
      <c r="AA61" s="902"/>
      <c r="AB61" s="399"/>
      <c r="AC61" s="399"/>
      <c r="AD61" s="399"/>
      <c r="AE61" s="400"/>
      <c r="AF61" s="383"/>
      <c r="AG61" s="383"/>
      <c r="AH61" s="383"/>
      <c r="AI61" s="400"/>
      <c r="AJ61" s="383"/>
      <c r="AK61" s="383"/>
      <c r="AL61" s="383"/>
      <c r="AM61" s="400"/>
      <c r="AN61" s="383"/>
      <c r="AO61" s="383"/>
      <c r="AP61" s="383"/>
      <c r="AQ61" s="402"/>
      <c r="AR61" s="403"/>
      <c r="AS61" s="403"/>
      <c r="AT61" s="404"/>
      <c r="AU61" s="383"/>
      <c r="AV61" s="383"/>
      <c r="AW61" s="383"/>
      <c r="AX61" s="384"/>
      <c r="AY61">
        <f>$AY$59</f>
        <v>0</v>
      </c>
    </row>
    <row r="62" spans="1:60" ht="23.25" hidden="1" customHeight="1" x14ac:dyDescent="0.15">
      <c r="A62" s="325"/>
      <c r="B62" s="327"/>
      <c r="C62" s="328"/>
      <c r="D62" s="328"/>
      <c r="E62" s="328"/>
      <c r="F62" s="329"/>
      <c r="G62" s="903"/>
      <c r="H62" s="394"/>
      <c r="I62" s="394"/>
      <c r="J62" s="394"/>
      <c r="K62" s="394"/>
      <c r="L62" s="394"/>
      <c r="M62" s="394"/>
      <c r="N62" s="394"/>
      <c r="O62" s="395"/>
      <c r="P62" s="462"/>
      <c r="Q62" s="462"/>
      <c r="R62" s="462"/>
      <c r="S62" s="462"/>
      <c r="T62" s="462"/>
      <c r="U62" s="462"/>
      <c r="V62" s="462"/>
      <c r="W62" s="462"/>
      <c r="X62" s="463"/>
      <c r="Y62" s="904" t="s">
        <v>50</v>
      </c>
      <c r="Z62" s="796"/>
      <c r="AA62" s="797"/>
      <c r="AB62" s="459"/>
      <c r="AC62" s="459"/>
      <c r="AD62" s="459"/>
      <c r="AE62" s="400"/>
      <c r="AF62" s="383"/>
      <c r="AG62" s="383"/>
      <c r="AH62" s="383"/>
      <c r="AI62" s="400"/>
      <c r="AJ62" s="383"/>
      <c r="AK62" s="383"/>
      <c r="AL62" s="383"/>
      <c r="AM62" s="400"/>
      <c r="AN62" s="383"/>
      <c r="AO62" s="383"/>
      <c r="AP62" s="383"/>
      <c r="AQ62" s="402"/>
      <c r="AR62" s="403"/>
      <c r="AS62" s="403"/>
      <c r="AT62" s="404"/>
      <c r="AU62" s="383"/>
      <c r="AV62" s="383"/>
      <c r="AW62" s="383"/>
      <c r="AX62" s="384"/>
      <c r="AY62">
        <f>$AY$59</f>
        <v>0</v>
      </c>
      <c r="AZ62" s="10"/>
      <c r="BA62" s="10"/>
      <c r="BB62" s="10"/>
      <c r="BC62" s="10"/>
    </row>
    <row r="63" spans="1:60" ht="23.25" hidden="1" customHeight="1" thickBot="1" x14ac:dyDescent="0.2">
      <c r="A63" s="326"/>
      <c r="B63" s="893"/>
      <c r="C63" s="894"/>
      <c r="D63" s="894"/>
      <c r="E63" s="894"/>
      <c r="F63" s="895"/>
      <c r="G63" s="152"/>
      <c r="H63" s="153"/>
      <c r="I63" s="153"/>
      <c r="J63" s="153"/>
      <c r="K63" s="153"/>
      <c r="L63" s="153"/>
      <c r="M63" s="153"/>
      <c r="N63" s="153"/>
      <c r="O63" s="154"/>
      <c r="P63" s="464"/>
      <c r="Q63" s="464"/>
      <c r="R63" s="464"/>
      <c r="S63" s="464"/>
      <c r="T63" s="464"/>
      <c r="U63" s="464"/>
      <c r="V63" s="464"/>
      <c r="W63" s="464"/>
      <c r="X63" s="465"/>
      <c r="Y63" s="904" t="s">
        <v>13</v>
      </c>
      <c r="Z63" s="796"/>
      <c r="AA63" s="797"/>
      <c r="AB63" s="905" t="s">
        <v>14</v>
      </c>
      <c r="AC63" s="905"/>
      <c r="AD63" s="905"/>
      <c r="AE63" s="575"/>
      <c r="AF63" s="576"/>
      <c r="AG63" s="576"/>
      <c r="AH63" s="576"/>
      <c r="AI63" s="575"/>
      <c r="AJ63" s="576"/>
      <c r="AK63" s="576"/>
      <c r="AL63" s="576"/>
      <c r="AM63" s="575"/>
      <c r="AN63" s="576"/>
      <c r="AO63" s="576"/>
      <c r="AP63" s="576"/>
      <c r="AQ63" s="402"/>
      <c r="AR63" s="403"/>
      <c r="AS63" s="403"/>
      <c r="AT63" s="404"/>
      <c r="AU63" s="383"/>
      <c r="AV63" s="383"/>
      <c r="AW63" s="383"/>
      <c r="AX63" s="384"/>
      <c r="AY63">
        <f>$AY$59</f>
        <v>0</v>
      </c>
      <c r="AZ63" s="10"/>
      <c r="BA63" s="10"/>
      <c r="BB63" s="10"/>
      <c r="BC63" s="10"/>
      <c r="BD63" s="10"/>
      <c r="BE63" s="10"/>
      <c r="BF63" s="10"/>
      <c r="BG63" s="10"/>
      <c r="BH63" s="10"/>
    </row>
    <row r="64" spans="1:60" ht="47.25" hidden="1" customHeight="1" x14ac:dyDescent="0.15">
      <c r="A64" s="347" t="s">
        <v>577</v>
      </c>
      <c r="B64" s="348"/>
      <c r="C64" s="348"/>
      <c r="D64" s="348"/>
      <c r="E64" s="348"/>
      <c r="F64" s="34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x14ac:dyDescent="0.15">
      <c r="A65" s="359" t="s">
        <v>578</v>
      </c>
      <c r="B65" s="328"/>
      <c r="C65" s="328"/>
      <c r="D65" s="328"/>
      <c r="E65" s="328"/>
      <c r="F65" s="329"/>
      <c r="G65" s="361" t="s">
        <v>570</v>
      </c>
      <c r="H65" s="362"/>
      <c r="I65" s="362"/>
      <c r="J65" s="362"/>
      <c r="K65" s="362"/>
      <c r="L65" s="362"/>
      <c r="M65" s="362"/>
      <c r="N65" s="362"/>
      <c r="O65" s="362"/>
      <c r="P65" s="363" t="s">
        <v>569</v>
      </c>
      <c r="Q65" s="362"/>
      <c r="R65" s="362"/>
      <c r="S65" s="362"/>
      <c r="T65" s="362"/>
      <c r="U65" s="362"/>
      <c r="V65" s="362"/>
      <c r="W65" s="362"/>
      <c r="X65" s="364"/>
      <c r="Y65" s="365"/>
      <c r="Z65" s="366"/>
      <c r="AA65" s="367"/>
      <c r="AB65" s="412" t="s">
        <v>11</v>
      </c>
      <c r="AC65" s="412"/>
      <c r="AD65" s="412"/>
      <c r="AE65" s="413" t="s">
        <v>414</v>
      </c>
      <c r="AF65" s="414"/>
      <c r="AG65" s="414"/>
      <c r="AH65" s="415"/>
      <c r="AI65" s="413" t="s">
        <v>566</v>
      </c>
      <c r="AJ65" s="414"/>
      <c r="AK65" s="414"/>
      <c r="AL65" s="415"/>
      <c r="AM65" s="413" t="s">
        <v>382</v>
      </c>
      <c r="AN65" s="414"/>
      <c r="AO65" s="414"/>
      <c r="AP65" s="415"/>
      <c r="AQ65" s="421" t="s">
        <v>413</v>
      </c>
      <c r="AR65" s="422"/>
      <c r="AS65" s="422"/>
      <c r="AT65" s="423"/>
      <c r="AU65" s="421" t="s">
        <v>591</v>
      </c>
      <c r="AV65" s="422"/>
      <c r="AW65" s="422"/>
      <c r="AX65" s="424"/>
      <c r="AY65">
        <f>COUNTA($G$66)</f>
        <v>0</v>
      </c>
    </row>
    <row r="66" spans="1:51" ht="23.25" hidden="1" customHeight="1" x14ac:dyDescent="0.15">
      <c r="A66" s="359"/>
      <c r="B66" s="328"/>
      <c r="C66" s="328"/>
      <c r="D66" s="328"/>
      <c r="E66" s="328"/>
      <c r="F66" s="329"/>
      <c r="G66" s="440"/>
      <c r="H66" s="369"/>
      <c r="I66" s="369"/>
      <c r="J66" s="369"/>
      <c r="K66" s="369"/>
      <c r="L66" s="369"/>
      <c r="M66" s="369"/>
      <c r="N66" s="369"/>
      <c r="O66" s="369"/>
      <c r="P66" s="441"/>
      <c r="Q66" s="373"/>
      <c r="R66" s="373"/>
      <c r="S66" s="373"/>
      <c r="T66" s="373"/>
      <c r="U66" s="373"/>
      <c r="V66" s="373"/>
      <c r="W66" s="373"/>
      <c r="X66" s="374"/>
      <c r="Y66" s="378" t="s">
        <v>51</v>
      </c>
      <c r="Z66" s="379"/>
      <c r="AA66" s="380"/>
      <c r="AB66" s="381"/>
      <c r="AC66" s="381"/>
      <c r="AD66" s="381"/>
      <c r="AE66" s="382"/>
      <c r="AF66" s="382"/>
      <c r="AG66" s="382"/>
      <c r="AH66" s="382"/>
      <c r="AI66" s="382"/>
      <c r="AJ66" s="382"/>
      <c r="AK66" s="382"/>
      <c r="AL66" s="382"/>
      <c r="AM66" s="382"/>
      <c r="AN66" s="382"/>
      <c r="AO66" s="382"/>
      <c r="AP66" s="382"/>
      <c r="AQ66" s="382"/>
      <c r="AR66" s="382"/>
      <c r="AS66" s="382"/>
      <c r="AT66" s="382"/>
      <c r="AU66" s="425"/>
      <c r="AV66" s="416"/>
      <c r="AW66" s="416"/>
      <c r="AX66" s="417"/>
      <c r="AY66">
        <f>$AY$65</f>
        <v>0</v>
      </c>
    </row>
    <row r="67" spans="1:51" ht="23.25" hidden="1" customHeight="1" x14ac:dyDescent="0.15">
      <c r="A67" s="360"/>
      <c r="B67" s="331"/>
      <c r="C67" s="331"/>
      <c r="D67" s="331"/>
      <c r="E67" s="331"/>
      <c r="F67" s="332"/>
      <c r="G67" s="370"/>
      <c r="H67" s="371"/>
      <c r="I67" s="371"/>
      <c r="J67" s="371"/>
      <c r="K67" s="371"/>
      <c r="L67" s="371"/>
      <c r="M67" s="371"/>
      <c r="N67" s="371"/>
      <c r="O67" s="371"/>
      <c r="P67" s="375"/>
      <c r="Q67" s="376"/>
      <c r="R67" s="376"/>
      <c r="S67" s="376"/>
      <c r="T67" s="376"/>
      <c r="U67" s="376"/>
      <c r="V67" s="376"/>
      <c r="W67" s="376"/>
      <c r="X67" s="377"/>
      <c r="Y67" s="418" t="s">
        <v>52</v>
      </c>
      <c r="Z67" s="419"/>
      <c r="AA67" s="420"/>
      <c r="AB67" s="381"/>
      <c r="AC67" s="381"/>
      <c r="AD67" s="381"/>
      <c r="AE67" s="382"/>
      <c r="AF67" s="382"/>
      <c r="AG67" s="382"/>
      <c r="AH67" s="382"/>
      <c r="AI67" s="382"/>
      <c r="AJ67" s="382"/>
      <c r="AK67" s="382"/>
      <c r="AL67" s="382"/>
      <c r="AM67" s="382"/>
      <c r="AN67" s="382"/>
      <c r="AO67" s="382"/>
      <c r="AP67" s="382"/>
      <c r="AQ67" s="382"/>
      <c r="AR67" s="382"/>
      <c r="AS67" s="382"/>
      <c r="AT67" s="382"/>
      <c r="AU67" s="425"/>
      <c r="AV67" s="416"/>
      <c r="AW67" s="416"/>
      <c r="AX67" s="417"/>
      <c r="AY67">
        <f>$AY$65</f>
        <v>0</v>
      </c>
    </row>
    <row r="68" spans="1:51" ht="23.25" hidden="1" customHeight="1" x14ac:dyDescent="0.15">
      <c r="A68" s="448" t="s">
        <v>579</v>
      </c>
      <c r="B68" s="449"/>
      <c r="C68" s="449"/>
      <c r="D68" s="449"/>
      <c r="E68" s="449"/>
      <c r="F68" s="450"/>
      <c r="G68" s="234" t="s">
        <v>580</v>
      </c>
      <c r="H68" s="234"/>
      <c r="I68" s="234"/>
      <c r="J68" s="234"/>
      <c r="K68" s="234"/>
      <c r="L68" s="234"/>
      <c r="M68" s="234"/>
      <c r="N68" s="234"/>
      <c r="O68" s="234"/>
      <c r="P68" s="234"/>
      <c r="Q68" s="234"/>
      <c r="R68" s="234"/>
      <c r="S68" s="234"/>
      <c r="T68" s="234"/>
      <c r="U68" s="234"/>
      <c r="V68" s="234"/>
      <c r="W68" s="234"/>
      <c r="X68" s="263"/>
      <c r="Y68" s="456"/>
      <c r="Z68" s="457"/>
      <c r="AA68" s="458"/>
      <c r="AB68" s="233" t="s">
        <v>11</v>
      </c>
      <c r="AC68" s="234"/>
      <c r="AD68" s="263"/>
      <c r="AE68" s="426" t="s">
        <v>414</v>
      </c>
      <c r="AF68" s="426"/>
      <c r="AG68" s="426"/>
      <c r="AH68" s="426"/>
      <c r="AI68" s="426" t="s">
        <v>566</v>
      </c>
      <c r="AJ68" s="426"/>
      <c r="AK68" s="426"/>
      <c r="AL68" s="426"/>
      <c r="AM68" s="426" t="s">
        <v>382</v>
      </c>
      <c r="AN68" s="426"/>
      <c r="AO68" s="426"/>
      <c r="AP68" s="426"/>
      <c r="AQ68" s="427" t="s">
        <v>592</v>
      </c>
      <c r="AR68" s="428"/>
      <c r="AS68" s="428"/>
      <c r="AT68" s="428"/>
      <c r="AU68" s="428"/>
      <c r="AV68" s="428"/>
      <c r="AW68" s="428"/>
      <c r="AX68" s="429"/>
      <c r="AY68">
        <f>IF(SUBSTITUTE(SUBSTITUTE($G$69,"／",""),"　","")="",0,1)</f>
        <v>0</v>
      </c>
    </row>
    <row r="69" spans="1:51" ht="23.25" hidden="1" customHeight="1" x14ac:dyDescent="0.15">
      <c r="A69" s="451"/>
      <c r="B69" s="452"/>
      <c r="C69" s="452"/>
      <c r="D69" s="452"/>
      <c r="E69" s="452"/>
      <c r="F69" s="453"/>
      <c r="G69" s="405" t="s">
        <v>619</v>
      </c>
      <c r="H69" s="406"/>
      <c r="I69" s="406"/>
      <c r="J69" s="406"/>
      <c r="K69" s="406"/>
      <c r="L69" s="406"/>
      <c r="M69" s="406"/>
      <c r="N69" s="406"/>
      <c r="O69" s="406"/>
      <c r="P69" s="406"/>
      <c r="Q69" s="406"/>
      <c r="R69" s="406"/>
      <c r="S69" s="406"/>
      <c r="T69" s="406"/>
      <c r="U69" s="406"/>
      <c r="V69" s="406"/>
      <c r="W69" s="406"/>
      <c r="X69" s="406"/>
      <c r="Y69" s="430" t="s">
        <v>579</v>
      </c>
      <c r="Z69" s="431"/>
      <c r="AA69" s="432"/>
      <c r="AB69" s="433"/>
      <c r="AC69" s="434"/>
      <c r="AD69" s="435"/>
      <c r="AE69" s="409"/>
      <c r="AF69" s="409"/>
      <c r="AG69" s="409"/>
      <c r="AH69" s="409"/>
      <c r="AI69" s="409"/>
      <c r="AJ69" s="409"/>
      <c r="AK69" s="409"/>
      <c r="AL69" s="409"/>
      <c r="AM69" s="409"/>
      <c r="AN69" s="409"/>
      <c r="AO69" s="409"/>
      <c r="AP69" s="409"/>
      <c r="AQ69" s="400"/>
      <c r="AR69" s="383"/>
      <c r="AS69" s="383"/>
      <c r="AT69" s="383"/>
      <c r="AU69" s="383"/>
      <c r="AV69" s="383"/>
      <c r="AW69" s="383"/>
      <c r="AX69" s="384"/>
      <c r="AY69">
        <f>$AY$68</f>
        <v>0</v>
      </c>
    </row>
    <row r="70" spans="1:51" ht="46.5" hidden="1" customHeight="1" x14ac:dyDescent="0.15">
      <c r="A70" s="454"/>
      <c r="B70" s="219"/>
      <c r="C70" s="219"/>
      <c r="D70" s="219"/>
      <c r="E70" s="219"/>
      <c r="F70" s="455"/>
      <c r="G70" s="407"/>
      <c r="H70" s="408"/>
      <c r="I70" s="408"/>
      <c r="J70" s="408"/>
      <c r="K70" s="408"/>
      <c r="L70" s="408"/>
      <c r="M70" s="408"/>
      <c r="N70" s="408"/>
      <c r="O70" s="408"/>
      <c r="P70" s="408"/>
      <c r="Q70" s="408"/>
      <c r="R70" s="408"/>
      <c r="S70" s="408"/>
      <c r="T70" s="408"/>
      <c r="U70" s="408"/>
      <c r="V70" s="408"/>
      <c r="W70" s="408"/>
      <c r="X70" s="408"/>
      <c r="Y70" s="396" t="s">
        <v>582</v>
      </c>
      <c r="Z70" s="410"/>
      <c r="AA70" s="411"/>
      <c r="AB70" s="436" t="s">
        <v>583</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2"/>
      <c r="AY70">
        <f>$AY$68</f>
        <v>0</v>
      </c>
    </row>
    <row r="71" spans="1:51" ht="18.75" hidden="1" customHeight="1" x14ac:dyDescent="0.15">
      <c r="A71" s="514" t="s">
        <v>234</v>
      </c>
      <c r="B71" s="515"/>
      <c r="C71" s="515"/>
      <c r="D71" s="515"/>
      <c r="E71" s="515"/>
      <c r="F71" s="516"/>
      <c r="G71" s="488" t="s">
        <v>139</v>
      </c>
      <c r="H71" s="333"/>
      <c r="I71" s="333"/>
      <c r="J71" s="333"/>
      <c r="K71" s="333"/>
      <c r="L71" s="333"/>
      <c r="M71" s="333"/>
      <c r="N71" s="333"/>
      <c r="O71" s="334"/>
      <c r="P71" s="337" t="s">
        <v>55</v>
      </c>
      <c r="Q71" s="333"/>
      <c r="R71" s="333"/>
      <c r="S71" s="333"/>
      <c r="T71" s="333"/>
      <c r="U71" s="333"/>
      <c r="V71" s="333"/>
      <c r="W71" s="333"/>
      <c r="X71" s="334"/>
      <c r="Y71" s="489"/>
      <c r="Z71" s="490"/>
      <c r="AA71" s="491"/>
      <c r="AB71" s="495" t="s">
        <v>11</v>
      </c>
      <c r="AC71" s="496"/>
      <c r="AD71" s="497"/>
      <c r="AE71" s="426" t="s">
        <v>414</v>
      </c>
      <c r="AF71" s="426"/>
      <c r="AG71" s="426"/>
      <c r="AH71" s="426"/>
      <c r="AI71" s="426" t="s">
        <v>566</v>
      </c>
      <c r="AJ71" s="426"/>
      <c r="AK71" s="426"/>
      <c r="AL71" s="426"/>
      <c r="AM71" s="426" t="s">
        <v>382</v>
      </c>
      <c r="AN71" s="426"/>
      <c r="AO71" s="426"/>
      <c r="AP71" s="426"/>
      <c r="AQ71" s="469" t="s">
        <v>174</v>
      </c>
      <c r="AR71" s="470"/>
      <c r="AS71" s="470"/>
      <c r="AT71" s="471"/>
      <c r="AU71" s="333" t="s">
        <v>128</v>
      </c>
      <c r="AV71" s="333"/>
      <c r="AW71" s="333"/>
      <c r="AX71" s="338"/>
      <c r="AY71">
        <f>COUNTA($G$73)</f>
        <v>0</v>
      </c>
    </row>
    <row r="72" spans="1:51" ht="18.75" hidden="1" customHeight="1" x14ac:dyDescent="0.15">
      <c r="A72" s="517"/>
      <c r="B72" s="518"/>
      <c r="C72" s="518"/>
      <c r="D72" s="518"/>
      <c r="E72" s="518"/>
      <c r="F72" s="519"/>
      <c r="G72" s="354"/>
      <c r="H72" s="335"/>
      <c r="I72" s="335"/>
      <c r="J72" s="335"/>
      <c r="K72" s="335"/>
      <c r="L72" s="335"/>
      <c r="M72" s="335"/>
      <c r="N72" s="335"/>
      <c r="O72" s="336"/>
      <c r="P72" s="339"/>
      <c r="Q72" s="335"/>
      <c r="R72" s="335"/>
      <c r="S72" s="335"/>
      <c r="T72" s="335"/>
      <c r="U72" s="335"/>
      <c r="V72" s="335"/>
      <c r="W72" s="335"/>
      <c r="X72" s="336"/>
      <c r="Y72" s="492"/>
      <c r="Z72" s="493"/>
      <c r="AA72" s="494"/>
      <c r="AB72" s="413"/>
      <c r="AC72" s="498"/>
      <c r="AD72" s="499"/>
      <c r="AE72" s="426"/>
      <c r="AF72" s="426"/>
      <c r="AG72" s="426"/>
      <c r="AH72" s="426"/>
      <c r="AI72" s="426"/>
      <c r="AJ72" s="426"/>
      <c r="AK72" s="426"/>
      <c r="AL72" s="426"/>
      <c r="AM72" s="426"/>
      <c r="AN72" s="426"/>
      <c r="AO72" s="426"/>
      <c r="AP72" s="426"/>
      <c r="AQ72" s="443"/>
      <c r="AR72" s="444"/>
      <c r="AS72" s="445" t="s">
        <v>175</v>
      </c>
      <c r="AT72" s="446"/>
      <c r="AU72" s="447"/>
      <c r="AV72" s="447"/>
      <c r="AW72" s="335" t="s">
        <v>166</v>
      </c>
      <c r="AX72" s="340"/>
      <c r="AY72">
        <f t="shared" ref="AY72:AY77" si="1">$AY$71</f>
        <v>0</v>
      </c>
    </row>
    <row r="73" spans="1:51" ht="23.25" hidden="1" customHeight="1" x14ac:dyDescent="0.15">
      <c r="A73" s="520"/>
      <c r="B73" s="518"/>
      <c r="C73" s="518"/>
      <c r="D73" s="518"/>
      <c r="E73" s="518"/>
      <c r="F73" s="519"/>
      <c r="G73" s="385"/>
      <c r="H73" s="386"/>
      <c r="I73" s="386"/>
      <c r="J73" s="386"/>
      <c r="K73" s="386"/>
      <c r="L73" s="386"/>
      <c r="M73" s="386"/>
      <c r="N73" s="386"/>
      <c r="O73" s="387"/>
      <c r="P73" s="150"/>
      <c r="Q73" s="150"/>
      <c r="R73" s="150"/>
      <c r="S73" s="150"/>
      <c r="T73" s="150"/>
      <c r="U73" s="150"/>
      <c r="V73" s="150"/>
      <c r="W73" s="150"/>
      <c r="X73" s="151"/>
      <c r="Y73" s="396" t="s">
        <v>12</v>
      </c>
      <c r="Z73" s="397"/>
      <c r="AA73" s="398"/>
      <c r="AB73" s="399"/>
      <c r="AC73" s="399"/>
      <c r="AD73" s="399"/>
      <c r="AE73" s="400"/>
      <c r="AF73" s="383"/>
      <c r="AG73" s="383"/>
      <c r="AH73" s="383"/>
      <c r="AI73" s="400"/>
      <c r="AJ73" s="383"/>
      <c r="AK73" s="383"/>
      <c r="AL73" s="383"/>
      <c r="AM73" s="400"/>
      <c r="AN73" s="383"/>
      <c r="AO73" s="383"/>
      <c r="AP73" s="383"/>
      <c r="AQ73" s="402"/>
      <c r="AR73" s="403"/>
      <c r="AS73" s="403"/>
      <c r="AT73" s="404"/>
      <c r="AU73" s="383"/>
      <c r="AV73" s="383"/>
      <c r="AW73" s="383"/>
      <c r="AX73" s="384"/>
      <c r="AY73">
        <f t="shared" si="1"/>
        <v>0</v>
      </c>
    </row>
    <row r="74" spans="1:51" ht="23.25" hidden="1" customHeight="1" x14ac:dyDescent="0.15">
      <c r="A74" s="521"/>
      <c r="B74" s="522"/>
      <c r="C74" s="522"/>
      <c r="D74" s="522"/>
      <c r="E74" s="522"/>
      <c r="F74" s="523"/>
      <c r="G74" s="388"/>
      <c r="H74" s="389"/>
      <c r="I74" s="389"/>
      <c r="J74" s="389"/>
      <c r="K74" s="389"/>
      <c r="L74" s="389"/>
      <c r="M74" s="389"/>
      <c r="N74" s="389"/>
      <c r="O74" s="390"/>
      <c r="P74" s="394"/>
      <c r="Q74" s="394"/>
      <c r="R74" s="394"/>
      <c r="S74" s="394"/>
      <c r="T74" s="394"/>
      <c r="U74" s="394"/>
      <c r="V74" s="394"/>
      <c r="W74" s="394"/>
      <c r="X74" s="395"/>
      <c r="Y74" s="233" t="s">
        <v>50</v>
      </c>
      <c r="Z74" s="234"/>
      <c r="AA74" s="263"/>
      <c r="AB74" s="459"/>
      <c r="AC74" s="459"/>
      <c r="AD74" s="459"/>
      <c r="AE74" s="400"/>
      <c r="AF74" s="383"/>
      <c r="AG74" s="383"/>
      <c r="AH74" s="383"/>
      <c r="AI74" s="400"/>
      <c r="AJ74" s="383"/>
      <c r="AK74" s="383"/>
      <c r="AL74" s="383"/>
      <c r="AM74" s="400"/>
      <c r="AN74" s="383"/>
      <c r="AO74" s="383"/>
      <c r="AP74" s="383"/>
      <c r="AQ74" s="402"/>
      <c r="AR74" s="403"/>
      <c r="AS74" s="403"/>
      <c r="AT74" s="404"/>
      <c r="AU74" s="383"/>
      <c r="AV74" s="383"/>
      <c r="AW74" s="383"/>
      <c r="AX74" s="384"/>
      <c r="AY74">
        <f t="shared" si="1"/>
        <v>0</v>
      </c>
    </row>
    <row r="75" spans="1:51" ht="23.25" hidden="1" customHeight="1" x14ac:dyDescent="0.15">
      <c r="A75" s="520"/>
      <c r="B75" s="518"/>
      <c r="C75" s="518"/>
      <c r="D75" s="518"/>
      <c r="E75" s="518"/>
      <c r="F75" s="519"/>
      <c r="G75" s="391"/>
      <c r="H75" s="392"/>
      <c r="I75" s="392"/>
      <c r="J75" s="392"/>
      <c r="K75" s="392"/>
      <c r="L75" s="392"/>
      <c r="M75" s="392"/>
      <c r="N75" s="392"/>
      <c r="O75" s="393"/>
      <c r="P75" s="153"/>
      <c r="Q75" s="153"/>
      <c r="R75" s="153"/>
      <c r="S75" s="153"/>
      <c r="T75" s="153"/>
      <c r="U75" s="153"/>
      <c r="V75" s="153"/>
      <c r="W75" s="153"/>
      <c r="X75" s="154"/>
      <c r="Y75" s="233" t="s">
        <v>13</v>
      </c>
      <c r="Z75" s="234"/>
      <c r="AA75" s="263"/>
      <c r="AB75" s="401" t="s">
        <v>14</v>
      </c>
      <c r="AC75" s="401"/>
      <c r="AD75" s="401"/>
      <c r="AE75" s="400"/>
      <c r="AF75" s="383"/>
      <c r="AG75" s="383"/>
      <c r="AH75" s="383"/>
      <c r="AI75" s="400"/>
      <c r="AJ75" s="383"/>
      <c r="AK75" s="383"/>
      <c r="AL75" s="383"/>
      <c r="AM75" s="400"/>
      <c r="AN75" s="383"/>
      <c r="AO75" s="383"/>
      <c r="AP75" s="383"/>
      <c r="AQ75" s="402"/>
      <c r="AR75" s="403"/>
      <c r="AS75" s="403"/>
      <c r="AT75" s="404"/>
      <c r="AU75" s="383"/>
      <c r="AV75" s="383"/>
      <c r="AW75" s="383"/>
      <c r="AX75" s="384"/>
      <c r="AY75">
        <f t="shared" si="1"/>
        <v>0</v>
      </c>
    </row>
    <row r="76" spans="1:51" ht="23.25" hidden="1" customHeight="1" x14ac:dyDescent="0.15">
      <c r="A76" s="472" t="s">
        <v>258</v>
      </c>
      <c r="B76" s="467"/>
      <c r="C76" s="467"/>
      <c r="D76" s="467"/>
      <c r="E76" s="467"/>
      <c r="F76" s="468"/>
      <c r="G76" s="508"/>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x14ac:dyDescent="0.15">
      <c r="A77" s="360"/>
      <c r="B77" s="331"/>
      <c r="C77" s="331"/>
      <c r="D77" s="331"/>
      <c r="E77" s="331"/>
      <c r="F77" s="332"/>
      <c r="G77" s="511"/>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3"/>
      <c r="AY77">
        <f t="shared" si="1"/>
        <v>0</v>
      </c>
    </row>
    <row r="78" spans="1:51" ht="18.75" hidden="1" customHeight="1" x14ac:dyDescent="0.15">
      <c r="A78" s="325" t="s">
        <v>571</v>
      </c>
      <c r="B78" s="327" t="s">
        <v>572</v>
      </c>
      <c r="C78" s="328"/>
      <c r="D78" s="328"/>
      <c r="E78" s="328"/>
      <c r="F78" s="329"/>
      <c r="G78" s="333" t="s">
        <v>573</v>
      </c>
      <c r="H78" s="333"/>
      <c r="I78" s="333"/>
      <c r="J78" s="333"/>
      <c r="K78" s="333"/>
      <c r="L78" s="333"/>
      <c r="M78" s="333"/>
      <c r="N78" s="333"/>
      <c r="O78" s="333"/>
      <c r="P78" s="333"/>
      <c r="Q78" s="333"/>
      <c r="R78" s="333"/>
      <c r="S78" s="333"/>
      <c r="T78" s="333"/>
      <c r="U78" s="333"/>
      <c r="V78" s="333"/>
      <c r="W78" s="333"/>
      <c r="X78" s="333"/>
      <c r="Y78" s="333"/>
      <c r="Z78" s="333"/>
      <c r="AA78" s="334"/>
      <c r="AB78" s="337" t="s">
        <v>593</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x14ac:dyDescent="0.15">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x14ac:dyDescent="0.15">
      <c r="A80" s="325"/>
      <c r="B80" s="327"/>
      <c r="C80" s="328"/>
      <c r="D80" s="328"/>
      <c r="E80" s="328"/>
      <c r="F80" s="329"/>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60" ht="22.5" hidden="1" customHeight="1" x14ac:dyDescent="0.15">
      <c r="A81" s="325"/>
      <c r="B81" s="327"/>
      <c r="C81" s="328"/>
      <c r="D81" s="328"/>
      <c r="E81" s="328"/>
      <c r="F81" s="329"/>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60" ht="19.5" hidden="1" customHeight="1" x14ac:dyDescent="0.15">
      <c r="A82" s="325"/>
      <c r="B82" s="330"/>
      <c r="C82" s="331"/>
      <c r="D82" s="331"/>
      <c r="E82" s="331"/>
      <c r="F82" s="332"/>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60" ht="18.75" hidden="1" customHeight="1" x14ac:dyDescent="0.15">
      <c r="A83" s="325"/>
      <c r="B83" s="466" t="s">
        <v>138</v>
      </c>
      <c r="C83" s="467"/>
      <c r="D83" s="467"/>
      <c r="E83" s="467"/>
      <c r="F83" s="468"/>
      <c r="G83" s="351" t="s">
        <v>56</v>
      </c>
      <c r="H83" s="352"/>
      <c r="I83" s="352"/>
      <c r="J83" s="352"/>
      <c r="K83" s="352"/>
      <c r="L83" s="352"/>
      <c r="M83" s="352"/>
      <c r="N83" s="352"/>
      <c r="O83" s="353"/>
      <c r="P83" s="355" t="s">
        <v>58</v>
      </c>
      <c r="Q83" s="352"/>
      <c r="R83" s="352"/>
      <c r="S83" s="352"/>
      <c r="T83" s="352"/>
      <c r="U83" s="352"/>
      <c r="V83" s="352"/>
      <c r="W83" s="352"/>
      <c r="X83" s="353"/>
      <c r="Y83" s="356"/>
      <c r="Z83" s="357"/>
      <c r="AA83" s="358"/>
      <c r="AB83" s="896" t="s">
        <v>11</v>
      </c>
      <c r="AC83" s="897"/>
      <c r="AD83" s="898"/>
      <c r="AE83" s="426" t="s">
        <v>414</v>
      </c>
      <c r="AF83" s="426"/>
      <c r="AG83" s="426"/>
      <c r="AH83" s="426"/>
      <c r="AI83" s="426" t="s">
        <v>566</v>
      </c>
      <c r="AJ83" s="426"/>
      <c r="AK83" s="426"/>
      <c r="AL83" s="426"/>
      <c r="AM83" s="426" t="s">
        <v>382</v>
      </c>
      <c r="AN83" s="426"/>
      <c r="AO83" s="426"/>
      <c r="AP83" s="426"/>
      <c r="AQ83" s="502" t="s">
        <v>174</v>
      </c>
      <c r="AR83" s="503"/>
      <c r="AS83" s="503"/>
      <c r="AT83" s="504"/>
      <c r="AU83" s="505" t="s">
        <v>128</v>
      </c>
      <c r="AV83" s="505"/>
      <c r="AW83" s="505"/>
      <c r="AX83" s="506"/>
      <c r="AY83">
        <f t="shared" si="2"/>
        <v>0</v>
      </c>
      <c r="AZ83" s="10"/>
      <c r="BA83" s="10"/>
      <c r="BB83" s="10"/>
      <c r="BC83" s="10"/>
    </row>
    <row r="84" spans="1:60" ht="18.75" hidden="1" customHeight="1" x14ac:dyDescent="0.15">
      <c r="A84" s="325"/>
      <c r="B84" s="327"/>
      <c r="C84" s="328"/>
      <c r="D84" s="328"/>
      <c r="E84" s="328"/>
      <c r="F84" s="329"/>
      <c r="G84" s="354"/>
      <c r="H84" s="335"/>
      <c r="I84" s="335"/>
      <c r="J84" s="335"/>
      <c r="K84" s="335"/>
      <c r="L84" s="335"/>
      <c r="M84" s="335"/>
      <c r="N84" s="335"/>
      <c r="O84" s="336"/>
      <c r="P84" s="339"/>
      <c r="Q84" s="335"/>
      <c r="R84" s="335"/>
      <c r="S84" s="335"/>
      <c r="T84" s="335"/>
      <c r="U84" s="335"/>
      <c r="V84" s="335"/>
      <c r="W84" s="335"/>
      <c r="X84" s="336"/>
      <c r="Y84" s="356"/>
      <c r="Z84" s="357"/>
      <c r="AA84" s="358"/>
      <c r="AB84" s="413"/>
      <c r="AC84" s="498"/>
      <c r="AD84" s="499"/>
      <c r="AE84" s="426"/>
      <c r="AF84" s="426"/>
      <c r="AG84" s="426"/>
      <c r="AH84" s="426"/>
      <c r="AI84" s="426"/>
      <c r="AJ84" s="426"/>
      <c r="AK84" s="426"/>
      <c r="AL84" s="426"/>
      <c r="AM84" s="426"/>
      <c r="AN84" s="426"/>
      <c r="AO84" s="426"/>
      <c r="AP84" s="426"/>
      <c r="AQ84" s="507"/>
      <c r="AR84" s="447"/>
      <c r="AS84" s="445" t="s">
        <v>175</v>
      </c>
      <c r="AT84" s="446"/>
      <c r="AU84" s="447"/>
      <c r="AV84" s="447"/>
      <c r="AW84" s="335" t="s">
        <v>166</v>
      </c>
      <c r="AX84" s="340"/>
      <c r="AY84">
        <f t="shared" si="2"/>
        <v>0</v>
      </c>
      <c r="AZ84" s="10"/>
      <c r="BA84" s="10"/>
      <c r="BB84" s="10"/>
      <c r="BC84" s="10"/>
      <c r="BD84" s="10"/>
      <c r="BE84" s="10"/>
      <c r="BF84" s="10"/>
      <c r="BG84" s="10"/>
      <c r="BH84" s="10"/>
    </row>
    <row r="85" spans="1:60" ht="23.25" hidden="1" customHeight="1" x14ac:dyDescent="0.15">
      <c r="A85" s="325"/>
      <c r="B85" s="327"/>
      <c r="C85" s="328"/>
      <c r="D85" s="328"/>
      <c r="E85" s="328"/>
      <c r="F85" s="329"/>
      <c r="G85" s="149"/>
      <c r="H85" s="150"/>
      <c r="I85" s="150"/>
      <c r="J85" s="150"/>
      <c r="K85" s="150"/>
      <c r="L85" s="150"/>
      <c r="M85" s="150"/>
      <c r="N85" s="150"/>
      <c r="O85" s="151"/>
      <c r="P85" s="150"/>
      <c r="Q85" s="460"/>
      <c r="R85" s="460"/>
      <c r="S85" s="460"/>
      <c r="T85" s="460"/>
      <c r="U85" s="460"/>
      <c r="V85" s="460"/>
      <c r="W85" s="460"/>
      <c r="X85" s="461"/>
      <c r="Y85" s="900" t="s">
        <v>57</v>
      </c>
      <c r="Z85" s="901"/>
      <c r="AA85" s="902"/>
      <c r="AB85" s="399"/>
      <c r="AC85" s="399"/>
      <c r="AD85" s="399"/>
      <c r="AE85" s="400"/>
      <c r="AF85" s="383"/>
      <c r="AG85" s="383"/>
      <c r="AH85" s="383"/>
      <c r="AI85" s="400"/>
      <c r="AJ85" s="383"/>
      <c r="AK85" s="383"/>
      <c r="AL85" s="383"/>
      <c r="AM85" s="400"/>
      <c r="AN85" s="383"/>
      <c r="AO85" s="383"/>
      <c r="AP85" s="383"/>
      <c r="AQ85" s="402"/>
      <c r="AR85" s="403"/>
      <c r="AS85" s="403"/>
      <c r="AT85" s="404"/>
      <c r="AU85" s="383"/>
      <c r="AV85" s="383"/>
      <c r="AW85" s="383"/>
      <c r="AX85" s="384"/>
      <c r="AY85">
        <f t="shared" si="2"/>
        <v>0</v>
      </c>
    </row>
    <row r="86" spans="1:60" ht="23.25" hidden="1" customHeight="1" x14ac:dyDescent="0.15">
      <c r="A86" s="325"/>
      <c r="B86" s="327"/>
      <c r="C86" s="328"/>
      <c r="D86" s="328"/>
      <c r="E86" s="328"/>
      <c r="F86" s="329"/>
      <c r="G86" s="903"/>
      <c r="H86" s="394"/>
      <c r="I86" s="394"/>
      <c r="J86" s="394"/>
      <c r="K86" s="394"/>
      <c r="L86" s="394"/>
      <c r="M86" s="394"/>
      <c r="N86" s="394"/>
      <c r="O86" s="395"/>
      <c r="P86" s="462"/>
      <c r="Q86" s="462"/>
      <c r="R86" s="462"/>
      <c r="S86" s="462"/>
      <c r="T86" s="462"/>
      <c r="U86" s="462"/>
      <c r="V86" s="462"/>
      <c r="W86" s="462"/>
      <c r="X86" s="463"/>
      <c r="Y86" s="904" t="s">
        <v>50</v>
      </c>
      <c r="Z86" s="796"/>
      <c r="AA86" s="797"/>
      <c r="AB86" s="459"/>
      <c r="AC86" s="459"/>
      <c r="AD86" s="459"/>
      <c r="AE86" s="400"/>
      <c r="AF86" s="383"/>
      <c r="AG86" s="383"/>
      <c r="AH86" s="383"/>
      <c r="AI86" s="400"/>
      <c r="AJ86" s="383"/>
      <c r="AK86" s="383"/>
      <c r="AL86" s="383"/>
      <c r="AM86" s="400"/>
      <c r="AN86" s="383"/>
      <c r="AO86" s="383"/>
      <c r="AP86" s="383"/>
      <c r="AQ86" s="402"/>
      <c r="AR86" s="403"/>
      <c r="AS86" s="403"/>
      <c r="AT86" s="404"/>
      <c r="AU86" s="383"/>
      <c r="AV86" s="383"/>
      <c r="AW86" s="383"/>
      <c r="AX86" s="384"/>
      <c r="AY86">
        <f t="shared" si="2"/>
        <v>0</v>
      </c>
      <c r="AZ86" s="10"/>
      <c r="BA86" s="10"/>
      <c r="BB86" s="10"/>
      <c r="BC86" s="10"/>
    </row>
    <row r="87" spans="1:60" ht="23.25" hidden="1" customHeight="1" x14ac:dyDescent="0.15">
      <c r="A87" s="325"/>
      <c r="B87" s="327"/>
      <c r="C87" s="328"/>
      <c r="D87" s="328"/>
      <c r="E87" s="328"/>
      <c r="F87" s="329"/>
      <c r="G87" s="152"/>
      <c r="H87" s="153"/>
      <c r="I87" s="153"/>
      <c r="J87" s="153"/>
      <c r="K87" s="153"/>
      <c r="L87" s="153"/>
      <c r="M87" s="153"/>
      <c r="N87" s="153"/>
      <c r="O87" s="154"/>
      <c r="P87" s="464"/>
      <c r="Q87" s="464"/>
      <c r="R87" s="464"/>
      <c r="S87" s="464"/>
      <c r="T87" s="464"/>
      <c r="U87" s="464"/>
      <c r="V87" s="464"/>
      <c r="W87" s="464"/>
      <c r="X87" s="465"/>
      <c r="Y87" s="904" t="s">
        <v>13</v>
      </c>
      <c r="Z87" s="796"/>
      <c r="AA87" s="797"/>
      <c r="AB87" s="905" t="s">
        <v>14</v>
      </c>
      <c r="AC87" s="905"/>
      <c r="AD87" s="905"/>
      <c r="AE87" s="575"/>
      <c r="AF87" s="576"/>
      <c r="AG87" s="576"/>
      <c r="AH87" s="576"/>
      <c r="AI87" s="575"/>
      <c r="AJ87" s="576"/>
      <c r="AK87" s="576"/>
      <c r="AL87" s="576"/>
      <c r="AM87" s="575"/>
      <c r="AN87" s="576"/>
      <c r="AO87" s="576"/>
      <c r="AP87" s="576"/>
      <c r="AQ87" s="402"/>
      <c r="AR87" s="403"/>
      <c r="AS87" s="403"/>
      <c r="AT87" s="404"/>
      <c r="AU87" s="383"/>
      <c r="AV87" s="383"/>
      <c r="AW87" s="383"/>
      <c r="AX87" s="384"/>
      <c r="AY87">
        <f t="shared" si="2"/>
        <v>0</v>
      </c>
      <c r="AZ87" s="10"/>
      <c r="BA87" s="10"/>
      <c r="BB87" s="10"/>
      <c r="BC87" s="10"/>
      <c r="BD87" s="10"/>
      <c r="BE87" s="10"/>
      <c r="BF87" s="10"/>
      <c r="BG87" s="10"/>
      <c r="BH87" s="10"/>
    </row>
    <row r="88" spans="1:60" ht="18.75" hidden="1" customHeight="1" x14ac:dyDescent="0.15">
      <c r="A88" s="325"/>
      <c r="B88" s="466" t="s">
        <v>138</v>
      </c>
      <c r="C88" s="467"/>
      <c r="D88" s="467"/>
      <c r="E88" s="467"/>
      <c r="F88" s="468"/>
      <c r="G88" s="351" t="s">
        <v>56</v>
      </c>
      <c r="H88" s="352"/>
      <c r="I88" s="352"/>
      <c r="J88" s="352"/>
      <c r="K88" s="352"/>
      <c r="L88" s="352"/>
      <c r="M88" s="352"/>
      <c r="N88" s="352"/>
      <c r="O88" s="353"/>
      <c r="P88" s="355" t="s">
        <v>58</v>
      </c>
      <c r="Q88" s="352"/>
      <c r="R88" s="352"/>
      <c r="S88" s="352"/>
      <c r="T88" s="352"/>
      <c r="U88" s="352"/>
      <c r="V88" s="352"/>
      <c r="W88" s="352"/>
      <c r="X88" s="353"/>
      <c r="Y88" s="356"/>
      <c r="Z88" s="357"/>
      <c r="AA88" s="358"/>
      <c r="AB88" s="896" t="s">
        <v>11</v>
      </c>
      <c r="AC88" s="897"/>
      <c r="AD88" s="898"/>
      <c r="AE88" s="426" t="s">
        <v>414</v>
      </c>
      <c r="AF88" s="426"/>
      <c r="AG88" s="426"/>
      <c r="AH88" s="426"/>
      <c r="AI88" s="426" t="s">
        <v>566</v>
      </c>
      <c r="AJ88" s="426"/>
      <c r="AK88" s="426"/>
      <c r="AL88" s="426"/>
      <c r="AM88" s="426" t="s">
        <v>382</v>
      </c>
      <c r="AN88" s="426"/>
      <c r="AO88" s="426"/>
      <c r="AP88" s="426"/>
      <c r="AQ88" s="502" t="s">
        <v>174</v>
      </c>
      <c r="AR88" s="503"/>
      <c r="AS88" s="503"/>
      <c r="AT88" s="504"/>
      <c r="AU88" s="505" t="s">
        <v>128</v>
      </c>
      <c r="AV88" s="505"/>
      <c r="AW88" s="505"/>
      <c r="AX88" s="506"/>
      <c r="AY88">
        <f>$G$90</f>
        <v>0</v>
      </c>
      <c r="AZ88" s="10"/>
      <c r="BA88" s="10"/>
      <c r="BB88" s="10"/>
      <c r="BC88" s="10"/>
    </row>
    <row r="89" spans="1:60" ht="18.75" hidden="1" customHeight="1" x14ac:dyDescent="0.15">
      <c r="A89" s="325"/>
      <c r="B89" s="327"/>
      <c r="C89" s="328"/>
      <c r="D89" s="328"/>
      <c r="E89" s="328"/>
      <c r="F89" s="329"/>
      <c r="G89" s="354"/>
      <c r="H89" s="335"/>
      <c r="I89" s="335"/>
      <c r="J89" s="335"/>
      <c r="K89" s="335"/>
      <c r="L89" s="335"/>
      <c r="M89" s="335"/>
      <c r="N89" s="335"/>
      <c r="O89" s="336"/>
      <c r="P89" s="339"/>
      <c r="Q89" s="335"/>
      <c r="R89" s="335"/>
      <c r="S89" s="335"/>
      <c r="T89" s="335"/>
      <c r="U89" s="335"/>
      <c r="V89" s="335"/>
      <c r="W89" s="335"/>
      <c r="X89" s="336"/>
      <c r="Y89" s="356"/>
      <c r="Z89" s="357"/>
      <c r="AA89" s="358"/>
      <c r="AB89" s="413"/>
      <c r="AC89" s="498"/>
      <c r="AD89" s="499"/>
      <c r="AE89" s="426"/>
      <c r="AF89" s="426"/>
      <c r="AG89" s="426"/>
      <c r="AH89" s="426"/>
      <c r="AI89" s="426"/>
      <c r="AJ89" s="426"/>
      <c r="AK89" s="426"/>
      <c r="AL89" s="426"/>
      <c r="AM89" s="426"/>
      <c r="AN89" s="426"/>
      <c r="AO89" s="426"/>
      <c r="AP89" s="426"/>
      <c r="AQ89" s="507"/>
      <c r="AR89" s="447"/>
      <c r="AS89" s="445" t="s">
        <v>175</v>
      </c>
      <c r="AT89" s="446"/>
      <c r="AU89" s="447"/>
      <c r="AV89" s="447"/>
      <c r="AW89" s="335" t="s">
        <v>166</v>
      </c>
      <c r="AX89" s="340"/>
      <c r="AY89">
        <f>$AY$88</f>
        <v>0</v>
      </c>
      <c r="AZ89" s="10"/>
      <c r="BA89" s="10"/>
      <c r="BB89" s="10"/>
      <c r="BC89" s="10"/>
      <c r="BD89" s="10"/>
      <c r="BE89" s="10"/>
      <c r="BF89" s="10"/>
      <c r="BG89" s="10"/>
      <c r="BH89" s="10"/>
    </row>
    <row r="90" spans="1:60" ht="23.25" hidden="1" customHeight="1" x14ac:dyDescent="0.15">
      <c r="A90" s="325"/>
      <c r="B90" s="327"/>
      <c r="C90" s="328"/>
      <c r="D90" s="328"/>
      <c r="E90" s="328"/>
      <c r="F90" s="329"/>
      <c r="G90" s="149"/>
      <c r="H90" s="150"/>
      <c r="I90" s="150"/>
      <c r="J90" s="150"/>
      <c r="K90" s="150"/>
      <c r="L90" s="150"/>
      <c r="M90" s="150"/>
      <c r="N90" s="150"/>
      <c r="O90" s="151"/>
      <c r="P90" s="150"/>
      <c r="Q90" s="460"/>
      <c r="R90" s="460"/>
      <c r="S90" s="460"/>
      <c r="T90" s="460"/>
      <c r="U90" s="460"/>
      <c r="V90" s="460"/>
      <c r="W90" s="460"/>
      <c r="X90" s="461"/>
      <c r="Y90" s="900" t="s">
        <v>57</v>
      </c>
      <c r="Z90" s="901"/>
      <c r="AA90" s="902"/>
      <c r="AB90" s="399"/>
      <c r="AC90" s="399"/>
      <c r="AD90" s="399"/>
      <c r="AE90" s="400"/>
      <c r="AF90" s="383"/>
      <c r="AG90" s="383"/>
      <c r="AH90" s="383"/>
      <c r="AI90" s="400"/>
      <c r="AJ90" s="383"/>
      <c r="AK90" s="383"/>
      <c r="AL90" s="383"/>
      <c r="AM90" s="400"/>
      <c r="AN90" s="383"/>
      <c r="AO90" s="383"/>
      <c r="AP90" s="383"/>
      <c r="AQ90" s="402"/>
      <c r="AR90" s="403"/>
      <c r="AS90" s="403"/>
      <c r="AT90" s="404"/>
      <c r="AU90" s="383"/>
      <c r="AV90" s="383"/>
      <c r="AW90" s="383"/>
      <c r="AX90" s="384"/>
      <c r="AY90">
        <f>$AY$88</f>
        <v>0</v>
      </c>
    </row>
    <row r="91" spans="1:60" ht="23.25" hidden="1" customHeight="1" x14ac:dyDescent="0.15">
      <c r="A91" s="325"/>
      <c r="B91" s="327"/>
      <c r="C91" s="328"/>
      <c r="D91" s="328"/>
      <c r="E91" s="328"/>
      <c r="F91" s="329"/>
      <c r="G91" s="903"/>
      <c r="H91" s="394"/>
      <c r="I91" s="394"/>
      <c r="J91" s="394"/>
      <c r="K91" s="394"/>
      <c r="L91" s="394"/>
      <c r="M91" s="394"/>
      <c r="N91" s="394"/>
      <c r="O91" s="395"/>
      <c r="P91" s="462"/>
      <c r="Q91" s="462"/>
      <c r="R91" s="462"/>
      <c r="S91" s="462"/>
      <c r="T91" s="462"/>
      <c r="U91" s="462"/>
      <c r="V91" s="462"/>
      <c r="W91" s="462"/>
      <c r="X91" s="463"/>
      <c r="Y91" s="904" t="s">
        <v>50</v>
      </c>
      <c r="Z91" s="796"/>
      <c r="AA91" s="797"/>
      <c r="AB91" s="459"/>
      <c r="AC91" s="459"/>
      <c r="AD91" s="459"/>
      <c r="AE91" s="400"/>
      <c r="AF91" s="383"/>
      <c r="AG91" s="383"/>
      <c r="AH91" s="383"/>
      <c r="AI91" s="400"/>
      <c r="AJ91" s="383"/>
      <c r="AK91" s="383"/>
      <c r="AL91" s="383"/>
      <c r="AM91" s="400"/>
      <c r="AN91" s="383"/>
      <c r="AO91" s="383"/>
      <c r="AP91" s="383"/>
      <c r="AQ91" s="402"/>
      <c r="AR91" s="403"/>
      <c r="AS91" s="403"/>
      <c r="AT91" s="404"/>
      <c r="AU91" s="383"/>
      <c r="AV91" s="383"/>
      <c r="AW91" s="383"/>
      <c r="AX91" s="384"/>
      <c r="AY91">
        <f>$AY$88</f>
        <v>0</v>
      </c>
      <c r="AZ91" s="10"/>
      <c r="BA91" s="10"/>
      <c r="BB91" s="10"/>
      <c r="BC91" s="10"/>
    </row>
    <row r="92" spans="1:60" ht="23.25" hidden="1" customHeight="1" x14ac:dyDescent="0.15">
      <c r="A92" s="325"/>
      <c r="B92" s="330"/>
      <c r="C92" s="331"/>
      <c r="D92" s="331"/>
      <c r="E92" s="331"/>
      <c r="F92" s="332"/>
      <c r="G92" s="152"/>
      <c r="H92" s="153"/>
      <c r="I92" s="153"/>
      <c r="J92" s="153"/>
      <c r="K92" s="153"/>
      <c r="L92" s="153"/>
      <c r="M92" s="153"/>
      <c r="N92" s="153"/>
      <c r="O92" s="154"/>
      <c r="P92" s="464"/>
      <c r="Q92" s="464"/>
      <c r="R92" s="464"/>
      <c r="S92" s="464"/>
      <c r="T92" s="464"/>
      <c r="U92" s="464"/>
      <c r="V92" s="464"/>
      <c r="W92" s="464"/>
      <c r="X92" s="465"/>
      <c r="Y92" s="904" t="s">
        <v>13</v>
      </c>
      <c r="Z92" s="796"/>
      <c r="AA92" s="797"/>
      <c r="AB92" s="905" t="s">
        <v>14</v>
      </c>
      <c r="AC92" s="905"/>
      <c r="AD92" s="905"/>
      <c r="AE92" s="575"/>
      <c r="AF92" s="576"/>
      <c r="AG92" s="576"/>
      <c r="AH92" s="576"/>
      <c r="AI92" s="575"/>
      <c r="AJ92" s="576"/>
      <c r="AK92" s="576"/>
      <c r="AL92" s="576"/>
      <c r="AM92" s="575"/>
      <c r="AN92" s="576"/>
      <c r="AO92" s="576"/>
      <c r="AP92" s="576"/>
      <c r="AQ92" s="402"/>
      <c r="AR92" s="403"/>
      <c r="AS92" s="403"/>
      <c r="AT92" s="404"/>
      <c r="AU92" s="383"/>
      <c r="AV92" s="383"/>
      <c r="AW92" s="383"/>
      <c r="AX92" s="384"/>
      <c r="AY92">
        <f>$AY$88</f>
        <v>0</v>
      </c>
      <c r="AZ92" s="10"/>
      <c r="BA92" s="10"/>
      <c r="BB92" s="10"/>
      <c r="BC92" s="10"/>
      <c r="BD92" s="10"/>
      <c r="BE92" s="10"/>
      <c r="BF92" s="10"/>
      <c r="BG92" s="10"/>
      <c r="BH92" s="10"/>
    </row>
    <row r="93" spans="1:60" ht="18.75" hidden="1" customHeight="1" x14ac:dyDescent="0.15">
      <c r="A93" s="325"/>
      <c r="B93" s="327" t="s">
        <v>138</v>
      </c>
      <c r="C93" s="328"/>
      <c r="D93" s="328"/>
      <c r="E93" s="328"/>
      <c r="F93" s="329"/>
      <c r="G93" s="351" t="s">
        <v>56</v>
      </c>
      <c r="H93" s="352"/>
      <c r="I93" s="352"/>
      <c r="J93" s="352"/>
      <c r="K93" s="352"/>
      <c r="L93" s="352"/>
      <c r="M93" s="352"/>
      <c r="N93" s="352"/>
      <c r="O93" s="353"/>
      <c r="P93" s="355" t="s">
        <v>58</v>
      </c>
      <c r="Q93" s="352"/>
      <c r="R93" s="352"/>
      <c r="S93" s="352"/>
      <c r="T93" s="352"/>
      <c r="U93" s="352"/>
      <c r="V93" s="352"/>
      <c r="W93" s="352"/>
      <c r="X93" s="353"/>
      <c r="Y93" s="356"/>
      <c r="Z93" s="357"/>
      <c r="AA93" s="358"/>
      <c r="AB93" s="896" t="s">
        <v>11</v>
      </c>
      <c r="AC93" s="897"/>
      <c r="AD93" s="898"/>
      <c r="AE93" s="426" t="s">
        <v>414</v>
      </c>
      <c r="AF93" s="426"/>
      <c r="AG93" s="426"/>
      <c r="AH93" s="426"/>
      <c r="AI93" s="426" t="s">
        <v>566</v>
      </c>
      <c r="AJ93" s="426"/>
      <c r="AK93" s="426"/>
      <c r="AL93" s="426"/>
      <c r="AM93" s="426" t="s">
        <v>382</v>
      </c>
      <c r="AN93" s="426"/>
      <c r="AO93" s="426"/>
      <c r="AP93" s="426"/>
      <c r="AQ93" s="502" t="s">
        <v>174</v>
      </c>
      <c r="AR93" s="503"/>
      <c r="AS93" s="503"/>
      <c r="AT93" s="504"/>
      <c r="AU93" s="505" t="s">
        <v>128</v>
      </c>
      <c r="AV93" s="505"/>
      <c r="AW93" s="505"/>
      <c r="AX93" s="506"/>
      <c r="AY93">
        <f>$G$95</f>
        <v>0</v>
      </c>
      <c r="AZ93" s="10"/>
      <c r="BA93" s="10"/>
      <c r="BB93" s="10"/>
      <c r="BC93" s="10"/>
    </row>
    <row r="94" spans="1:60" ht="18.75" hidden="1" customHeight="1" x14ac:dyDescent="0.15">
      <c r="A94" s="325"/>
      <c r="B94" s="327"/>
      <c r="C94" s="328"/>
      <c r="D94" s="328"/>
      <c r="E94" s="328"/>
      <c r="F94" s="329"/>
      <c r="G94" s="354"/>
      <c r="H94" s="335"/>
      <c r="I94" s="335"/>
      <c r="J94" s="335"/>
      <c r="K94" s="335"/>
      <c r="L94" s="335"/>
      <c r="M94" s="335"/>
      <c r="N94" s="335"/>
      <c r="O94" s="336"/>
      <c r="P94" s="339"/>
      <c r="Q94" s="335"/>
      <c r="R94" s="335"/>
      <c r="S94" s="335"/>
      <c r="T94" s="335"/>
      <c r="U94" s="335"/>
      <c r="V94" s="335"/>
      <c r="W94" s="335"/>
      <c r="X94" s="336"/>
      <c r="Y94" s="356"/>
      <c r="Z94" s="357"/>
      <c r="AA94" s="358"/>
      <c r="AB94" s="413"/>
      <c r="AC94" s="498"/>
      <c r="AD94" s="499"/>
      <c r="AE94" s="426"/>
      <c r="AF94" s="426"/>
      <c r="AG94" s="426"/>
      <c r="AH94" s="426"/>
      <c r="AI94" s="426"/>
      <c r="AJ94" s="426"/>
      <c r="AK94" s="426"/>
      <c r="AL94" s="426"/>
      <c r="AM94" s="426"/>
      <c r="AN94" s="426"/>
      <c r="AO94" s="426"/>
      <c r="AP94" s="426"/>
      <c r="AQ94" s="507"/>
      <c r="AR94" s="447"/>
      <c r="AS94" s="445" t="s">
        <v>175</v>
      </c>
      <c r="AT94" s="446"/>
      <c r="AU94" s="447"/>
      <c r="AV94" s="447"/>
      <c r="AW94" s="335" t="s">
        <v>166</v>
      </c>
      <c r="AX94" s="340"/>
      <c r="AY94">
        <f>$AY$93</f>
        <v>0</v>
      </c>
      <c r="AZ94" s="10"/>
      <c r="BA94" s="10"/>
      <c r="BB94" s="10"/>
      <c r="BC94" s="10"/>
      <c r="BD94" s="10"/>
      <c r="BE94" s="10"/>
      <c r="BF94" s="10"/>
      <c r="BG94" s="10"/>
      <c r="BH94" s="10"/>
    </row>
    <row r="95" spans="1:60" ht="23.25" hidden="1" customHeight="1" x14ac:dyDescent="0.15">
      <c r="A95" s="325"/>
      <c r="B95" s="327"/>
      <c r="C95" s="328"/>
      <c r="D95" s="328"/>
      <c r="E95" s="328"/>
      <c r="F95" s="329"/>
      <c r="G95" s="149"/>
      <c r="H95" s="150"/>
      <c r="I95" s="150"/>
      <c r="J95" s="150"/>
      <c r="K95" s="150"/>
      <c r="L95" s="150"/>
      <c r="M95" s="150"/>
      <c r="N95" s="150"/>
      <c r="O95" s="151"/>
      <c r="P95" s="150"/>
      <c r="Q95" s="460"/>
      <c r="R95" s="460"/>
      <c r="S95" s="460"/>
      <c r="T95" s="460"/>
      <c r="U95" s="460"/>
      <c r="V95" s="460"/>
      <c r="W95" s="460"/>
      <c r="X95" s="461"/>
      <c r="Y95" s="900" t="s">
        <v>57</v>
      </c>
      <c r="Z95" s="901"/>
      <c r="AA95" s="902"/>
      <c r="AB95" s="399"/>
      <c r="AC95" s="399"/>
      <c r="AD95" s="399"/>
      <c r="AE95" s="400"/>
      <c r="AF95" s="383"/>
      <c r="AG95" s="383"/>
      <c r="AH95" s="383"/>
      <c r="AI95" s="400"/>
      <c r="AJ95" s="383"/>
      <c r="AK95" s="383"/>
      <c r="AL95" s="383"/>
      <c r="AM95" s="400"/>
      <c r="AN95" s="383"/>
      <c r="AO95" s="383"/>
      <c r="AP95" s="383"/>
      <c r="AQ95" s="402"/>
      <c r="AR95" s="403"/>
      <c r="AS95" s="403"/>
      <c r="AT95" s="404"/>
      <c r="AU95" s="383"/>
      <c r="AV95" s="383"/>
      <c r="AW95" s="383"/>
      <c r="AX95" s="384"/>
      <c r="AY95">
        <f>$AY$93</f>
        <v>0</v>
      </c>
    </row>
    <row r="96" spans="1:60" ht="23.25" hidden="1" customHeight="1" x14ac:dyDescent="0.15">
      <c r="A96" s="325"/>
      <c r="B96" s="327"/>
      <c r="C96" s="328"/>
      <c r="D96" s="328"/>
      <c r="E96" s="328"/>
      <c r="F96" s="329"/>
      <c r="G96" s="903"/>
      <c r="H96" s="394"/>
      <c r="I96" s="394"/>
      <c r="J96" s="394"/>
      <c r="K96" s="394"/>
      <c r="L96" s="394"/>
      <c r="M96" s="394"/>
      <c r="N96" s="394"/>
      <c r="O96" s="395"/>
      <c r="P96" s="462"/>
      <c r="Q96" s="462"/>
      <c r="R96" s="462"/>
      <c r="S96" s="462"/>
      <c r="T96" s="462"/>
      <c r="U96" s="462"/>
      <c r="V96" s="462"/>
      <c r="W96" s="462"/>
      <c r="X96" s="463"/>
      <c r="Y96" s="904" t="s">
        <v>50</v>
      </c>
      <c r="Z96" s="796"/>
      <c r="AA96" s="797"/>
      <c r="AB96" s="459"/>
      <c r="AC96" s="459"/>
      <c r="AD96" s="459"/>
      <c r="AE96" s="400"/>
      <c r="AF96" s="383"/>
      <c r="AG96" s="383"/>
      <c r="AH96" s="383"/>
      <c r="AI96" s="400"/>
      <c r="AJ96" s="383"/>
      <c r="AK96" s="383"/>
      <c r="AL96" s="383"/>
      <c r="AM96" s="400"/>
      <c r="AN96" s="383"/>
      <c r="AO96" s="383"/>
      <c r="AP96" s="383"/>
      <c r="AQ96" s="402"/>
      <c r="AR96" s="403"/>
      <c r="AS96" s="403"/>
      <c r="AT96" s="404"/>
      <c r="AU96" s="383"/>
      <c r="AV96" s="383"/>
      <c r="AW96" s="383"/>
      <c r="AX96" s="384"/>
      <c r="AY96">
        <f>$AY$93</f>
        <v>0</v>
      </c>
      <c r="AZ96" s="10"/>
      <c r="BA96" s="10"/>
      <c r="BB96" s="10"/>
      <c r="BC96" s="10"/>
    </row>
    <row r="97" spans="1:60" ht="23.25" hidden="1" customHeight="1" thickBot="1" x14ac:dyDescent="0.2">
      <c r="A97" s="326"/>
      <c r="B97" s="893"/>
      <c r="C97" s="894"/>
      <c r="D97" s="894"/>
      <c r="E97" s="894"/>
      <c r="F97" s="895"/>
      <c r="G97" s="152"/>
      <c r="H97" s="153"/>
      <c r="I97" s="153"/>
      <c r="J97" s="153"/>
      <c r="K97" s="153"/>
      <c r="L97" s="153"/>
      <c r="M97" s="153"/>
      <c r="N97" s="153"/>
      <c r="O97" s="154"/>
      <c r="P97" s="464"/>
      <c r="Q97" s="464"/>
      <c r="R97" s="464"/>
      <c r="S97" s="464"/>
      <c r="T97" s="464"/>
      <c r="U97" s="464"/>
      <c r="V97" s="464"/>
      <c r="W97" s="464"/>
      <c r="X97" s="465"/>
      <c r="Y97" s="904" t="s">
        <v>13</v>
      </c>
      <c r="Z97" s="796"/>
      <c r="AA97" s="797"/>
      <c r="AB97" s="905" t="s">
        <v>14</v>
      </c>
      <c r="AC97" s="905"/>
      <c r="AD97" s="905"/>
      <c r="AE97" s="575"/>
      <c r="AF97" s="576"/>
      <c r="AG97" s="576"/>
      <c r="AH97" s="576"/>
      <c r="AI97" s="575"/>
      <c r="AJ97" s="576"/>
      <c r="AK97" s="576"/>
      <c r="AL97" s="576"/>
      <c r="AM97" s="575"/>
      <c r="AN97" s="576"/>
      <c r="AO97" s="576"/>
      <c r="AP97" s="576"/>
      <c r="AQ97" s="402"/>
      <c r="AR97" s="403"/>
      <c r="AS97" s="403"/>
      <c r="AT97" s="404"/>
      <c r="AU97" s="383"/>
      <c r="AV97" s="383"/>
      <c r="AW97" s="383"/>
      <c r="AX97" s="384"/>
      <c r="AY97">
        <f>$AY$93</f>
        <v>0</v>
      </c>
      <c r="AZ97" s="10"/>
      <c r="BA97" s="10"/>
      <c r="BB97" s="10"/>
      <c r="BC97" s="10"/>
      <c r="BD97" s="10"/>
      <c r="BE97" s="10"/>
      <c r="BF97" s="10"/>
      <c r="BG97" s="10"/>
      <c r="BH97" s="10"/>
    </row>
    <row r="98" spans="1:60" ht="47.25" hidden="1" customHeight="1" x14ac:dyDescent="0.15">
      <c r="A98" s="319" t="s">
        <v>577</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60" ht="31.5" hidden="1" customHeight="1" x14ac:dyDescent="0.15">
      <c r="A99" s="359" t="s">
        <v>578</v>
      </c>
      <c r="B99" s="328"/>
      <c r="C99" s="328"/>
      <c r="D99" s="328"/>
      <c r="E99" s="328"/>
      <c r="F99" s="329"/>
      <c r="G99" s="361" t="s">
        <v>570</v>
      </c>
      <c r="H99" s="362"/>
      <c r="I99" s="362"/>
      <c r="J99" s="362"/>
      <c r="K99" s="362"/>
      <c r="L99" s="362"/>
      <c r="M99" s="362"/>
      <c r="N99" s="362"/>
      <c r="O99" s="362"/>
      <c r="P99" s="363" t="s">
        <v>569</v>
      </c>
      <c r="Q99" s="362"/>
      <c r="R99" s="362"/>
      <c r="S99" s="362"/>
      <c r="T99" s="362"/>
      <c r="U99" s="362"/>
      <c r="V99" s="362"/>
      <c r="W99" s="362"/>
      <c r="X99" s="364"/>
      <c r="Y99" s="365"/>
      <c r="Z99" s="366"/>
      <c r="AA99" s="367"/>
      <c r="AB99" s="412" t="s">
        <v>11</v>
      </c>
      <c r="AC99" s="412"/>
      <c r="AD99" s="412"/>
      <c r="AE99" s="426" t="s">
        <v>414</v>
      </c>
      <c r="AF99" s="426"/>
      <c r="AG99" s="426"/>
      <c r="AH99" s="426"/>
      <c r="AI99" s="426" t="s">
        <v>566</v>
      </c>
      <c r="AJ99" s="426"/>
      <c r="AK99" s="426"/>
      <c r="AL99" s="426"/>
      <c r="AM99" s="426" t="s">
        <v>382</v>
      </c>
      <c r="AN99" s="426"/>
      <c r="AO99" s="426"/>
      <c r="AP99" s="426"/>
      <c r="AQ99" s="421" t="s">
        <v>413</v>
      </c>
      <c r="AR99" s="422"/>
      <c r="AS99" s="422"/>
      <c r="AT99" s="423"/>
      <c r="AU99" s="421" t="s">
        <v>591</v>
      </c>
      <c r="AV99" s="422"/>
      <c r="AW99" s="422"/>
      <c r="AX99" s="424"/>
      <c r="AY99">
        <f>COUNTA($G$100)</f>
        <v>0</v>
      </c>
    </row>
    <row r="100" spans="1:60" ht="23.25" hidden="1" customHeight="1" x14ac:dyDescent="0.15">
      <c r="A100" s="359"/>
      <c r="B100" s="328"/>
      <c r="C100" s="328"/>
      <c r="D100" s="328"/>
      <c r="E100" s="328"/>
      <c r="F100" s="329"/>
      <c r="G100" s="440"/>
      <c r="H100" s="369"/>
      <c r="I100" s="369"/>
      <c r="J100" s="369"/>
      <c r="K100" s="369"/>
      <c r="L100" s="369"/>
      <c r="M100" s="369"/>
      <c r="N100" s="369"/>
      <c r="O100" s="369"/>
      <c r="P100" s="441"/>
      <c r="Q100" s="373"/>
      <c r="R100" s="373"/>
      <c r="S100" s="373"/>
      <c r="T100" s="373"/>
      <c r="U100" s="373"/>
      <c r="V100" s="373"/>
      <c r="W100" s="373"/>
      <c r="X100" s="374"/>
      <c r="Y100" s="378" t="s">
        <v>51</v>
      </c>
      <c r="Z100" s="379"/>
      <c r="AA100" s="380"/>
      <c r="AB100" s="381"/>
      <c r="AC100" s="381"/>
      <c r="AD100" s="381"/>
      <c r="AE100" s="382"/>
      <c r="AF100" s="382"/>
      <c r="AG100" s="382"/>
      <c r="AH100" s="382"/>
      <c r="AI100" s="382"/>
      <c r="AJ100" s="382"/>
      <c r="AK100" s="382"/>
      <c r="AL100" s="382"/>
      <c r="AM100" s="382"/>
      <c r="AN100" s="382"/>
      <c r="AO100" s="382"/>
      <c r="AP100" s="382"/>
      <c r="AQ100" s="382"/>
      <c r="AR100" s="382"/>
      <c r="AS100" s="382"/>
      <c r="AT100" s="382"/>
      <c r="AU100" s="425"/>
      <c r="AV100" s="416"/>
      <c r="AW100" s="416"/>
      <c r="AX100" s="417"/>
      <c r="AY100">
        <f>$AY$99</f>
        <v>0</v>
      </c>
    </row>
    <row r="101" spans="1:60" ht="23.25" hidden="1" customHeight="1" x14ac:dyDescent="0.15">
      <c r="A101" s="360"/>
      <c r="B101" s="331"/>
      <c r="C101" s="331"/>
      <c r="D101" s="331"/>
      <c r="E101" s="331"/>
      <c r="F101" s="332"/>
      <c r="G101" s="370"/>
      <c r="H101" s="371"/>
      <c r="I101" s="371"/>
      <c r="J101" s="371"/>
      <c r="K101" s="371"/>
      <c r="L101" s="371"/>
      <c r="M101" s="371"/>
      <c r="N101" s="371"/>
      <c r="O101" s="371"/>
      <c r="P101" s="375"/>
      <c r="Q101" s="376"/>
      <c r="R101" s="376"/>
      <c r="S101" s="376"/>
      <c r="T101" s="376"/>
      <c r="U101" s="376"/>
      <c r="V101" s="376"/>
      <c r="W101" s="376"/>
      <c r="X101" s="377"/>
      <c r="Y101" s="418" t="s">
        <v>52</v>
      </c>
      <c r="Z101" s="419"/>
      <c r="AA101" s="420"/>
      <c r="AB101" s="381"/>
      <c r="AC101" s="381"/>
      <c r="AD101" s="381"/>
      <c r="AE101" s="382"/>
      <c r="AF101" s="382"/>
      <c r="AG101" s="382"/>
      <c r="AH101" s="382"/>
      <c r="AI101" s="382"/>
      <c r="AJ101" s="382"/>
      <c r="AK101" s="382"/>
      <c r="AL101" s="382"/>
      <c r="AM101" s="382"/>
      <c r="AN101" s="382"/>
      <c r="AO101" s="382"/>
      <c r="AP101" s="382"/>
      <c r="AQ101" s="382"/>
      <c r="AR101" s="382"/>
      <c r="AS101" s="382"/>
      <c r="AT101" s="382"/>
      <c r="AU101" s="425"/>
      <c r="AV101" s="416"/>
      <c r="AW101" s="416"/>
      <c r="AX101" s="417"/>
      <c r="AY101">
        <f>$AY$99</f>
        <v>0</v>
      </c>
    </row>
    <row r="102" spans="1:60" ht="23.25" hidden="1" customHeight="1" x14ac:dyDescent="0.15">
      <c r="A102" s="472" t="s">
        <v>579</v>
      </c>
      <c r="B102" s="352"/>
      <c r="C102" s="352"/>
      <c r="D102" s="352"/>
      <c r="E102" s="352"/>
      <c r="F102" s="473"/>
      <c r="G102" s="234" t="s">
        <v>580</v>
      </c>
      <c r="H102" s="234"/>
      <c r="I102" s="234"/>
      <c r="J102" s="234"/>
      <c r="K102" s="234"/>
      <c r="L102" s="234"/>
      <c r="M102" s="234"/>
      <c r="N102" s="234"/>
      <c r="O102" s="234"/>
      <c r="P102" s="234"/>
      <c r="Q102" s="234"/>
      <c r="R102" s="234"/>
      <c r="S102" s="234"/>
      <c r="T102" s="234"/>
      <c r="U102" s="234"/>
      <c r="V102" s="234"/>
      <c r="W102" s="234"/>
      <c r="X102" s="263"/>
      <c r="Y102" s="456"/>
      <c r="Z102" s="457"/>
      <c r="AA102" s="458"/>
      <c r="AB102" s="233" t="s">
        <v>11</v>
      </c>
      <c r="AC102" s="234"/>
      <c r="AD102" s="263"/>
      <c r="AE102" s="426" t="s">
        <v>414</v>
      </c>
      <c r="AF102" s="426"/>
      <c r="AG102" s="426"/>
      <c r="AH102" s="426"/>
      <c r="AI102" s="426" t="s">
        <v>566</v>
      </c>
      <c r="AJ102" s="426"/>
      <c r="AK102" s="426"/>
      <c r="AL102" s="426"/>
      <c r="AM102" s="426" t="s">
        <v>382</v>
      </c>
      <c r="AN102" s="426"/>
      <c r="AO102" s="426"/>
      <c r="AP102" s="426"/>
      <c r="AQ102" s="427" t="s">
        <v>592</v>
      </c>
      <c r="AR102" s="428"/>
      <c r="AS102" s="428"/>
      <c r="AT102" s="428"/>
      <c r="AU102" s="428"/>
      <c r="AV102" s="428"/>
      <c r="AW102" s="428"/>
      <c r="AX102" s="429"/>
      <c r="AY102">
        <f>IF(SUBSTITUTE(SUBSTITUTE($G$103,"／",""),"　","")="",0,1)</f>
        <v>0</v>
      </c>
    </row>
    <row r="103" spans="1:60" ht="23.25" hidden="1" customHeight="1" x14ac:dyDescent="0.15">
      <c r="A103" s="474"/>
      <c r="B103" s="333"/>
      <c r="C103" s="333"/>
      <c r="D103" s="333"/>
      <c r="E103" s="333"/>
      <c r="F103" s="475"/>
      <c r="G103" s="405" t="s">
        <v>581</v>
      </c>
      <c r="H103" s="406"/>
      <c r="I103" s="406"/>
      <c r="J103" s="406"/>
      <c r="K103" s="406"/>
      <c r="L103" s="406"/>
      <c r="M103" s="406"/>
      <c r="N103" s="406"/>
      <c r="O103" s="406"/>
      <c r="P103" s="406"/>
      <c r="Q103" s="406"/>
      <c r="R103" s="406"/>
      <c r="S103" s="406"/>
      <c r="T103" s="406"/>
      <c r="U103" s="406"/>
      <c r="V103" s="406"/>
      <c r="W103" s="406"/>
      <c r="X103" s="406"/>
      <c r="Y103" s="430" t="s">
        <v>579</v>
      </c>
      <c r="Z103" s="431"/>
      <c r="AA103" s="432"/>
      <c r="AB103" s="433"/>
      <c r="AC103" s="434"/>
      <c r="AD103" s="435"/>
      <c r="AE103" s="409"/>
      <c r="AF103" s="409"/>
      <c r="AG103" s="409"/>
      <c r="AH103" s="409"/>
      <c r="AI103" s="409"/>
      <c r="AJ103" s="409"/>
      <c r="AK103" s="409"/>
      <c r="AL103" s="409"/>
      <c r="AM103" s="409"/>
      <c r="AN103" s="409"/>
      <c r="AO103" s="409"/>
      <c r="AP103" s="409"/>
      <c r="AQ103" s="400"/>
      <c r="AR103" s="383"/>
      <c r="AS103" s="383"/>
      <c r="AT103" s="383"/>
      <c r="AU103" s="383"/>
      <c r="AV103" s="383"/>
      <c r="AW103" s="383"/>
      <c r="AX103" s="384"/>
      <c r="AY103">
        <f>$AY$102</f>
        <v>0</v>
      </c>
    </row>
    <row r="104" spans="1:60" ht="46.5" hidden="1" customHeight="1" x14ac:dyDescent="0.15">
      <c r="A104" s="476"/>
      <c r="B104" s="335"/>
      <c r="C104" s="335"/>
      <c r="D104" s="335"/>
      <c r="E104" s="335"/>
      <c r="F104" s="477"/>
      <c r="G104" s="407"/>
      <c r="H104" s="408"/>
      <c r="I104" s="408"/>
      <c r="J104" s="408"/>
      <c r="K104" s="408"/>
      <c r="L104" s="408"/>
      <c r="M104" s="408"/>
      <c r="N104" s="408"/>
      <c r="O104" s="408"/>
      <c r="P104" s="408"/>
      <c r="Q104" s="408"/>
      <c r="R104" s="408"/>
      <c r="S104" s="408"/>
      <c r="T104" s="408"/>
      <c r="U104" s="408"/>
      <c r="V104" s="408"/>
      <c r="W104" s="408"/>
      <c r="X104" s="408"/>
      <c r="Y104" s="396" t="s">
        <v>582</v>
      </c>
      <c r="Z104" s="410"/>
      <c r="AA104" s="411"/>
      <c r="AB104" s="436" t="s">
        <v>583</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2"/>
      <c r="AY104">
        <f>$AY$102</f>
        <v>0</v>
      </c>
    </row>
    <row r="105" spans="1:60" ht="18.75" hidden="1" customHeight="1" x14ac:dyDescent="0.15">
      <c r="A105" s="514" t="s">
        <v>234</v>
      </c>
      <c r="B105" s="515"/>
      <c r="C105" s="515"/>
      <c r="D105" s="515"/>
      <c r="E105" s="515"/>
      <c r="F105" s="516"/>
      <c r="G105" s="488" t="s">
        <v>139</v>
      </c>
      <c r="H105" s="333"/>
      <c r="I105" s="333"/>
      <c r="J105" s="333"/>
      <c r="K105" s="333"/>
      <c r="L105" s="333"/>
      <c r="M105" s="333"/>
      <c r="N105" s="333"/>
      <c r="O105" s="334"/>
      <c r="P105" s="337" t="s">
        <v>55</v>
      </c>
      <c r="Q105" s="333"/>
      <c r="R105" s="333"/>
      <c r="S105" s="333"/>
      <c r="T105" s="333"/>
      <c r="U105" s="333"/>
      <c r="V105" s="333"/>
      <c r="W105" s="333"/>
      <c r="X105" s="334"/>
      <c r="Y105" s="489"/>
      <c r="Z105" s="490"/>
      <c r="AA105" s="491"/>
      <c r="AB105" s="495" t="s">
        <v>11</v>
      </c>
      <c r="AC105" s="496"/>
      <c r="AD105" s="497"/>
      <c r="AE105" s="426" t="s">
        <v>414</v>
      </c>
      <c r="AF105" s="426"/>
      <c r="AG105" s="426"/>
      <c r="AH105" s="426"/>
      <c r="AI105" s="426" t="s">
        <v>566</v>
      </c>
      <c r="AJ105" s="426"/>
      <c r="AK105" s="426"/>
      <c r="AL105" s="426"/>
      <c r="AM105" s="426" t="s">
        <v>382</v>
      </c>
      <c r="AN105" s="426"/>
      <c r="AO105" s="426"/>
      <c r="AP105" s="426"/>
      <c r="AQ105" s="469" t="s">
        <v>174</v>
      </c>
      <c r="AR105" s="470"/>
      <c r="AS105" s="470"/>
      <c r="AT105" s="471"/>
      <c r="AU105" s="333" t="s">
        <v>128</v>
      </c>
      <c r="AV105" s="333"/>
      <c r="AW105" s="333"/>
      <c r="AX105" s="338"/>
      <c r="AY105">
        <f>COUNTA($G$107)</f>
        <v>0</v>
      </c>
    </row>
    <row r="106" spans="1:60" ht="18.75" hidden="1" customHeight="1" x14ac:dyDescent="0.15">
      <c r="A106" s="517"/>
      <c r="B106" s="518"/>
      <c r="C106" s="518"/>
      <c r="D106" s="518"/>
      <c r="E106" s="518"/>
      <c r="F106" s="519"/>
      <c r="G106" s="354"/>
      <c r="H106" s="335"/>
      <c r="I106" s="335"/>
      <c r="J106" s="335"/>
      <c r="K106" s="335"/>
      <c r="L106" s="335"/>
      <c r="M106" s="335"/>
      <c r="N106" s="335"/>
      <c r="O106" s="336"/>
      <c r="P106" s="339"/>
      <c r="Q106" s="335"/>
      <c r="R106" s="335"/>
      <c r="S106" s="335"/>
      <c r="T106" s="335"/>
      <c r="U106" s="335"/>
      <c r="V106" s="335"/>
      <c r="W106" s="335"/>
      <c r="X106" s="336"/>
      <c r="Y106" s="492"/>
      <c r="Z106" s="493"/>
      <c r="AA106" s="494"/>
      <c r="AB106" s="413"/>
      <c r="AC106" s="498"/>
      <c r="AD106" s="499"/>
      <c r="AE106" s="426"/>
      <c r="AF106" s="426"/>
      <c r="AG106" s="426"/>
      <c r="AH106" s="426"/>
      <c r="AI106" s="426"/>
      <c r="AJ106" s="426"/>
      <c r="AK106" s="426"/>
      <c r="AL106" s="426"/>
      <c r="AM106" s="426"/>
      <c r="AN106" s="426"/>
      <c r="AO106" s="426"/>
      <c r="AP106" s="426"/>
      <c r="AQ106" s="443"/>
      <c r="AR106" s="444"/>
      <c r="AS106" s="445" t="s">
        <v>175</v>
      </c>
      <c r="AT106" s="446"/>
      <c r="AU106" s="447"/>
      <c r="AV106" s="447"/>
      <c r="AW106" s="335" t="s">
        <v>166</v>
      </c>
      <c r="AX106" s="340"/>
      <c r="AY106">
        <f t="shared" ref="AY106:AY111" si="3">$AY$105</f>
        <v>0</v>
      </c>
    </row>
    <row r="107" spans="1:60" ht="23.25" hidden="1" customHeight="1" x14ac:dyDescent="0.15">
      <c r="A107" s="520"/>
      <c r="B107" s="518"/>
      <c r="C107" s="518"/>
      <c r="D107" s="518"/>
      <c r="E107" s="518"/>
      <c r="F107" s="519"/>
      <c r="G107" s="385"/>
      <c r="H107" s="386"/>
      <c r="I107" s="386"/>
      <c r="J107" s="386"/>
      <c r="K107" s="386"/>
      <c r="L107" s="386"/>
      <c r="M107" s="386"/>
      <c r="N107" s="386"/>
      <c r="O107" s="387"/>
      <c r="P107" s="150"/>
      <c r="Q107" s="150"/>
      <c r="R107" s="150"/>
      <c r="S107" s="150"/>
      <c r="T107" s="150"/>
      <c r="U107" s="150"/>
      <c r="V107" s="150"/>
      <c r="W107" s="150"/>
      <c r="X107" s="151"/>
      <c r="Y107" s="396" t="s">
        <v>12</v>
      </c>
      <c r="Z107" s="397"/>
      <c r="AA107" s="398"/>
      <c r="AB107" s="399"/>
      <c r="AC107" s="399"/>
      <c r="AD107" s="399"/>
      <c r="AE107" s="400"/>
      <c r="AF107" s="383"/>
      <c r="AG107" s="383"/>
      <c r="AH107" s="383"/>
      <c r="AI107" s="400"/>
      <c r="AJ107" s="383"/>
      <c r="AK107" s="383"/>
      <c r="AL107" s="383"/>
      <c r="AM107" s="400"/>
      <c r="AN107" s="383"/>
      <c r="AO107" s="383"/>
      <c r="AP107" s="383"/>
      <c r="AQ107" s="402"/>
      <c r="AR107" s="403"/>
      <c r="AS107" s="403"/>
      <c r="AT107" s="404"/>
      <c r="AU107" s="383"/>
      <c r="AV107" s="383"/>
      <c r="AW107" s="383"/>
      <c r="AX107" s="384"/>
      <c r="AY107">
        <f t="shared" si="3"/>
        <v>0</v>
      </c>
    </row>
    <row r="108" spans="1:60" ht="23.25" hidden="1" customHeight="1" x14ac:dyDescent="0.15">
      <c r="A108" s="521"/>
      <c r="B108" s="522"/>
      <c r="C108" s="522"/>
      <c r="D108" s="522"/>
      <c r="E108" s="522"/>
      <c r="F108" s="523"/>
      <c r="G108" s="388"/>
      <c r="H108" s="389"/>
      <c r="I108" s="389"/>
      <c r="J108" s="389"/>
      <c r="K108" s="389"/>
      <c r="L108" s="389"/>
      <c r="M108" s="389"/>
      <c r="N108" s="389"/>
      <c r="O108" s="390"/>
      <c r="P108" s="394"/>
      <c r="Q108" s="394"/>
      <c r="R108" s="394"/>
      <c r="S108" s="394"/>
      <c r="T108" s="394"/>
      <c r="U108" s="394"/>
      <c r="V108" s="394"/>
      <c r="W108" s="394"/>
      <c r="X108" s="395"/>
      <c r="Y108" s="233" t="s">
        <v>50</v>
      </c>
      <c r="Z108" s="234"/>
      <c r="AA108" s="263"/>
      <c r="AB108" s="459"/>
      <c r="AC108" s="459"/>
      <c r="AD108" s="459"/>
      <c r="AE108" s="400"/>
      <c r="AF108" s="383"/>
      <c r="AG108" s="383"/>
      <c r="AH108" s="383"/>
      <c r="AI108" s="400"/>
      <c r="AJ108" s="383"/>
      <c r="AK108" s="383"/>
      <c r="AL108" s="383"/>
      <c r="AM108" s="400"/>
      <c r="AN108" s="383"/>
      <c r="AO108" s="383"/>
      <c r="AP108" s="383"/>
      <c r="AQ108" s="402"/>
      <c r="AR108" s="403"/>
      <c r="AS108" s="403"/>
      <c r="AT108" s="404"/>
      <c r="AU108" s="383"/>
      <c r="AV108" s="383"/>
      <c r="AW108" s="383"/>
      <c r="AX108" s="384"/>
      <c r="AY108">
        <f t="shared" si="3"/>
        <v>0</v>
      </c>
    </row>
    <row r="109" spans="1:60" ht="23.25" hidden="1" customHeight="1" x14ac:dyDescent="0.15">
      <c r="A109" s="520"/>
      <c r="B109" s="518"/>
      <c r="C109" s="518"/>
      <c r="D109" s="518"/>
      <c r="E109" s="518"/>
      <c r="F109" s="519"/>
      <c r="G109" s="391"/>
      <c r="H109" s="392"/>
      <c r="I109" s="392"/>
      <c r="J109" s="392"/>
      <c r="K109" s="392"/>
      <c r="L109" s="392"/>
      <c r="M109" s="392"/>
      <c r="N109" s="392"/>
      <c r="O109" s="393"/>
      <c r="P109" s="153"/>
      <c r="Q109" s="153"/>
      <c r="R109" s="153"/>
      <c r="S109" s="153"/>
      <c r="T109" s="153"/>
      <c r="U109" s="153"/>
      <c r="V109" s="153"/>
      <c r="W109" s="153"/>
      <c r="X109" s="154"/>
      <c r="Y109" s="233" t="s">
        <v>13</v>
      </c>
      <c r="Z109" s="234"/>
      <c r="AA109" s="263"/>
      <c r="AB109" s="401" t="s">
        <v>14</v>
      </c>
      <c r="AC109" s="401"/>
      <c r="AD109" s="401"/>
      <c r="AE109" s="400"/>
      <c r="AF109" s="383"/>
      <c r="AG109" s="383"/>
      <c r="AH109" s="383"/>
      <c r="AI109" s="400"/>
      <c r="AJ109" s="383"/>
      <c r="AK109" s="383"/>
      <c r="AL109" s="383"/>
      <c r="AM109" s="400"/>
      <c r="AN109" s="383"/>
      <c r="AO109" s="383"/>
      <c r="AP109" s="383"/>
      <c r="AQ109" s="402"/>
      <c r="AR109" s="403"/>
      <c r="AS109" s="403"/>
      <c r="AT109" s="404"/>
      <c r="AU109" s="383"/>
      <c r="AV109" s="383"/>
      <c r="AW109" s="383"/>
      <c r="AX109" s="384"/>
      <c r="AY109">
        <f t="shared" si="3"/>
        <v>0</v>
      </c>
    </row>
    <row r="110" spans="1:60" ht="23.25" hidden="1" customHeight="1" x14ac:dyDescent="0.15">
      <c r="A110" s="472" t="s">
        <v>258</v>
      </c>
      <c r="B110" s="467"/>
      <c r="C110" s="467"/>
      <c r="D110" s="467"/>
      <c r="E110" s="467"/>
      <c r="F110" s="468"/>
      <c r="G110" s="508"/>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60" ht="23.25" hidden="1" customHeight="1" x14ac:dyDescent="0.15">
      <c r="A111" s="360"/>
      <c r="B111" s="331"/>
      <c r="C111" s="331"/>
      <c r="D111" s="331"/>
      <c r="E111" s="331"/>
      <c r="F111" s="332"/>
      <c r="G111" s="511"/>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2"/>
      <c r="AE111" s="512"/>
      <c r="AF111" s="512"/>
      <c r="AG111" s="512"/>
      <c r="AH111" s="512"/>
      <c r="AI111" s="512"/>
      <c r="AJ111" s="512"/>
      <c r="AK111" s="512"/>
      <c r="AL111" s="512"/>
      <c r="AM111" s="512"/>
      <c r="AN111" s="512"/>
      <c r="AO111" s="512"/>
      <c r="AP111" s="512"/>
      <c r="AQ111" s="512"/>
      <c r="AR111" s="512"/>
      <c r="AS111" s="512"/>
      <c r="AT111" s="512"/>
      <c r="AU111" s="512"/>
      <c r="AV111" s="512"/>
      <c r="AW111" s="512"/>
      <c r="AX111" s="513"/>
      <c r="AY111">
        <f t="shared" si="3"/>
        <v>0</v>
      </c>
    </row>
    <row r="112" spans="1:60" ht="18.75" hidden="1" customHeight="1" x14ac:dyDescent="0.15">
      <c r="A112" s="325" t="s">
        <v>571</v>
      </c>
      <c r="B112" s="327" t="s">
        <v>572</v>
      </c>
      <c r="C112" s="328"/>
      <c r="D112" s="328"/>
      <c r="E112" s="328"/>
      <c r="F112" s="329"/>
      <c r="G112" s="333" t="s">
        <v>573</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593</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60" ht="22.5" hidden="1" customHeight="1" x14ac:dyDescent="0.15">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60" ht="22.5" hidden="1" customHeight="1" x14ac:dyDescent="0.15">
      <c r="A114" s="325"/>
      <c r="B114" s="327"/>
      <c r="C114" s="328"/>
      <c r="D114" s="328"/>
      <c r="E114" s="328"/>
      <c r="F114" s="329"/>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60" ht="22.5" hidden="1" customHeight="1" x14ac:dyDescent="0.15">
      <c r="A115" s="325"/>
      <c r="B115" s="327"/>
      <c r="C115" s="328"/>
      <c r="D115" s="328"/>
      <c r="E115" s="328"/>
      <c r="F115" s="329"/>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60" ht="19.5" hidden="1" customHeight="1" x14ac:dyDescent="0.15">
      <c r="A116" s="325"/>
      <c r="B116" s="330"/>
      <c r="C116" s="331"/>
      <c r="D116" s="331"/>
      <c r="E116" s="331"/>
      <c r="F116" s="332"/>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60" ht="18.75" hidden="1" customHeight="1" x14ac:dyDescent="0.15">
      <c r="A117" s="325"/>
      <c r="B117" s="466" t="s">
        <v>138</v>
      </c>
      <c r="C117" s="467"/>
      <c r="D117" s="467"/>
      <c r="E117" s="467"/>
      <c r="F117" s="468"/>
      <c r="G117" s="351" t="s">
        <v>56</v>
      </c>
      <c r="H117" s="352"/>
      <c r="I117" s="352"/>
      <c r="J117" s="352"/>
      <c r="K117" s="352"/>
      <c r="L117" s="352"/>
      <c r="M117" s="352"/>
      <c r="N117" s="352"/>
      <c r="O117" s="353"/>
      <c r="P117" s="355" t="s">
        <v>58</v>
      </c>
      <c r="Q117" s="352"/>
      <c r="R117" s="352"/>
      <c r="S117" s="352"/>
      <c r="T117" s="352"/>
      <c r="U117" s="352"/>
      <c r="V117" s="352"/>
      <c r="W117" s="352"/>
      <c r="X117" s="353"/>
      <c r="Y117" s="356"/>
      <c r="Z117" s="357"/>
      <c r="AA117" s="358"/>
      <c r="AB117" s="896" t="s">
        <v>11</v>
      </c>
      <c r="AC117" s="897"/>
      <c r="AD117" s="898"/>
      <c r="AE117" s="426" t="s">
        <v>414</v>
      </c>
      <c r="AF117" s="426"/>
      <c r="AG117" s="426"/>
      <c r="AH117" s="426"/>
      <c r="AI117" s="426" t="s">
        <v>566</v>
      </c>
      <c r="AJ117" s="426"/>
      <c r="AK117" s="426"/>
      <c r="AL117" s="426"/>
      <c r="AM117" s="426" t="s">
        <v>382</v>
      </c>
      <c r="AN117" s="426"/>
      <c r="AO117" s="426"/>
      <c r="AP117" s="426"/>
      <c r="AQ117" s="502" t="s">
        <v>174</v>
      </c>
      <c r="AR117" s="503"/>
      <c r="AS117" s="503"/>
      <c r="AT117" s="504"/>
      <c r="AU117" s="505" t="s">
        <v>128</v>
      </c>
      <c r="AV117" s="505"/>
      <c r="AW117" s="505"/>
      <c r="AX117" s="506"/>
      <c r="AY117">
        <f t="shared" si="4"/>
        <v>0</v>
      </c>
      <c r="AZ117" s="10"/>
      <c r="BA117" s="10"/>
      <c r="BB117" s="10"/>
      <c r="BC117" s="10"/>
    </row>
    <row r="118" spans="1:60" ht="18.75" hidden="1" customHeight="1" x14ac:dyDescent="0.15">
      <c r="A118" s="325"/>
      <c r="B118" s="327"/>
      <c r="C118" s="328"/>
      <c r="D118" s="328"/>
      <c r="E118" s="328"/>
      <c r="F118" s="329"/>
      <c r="G118" s="354"/>
      <c r="H118" s="335"/>
      <c r="I118" s="335"/>
      <c r="J118" s="335"/>
      <c r="K118" s="335"/>
      <c r="L118" s="335"/>
      <c r="M118" s="335"/>
      <c r="N118" s="335"/>
      <c r="O118" s="336"/>
      <c r="P118" s="339"/>
      <c r="Q118" s="335"/>
      <c r="R118" s="335"/>
      <c r="S118" s="335"/>
      <c r="T118" s="335"/>
      <c r="U118" s="335"/>
      <c r="V118" s="335"/>
      <c r="W118" s="335"/>
      <c r="X118" s="336"/>
      <c r="Y118" s="356"/>
      <c r="Z118" s="357"/>
      <c r="AA118" s="358"/>
      <c r="AB118" s="413"/>
      <c r="AC118" s="498"/>
      <c r="AD118" s="499"/>
      <c r="AE118" s="426"/>
      <c r="AF118" s="426"/>
      <c r="AG118" s="426"/>
      <c r="AH118" s="426"/>
      <c r="AI118" s="426"/>
      <c r="AJ118" s="426"/>
      <c r="AK118" s="426"/>
      <c r="AL118" s="426"/>
      <c r="AM118" s="426"/>
      <c r="AN118" s="426"/>
      <c r="AO118" s="426"/>
      <c r="AP118" s="426"/>
      <c r="AQ118" s="507"/>
      <c r="AR118" s="447"/>
      <c r="AS118" s="445" t="s">
        <v>175</v>
      </c>
      <c r="AT118" s="446"/>
      <c r="AU118" s="447"/>
      <c r="AV118" s="447"/>
      <c r="AW118" s="335" t="s">
        <v>166</v>
      </c>
      <c r="AX118" s="340"/>
      <c r="AY118">
        <f t="shared" si="4"/>
        <v>0</v>
      </c>
      <c r="AZ118" s="10"/>
      <c r="BA118" s="10"/>
      <c r="BB118" s="10"/>
      <c r="BC118" s="10"/>
      <c r="BD118" s="10"/>
      <c r="BE118" s="10"/>
      <c r="BF118" s="10"/>
      <c r="BG118" s="10"/>
      <c r="BH118" s="10"/>
    </row>
    <row r="119" spans="1:60" ht="23.25" hidden="1" customHeight="1" x14ac:dyDescent="0.15">
      <c r="A119" s="325"/>
      <c r="B119" s="327"/>
      <c r="C119" s="328"/>
      <c r="D119" s="328"/>
      <c r="E119" s="328"/>
      <c r="F119" s="329"/>
      <c r="G119" s="149"/>
      <c r="H119" s="150"/>
      <c r="I119" s="150"/>
      <c r="J119" s="150"/>
      <c r="K119" s="150"/>
      <c r="L119" s="150"/>
      <c r="M119" s="150"/>
      <c r="N119" s="150"/>
      <c r="O119" s="151"/>
      <c r="P119" s="150"/>
      <c r="Q119" s="460"/>
      <c r="R119" s="460"/>
      <c r="S119" s="460"/>
      <c r="T119" s="460"/>
      <c r="U119" s="460"/>
      <c r="V119" s="460"/>
      <c r="W119" s="460"/>
      <c r="X119" s="461"/>
      <c r="Y119" s="900" t="s">
        <v>57</v>
      </c>
      <c r="Z119" s="901"/>
      <c r="AA119" s="902"/>
      <c r="AB119" s="399"/>
      <c r="AC119" s="399"/>
      <c r="AD119" s="399"/>
      <c r="AE119" s="400"/>
      <c r="AF119" s="383"/>
      <c r="AG119" s="383"/>
      <c r="AH119" s="383"/>
      <c r="AI119" s="400"/>
      <c r="AJ119" s="383"/>
      <c r="AK119" s="383"/>
      <c r="AL119" s="383"/>
      <c r="AM119" s="400"/>
      <c r="AN119" s="383"/>
      <c r="AO119" s="383"/>
      <c r="AP119" s="383"/>
      <c r="AQ119" s="402"/>
      <c r="AR119" s="403"/>
      <c r="AS119" s="403"/>
      <c r="AT119" s="404"/>
      <c r="AU119" s="383"/>
      <c r="AV119" s="383"/>
      <c r="AW119" s="383"/>
      <c r="AX119" s="384"/>
      <c r="AY119">
        <f t="shared" si="4"/>
        <v>0</v>
      </c>
    </row>
    <row r="120" spans="1:60" ht="23.25" hidden="1" customHeight="1" x14ac:dyDescent="0.15">
      <c r="A120" s="325"/>
      <c r="B120" s="327"/>
      <c r="C120" s="328"/>
      <c r="D120" s="328"/>
      <c r="E120" s="328"/>
      <c r="F120" s="329"/>
      <c r="G120" s="903"/>
      <c r="H120" s="394"/>
      <c r="I120" s="394"/>
      <c r="J120" s="394"/>
      <c r="K120" s="394"/>
      <c r="L120" s="394"/>
      <c r="M120" s="394"/>
      <c r="N120" s="394"/>
      <c r="O120" s="395"/>
      <c r="P120" s="462"/>
      <c r="Q120" s="462"/>
      <c r="R120" s="462"/>
      <c r="S120" s="462"/>
      <c r="T120" s="462"/>
      <c r="U120" s="462"/>
      <c r="V120" s="462"/>
      <c r="W120" s="462"/>
      <c r="X120" s="463"/>
      <c r="Y120" s="904" t="s">
        <v>50</v>
      </c>
      <c r="Z120" s="796"/>
      <c r="AA120" s="797"/>
      <c r="AB120" s="459"/>
      <c r="AC120" s="459"/>
      <c r="AD120" s="459"/>
      <c r="AE120" s="400"/>
      <c r="AF120" s="383"/>
      <c r="AG120" s="383"/>
      <c r="AH120" s="383"/>
      <c r="AI120" s="400"/>
      <c r="AJ120" s="383"/>
      <c r="AK120" s="383"/>
      <c r="AL120" s="383"/>
      <c r="AM120" s="400"/>
      <c r="AN120" s="383"/>
      <c r="AO120" s="383"/>
      <c r="AP120" s="383"/>
      <c r="AQ120" s="402"/>
      <c r="AR120" s="403"/>
      <c r="AS120" s="403"/>
      <c r="AT120" s="404"/>
      <c r="AU120" s="383"/>
      <c r="AV120" s="383"/>
      <c r="AW120" s="383"/>
      <c r="AX120" s="384"/>
      <c r="AY120">
        <f t="shared" si="4"/>
        <v>0</v>
      </c>
      <c r="AZ120" s="10"/>
      <c r="BA120" s="10"/>
      <c r="BB120" s="10"/>
      <c r="BC120" s="10"/>
    </row>
    <row r="121" spans="1:60" ht="23.25" hidden="1" customHeight="1" x14ac:dyDescent="0.15">
      <c r="A121" s="325"/>
      <c r="B121" s="327"/>
      <c r="C121" s="328"/>
      <c r="D121" s="328"/>
      <c r="E121" s="328"/>
      <c r="F121" s="329"/>
      <c r="G121" s="152"/>
      <c r="H121" s="153"/>
      <c r="I121" s="153"/>
      <c r="J121" s="153"/>
      <c r="K121" s="153"/>
      <c r="L121" s="153"/>
      <c r="M121" s="153"/>
      <c r="N121" s="153"/>
      <c r="O121" s="154"/>
      <c r="P121" s="464"/>
      <c r="Q121" s="464"/>
      <c r="R121" s="464"/>
      <c r="S121" s="464"/>
      <c r="T121" s="464"/>
      <c r="U121" s="464"/>
      <c r="V121" s="464"/>
      <c r="W121" s="464"/>
      <c r="X121" s="465"/>
      <c r="Y121" s="904" t="s">
        <v>13</v>
      </c>
      <c r="Z121" s="796"/>
      <c r="AA121" s="797"/>
      <c r="AB121" s="905" t="s">
        <v>14</v>
      </c>
      <c r="AC121" s="905"/>
      <c r="AD121" s="905"/>
      <c r="AE121" s="575"/>
      <c r="AF121" s="576"/>
      <c r="AG121" s="576"/>
      <c r="AH121" s="576"/>
      <c r="AI121" s="575"/>
      <c r="AJ121" s="576"/>
      <c r="AK121" s="576"/>
      <c r="AL121" s="576"/>
      <c r="AM121" s="575"/>
      <c r="AN121" s="576"/>
      <c r="AO121" s="576"/>
      <c r="AP121" s="576"/>
      <c r="AQ121" s="402"/>
      <c r="AR121" s="403"/>
      <c r="AS121" s="403"/>
      <c r="AT121" s="404"/>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5"/>
      <c r="B122" s="466" t="s">
        <v>138</v>
      </c>
      <c r="C122" s="467"/>
      <c r="D122" s="467"/>
      <c r="E122" s="467"/>
      <c r="F122" s="468"/>
      <c r="G122" s="351" t="s">
        <v>56</v>
      </c>
      <c r="H122" s="352"/>
      <c r="I122" s="352"/>
      <c r="J122" s="352"/>
      <c r="K122" s="352"/>
      <c r="L122" s="352"/>
      <c r="M122" s="352"/>
      <c r="N122" s="352"/>
      <c r="O122" s="353"/>
      <c r="P122" s="355" t="s">
        <v>58</v>
      </c>
      <c r="Q122" s="352"/>
      <c r="R122" s="352"/>
      <c r="S122" s="352"/>
      <c r="T122" s="352"/>
      <c r="U122" s="352"/>
      <c r="V122" s="352"/>
      <c r="W122" s="352"/>
      <c r="X122" s="353"/>
      <c r="Y122" s="356"/>
      <c r="Z122" s="357"/>
      <c r="AA122" s="358"/>
      <c r="AB122" s="896" t="s">
        <v>11</v>
      </c>
      <c r="AC122" s="897"/>
      <c r="AD122" s="898"/>
      <c r="AE122" s="426" t="s">
        <v>414</v>
      </c>
      <c r="AF122" s="426"/>
      <c r="AG122" s="426"/>
      <c r="AH122" s="426"/>
      <c r="AI122" s="426" t="s">
        <v>566</v>
      </c>
      <c r="AJ122" s="426"/>
      <c r="AK122" s="426"/>
      <c r="AL122" s="426"/>
      <c r="AM122" s="426" t="s">
        <v>382</v>
      </c>
      <c r="AN122" s="426"/>
      <c r="AO122" s="426"/>
      <c r="AP122" s="426"/>
      <c r="AQ122" s="502" t="s">
        <v>174</v>
      </c>
      <c r="AR122" s="503"/>
      <c r="AS122" s="503"/>
      <c r="AT122" s="504"/>
      <c r="AU122" s="505" t="s">
        <v>128</v>
      </c>
      <c r="AV122" s="505"/>
      <c r="AW122" s="505"/>
      <c r="AX122" s="506"/>
      <c r="AY122">
        <f>COUNTA($G$124)</f>
        <v>0</v>
      </c>
      <c r="AZ122" s="10"/>
      <c r="BA122" s="10"/>
      <c r="BB122" s="10"/>
      <c r="BC122" s="10"/>
    </row>
    <row r="123" spans="1:60" ht="18.75" hidden="1" customHeight="1" x14ac:dyDescent="0.15">
      <c r="A123" s="325"/>
      <c r="B123" s="327"/>
      <c r="C123" s="328"/>
      <c r="D123" s="328"/>
      <c r="E123" s="328"/>
      <c r="F123" s="329"/>
      <c r="G123" s="354"/>
      <c r="H123" s="335"/>
      <c r="I123" s="335"/>
      <c r="J123" s="335"/>
      <c r="K123" s="335"/>
      <c r="L123" s="335"/>
      <c r="M123" s="335"/>
      <c r="N123" s="335"/>
      <c r="O123" s="336"/>
      <c r="P123" s="339"/>
      <c r="Q123" s="335"/>
      <c r="R123" s="335"/>
      <c r="S123" s="335"/>
      <c r="T123" s="335"/>
      <c r="U123" s="335"/>
      <c r="V123" s="335"/>
      <c r="W123" s="335"/>
      <c r="X123" s="336"/>
      <c r="Y123" s="356"/>
      <c r="Z123" s="357"/>
      <c r="AA123" s="358"/>
      <c r="AB123" s="413"/>
      <c r="AC123" s="498"/>
      <c r="AD123" s="499"/>
      <c r="AE123" s="426"/>
      <c r="AF123" s="426"/>
      <c r="AG123" s="426"/>
      <c r="AH123" s="426"/>
      <c r="AI123" s="426"/>
      <c r="AJ123" s="426"/>
      <c r="AK123" s="426"/>
      <c r="AL123" s="426"/>
      <c r="AM123" s="426"/>
      <c r="AN123" s="426"/>
      <c r="AO123" s="426"/>
      <c r="AP123" s="426"/>
      <c r="AQ123" s="507"/>
      <c r="AR123" s="447"/>
      <c r="AS123" s="445" t="s">
        <v>175</v>
      </c>
      <c r="AT123" s="446"/>
      <c r="AU123" s="447"/>
      <c r="AV123" s="447"/>
      <c r="AW123" s="335" t="s">
        <v>166</v>
      </c>
      <c r="AX123" s="340"/>
      <c r="AY123">
        <f>$AY$122</f>
        <v>0</v>
      </c>
      <c r="AZ123" s="10"/>
      <c r="BA123" s="10"/>
      <c r="BB123" s="10"/>
      <c r="BC123" s="10"/>
      <c r="BD123" s="10"/>
      <c r="BE123" s="10"/>
      <c r="BF123" s="10"/>
      <c r="BG123" s="10"/>
      <c r="BH123" s="10"/>
    </row>
    <row r="124" spans="1:60" ht="23.25" hidden="1" customHeight="1" x14ac:dyDescent="0.15">
      <c r="A124" s="325"/>
      <c r="B124" s="327"/>
      <c r="C124" s="328"/>
      <c r="D124" s="328"/>
      <c r="E124" s="328"/>
      <c r="F124" s="329"/>
      <c r="G124" s="149"/>
      <c r="H124" s="150"/>
      <c r="I124" s="150"/>
      <c r="J124" s="150"/>
      <c r="K124" s="150"/>
      <c r="L124" s="150"/>
      <c r="M124" s="150"/>
      <c r="N124" s="150"/>
      <c r="O124" s="151"/>
      <c r="P124" s="150"/>
      <c r="Q124" s="460"/>
      <c r="R124" s="460"/>
      <c r="S124" s="460"/>
      <c r="T124" s="460"/>
      <c r="U124" s="460"/>
      <c r="V124" s="460"/>
      <c r="W124" s="460"/>
      <c r="X124" s="461"/>
      <c r="Y124" s="900" t="s">
        <v>57</v>
      </c>
      <c r="Z124" s="901"/>
      <c r="AA124" s="902"/>
      <c r="AB124" s="399"/>
      <c r="AC124" s="399"/>
      <c r="AD124" s="399"/>
      <c r="AE124" s="400"/>
      <c r="AF124" s="383"/>
      <c r="AG124" s="383"/>
      <c r="AH124" s="383"/>
      <c r="AI124" s="400"/>
      <c r="AJ124" s="383"/>
      <c r="AK124" s="383"/>
      <c r="AL124" s="383"/>
      <c r="AM124" s="400"/>
      <c r="AN124" s="383"/>
      <c r="AO124" s="383"/>
      <c r="AP124" s="383"/>
      <c r="AQ124" s="402"/>
      <c r="AR124" s="403"/>
      <c r="AS124" s="403"/>
      <c r="AT124" s="404"/>
      <c r="AU124" s="383"/>
      <c r="AV124" s="383"/>
      <c r="AW124" s="383"/>
      <c r="AX124" s="384"/>
      <c r="AY124">
        <f>$AY$122</f>
        <v>0</v>
      </c>
    </row>
    <row r="125" spans="1:60" ht="23.25" hidden="1" customHeight="1" x14ac:dyDescent="0.15">
      <c r="A125" s="325"/>
      <c r="B125" s="327"/>
      <c r="C125" s="328"/>
      <c r="D125" s="328"/>
      <c r="E125" s="328"/>
      <c r="F125" s="329"/>
      <c r="G125" s="903"/>
      <c r="H125" s="394"/>
      <c r="I125" s="394"/>
      <c r="J125" s="394"/>
      <c r="K125" s="394"/>
      <c r="L125" s="394"/>
      <c r="M125" s="394"/>
      <c r="N125" s="394"/>
      <c r="O125" s="395"/>
      <c r="P125" s="462"/>
      <c r="Q125" s="462"/>
      <c r="R125" s="462"/>
      <c r="S125" s="462"/>
      <c r="T125" s="462"/>
      <c r="U125" s="462"/>
      <c r="V125" s="462"/>
      <c r="W125" s="462"/>
      <c r="X125" s="463"/>
      <c r="Y125" s="904" t="s">
        <v>50</v>
      </c>
      <c r="Z125" s="796"/>
      <c r="AA125" s="797"/>
      <c r="AB125" s="459"/>
      <c r="AC125" s="459"/>
      <c r="AD125" s="459"/>
      <c r="AE125" s="400"/>
      <c r="AF125" s="383"/>
      <c r="AG125" s="383"/>
      <c r="AH125" s="383"/>
      <c r="AI125" s="400"/>
      <c r="AJ125" s="383"/>
      <c r="AK125" s="383"/>
      <c r="AL125" s="383"/>
      <c r="AM125" s="400"/>
      <c r="AN125" s="383"/>
      <c r="AO125" s="383"/>
      <c r="AP125" s="383"/>
      <c r="AQ125" s="402"/>
      <c r="AR125" s="403"/>
      <c r="AS125" s="403"/>
      <c r="AT125" s="404"/>
      <c r="AU125" s="383"/>
      <c r="AV125" s="383"/>
      <c r="AW125" s="383"/>
      <c r="AX125" s="384"/>
      <c r="AY125">
        <f>$AY$122</f>
        <v>0</v>
      </c>
      <c r="AZ125" s="10"/>
      <c r="BA125" s="10"/>
      <c r="BB125" s="10"/>
      <c r="BC125" s="10"/>
    </row>
    <row r="126" spans="1:60" ht="23.25" hidden="1" customHeight="1" x14ac:dyDescent="0.15">
      <c r="A126" s="325"/>
      <c r="B126" s="330"/>
      <c r="C126" s="331"/>
      <c r="D126" s="331"/>
      <c r="E126" s="331"/>
      <c r="F126" s="332"/>
      <c r="G126" s="152"/>
      <c r="H126" s="153"/>
      <c r="I126" s="153"/>
      <c r="J126" s="153"/>
      <c r="K126" s="153"/>
      <c r="L126" s="153"/>
      <c r="M126" s="153"/>
      <c r="N126" s="153"/>
      <c r="O126" s="154"/>
      <c r="P126" s="464"/>
      <c r="Q126" s="464"/>
      <c r="R126" s="464"/>
      <c r="S126" s="464"/>
      <c r="T126" s="464"/>
      <c r="U126" s="464"/>
      <c r="V126" s="464"/>
      <c r="W126" s="464"/>
      <c r="X126" s="465"/>
      <c r="Y126" s="904" t="s">
        <v>13</v>
      </c>
      <c r="Z126" s="796"/>
      <c r="AA126" s="797"/>
      <c r="AB126" s="905" t="s">
        <v>14</v>
      </c>
      <c r="AC126" s="905"/>
      <c r="AD126" s="905"/>
      <c r="AE126" s="575"/>
      <c r="AF126" s="576"/>
      <c r="AG126" s="576"/>
      <c r="AH126" s="576"/>
      <c r="AI126" s="575"/>
      <c r="AJ126" s="576"/>
      <c r="AK126" s="576"/>
      <c r="AL126" s="576"/>
      <c r="AM126" s="575"/>
      <c r="AN126" s="576"/>
      <c r="AO126" s="576"/>
      <c r="AP126" s="576"/>
      <c r="AQ126" s="402"/>
      <c r="AR126" s="403"/>
      <c r="AS126" s="403"/>
      <c r="AT126" s="404"/>
      <c r="AU126" s="383"/>
      <c r="AV126" s="383"/>
      <c r="AW126" s="383"/>
      <c r="AX126" s="384"/>
      <c r="AY126">
        <f>$AY$122</f>
        <v>0</v>
      </c>
      <c r="AZ126" s="10"/>
      <c r="BA126" s="10"/>
      <c r="BB126" s="10"/>
      <c r="BC126" s="10"/>
      <c r="BD126" s="10"/>
      <c r="BE126" s="10"/>
      <c r="BF126" s="10"/>
      <c r="BG126" s="10"/>
      <c r="BH126" s="10"/>
    </row>
    <row r="127" spans="1:60" ht="18.75" hidden="1" customHeight="1" x14ac:dyDescent="0.15">
      <c r="A127" s="325"/>
      <c r="B127" s="466" t="s">
        <v>138</v>
      </c>
      <c r="C127" s="467"/>
      <c r="D127" s="467"/>
      <c r="E127" s="467"/>
      <c r="F127" s="468"/>
      <c r="G127" s="351" t="s">
        <v>56</v>
      </c>
      <c r="H127" s="352"/>
      <c r="I127" s="352"/>
      <c r="J127" s="352"/>
      <c r="K127" s="352"/>
      <c r="L127" s="352"/>
      <c r="M127" s="352"/>
      <c r="N127" s="352"/>
      <c r="O127" s="353"/>
      <c r="P127" s="355" t="s">
        <v>58</v>
      </c>
      <c r="Q127" s="352"/>
      <c r="R127" s="352"/>
      <c r="S127" s="352"/>
      <c r="T127" s="352"/>
      <c r="U127" s="352"/>
      <c r="V127" s="352"/>
      <c r="W127" s="352"/>
      <c r="X127" s="353"/>
      <c r="Y127" s="356"/>
      <c r="Z127" s="357"/>
      <c r="AA127" s="358"/>
      <c r="AB127" s="896" t="s">
        <v>11</v>
      </c>
      <c r="AC127" s="897"/>
      <c r="AD127" s="898"/>
      <c r="AE127" s="426" t="s">
        <v>414</v>
      </c>
      <c r="AF127" s="426"/>
      <c r="AG127" s="426"/>
      <c r="AH127" s="426"/>
      <c r="AI127" s="426" t="s">
        <v>566</v>
      </c>
      <c r="AJ127" s="426"/>
      <c r="AK127" s="426"/>
      <c r="AL127" s="426"/>
      <c r="AM127" s="426" t="s">
        <v>382</v>
      </c>
      <c r="AN127" s="426"/>
      <c r="AO127" s="426"/>
      <c r="AP127" s="426"/>
      <c r="AQ127" s="502" t="s">
        <v>174</v>
      </c>
      <c r="AR127" s="503"/>
      <c r="AS127" s="503"/>
      <c r="AT127" s="504"/>
      <c r="AU127" s="505" t="s">
        <v>128</v>
      </c>
      <c r="AV127" s="505"/>
      <c r="AW127" s="505"/>
      <c r="AX127" s="506"/>
      <c r="AY127">
        <f>COUNTA($G$129)</f>
        <v>0</v>
      </c>
      <c r="AZ127" s="10"/>
      <c r="BA127" s="10"/>
      <c r="BB127" s="10"/>
      <c r="BC127" s="10"/>
    </row>
    <row r="128" spans="1:60" ht="18.75" hidden="1" customHeight="1" x14ac:dyDescent="0.15">
      <c r="A128" s="325"/>
      <c r="B128" s="327"/>
      <c r="C128" s="328"/>
      <c r="D128" s="328"/>
      <c r="E128" s="328"/>
      <c r="F128" s="329"/>
      <c r="G128" s="354"/>
      <c r="H128" s="335"/>
      <c r="I128" s="335"/>
      <c r="J128" s="335"/>
      <c r="K128" s="335"/>
      <c r="L128" s="335"/>
      <c r="M128" s="335"/>
      <c r="N128" s="335"/>
      <c r="O128" s="336"/>
      <c r="P128" s="339"/>
      <c r="Q128" s="335"/>
      <c r="R128" s="335"/>
      <c r="S128" s="335"/>
      <c r="T128" s="335"/>
      <c r="U128" s="335"/>
      <c r="V128" s="335"/>
      <c r="W128" s="335"/>
      <c r="X128" s="336"/>
      <c r="Y128" s="356"/>
      <c r="Z128" s="357"/>
      <c r="AA128" s="358"/>
      <c r="AB128" s="413"/>
      <c r="AC128" s="498"/>
      <c r="AD128" s="499"/>
      <c r="AE128" s="426"/>
      <c r="AF128" s="426"/>
      <c r="AG128" s="426"/>
      <c r="AH128" s="426"/>
      <c r="AI128" s="426"/>
      <c r="AJ128" s="426"/>
      <c r="AK128" s="426"/>
      <c r="AL128" s="426"/>
      <c r="AM128" s="426"/>
      <c r="AN128" s="426"/>
      <c r="AO128" s="426"/>
      <c r="AP128" s="426"/>
      <c r="AQ128" s="507"/>
      <c r="AR128" s="447"/>
      <c r="AS128" s="445" t="s">
        <v>175</v>
      </c>
      <c r="AT128" s="446"/>
      <c r="AU128" s="447"/>
      <c r="AV128" s="447"/>
      <c r="AW128" s="335" t="s">
        <v>166</v>
      </c>
      <c r="AX128" s="340"/>
      <c r="AY128">
        <f>$AY$127</f>
        <v>0</v>
      </c>
      <c r="AZ128" s="10"/>
      <c r="BA128" s="10"/>
      <c r="BB128" s="10"/>
      <c r="BC128" s="10"/>
      <c r="BD128" s="10"/>
      <c r="BE128" s="10"/>
      <c r="BF128" s="10"/>
      <c r="BG128" s="10"/>
      <c r="BH128" s="10"/>
    </row>
    <row r="129" spans="1:60" ht="23.25" hidden="1" customHeight="1" x14ac:dyDescent="0.15">
      <c r="A129" s="325"/>
      <c r="B129" s="327"/>
      <c r="C129" s="328"/>
      <c r="D129" s="328"/>
      <c r="E129" s="328"/>
      <c r="F129" s="329"/>
      <c r="G129" s="149"/>
      <c r="H129" s="150"/>
      <c r="I129" s="150"/>
      <c r="J129" s="150"/>
      <c r="K129" s="150"/>
      <c r="L129" s="150"/>
      <c r="M129" s="150"/>
      <c r="N129" s="150"/>
      <c r="O129" s="151"/>
      <c r="P129" s="150"/>
      <c r="Q129" s="460"/>
      <c r="R129" s="460"/>
      <c r="S129" s="460"/>
      <c r="T129" s="460"/>
      <c r="U129" s="460"/>
      <c r="V129" s="460"/>
      <c r="W129" s="460"/>
      <c r="X129" s="461"/>
      <c r="Y129" s="900" t="s">
        <v>57</v>
      </c>
      <c r="Z129" s="901"/>
      <c r="AA129" s="902"/>
      <c r="AB129" s="399"/>
      <c r="AC129" s="399"/>
      <c r="AD129" s="399"/>
      <c r="AE129" s="400"/>
      <c r="AF129" s="383"/>
      <c r="AG129" s="383"/>
      <c r="AH129" s="383"/>
      <c r="AI129" s="400"/>
      <c r="AJ129" s="383"/>
      <c r="AK129" s="383"/>
      <c r="AL129" s="383"/>
      <c r="AM129" s="400"/>
      <c r="AN129" s="383"/>
      <c r="AO129" s="383"/>
      <c r="AP129" s="383"/>
      <c r="AQ129" s="402"/>
      <c r="AR129" s="403"/>
      <c r="AS129" s="403"/>
      <c r="AT129" s="404"/>
      <c r="AU129" s="383"/>
      <c r="AV129" s="383"/>
      <c r="AW129" s="383"/>
      <c r="AX129" s="384"/>
      <c r="AY129">
        <f>$AY$127</f>
        <v>0</v>
      </c>
    </row>
    <row r="130" spans="1:60" ht="23.25" hidden="1" customHeight="1" x14ac:dyDescent="0.15">
      <c r="A130" s="325"/>
      <c r="B130" s="327"/>
      <c r="C130" s="328"/>
      <c r="D130" s="328"/>
      <c r="E130" s="328"/>
      <c r="F130" s="329"/>
      <c r="G130" s="903"/>
      <c r="H130" s="394"/>
      <c r="I130" s="394"/>
      <c r="J130" s="394"/>
      <c r="K130" s="394"/>
      <c r="L130" s="394"/>
      <c r="M130" s="394"/>
      <c r="N130" s="394"/>
      <c r="O130" s="395"/>
      <c r="P130" s="462"/>
      <c r="Q130" s="462"/>
      <c r="R130" s="462"/>
      <c r="S130" s="462"/>
      <c r="T130" s="462"/>
      <c r="U130" s="462"/>
      <c r="V130" s="462"/>
      <c r="W130" s="462"/>
      <c r="X130" s="463"/>
      <c r="Y130" s="904" t="s">
        <v>50</v>
      </c>
      <c r="Z130" s="796"/>
      <c r="AA130" s="797"/>
      <c r="AB130" s="459"/>
      <c r="AC130" s="459"/>
      <c r="AD130" s="459"/>
      <c r="AE130" s="400"/>
      <c r="AF130" s="383"/>
      <c r="AG130" s="383"/>
      <c r="AH130" s="383"/>
      <c r="AI130" s="400"/>
      <c r="AJ130" s="383"/>
      <c r="AK130" s="383"/>
      <c r="AL130" s="383"/>
      <c r="AM130" s="400"/>
      <c r="AN130" s="383"/>
      <c r="AO130" s="383"/>
      <c r="AP130" s="383"/>
      <c r="AQ130" s="402"/>
      <c r="AR130" s="403"/>
      <c r="AS130" s="403"/>
      <c r="AT130" s="404"/>
      <c r="AU130" s="383"/>
      <c r="AV130" s="383"/>
      <c r="AW130" s="383"/>
      <c r="AX130" s="384"/>
      <c r="AY130">
        <f>$AY$127</f>
        <v>0</v>
      </c>
      <c r="AZ130" s="10"/>
      <c r="BA130" s="10"/>
      <c r="BB130" s="10"/>
      <c r="BC130" s="10"/>
    </row>
    <row r="131" spans="1:60" ht="23.25" hidden="1" customHeight="1" thickBot="1" x14ac:dyDescent="0.2">
      <c r="A131" s="326"/>
      <c r="B131" s="893"/>
      <c r="C131" s="894"/>
      <c r="D131" s="894"/>
      <c r="E131" s="894"/>
      <c r="F131" s="895"/>
      <c r="G131" s="152"/>
      <c r="H131" s="153"/>
      <c r="I131" s="153"/>
      <c r="J131" s="153"/>
      <c r="K131" s="153"/>
      <c r="L131" s="153"/>
      <c r="M131" s="153"/>
      <c r="N131" s="153"/>
      <c r="O131" s="154"/>
      <c r="P131" s="464"/>
      <c r="Q131" s="464"/>
      <c r="R131" s="464"/>
      <c r="S131" s="464"/>
      <c r="T131" s="464"/>
      <c r="U131" s="464"/>
      <c r="V131" s="464"/>
      <c r="W131" s="464"/>
      <c r="X131" s="465"/>
      <c r="Y131" s="904" t="s">
        <v>13</v>
      </c>
      <c r="Z131" s="796"/>
      <c r="AA131" s="797"/>
      <c r="AB131" s="905" t="s">
        <v>14</v>
      </c>
      <c r="AC131" s="905"/>
      <c r="AD131" s="905"/>
      <c r="AE131" s="575"/>
      <c r="AF131" s="576"/>
      <c r="AG131" s="576"/>
      <c r="AH131" s="576"/>
      <c r="AI131" s="575"/>
      <c r="AJ131" s="576"/>
      <c r="AK131" s="576"/>
      <c r="AL131" s="576"/>
      <c r="AM131" s="575"/>
      <c r="AN131" s="576"/>
      <c r="AO131" s="576"/>
      <c r="AP131" s="576"/>
      <c r="AQ131" s="402"/>
      <c r="AR131" s="403"/>
      <c r="AS131" s="403"/>
      <c r="AT131" s="404"/>
      <c r="AU131" s="383"/>
      <c r="AV131" s="383"/>
      <c r="AW131" s="383"/>
      <c r="AX131" s="384"/>
      <c r="AY131">
        <f>$AY$127</f>
        <v>0</v>
      </c>
      <c r="AZ131" s="10"/>
      <c r="BA131" s="10"/>
      <c r="BB131" s="10"/>
      <c r="BC131" s="10"/>
      <c r="BD131" s="10"/>
      <c r="BE131" s="10"/>
      <c r="BF131" s="10"/>
      <c r="BG131" s="10"/>
      <c r="BH131" s="10"/>
    </row>
    <row r="132" spans="1:60" ht="47.25" hidden="1" customHeight="1" x14ac:dyDescent="0.15">
      <c r="A132" s="319" t="s">
        <v>577</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60" ht="31.5" hidden="1" customHeight="1" x14ac:dyDescent="0.15">
      <c r="A133" s="359" t="s">
        <v>578</v>
      </c>
      <c r="B133" s="328"/>
      <c r="C133" s="328"/>
      <c r="D133" s="328"/>
      <c r="E133" s="328"/>
      <c r="F133" s="329"/>
      <c r="G133" s="361" t="s">
        <v>570</v>
      </c>
      <c r="H133" s="362"/>
      <c r="I133" s="362"/>
      <c r="J133" s="362"/>
      <c r="K133" s="362"/>
      <c r="L133" s="362"/>
      <c r="M133" s="362"/>
      <c r="N133" s="362"/>
      <c r="O133" s="362"/>
      <c r="P133" s="363" t="s">
        <v>569</v>
      </c>
      <c r="Q133" s="362"/>
      <c r="R133" s="362"/>
      <c r="S133" s="362"/>
      <c r="T133" s="362"/>
      <c r="U133" s="362"/>
      <c r="V133" s="362"/>
      <c r="W133" s="362"/>
      <c r="X133" s="364"/>
      <c r="Y133" s="365"/>
      <c r="Z133" s="366"/>
      <c r="AA133" s="367"/>
      <c r="AB133" s="412" t="s">
        <v>11</v>
      </c>
      <c r="AC133" s="412"/>
      <c r="AD133" s="412"/>
      <c r="AE133" s="426" t="s">
        <v>414</v>
      </c>
      <c r="AF133" s="426"/>
      <c r="AG133" s="426"/>
      <c r="AH133" s="426"/>
      <c r="AI133" s="426" t="s">
        <v>566</v>
      </c>
      <c r="AJ133" s="426"/>
      <c r="AK133" s="426"/>
      <c r="AL133" s="426"/>
      <c r="AM133" s="426" t="s">
        <v>382</v>
      </c>
      <c r="AN133" s="426"/>
      <c r="AO133" s="426"/>
      <c r="AP133" s="426"/>
      <c r="AQ133" s="421" t="s">
        <v>413</v>
      </c>
      <c r="AR133" s="422"/>
      <c r="AS133" s="422"/>
      <c r="AT133" s="423"/>
      <c r="AU133" s="421" t="s">
        <v>591</v>
      </c>
      <c r="AV133" s="422"/>
      <c r="AW133" s="422"/>
      <c r="AX133" s="424"/>
      <c r="AY133">
        <f>COUNTA($G$134)</f>
        <v>0</v>
      </c>
    </row>
    <row r="134" spans="1:60" ht="23.25" hidden="1" customHeight="1" x14ac:dyDescent="0.15">
      <c r="A134" s="359"/>
      <c r="B134" s="328"/>
      <c r="C134" s="328"/>
      <c r="D134" s="328"/>
      <c r="E134" s="328"/>
      <c r="F134" s="329"/>
      <c r="G134" s="440"/>
      <c r="H134" s="369"/>
      <c r="I134" s="369"/>
      <c r="J134" s="369"/>
      <c r="K134" s="369"/>
      <c r="L134" s="369"/>
      <c r="M134" s="369"/>
      <c r="N134" s="369"/>
      <c r="O134" s="369"/>
      <c r="P134" s="441"/>
      <c r="Q134" s="373"/>
      <c r="R134" s="373"/>
      <c r="S134" s="373"/>
      <c r="T134" s="373"/>
      <c r="U134" s="373"/>
      <c r="V134" s="373"/>
      <c r="W134" s="373"/>
      <c r="X134" s="374"/>
      <c r="Y134" s="378" t="s">
        <v>51</v>
      </c>
      <c r="Z134" s="379"/>
      <c r="AA134" s="380"/>
      <c r="AB134" s="381"/>
      <c r="AC134" s="381"/>
      <c r="AD134" s="381"/>
      <c r="AE134" s="382"/>
      <c r="AF134" s="382"/>
      <c r="AG134" s="382"/>
      <c r="AH134" s="382"/>
      <c r="AI134" s="382"/>
      <c r="AJ134" s="382"/>
      <c r="AK134" s="382"/>
      <c r="AL134" s="382"/>
      <c r="AM134" s="382"/>
      <c r="AN134" s="382"/>
      <c r="AO134" s="382"/>
      <c r="AP134" s="382"/>
      <c r="AQ134" s="382"/>
      <c r="AR134" s="382"/>
      <c r="AS134" s="382"/>
      <c r="AT134" s="382"/>
      <c r="AU134" s="425"/>
      <c r="AV134" s="416"/>
      <c r="AW134" s="416"/>
      <c r="AX134" s="417"/>
      <c r="AY134">
        <f>$AY$133</f>
        <v>0</v>
      </c>
    </row>
    <row r="135" spans="1:60" ht="23.25" hidden="1" customHeight="1" x14ac:dyDescent="0.15">
      <c r="A135" s="360"/>
      <c r="B135" s="331"/>
      <c r="C135" s="331"/>
      <c r="D135" s="331"/>
      <c r="E135" s="331"/>
      <c r="F135" s="332"/>
      <c r="G135" s="370"/>
      <c r="H135" s="371"/>
      <c r="I135" s="371"/>
      <c r="J135" s="371"/>
      <c r="K135" s="371"/>
      <c r="L135" s="371"/>
      <c r="M135" s="371"/>
      <c r="N135" s="371"/>
      <c r="O135" s="371"/>
      <c r="P135" s="375"/>
      <c r="Q135" s="376"/>
      <c r="R135" s="376"/>
      <c r="S135" s="376"/>
      <c r="T135" s="376"/>
      <c r="U135" s="376"/>
      <c r="V135" s="376"/>
      <c r="W135" s="376"/>
      <c r="X135" s="377"/>
      <c r="Y135" s="418" t="s">
        <v>52</v>
      </c>
      <c r="Z135" s="419"/>
      <c r="AA135" s="420"/>
      <c r="AB135" s="381"/>
      <c r="AC135" s="381"/>
      <c r="AD135" s="381"/>
      <c r="AE135" s="382"/>
      <c r="AF135" s="382"/>
      <c r="AG135" s="382"/>
      <c r="AH135" s="382"/>
      <c r="AI135" s="382"/>
      <c r="AJ135" s="382"/>
      <c r="AK135" s="382"/>
      <c r="AL135" s="382"/>
      <c r="AM135" s="382"/>
      <c r="AN135" s="382"/>
      <c r="AO135" s="382"/>
      <c r="AP135" s="382"/>
      <c r="AQ135" s="382"/>
      <c r="AR135" s="382"/>
      <c r="AS135" s="382"/>
      <c r="AT135" s="382"/>
      <c r="AU135" s="425"/>
      <c r="AV135" s="416"/>
      <c r="AW135" s="416"/>
      <c r="AX135" s="417"/>
      <c r="AY135">
        <f>$AY$133</f>
        <v>0</v>
      </c>
    </row>
    <row r="136" spans="1:60" ht="23.25" hidden="1" customHeight="1" x14ac:dyDescent="0.15">
      <c r="A136" s="472" t="s">
        <v>579</v>
      </c>
      <c r="B136" s="352"/>
      <c r="C136" s="352"/>
      <c r="D136" s="352"/>
      <c r="E136" s="352"/>
      <c r="F136" s="473"/>
      <c r="G136" s="234" t="s">
        <v>580</v>
      </c>
      <c r="H136" s="234"/>
      <c r="I136" s="234"/>
      <c r="J136" s="234"/>
      <c r="K136" s="234"/>
      <c r="L136" s="234"/>
      <c r="M136" s="234"/>
      <c r="N136" s="234"/>
      <c r="O136" s="234"/>
      <c r="P136" s="234"/>
      <c r="Q136" s="234"/>
      <c r="R136" s="234"/>
      <c r="S136" s="234"/>
      <c r="T136" s="234"/>
      <c r="U136" s="234"/>
      <c r="V136" s="234"/>
      <c r="W136" s="234"/>
      <c r="X136" s="263"/>
      <c r="Y136" s="456"/>
      <c r="Z136" s="457"/>
      <c r="AA136" s="458"/>
      <c r="AB136" s="233" t="s">
        <v>11</v>
      </c>
      <c r="AC136" s="234"/>
      <c r="AD136" s="263"/>
      <c r="AE136" s="426" t="s">
        <v>414</v>
      </c>
      <c r="AF136" s="426"/>
      <c r="AG136" s="426"/>
      <c r="AH136" s="426"/>
      <c r="AI136" s="426" t="s">
        <v>566</v>
      </c>
      <c r="AJ136" s="426"/>
      <c r="AK136" s="426"/>
      <c r="AL136" s="426"/>
      <c r="AM136" s="426" t="s">
        <v>382</v>
      </c>
      <c r="AN136" s="426"/>
      <c r="AO136" s="426"/>
      <c r="AP136" s="426"/>
      <c r="AQ136" s="427" t="s">
        <v>592</v>
      </c>
      <c r="AR136" s="428"/>
      <c r="AS136" s="428"/>
      <c r="AT136" s="428"/>
      <c r="AU136" s="428"/>
      <c r="AV136" s="428"/>
      <c r="AW136" s="428"/>
      <c r="AX136" s="429"/>
      <c r="AY136">
        <f>IF(SUBSTITUTE(SUBSTITUTE($G$137,"／",""),"　","")="",0,1)</f>
        <v>0</v>
      </c>
    </row>
    <row r="137" spans="1:60" ht="23.25" hidden="1" customHeight="1" x14ac:dyDescent="0.15">
      <c r="A137" s="474"/>
      <c r="B137" s="333"/>
      <c r="C137" s="333"/>
      <c r="D137" s="333"/>
      <c r="E137" s="333"/>
      <c r="F137" s="475"/>
      <c r="G137" s="405" t="s">
        <v>581</v>
      </c>
      <c r="H137" s="406"/>
      <c r="I137" s="406"/>
      <c r="J137" s="406"/>
      <c r="K137" s="406"/>
      <c r="L137" s="406"/>
      <c r="M137" s="406"/>
      <c r="N137" s="406"/>
      <c r="O137" s="406"/>
      <c r="P137" s="406"/>
      <c r="Q137" s="406"/>
      <c r="R137" s="406"/>
      <c r="S137" s="406"/>
      <c r="T137" s="406"/>
      <c r="U137" s="406"/>
      <c r="V137" s="406"/>
      <c r="W137" s="406"/>
      <c r="X137" s="406"/>
      <c r="Y137" s="430" t="s">
        <v>579</v>
      </c>
      <c r="Z137" s="431"/>
      <c r="AA137" s="432"/>
      <c r="AB137" s="433"/>
      <c r="AC137" s="434"/>
      <c r="AD137" s="435"/>
      <c r="AE137" s="409"/>
      <c r="AF137" s="409"/>
      <c r="AG137" s="409"/>
      <c r="AH137" s="409"/>
      <c r="AI137" s="409"/>
      <c r="AJ137" s="409"/>
      <c r="AK137" s="409"/>
      <c r="AL137" s="409"/>
      <c r="AM137" s="409"/>
      <c r="AN137" s="409"/>
      <c r="AO137" s="409"/>
      <c r="AP137" s="409"/>
      <c r="AQ137" s="400"/>
      <c r="AR137" s="383"/>
      <c r="AS137" s="383"/>
      <c r="AT137" s="383"/>
      <c r="AU137" s="383"/>
      <c r="AV137" s="383"/>
      <c r="AW137" s="383"/>
      <c r="AX137" s="384"/>
      <c r="AY137">
        <f>$AY$136</f>
        <v>0</v>
      </c>
    </row>
    <row r="138" spans="1:60" ht="46.5" hidden="1" customHeight="1" x14ac:dyDescent="0.15">
      <c r="A138" s="476"/>
      <c r="B138" s="335"/>
      <c r="C138" s="335"/>
      <c r="D138" s="335"/>
      <c r="E138" s="335"/>
      <c r="F138" s="477"/>
      <c r="G138" s="407"/>
      <c r="H138" s="408"/>
      <c r="I138" s="408"/>
      <c r="J138" s="408"/>
      <c r="K138" s="408"/>
      <c r="L138" s="408"/>
      <c r="M138" s="408"/>
      <c r="N138" s="408"/>
      <c r="O138" s="408"/>
      <c r="P138" s="408"/>
      <c r="Q138" s="408"/>
      <c r="R138" s="408"/>
      <c r="S138" s="408"/>
      <c r="T138" s="408"/>
      <c r="U138" s="408"/>
      <c r="V138" s="408"/>
      <c r="W138" s="408"/>
      <c r="X138" s="408"/>
      <c r="Y138" s="396" t="s">
        <v>582</v>
      </c>
      <c r="Z138" s="410"/>
      <c r="AA138" s="411"/>
      <c r="AB138" s="436" t="s">
        <v>583</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2"/>
      <c r="AY138">
        <f>$AY$136</f>
        <v>0</v>
      </c>
    </row>
    <row r="139" spans="1:60" ht="18.75" hidden="1" customHeight="1" x14ac:dyDescent="0.15">
      <c r="A139" s="514" t="s">
        <v>234</v>
      </c>
      <c r="B139" s="515"/>
      <c r="C139" s="515"/>
      <c r="D139" s="515"/>
      <c r="E139" s="515"/>
      <c r="F139" s="516"/>
      <c r="G139" s="488" t="s">
        <v>139</v>
      </c>
      <c r="H139" s="333"/>
      <c r="I139" s="333"/>
      <c r="J139" s="333"/>
      <c r="K139" s="333"/>
      <c r="L139" s="333"/>
      <c r="M139" s="333"/>
      <c r="N139" s="333"/>
      <c r="O139" s="334"/>
      <c r="P139" s="337" t="s">
        <v>55</v>
      </c>
      <c r="Q139" s="333"/>
      <c r="R139" s="333"/>
      <c r="S139" s="333"/>
      <c r="T139" s="333"/>
      <c r="U139" s="333"/>
      <c r="V139" s="333"/>
      <c r="W139" s="333"/>
      <c r="X139" s="334"/>
      <c r="Y139" s="489"/>
      <c r="Z139" s="490"/>
      <c r="AA139" s="491"/>
      <c r="AB139" s="495" t="s">
        <v>11</v>
      </c>
      <c r="AC139" s="496"/>
      <c r="AD139" s="497"/>
      <c r="AE139" s="426" t="s">
        <v>414</v>
      </c>
      <c r="AF139" s="426"/>
      <c r="AG139" s="426"/>
      <c r="AH139" s="426"/>
      <c r="AI139" s="426" t="s">
        <v>566</v>
      </c>
      <c r="AJ139" s="426"/>
      <c r="AK139" s="426"/>
      <c r="AL139" s="426"/>
      <c r="AM139" s="426" t="s">
        <v>382</v>
      </c>
      <c r="AN139" s="426"/>
      <c r="AO139" s="426"/>
      <c r="AP139" s="426"/>
      <c r="AQ139" s="469" t="s">
        <v>174</v>
      </c>
      <c r="AR139" s="470"/>
      <c r="AS139" s="470"/>
      <c r="AT139" s="471"/>
      <c r="AU139" s="333" t="s">
        <v>128</v>
      </c>
      <c r="AV139" s="333"/>
      <c r="AW139" s="333"/>
      <c r="AX139" s="338"/>
      <c r="AY139">
        <f>COUNTA($G$141)</f>
        <v>0</v>
      </c>
    </row>
    <row r="140" spans="1:60" ht="18.75" hidden="1" customHeight="1" x14ac:dyDescent="0.15">
      <c r="A140" s="517"/>
      <c r="B140" s="518"/>
      <c r="C140" s="518"/>
      <c r="D140" s="518"/>
      <c r="E140" s="518"/>
      <c r="F140" s="519"/>
      <c r="G140" s="354"/>
      <c r="H140" s="335"/>
      <c r="I140" s="335"/>
      <c r="J140" s="335"/>
      <c r="K140" s="335"/>
      <c r="L140" s="335"/>
      <c r="M140" s="335"/>
      <c r="N140" s="335"/>
      <c r="O140" s="336"/>
      <c r="P140" s="339"/>
      <c r="Q140" s="335"/>
      <c r="R140" s="335"/>
      <c r="S140" s="335"/>
      <c r="T140" s="335"/>
      <c r="U140" s="335"/>
      <c r="V140" s="335"/>
      <c r="W140" s="335"/>
      <c r="X140" s="336"/>
      <c r="Y140" s="492"/>
      <c r="Z140" s="493"/>
      <c r="AA140" s="494"/>
      <c r="AB140" s="413"/>
      <c r="AC140" s="498"/>
      <c r="AD140" s="499"/>
      <c r="AE140" s="426"/>
      <c r="AF140" s="426"/>
      <c r="AG140" s="426"/>
      <c r="AH140" s="426"/>
      <c r="AI140" s="426"/>
      <c r="AJ140" s="426"/>
      <c r="AK140" s="426"/>
      <c r="AL140" s="426"/>
      <c r="AM140" s="426"/>
      <c r="AN140" s="426"/>
      <c r="AO140" s="426"/>
      <c r="AP140" s="426"/>
      <c r="AQ140" s="443"/>
      <c r="AR140" s="444"/>
      <c r="AS140" s="445" t="s">
        <v>175</v>
      </c>
      <c r="AT140" s="446"/>
      <c r="AU140" s="447"/>
      <c r="AV140" s="447"/>
      <c r="AW140" s="335" t="s">
        <v>166</v>
      </c>
      <c r="AX140" s="340"/>
      <c r="AY140">
        <f t="shared" ref="AY140:AY145" si="5">$AY$139</f>
        <v>0</v>
      </c>
    </row>
    <row r="141" spans="1:60" ht="23.25" hidden="1" customHeight="1" x14ac:dyDescent="0.15">
      <c r="A141" s="520"/>
      <c r="B141" s="518"/>
      <c r="C141" s="518"/>
      <c r="D141" s="518"/>
      <c r="E141" s="518"/>
      <c r="F141" s="519"/>
      <c r="G141" s="385"/>
      <c r="H141" s="386"/>
      <c r="I141" s="386"/>
      <c r="J141" s="386"/>
      <c r="K141" s="386"/>
      <c r="L141" s="386"/>
      <c r="M141" s="386"/>
      <c r="N141" s="386"/>
      <c r="O141" s="387"/>
      <c r="P141" s="150"/>
      <c r="Q141" s="150"/>
      <c r="R141" s="150"/>
      <c r="S141" s="150"/>
      <c r="T141" s="150"/>
      <c r="U141" s="150"/>
      <c r="V141" s="150"/>
      <c r="W141" s="150"/>
      <c r="X141" s="151"/>
      <c r="Y141" s="396" t="s">
        <v>12</v>
      </c>
      <c r="Z141" s="397"/>
      <c r="AA141" s="398"/>
      <c r="AB141" s="399"/>
      <c r="AC141" s="399"/>
      <c r="AD141" s="399"/>
      <c r="AE141" s="400"/>
      <c r="AF141" s="383"/>
      <c r="AG141" s="383"/>
      <c r="AH141" s="383"/>
      <c r="AI141" s="400"/>
      <c r="AJ141" s="383"/>
      <c r="AK141" s="383"/>
      <c r="AL141" s="383"/>
      <c r="AM141" s="400"/>
      <c r="AN141" s="383"/>
      <c r="AO141" s="383"/>
      <c r="AP141" s="383"/>
      <c r="AQ141" s="402"/>
      <c r="AR141" s="403"/>
      <c r="AS141" s="403"/>
      <c r="AT141" s="404"/>
      <c r="AU141" s="383"/>
      <c r="AV141" s="383"/>
      <c r="AW141" s="383"/>
      <c r="AX141" s="384"/>
      <c r="AY141">
        <f t="shared" si="5"/>
        <v>0</v>
      </c>
    </row>
    <row r="142" spans="1:60" ht="23.25" hidden="1" customHeight="1" x14ac:dyDescent="0.15">
      <c r="A142" s="521"/>
      <c r="B142" s="522"/>
      <c r="C142" s="522"/>
      <c r="D142" s="522"/>
      <c r="E142" s="522"/>
      <c r="F142" s="523"/>
      <c r="G142" s="388"/>
      <c r="H142" s="389"/>
      <c r="I142" s="389"/>
      <c r="J142" s="389"/>
      <c r="K142" s="389"/>
      <c r="L142" s="389"/>
      <c r="M142" s="389"/>
      <c r="N142" s="389"/>
      <c r="O142" s="390"/>
      <c r="P142" s="394"/>
      <c r="Q142" s="394"/>
      <c r="R142" s="394"/>
      <c r="S142" s="394"/>
      <c r="T142" s="394"/>
      <c r="U142" s="394"/>
      <c r="V142" s="394"/>
      <c r="W142" s="394"/>
      <c r="X142" s="395"/>
      <c r="Y142" s="233" t="s">
        <v>50</v>
      </c>
      <c r="Z142" s="234"/>
      <c r="AA142" s="263"/>
      <c r="AB142" s="459"/>
      <c r="AC142" s="459"/>
      <c r="AD142" s="459"/>
      <c r="AE142" s="400"/>
      <c r="AF142" s="383"/>
      <c r="AG142" s="383"/>
      <c r="AH142" s="383"/>
      <c r="AI142" s="400"/>
      <c r="AJ142" s="383"/>
      <c r="AK142" s="383"/>
      <c r="AL142" s="383"/>
      <c r="AM142" s="400"/>
      <c r="AN142" s="383"/>
      <c r="AO142" s="383"/>
      <c r="AP142" s="383"/>
      <c r="AQ142" s="402"/>
      <c r="AR142" s="403"/>
      <c r="AS142" s="403"/>
      <c r="AT142" s="404"/>
      <c r="AU142" s="383"/>
      <c r="AV142" s="383"/>
      <c r="AW142" s="383"/>
      <c r="AX142" s="384"/>
      <c r="AY142">
        <f t="shared" si="5"/>
        <v>0</v>
      </c>
    </row>
    <row r="143" spans="1:60" ht="23.25" hidden="1" customHeight="1" x14ac:dyDescent="0.15">
      <c r="A143" s="520"/>
      <c r="B143" s="518"/>
      <c r="C143" s="518"/>
      <c r="D143" s="518"/>
      <c r="E143" s="518"/>
      <c r="F143" s="519"/>
      <c r="G143" s="391"/>
      <c r="H143" s="392"/>
      <c r="I143" s="392"/>
      <c r="J143" s="392"/>
      <c r="K143" s="392"/>
      <c r="L143" s="392"/>
      <c r="M143" s="392"/>
      <c r="N143" s="392"/>
      <c r="O143" s="393"/>
      <c r="P143" s="153"/>
      <c r="Q143" s="153"/>
      <c r="R143" s="153"/>
      <c r="S143" s="153"/>
      <c r="T143" s="153"/>
      <c r="U143" s="153"/>
      <c r="V143" s="153"/>
      <c r="W143" s="153"/>
      <c r="X143" s="154"/>
      <c r="Y143" s="233" t="s">
        <v>13</v>
      </c>
      <c r="Z143" s="234"/>
      <c r="AA143" s="263"/>
      <c r="AB143" s="401" t="s">
        <v>14</v>
      </c>
      <c r="AC143" s="401"/>
      <c r="AD143" s="401"/>
      <c r="AE143" s="400"/>
      <c r="AF143" s="383"/>
      <c r="AG143" s="383"/>
      <c r="AH143" s="383"/>
      <c r="AI143" s="400"/>
      <c r="AJ143" s="383"/>
      <c r="AK143" s="383"/>
      <c r="AL143" s="383"/>
      <c r="AM143" s="400"/>
      <c r="AN143" s="383"/>
      <c r="AO143" s="383"/>
      <c r="AP143" s="383"/>
      <c r="AQ143" s="402"/>
      <c r="AR143" s="403"/>
      <c r="AS143" s="403"/>
      <c r="AT143" s="404"/>
      <c r="AU143" s="383"/>
      <c r="AV143" s="383"/>
      <c r="AW143" s="383"/>
      <c r="AX143" s="384"/>
      <c r="AY143">
        <f t="shared" si="5"/>
        <v>0</v>
      </c>
    </row>
    <row r="144" spans="1:60" ht="23.25" hidden="1" customHeight="1" x14ac:dyDescent="0.15">
      <c r="A144" s="472" t="s">
        <v>258</v>
      </c>
      <c r="B144" s="467"/>
      <c r="C144" s="467"/>
      <c r="D144" s="467"/>
      <c r="E144" s="467"/>
      <c r="F144" s="468"/>
      <c r="G144" s="508"/>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60" ht="23.25" hidden="1" customHeight="1" x14ac:dyDescent="0.15">
      <c r="A145" s="360"/>
      <c r="B145" s="331"/>
      <c r="C145" s="331"/>
      <c r="D145" s="331"/>
      <c r="E145" s="331"/>
      <c r="F145" s="332"/>
      <c r="G145" s="511"/>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2"/>
      <c r="AD145" s="512"/>
      <c r="AE145" s="512"/>
      <c r="AF145" s="512"/>
      <c r="AG145" s="512"/>
      <c r="AH145" s="512"/>
      <c r="AI145" s="512"/>
      <c r="AJ145" s="512"/>
      <c r="AK145" s="512"/>
      <c r="AL145" s="512"/>
      <c r="AM145" s="512"/>
      <c r="AN145" s="512"/>
      <c r="AO145" s="512"/>
      <c r="AP145" s="512"/>
      <c r="AQ145" s="512"/>
      <c r="AR145" s="512"/>
      <c r="AS145" s="512"/>
      <c r="AT145" s="512"/>
      <c r="AU145" s="512"/>
      <c r="AV145" s="512"/>
      <c r="AW145" s="512"/>
      <c r="AX145" s="513"/>
      <c r="AY145">
        <f t="shared" si="5"/>
        <v>0</v>
      </c>
    </row>
    <row r="146" spans="1:60" ht="18.75" hidden="1" customHeight="1" x14ac:dyDescent="0.15">
      <c r="A146" s="325" t="s">
        <v>571</v>
      </c>
      <c r="B146" s="327" t="s">
        <v>572</v>
      </c>
      <c r="C146" s="328"/>
      <c r="D146" s="328"/>
      <c r="E146" s="328"/>
      <c r="F146" s="329"/>
      <c r="G146" s="333" t="s">
        <v>573</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593</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60" ht="22.5" hidden="1" customHeight="1" x14ac:dyDescent="0.15">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60" ht="22.5" hidden="1" customHeight="1" x14ac:dyDescent="0.15">
      <c r="A148" s="325"/>
      <c r="B148" s="327"/>
      <c r="C148" s="328"/>
      <c r="D148" s="328"/>
      <c r="E148" s="328"/>
      <c r="F148" s="329"/>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60" ht="22.5" hidden="1" customHeight="1" x14ac:dyDescent="0.15">
      <c r="A149" s="325"/>
      <c r="B149" s="327"/>
      <c r="C149" s="328"/>
      <c r="D149" s="328"/>
      <c r="E149" s="328"/>
      <c r="F149" s="329"/>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60" ht="19.5" hidden="1" customHeight="1" x14ac:dyDescent="0.15">
      <c r="A150" s="325"/>
      <c r="B150" s="330"/>
      <c r="C150" s="331"/>
      <c r="D150" s="331"/>
      <c r="E150" s="331"/>
      <c r="F150" s="332"/>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60" ht="18.75" hidden="1" customHeight="1" x14ac:dyDescent="0.15">
      <c r="A151" s="325"/>
      <c r="B151" s="466" t="s">
        <v>138</v>
      </c>
      <c r="C151" s="467"/>
      <c r="D151" s="467"/>
      <c r="E151" s="467"/>
      <c r="F151" s="468"/>
      <c r="G151" s="351" t="s">
        <v>56</v>
      </c>
      <c r="H151" s="352"/>
      <c r="I151" s="352"/>
      <c r="J151" s="352"/>
      <c r="K151" s="352"/>
      <c r="L151" s="352"/>
      <c r="M151" s="352"/>
      <c r="N151" s="352"/>
      <c r="O151" s="353"/>
      <c r="P151" s="355" t="s">
        <v>58</v>
      </c>
      <c r="Q151" s="352"/>
      <c r="R151" s="352"/>
      <c r="S151" s="352"/>
      <c r="T151" s="352"/>
      <c r="U151" s="352"/>
      <c r="V151" s="352"/>
      <c r="W151" s="352"/>
      <c r="X151" s="353"/>
      <c r="Y151" s="356"/>
      <c r="Z151" s="357"/>
      <c r="AA151" s="358"/>
      <c r="AB151" s="896" t="s">
        <v>11</v>
      </c>
      <c r="AC151" s="897"/>
      <c r="AD151" s="898"/>
      <c r="AE151" s="426" t="s">
        <v>414</v>
      </c>
      <c r="AF151" s="426"/>
      <c r="AG151" s="426"/>
      <c r="AH151" s="426"/>
      <c r="AI151" s="426" t="s">
        <v>566</v>
      </c>
      <c r="AJ151" s="426"/>
      <c r="AK151" s="426"/>
      <c r="AL151" s="426"/>
      <c r="AM151" s="426" t="s">
        <v>382</v>
      </c>
      <c r="AN151" s="426"/>
      <c r="AO151" s="426"/>
      <c r="AP151" s="426"/>
      <c r="AQ151" s="502" t="s">
        <v>174</v>
      </c>
      <c r="AR151" s="503"/>
      <c r="AS151" s="503"/>
      <c r="AT151" s="504"/>
      <c r="AU151" s="505" t="s">
        <v>128</v>
      </c>
      <c r="AV151" s="505"/>
      <c r="AW151" s="505"/>
      <c r="AX151" s="506"/>
      <c r="AY151">
        <f t="shared" si="6"/>
        <v>0</v>
      </c>
      <c r="AZ151" s="10"/>
      <c r="BA151" s="10"/>
      <c r="BB151" s="10"/>
      <c r="BC151" s="10"/>
    </row>
    <row r="152" spans="1:60" ht="18.75" hidden="1" customHeight="1" x14ac:dyDescent="0.15">
      <c r="A152" s="325"/>
      <c r="B152" s="327"/>
      <c r="C152" s="328"/>
      <c r="D152" s="328"/>
      <c r="E152" s="328"/>
      <c r="F152" s="329"/>
      <c r="G152" s="354"/>
      <c r="H152" s="335"/>
      <c r="I152" s="335"/>
      <c r="J152" s="335"/>
      <c r="K152" s="335"/>
      <c r="L152" s="335"/>
      <c r="M152" s="335"/>
      <c r="N152" s="335"/>
      <c r="O152" s="336"/>
      <c r="P152" s="339"/>
      <c r="Q152" s="335"/>
      <c r="R152" s="335"/>
      <c r="S152" s="335"/>
      <c r="T152" s="335"/>
      <c r="U152" s="335"/>
      <c r="V152" s="335"/>
      <c r="W152" s="335"/>
      <c r="X152" s="336"/>
      <c r="Y152" s="356"/>
      <c r="Z152" s="357"/>
      <c r="AA152" s="358"/>
      <c r="AB152" s="413"/>
      <c r="AC152" s="498"/>
      <c r="AD152" s="499"/>
      <c r="AE152" s="426"/>
      <c r="AF152" s="426"/>
      <c r="AG152" s="426"/>
      <c r="AH152" s="426"/>
      <c r="AI152" s="426"/>
      <c r="AJ152" s="426"/>
      <c r="AK152" s="426"/>
      <c r="AL152" s="426"/>
      <c r="AM152" s="426"/>
      <c r="AN152" s="426"/>
      <c r="AO152" s="426"/>
      <c r="AP152" s="426"/>
      <c r="AQ152" s="507"/>
      <c r="AR152" s="447"/>
      <c r="AS152" s="445" t="s">
        <v>175</v>
      </c>
      <c r="AT152" s="446"/>
      <c r="AU152" s="447"/>
      <c r="AV152" s="447"/>
      <c r="AW152" s="335" t="s">
        <v>166</v>
      </c>
      <c r="AX152" s="340"/>
      <c r="AY152">
        <f t="shared" si="6"/>
        <v>0</v>
      </c>
      <c r="AZ152" s="10"/>
      <c r="BA152" s="10"/>
      <c r="BB152" s="10"/>
      <c r="BC152" s="10"/>
      <c r="BD152" s="10"/>
      <c r="BE152" s="10"/>
      <c r="BF152" s="10"/>
      <c r="BG152" s="10"/>
      <c r="BH152" s="10"/>
    </row>
    <row r="153" spans="1:60" ht="23.25" hidden="1" customHeight="1" x14ac:dyDescent="0.15">
      <c r="A153" s="325"/>
      <c r="B153" s="327"/>
      <c r="C153" s="328"/>
      <c r="D153" s="328"/>
      <c r="E153" s="328"/>
      <c r="F153" s="329"/>
      <c r="G153" s="149"/>
      <c r="H153" s="150"/>
      <c r="I153" s="150"/>
      <c r="J153" s="150"/>
      <c r="K153" s="150"/>
      <c r="L153" s="150"/>
      <c r="M153" s="150"/>
      <c r="N153" s="150"/>
      <c r="O153" s="151"/>
      <c r="P153" s="150"/>
      <c r="Q153" s="460"/>
      <c r="R153" s="460"/>
      <c r="S153" s="460"/>
      <c r="T153" s="460"/>
      <c r="U153" s="460"/>
      <c r="V153" s="460"/>
      <c r="W153" s="460"/>
      <c r="X153" s="461"/>
      <c r="Y153" s="900" t="s">
        <v>57</v>
      </c>
      <c r="Z153" s="901"/>
      <c r="AA153" s="902"/>
      <c r="AB153" s="399"/>
      <c r="AC153" s="399"/>
      <c r="AD153" s="399"/>
      <c r="AE153" s="400"/>
      <c r="AF153" s="383"/>
      <c r="AG153" s="383"/>
      <c r="AH153" s="383"/>
      <c r="AI153" s="400"/>
      <c r="AJ153" s="383"/>
      <c r="AK153" s="383"/>
      <c r="AL153" s="383"/>
      <c r="AM153" s="400"/>
      <c r="AN153" s="383"/>
      <c r="AO153" s="383"/>
      <c r="AP153" s="383"/>
      <c r="AQ153" s="402"/>
      <c r="AR153" s="403"/>
      <c r="AS153" s="403"/>
      <c r="AT153" s="404"/>
      <c r="AU153" s="383"/>
      <c r="AV153" s="383"/>
      <c r="AW153" s="383"/>
      <c r="AX153" s="384"/>
      <c r="AY153">
        <f t="shared" si="6"/>
        <v>0</v>
      </c>
    </row>
    <row r="154" spans="1:60" ht="23.25" hidden="1" customHeight="1" x14ac:dyDescent="0.15">
      <c r="A154" s="325"/>
      <c r="B154" s="327"/>
      <c r="C154" s="328"/>
      <c r="D154" s="328"/>
      <c r="E154" s="328"/>
      <c r="F154" s="329"/>
      <c r="G154" s="903"/>
      <c r="H154" s="394"/>
      <c r="I154" s="394"/>
      <c r="J154" s="394"/>
      <c r="K154" s="394"/>
      <c r="L154" s="394"/>
      <c r="M154" s="394"/>
      <c r="N154" s="394"/>
      <c r="O154" s="395"/>
      <c r="P154" s="462"/>
      <c r="Q154" s="462"/>
      <c r="R154" s="462"/>
      <c r="S154" s="462"/>
      <c r="T154" s="462"/>
      <c r="U154" s="462"/>
      <c r="V154" s="462"/>
      <c r="W154" s="462"/>
      <c r="X154" s="463"/>
      <c r="Y154" s="904" t="s">
        <v>50</v>
      </c>
      <c r="Z154" s="796"/>
      <c r="AA154" s="797"/>
      <c r="AB154" s="459"/>
      <c r="AC154" s="459"/>
      <c r="AD154" s="459"/>
      <c r="AE154" s="400"/>
      <c r="AF154" s="383"/>
      <c r="AG154" s="383"/>
      <c r="AH154" s="383"/>
      <c r="AI154" s="400"/>
      <c r="AJ154" s="383"/>
      <c r="AK154" s="383"/>
      <c r="AL154" s="383"/>
      <c r="AM154" s="400"/>
      <c r="AN154" s="383"/>
      <c r="AO154" s="383"/>
      <c r="AP154" s="383"/>
      <c r="AQ154" s="402"/>
      <c r="AR154" s="403"/>
      <c r="AS154" s="403"/>
      <c r="AT154" s="404"/>
      <c r="AU154" s="383"/>
      <c r="AV154" s="383"/>
      <c r="AW154" s="383"/>
      <c r="AX154" s="384"/>
      <c r="AY154">
        <f t="shared" si="6"/>
        <v>0</v>
      </c>
      <c r="AZ154" s="10"/>
      <c r="BA154" s="10"/>
      <c r="BB154" s="10"/>
      <c r="BC154" s="10"/>
    </row>
    <row r="155" spans="1:60" ht="23.25" hidden="1" customHeight="1" x14ac:dyDescent="0.15">
      <c r="A155" s="325"/>
      <c r="B155" s="327"/>
      <c r="C155" s="328"/>
      <c r="D155" s="328"/>
      <c r="E155" s="328"/>
      <c r="F155" s="329"/>
      <c r="G155" s="152"/>
      <c r="H155" s="153"/>
      <c r="I155" s="153"/>
      <c r="J155" s="153"/>
      <c r="K155" s="153"/>
      <c r="L155" s="153"/>
      <c r="M155" s="153"/>
      <c r="N155" s="153"/>
      <c r="O155" s="154"/>
      <c r="P155" s="464"/>
      <c r="Q155" s="464"/>
      <c r="R155" s="464"/>
      <c r="S155" s="464"/>
      <c r="T155" s="464"/>
      <c r="U155" s="464"/>
      <c r="V155" s="464"/>
      <c r="W155" s="464"/>
      <c r="X155" s="465"/>
      <c r="Y155" s="904" t="s">
        <v>13</v>
      </c>
      <c r="Z155" s="796"/>
      <c r="AA155" s="797"/>
      <c r="AB155" s="905" t="s">
        <v>14</v>
      </c>
      <c r="AC155" s="905"/>
      <c r="AD155" s="905"/>
      <c r="AE155" s="575"/>
      <c r="AF155" s="576"/>
      <c r="AG155" s="576"/>
      <c r="AH155" s="576"/>
      <c r="AI155" s="575"/>
      <c r="AJ155" s="576"/>
      <c r="AK155" s="576"/>
      <c r="AL155" s="576"/>
      <c r="AM155" s="575"/>
      <c r="AN155" s="576"/>
      <c r="AO155" s="576"/>
      <c r="AP155" s="576"/>
      <c r="AQ155" s="402"/>
      <c r="AR155" s="403"/>
      <c r="AS155" s="403"/>
      <c r="AT155" s="404"/>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5"/>
      <c r="B156" s="466" t="s">
        <v>138</v>
      </c>
      <c r="C156" s="467"/>
      <c r="D156" s="467"/>
      <c r="E156" s="467"/>
      <c r="F156" s="468"/>
      <c r="G156" s="351" t="s">
        <v>56</v>
      </c>
      <c r="H156" s="352"/>
      <c r="I156" s="352"/>
      <c r="J156" s="352"/>
      <c r="K156" s="352"/>
      <c r="L156" s="352"/>
      <c r="M156" s="352"/>
      <c r="N156" s="352"/>
      <c r="O156" s="353"/>
      <c r="P156" s="355" t="s">
        <v>58</v>
      </c>
      <c r="Q156" s="352"/>
      <c r="R156" s="352"/>
      <c r="S156" s="352"/>
      <c r="T156" s="352"/>
      <c r="U156" s="352"/>
      <c r="V156" s="352"/>
      <c r="W156" s="352"/>
      <c r="X156" s="353"/>
      <c r="Y156" s="356"/>
      <c r="Z156" s="357"/>
      <c r="AA156" s="358"/>
      <c r="AB156" s="896" t="s">
        <v>11</v>
      </c>
      <c r="AC156" s="897"/>
      <c r="AD156" s="898"/>
      <c r="AE156" s="426" t="s">
        <v>414</v>
      </c>
      <c r="AF156" s="426"/>
      <c r="AG156" s="426"/>
      <c r="AH156" s="426"/>
      <c r="AI156" s="426" t="s">
        <v>566</v>
      </c>
      <c r="AJ156" s="426"/>
      <c r="AK156" s="426"/>
      <c r="AL156" s="426"/>
      <c r="AM156" s="426" t="s">
        <v>382</v>
      </c>
      <c r="AN156" s="426"/>
      <c r="AO156" s="426"/>
      <c r="AP156" s="426"/>
      <c r="AQ156" s="502" t="s">
        <v>174</v>
      </c>
      <c r="AR156" s="503"/>
      <c r="AS156" s="503"/>
      <c r="AT156" s="504"/>
      <c r="AU156" s="505" t="s">
        <v>128</v>
      </c>
      <c r="AV156" s="505"/>
      <c r="AW156" s="505"/>
      <c r="AX156" s="506"/>
      <c r="AY156">
        <f>COUNTA($G$158)</f>
        <v>0</v>
      </c>
      <c r="AZ156" s="10"/>
      <c r="BA156" s="10"/>
      <c r="BB156" s="10"/>
      <c r="BC156" s="10"/>
    </row>
    <row r="157" spans="1:60" ht="18.75" hidden="1" customHeight="1" x14ac:dyDescent="0.15">
      <c r="A157" s="325"/>
      <c r="B157" s="327"/>
      <c r="C157" s="328"/>
      <c r="D157" s="328"/>
      <c r="E157" s="328"/>
      <c r="F157" s="329"/>
      <c r="G157" s="354"/>
      <c r="H157" s="335"/>
      <c r="I157" s="335"/>
      <c r="J157" s="335"/>
      <c r="K157" s="335"/>
      <c r="L157" s="335"/>
      <c r="M157" s="335"/>
      <c r="N157" s="335"/>
      <c r="O157" s="336"/>
      <c r="P157" s="339"/>
      <c r="Q157" s="335"/>
      <c r="R157" s="335"/>
      <c r="S157" s="335"/>
      <c r="T157" s="335"/>
      <c r="U157" s="335"/>
      <c r="V157" s="335"/>
      <c r="W157" s="335"/>
      <c r="X157" s="336"/>
      <c r="Y157" s="356"/>
      <c r="Z157" s="357"/>
      <c r="AA157" s="358"/>
      <c r="AB157" s="413"/>
      <c r="AC157" s="498"/>
      <c r="AD157" s="499"/>
      <c r="AE157" s="426"/>
      <c r="AF157" s="426"/>
      <c r="AG157" s="426"/>
      <c r="AH157" s="426"/>
      <c r="AI157" s="426"/>
      <c r="AJ157" s="426"/>
      <c r="AK157" s="426"/>
      <c r="AL157" s="426"/>
      <c r="AM157" s="426"/>
      <c r="AN157" s="426"/>
      <c r="AO157" s="426"/>
      <c r="AP157" s="426"/>
      <c r="AQ157" s="507"/>
      <c r="AR157" s="447"/>
      <c r="AS157" s="445" t="s">
        <v>175</v>
      </c>
      <c r="AT157" s="446"/>
      <c r="AU157" s="447"/>
      <c r="AV157" s="447"/>
      <c r="AW157" s="335" t="s">
        <v>166</v>
      </c>
      <c r="AX157" s="340"/>
      <c r="AY157">
        <f>$AY$156</f>
        <v>0</v>
      </c>
      <c r="AZ157" s="10"/>
      <c r="BA157" s="10"/>
      <c r="BB157" s="10"/>
      <c r="BC157" s="10"/>
      <c r="BD157" s="10"/>
      <c r="BE157" s="10"/>
      <c r="BF157" s="10"/>
      <c r="BG157" s="10"/>
      <c r="BH157" s="10"/>
    </row>
    <row r="158" spans="1:60" ht="23.25" hidden="1" customHeight="1" x14ac:dyDescent="0.15">
      <c r="A158" s="325"/>
      <c r="B158" s="327"/>
      <c r="C158" s="328"/>
      <c r="D158" s="328"/>
      <c r="E158" s="328"/>
      <c r="F158" s="329"/>
      <c r="G158" s="149"/>
      <c r="H158" s="150"/>
      <c r="I158" s="150"/>
      <c r="J158" s="150"/>
      <c r="K158" s="150"/>
      <c r="L158" s="150"/>
      <c r="M158" s="150"/>
      <c r="N158" s="150"/>
      <c r="O158" s="151"/>
      <c r="P158" s="150"/>
      <c r="Q158" s="460"/>
      <c r="R158" s="460"/>
      <c r="S158" s="460"/>
      <c r="T158" s="460"/>
      <c r="U158" s="460"/>
      <c r="V158" s="460"/>
      <c r="W158" s="460"/>
      <c r="X158" s="461"/>
      <c r="Y158" s="900" t="s">
        <v>57</v>
      </c>
      <c r="Z158" s="901"/>
      <c r="AA158" s="902"/>
      <c r="AB158" s="399"/>
      <c r="AC158" s="399"/>
      <c r="AD158" s="399"/>
      <c r="AE158" s="400"/>
      <c r="AF158" s="383"/>
      <c r="AG158" s="383"/>
      <c r="AH158" s="383"/>
      <c r="AI158" s="400"/>
      <c r="AJ158" s="383"/>
      <c r="AK158" s="383"/>
      <c r="AL158" s="383"/>
      <c r="AM158" s="400"/>
      <c r="AN158" s="383"/>
      <c r="AO158" s="383"/>
      <c r="AP158" s="383"/>
      <c r="AQ158" s="402"/>
      <c r="AR158" s="403"/>
      <c r="AS158" s="403"/>
      <c r="AT158" s="404"/>
      <c r="AU158" s="383"/>
      <c r="AV158" s="383"/>
      <c r="AW158" s="383"/>
      <c r="AX158" s="384"/>
      <c r="AY158">
        <f>$AY$156</f>
        <v>0</v>
      </c>
    </row>
    <row r="159" spans="1:60" ht="23.25" hidden="1" customHeight="1" x14ac:dyDescent="0.15">
      <c r="A159" s="325"/>
      <c r="B159" s="327"/>
      <c r="C159" s="328"/>
      <c r="D159" s="328"/>
      <c r="E159" s="328"/>
      <c r="F159" s="329"/>
      <c r="G159" s="903"/>
      <c r="H159" s="394"/>
      <c r="I159" s="394"/>
      <c r="J159" s="394"/>
      <c r="K159" s="394"/>
      <c r="L159" s="394"/>
      <c r="M159" s="394"/>
      <c r="N159" s="394"/>
      <c r="O159" s="395"/>
      <c r="P159" s="462"/>
      <c r="Q159" s="462"/>
      <c r="R159" s="462"/>
      <c r="S159" s="462"/>
      <c r="T159" s="462"/>
      <c r="U159" s="462"/>
      <c r="V159" s="462"/>
      <c r="W159" s="462"/>
      <c r="X159" s="463"/>
      <c r="Y159" s="904" t="s">
        <v>50</v>
      </c>
      <c r="Z159" s="796"/>
      <c r="AA159" s="797"/>
      <c r="AB159" s="459"/>
      <c r="AC159" s="459"/>
      <c r="AD159" s="459"/>
      <c r="AE159" s="400"/>
      <c r="AF159" s="383"/>
      <c r="AG159" s="383"/>
      <c r="AH159" s="383"/>
      <c r="AI159" s="400"/>
      <c r="AJ159" s="383"/>
      <c r="AK159" s="383"/>
      <c r="AL159" s="383"/>
      <c r="AM159" s="400"/>
      <c r="AN159" s="383"/>
      <c r="AO159" s="383"/>
      <c r="AP159" s="383"/>
      <c r="AQ159" s="402"/>
      <c r="AR159" s="403"/>
      <c r="AS159" s="403"/>
      <c r="AT159" s="404"/>
      <c r="AU159" s="383"/>
      <c r="AV159" s="383"/>
      <c r="AW159" s="383"/>
      <c r="AX159" s="384"/>
      <c r="AY159">
        <f>$AY$156</f>
        <v>0</v>
      </c>
      <c r="AZ159" s="10"/>
      <c r="BA159" s="10"/>
      <c r="BB159" s="10"/>
      <c r="BC159" s="10"/>
    </row>
    <row r="160" spans="1:60" ht="23.25" hidden="1" customHeight="1" x14ac:dyDescent="0.15">
      <c r="A160" s="325"/>
      <c r="B160" s="330"/>
      <c r="C160" s="331"/>
      <c r="D160" s="331"/>
      <c r="E160" s="331"/>
      <c r="F160" s="332"/>
      <c r="G160" s="152"/>
      <c r="H160" s="153"/>
      <c r="I160" s="153"/>
      <c r="J160" s="153"/>
      <c r="K160" s="153"/>
      <c r="L160" s="153"/>
      <c r="M160" s="153"/>
      <c r="N160" s="153"/>
      <c r="O160" s="154"/>
      <c r="P160" s="464"/>
      <c r="Q160" s="464"/>
      <c r="R160" s="464"/>
      <c r="S160" s="464"/>
      <c r="T160" s="464"/>
      <c r="U160" s="464"/>
      <c r="V160" s="464"/>
      <c r="W160" s="464"/>
      <c r="X160" s="465"/>
      <c r="Y160" s="904" t="s">
        <v>13</v>
      </c>
      <c r="Z160" s="796"/>
      <c r="AA160" s="797"/>
      <c r="AB160" s="905" t="s">
        <v>14</v>
      </c>
      <c r="AC160" s="905"/>
      <c r="AD160" s="905"/>
      <c r="AE160" s="575"/>
      <c r="AF160" s="576"/>
      <c r="AG160" s="576"/>
      <c r="AH160" s="576"/>
      <c r="AI160" s="575"/>
      <c r="AJ160" s="576"/>
      <c r="AK160" s="576"/>
      <c r="AL160" s="576"/>
      <c r="AM160" s="575"/>
      <c r="AN160" s="576"/>
      <c r="AO160" s="576"/>
      <c r="AP160" s="576"/>
      <c r="AQ160" s="402"/>
      <c r="AR160" s="403"/>
      <c r="AS160" s="403"/>
      <c r="AT160" s="404"/>
      <c r="AU160" s="383"/>
      <c r="AV160" s="383"/>
      <c r="AW160" s="383"/>
      <c r="AX160" s="384"/>
      <c r="AY160">
        <f>$AY$156</f>
        <v>0</v>
      </c>
      <c r="AZ160" s="10"/>
      <c r="BA160" s="10"/>
      <c r="BB160" s="10"/>
      <c r="BC160" s="10"/>
      <c r="BD160" s="10"/>
      <c r="BE160" s="10"/>
      <c r="BF160" s="10"/>
      <c r="BG160" s="10"/>
      <c r="BH160" s="10"/>
    </row>
    <row r="161" spans="1:60" ht="18.75" hidden="1" customHeight="1" x14ac:dyDescent="0.15">
      <c r="A161" s="325"/>
      <c r="B161" s="466" t="s">
        <v>138</v>
      </c>
      <c r="C161" s="467"/>
      <c r="D161" s="467"/>
      <c r="E161" s="467"/>
      <c r="F161" s="468"/>
      <c r="G161" s="351" t="s">
        <v>56</v>
      </c>
      <c r="H161" s="352"/>
      <c r="I161" s="352"/>
      <c r="J161" s="352"/>
      <c r="K161" s="352"/>
      <c r="L161" s="352"/>
      <c r="M161" s="352"/>
      <c r="N161" s="352"/>
      <c r="O161" s="353"/>
      <c r="P161" s="355" t="s">
        <v>58</v>
      </c>
      <c r="Q161" s="352"/>
      <c r="R161" s="352"/>
      <c r="S161" s="352"/>
      <c r="T161" s="352"/>
      <c r="U161" s="352"/>
      <c r="V161" s="352"/>
      <c r="W161" s="352"/>
      <c r="X161" s="353"/>
      <c r="Y161" s="356"/>
      <c r="Z161" s="357"/>
      <c r="AA161" s="358"/>
      <c r="AB161" s="896" t="s">
        <v>11</v>
      </c>
      <c r="AC161" s="897"/>
      <c r="AD161" s="898"/>
      <c r="AE161" s="426" t="s">
        <v>414</v>
      </c>
      <c r="AF161" s="426"/>
      <c r="AG161" s="426"/>
      <c r="AH161" s="426"/>
      <c r="AI161" s="426" t="s">
        <v>566</v>
      </c>
      <c r="AJ161" s="426"/>
      <c r="AK161" s="426"/>
      <c r="AL161" s="426"/>
      <c r="AM161" s="426" t="s">
        <v>382</v>
      </c>
      <c r="AN161" s="426"/>
      <c r="AO161" s="426"/>
      <c r="AP161" s="426"/>
      <c r="AQ161" s="502" t="s">
        <v>174</v>
      </c>
      <c r="AR161" s="503"/>
      <c r="AS161" s="503"/>
      <c r="AT161" s="504"/>
      <c r="AU161" s="505" t="s">
        <v>128</v>
      </c>
      <c r="AV161" s="505"/>
      <c r="AW161" s="505"/>
      <c r="AX161" s="506"/>
      <c r="AY161">
        <f>COUNTA($G$163)</f>
        <v>0</v>
      </c>
      <c r="AZ161" s="10"/>
      <c r="BA161" s="10"/>
      <c r="BB161" s="10"/>
      <c r="BC161" s="10"/>
    </row>
    <row r="162" spans="1:60" ht="18.75" hidden="1" customHeight="1" x14ac:dyDescent="0.15">
      <c r="A162" s="325"/>
      <c r="B162" s="327"/>
      <c r="C162" s="328"/>
      <c r="D162" s="328"/>
      <c r="E162" s="328"/>
      <c r="F162" s="329"/>
      <c r="G162" s="354"/>
      <c r="H162" s="335"/>
      <c r="I162" s="335"/>
      <c r="J162" s="335"/>
      <c r="K162" s="335"/>
      <c r="L162" s="335"/>
      <c r="M162" s="335"/>
      <c r="N162" s="335"/>
      <c r="O162" s="336"/>
      <c r="P162" s="339"/>
      <c r="Q162" s="335"/>
      <c r="R162" s="335"/>
      <c r="S162" s="335"/>
      <c r="T162" s="335"/>
      <c r="U162" s="335"/>
      <c r="V162" s="335"/>
      <c r="W162" s="335"/>
      <c r="X162" s="336"/>
      <c r="Y162" s="356"/>
      <c r="Z162" s="357"/>
      <c r="AA162" s="358"/>
      <c r="AB162" s="413"/>
      <c r="AC162" s="498"/>
      <c r="AD162" s="499"/>
      <c r="AE162" s="426"/>
      <c r="AF162" s="426"/>
      <c r="AG162" s="426"/>
      <c r="AH162" s="426"/>
      <c r="AI162" s="426"/>
      <c r="AJ162" s="426"/>
      <c r="AK162" s="426"/>
      <c r="AL162" s="426"/>
      <c r="AM162" s="426"/>
      <c r="AN162" s="426"/>
      <c r="AO162" s="426"/>
      <c r="AP162" s="426"/>
      <c r="AQ162" s="507"/>
      <c r="AR162" s="447"/>
      <c r="AS162" s="445" t="s">
        <v>175</v>
      </c>
      <c r="AT162" s="446"/>
      <c r="AU162" s="447"/>
      <c r="AV162" s="447"/>
      <c r="AW162" s="335" t="s">
        <v>166</v>
      </c>
      <c r="AX162" s="340"/>
      <c r="AY162">
        <f>$AY$161</f>
        <v>0</v>
      </c>
      <c r="AZ162" s="10"/>
      <c r="BA162" s="10"/>
      <c r="BB162" s="10"/>
      <c r="BC162" s="10"/>
      <c r="BD162" s="10"/>
      <c r="BE162" s="10"/>
      <c r="BF162" s="10"/>
      <c r="BG162" s="10"/>
      <c r="BH162" s="10"/>
    </row>
    <row r="163" spans="1:60" ht="23.25" hidden="1" customHeight="1" x14ac:dyDescent="0.15">
      <c r="A163" s="325"/>
      <c r="B163" s="327"/>
      <c r="C163" s="328"/>
      <c r="D163" s="328"/>
      <c r="E163" s="328"/>
      <c r="F163" s="329"/>
      <c r="G163" s="149"/>
      <c r="H163" s="150"/>
      <c r="I163" s="150"/>
      <c r="J163" s="150"/>
      <c r="K163" s="150"/>
      <c r="L163" s="150"/>
      <c r="M163" s="150"/>
      <c r="N163" s="150"/>
      <c r="O163" s="151"/>
      <c r="P163" s="150"/>
      <c r="Q163" s="460"/>
      <c r="R163" s="460"/>
      <c r="S163" s="460"/>
      <c r="T163" s="460"/>
      <c r="U163" s="460"/>
      <c r="V163" s="460"/>
      <c r="W163" s="460"/>
      <c r="X163" s="461"/>
      <c r="Y163" s="900" t="s">
        <v>57</v>
      </c>
      <c r="Z163" s="901"/>
      <c r="AA163" s="902"/>
      <c r="AB163" s="399"/>
      <c r="AC163" s="399"/>
      <c r="AD163" s="399"/>
      <c r="AE163" s="400"/>
      <c r="AF163" s="383"/>
      <c r="AG163" s="383"/>
      <c r="AH163" s="383"/>
      <c r="AI163" s="400"/>
      <c r="AJ163" s="383"/>
      <c r="AK163" s="383"/>
      <c r="AL163" s="383"/>
      <c r="AM163" s="400"/>
      <c r="AN163" s="383"/>
      <c r="AO163" s="383"/>
      <c r="AP163" s="383"/>
      <c r="AQ163" s="402"/>
      <c r="AR163" s="403"/>
      <c r="AS163" s="403"/>
      <c r="AT163" s="404"/>
      <c r="AU163" s="383"/>
      <c r="AV163" s="383"/>
      <c r="AW163" s="383"/>
      <c r="AX163" s="384"/>
      <c r="AY163">
        <f>$AY$161</f>
        <v>0</v>
      </c>
    </row>
    <row r="164" spans="1:60" ht="23.25" hidden="1" customHeight="1" x14ac:dyDescent="0.15">
      <c r="A164" s="325"/>
      <c r="B164" s="327"/>
      <c r="C164" s="328"/>
      <c r="D164" s="328"/>
      <c r="E164" s="328"/>
      <c r="F164" s="329"/>
      <c r="G164" s="903"/>
      <c r="H164" s="394"/>
      <c r="I164" s="394"/>
      <c r="J164" s="394"/>
      <c r="K164" s="394"/>
      <c r="L164" s="394"/>
      <c r="M164" s="394"/>
      <c r="N164" s="394"/>
      <c r="O164" s="395"/>
      <c r="P164" s="462"/>
      <c r="Q164" s="462"/>
      <c r="R164" s="462"/>
      <c r="S164" s="462"/>
      <c r="T164" s="462"/>
      <c r="U164" s="462"/>
      <c r="V164" s="462"/>
      <c r="W164" s="462"/>
      <c r="X164" s="463"/>
      <c r="Y164" s="904" t="s">
        <v>50</v>
      </c>
      <c r="Z164" s="796"/>
      <c r="AA164" s="797"/>
      <c r="AB164" s="459"/>
      <c r="AC164" s="459"/>
      <c r="AD164" s="459"/>
      <c r="AE164" s="400"/>
      <c r="AF164" s="383"/>
      <c r="AG164" s="383"/>
      <c r="AH164" s="383"/>
      <c r="AI164" s="400"/>
      <c r="AJ164" s="383"/>
      <c r="AK164" s="383"/>
      <c r="AL164" s="383"/>
      <c r="AM164" s="400"/>
      <c r="AN164" s="383"/>
      <c r="AO164" s="383"/>
      <c r="AP164" s="383"/>
      <c r="AQ164" s="402"/>
      <c r="AR164" s="403"/>
      <c r="AS164" s="403"/>
      <c r="AT164" s="404"/>
      <c r="AU164" s="383"/>
      <c r="AV164" s="383"/>
      <c r="AW164" s="383"/>
      <c r="AX164" s="384"/>
      <c r="AY164">
        <f>$AY$161</f>
        <v>0</v>
      </c>
      <c r="AZ164" s="10"/>
      <c r="BA164" s="10"/>
      <c r="BB164" s="10"/>
      <c r="BC164" s="10"/>
    </row>
    <row r="165" spans="1:60" ht="23.25" hidden="1" customHeight="1" thickBot="1" x14ac:dyDescent="0.2">
      <c r="A165" s="326"/>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19" t="s">
        <v>577</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60" ht="31.5" hidden="1" customHeight="1" x14ac:dyDescent="0.15">
      <c r="A167" s="359" t="s">
        <v>578</v>
      </c>
      <c r="B167" s="328"/>
      <c r="C167" s="328"/>
      <c r="D167" s="328"/>
      <c r="E167" s="328"/>
      <c r="F167" s="329"/>
      <c r="G167" s="361" t="s">
        <v>570</v>
      </c>
      <c r="H167" s="362"/>
      <c r="I167" s="362"/>
      <c r="J167" s="362"/>
      <c r="K167" s="362"/>
      <c r="L167" s="362"/>
      <c r="M167" s="362"/>
      <c r="N167" s="362"/>
      <c r="O167" s="362"/>
      <c r="P167" s="363" t="s">
        <v>569</v>
      </c>
      <c r="Q167" s="362"/>
      <c r="R167" s="362"/>
      <c r="S167" s="362"/>
      <c r="T167" s="362"/>
      <c r="U167" s="362"/>
      <c r="V167" s="362"/>
      <c r="W167" s="362"/>
      <c r="X167" s="364"/>
      <c r="Y167" s="365"/>
      <c r="Z167" s="366"/>
      <c r="AA167" s="367"/>
      <c r="AB167" s="412" t="s">
        <v>11</v>
      </c>
      <c r="AC167" s="412"/>
      <c r="AD167" s="412"/>
      <c r="AE167" s="426" t="s">
        <v>414</v>
      </c>
      <c r="AF167" s="426"/>
      <c r="AG167" s="426"/>
      <c r="AH167" s="426"/>
      <c r="AI167" s="426" t="s">
        <v>566</v>
      </c>
      <c r="AJ167" s="426"/>
      <c r="AK167" s="426"/>
      <c r="AL167" s="426"/>
      <c r="AM167" s="426" t="s">
        <v>382</v>
      </c>
      <c r="AN167" s="426"/>
      <c r="AO167" s="426"/>
      <c r="AP167" s="426"/>
      <c r="AQ167" s="421" t="s">
        <v>413</v>
      </c>
      <c r="AR167" s="422"/>
      <c r="AS167" s="422"/>
      <c r="AT167" s="423"/>
      <c r="AU167" s="421" t="s">
        <v>591</v>
      </c>
      <c r="AV167" s="422"/>
      <c r="AW167" s="422"/>
      <c r="AX167" s="424"/>
      <c r="AY167">
        <f>COUNTA($G$168)</f>
        <v>0</v>
      </c>
    </row>
    <row r="168" spans="1:60" ht="23.25" hidden="1" customHeight="1" x14ac:dyDescent="0.15">
      <c r="A168" s="359"/>
      <c r="B168" s="328"/>
      <c r="C168" s="328"/>
      <c r="D168" s="328"/>
      <c r="E168" s="328"/>
      <c r="F168" s="329"/>
      <c r="G168" s="440"/>
      <c r="H168" s="369"/>
      <c r="I168" s="369"/>
      <c r="J168" s="369"/>
      <c r="K168" s="369"/>
      <c r="L168" s="369"/>
      <c r="M168" s="369"/>
      <c r="N168" s="369"/>
      <c r="O168" s="369"/>
      <c r="P168" s="441"/>
      <c r="Q168" s="373"/>
      <c r="R168" s="373"/>
      <c r="S168" s="373"/>
      <c r="T168" s="373"/>
      <c r="U168" s="373"/>
      <c r="V168" s="373"/>
      <c r="W168" s="373"/>
      <c r="X168" s="374"/>
      <c r="Y168" s="378" t="s">
        <v>51</v>
      </c>
      <c r="Z168" s="379"/>
      <c r="AA168" s="380"/>
      <c r="AB168" s="381"/>
      <c r="AC168" s="381"/>
      <c r="AD168" s="381"/>
      <c r="AE168" s="382"/>
      <c r="AF168" s="382"/>
      <c r="AG168" s="382"/>
      <c r="AH168" s="382"/>
      <c r="AI168" s="382"/>
      <c r="AJ168" s="382"/>
      <c r="AK168" s="382"/>
      <c r="AL168" s="382"/>
      <c r="AM168" s="382"/>
      <c r="AN168" s="382"/>
      <c r="AO168" s="382"/>
      <c r="AP168" s="382"/>
      <c r="AQ168" s="382"/>
      <c r="AR168" s="382"/>
      <c r="AS168" s="382"/>
      <c r="AT168" s="382"/>
      <c r="AU168" s="425"/>
      <c r="AV168" s="416"/>
      <c r="AW168" s="416"/>
      <c r="AX168" s="417"/>
      <c r="AY168">
        <f>$AY$167</f>
        <v>0</v>
      </c>
    </row>
    <row r="169" spans="1:60" ht="23.25" hidden="1" customHeight="1" x14ac:dyDescent="0.15">
      <c r="A169" s="360"/>
      <c r="B169" s="331"/>
      <c r="C169" s="331"/>
      <c r="D169" s="331"/>
      <c r="E169" s="331"/>
      <c r="F169" s="332"/>
      <c r="G169" s="370"/>
      <c r="H169" s="371"/>
      <c r="I169" s="371"/>
      <c r="J169" s="371"/>
      <c r="K169" s="371"/>
      <c r="L169" s="371"/>
      <c r="M169" s="371"/>
      <c r="N169" s="371"/>
      <c r="O169" s="371"/>
      <c r="P169" s="375"/>
      <c r="Q169" s="376"/>
      <c r="R169" s="376"/>
      <c r="S169" s="376"/>
      <c r="T169" s="376"/>
      <c r="U169" s="376"/>
      <c r="V169" s="376"/>
      <c r="W169" s="376"/>
      <c r="X169" s="377"/>
      <c r="Y169" s="418" t="s">
        <v>52</v>
      </c>
      <c r="Z169" s="419"/>
      <c r="AA169" s="420"/>
      <c r="AB169" s="381"/>
      <c r="AC169" s="381"/>
      <c r="AD169" s="381"/>
      <c r="AE169" s="382"/>
      <c r="AF169" s="382"/>
      <c r="AG169" s="382"/>
      <c r="AH169" s="382"/>
      <c r="AI169" s="382"/>
      <c r="AJ169" s="382"/>
      <c r="AK169" s="382"/>
      <c r="AL169" s="382"/>
      <c r="AM169" s="382"/>
      <c r="AN169" s="382"/>
      <c r="AO169" s="382"/>
      <c r="AP169" s="382"/>
      <c r="AQ169" s="382"/>
      <c r="AR169" s="382"/>
      <c r="AS169" s="382"/>
      <c r="AT169" s="382"/>
      <c r="AU169" s="425"/>
      <c r="AV169" s="416"/>
      <c r="AW169" s="416"/>
      <c r="AX169" s="417"/>
      <c r="AY169">
        <f>$AY$167</f>
        <v>0</v>
      </c>
    </row>
    <row r="170" spans="1:60" ht="23.25" hidden="1" customHeight="1" x14ac:dyDescent="0.15">
      <c r="A170" s="472" t="s">
        <v>579</v>
      </c>
      <c r="B170" s="352"/>
      <c r="C170" s="352"/>
      <c r="D170" s="352"/>
      <c r="E170" s="352"/>
      <c r="F170" s="473"/>
      <c r="G170" s="234" t="s">
        <v>580</v>
      </c>
      <c r="H170" s="234"/>
      <c r="I170" s="234"/>
      <c r="J170" s="234"/>
      <c r="K170" s="234"/>
      <c r="L170" s="234"/>
      <c r="M170" s="234"/>
      <c r="N170" s="234"/>
      <c r="O170" s="234"/>
      <c r="P170" s="234"/>
      <c r="Q170" s="234"/>
      <c r="R170" s="234"/>
      <c r="S170" s="234"/>
      <c r="T170" s="234"/>
      <c r="U170" s="234"/>
      <c r="V170" s="234"/>
      <c r="W170" s="234"/>
      <c r="X170" s="263"/>
      <c r="Y170" s="456"/>
      <c r="Z170" s="457"/>
      <c r="AA170" s="458"/>
      <c r="AB170" s="233" t="s">
        <v>11</v>
      </c>
      <c r="AC170" s="234"/>
      <c r="AD170" s="263"/>
      <c r="AE170" s="426" t="s">
        <v>414</v>
      </c>
      <c r="AF170" s="426"/>
      <c r="AG170" s="426"/>
      <c r="AH170" s="426"/>
      <c r="AI170" s="426" t="s">
        <v>566</v>
      </c>
      <c r="AJ170" s="426"/>
      <c r="AK170" s="426"/>
      <c r="AL170" s="426"/>
      <c r="AM170" s="426" t="s">
        <v>382</v>
      </c>
      <c r="AN170" s="426"/>
      <c r="AO170" s="426"/>
      <c r="AP170" s="426"/>
      <c r="AQ170" s="427" t="s">
        <v>592</v>
      </c>
      <c r="AR170" s="428"/>
      <c r="AS170" s="428"/>
      <c r="AT170" s="428"/>
      <c r="AU170" s="428"/>
      <c r="AV170" s="428"/>
      <c r="AW170" s="428"/>
      <c r="AX170" s="429"/>
      <c r="AY170">
        <f>IF(SUBSTITUTE(SUBSTITUTE($G$171,"／",""),"　","")="",0,1)</f>
        <v>0</v>
      </c>
    </row>
    <row r="171" spans="1:60" ht="23.25" hidden="1" customHeight="1" x14ac:dyDescent="0.15">
      <c r="A171" s="474"/>
      <c r="B171" s="333"/>
      <c r="C171" s="333"/>
      <c r="D171" s="333"/>
      <c r="E171" s="333"/>
      <c r="F171" s="475"/>
      <c r="G171" s="405" t="s">
        <v>581</v>
      </c>
      <c r="H171" s="406"/>
      <c r="I171" s="406"/>
      <c r="J171" s="406"/>
      <c r="K171" s="406"/>
      <c r="L171" s="406"/>
      <c r="M171" s="406"/>
      <c r="N171" s="406"/>
      <c r="O171" s="406"/>
      <c r="P171" s="406"/>
      <c r="Q171" s="406"/>
      <c r="R171" s="406"/>
      <c r="S171" s="406"/>
      <c r="T171" s="406"/>
      <c r="U171" s="406"/>
      <c r="V171" s="406"/>
      <c r="W171" s="406"/>
      <c r="X171" s="406"/>
      <c r="Y171" s="430" t="s">
        <v>579</v>
      </c>
      <c r="Z171" s="431"/>
      <c r="AA171" s="432"/>
      <c r="AB171" s="433"/>
      <c r="AC171" s="434"/>
      <c r="AD171" s="435"/>
      <c r="AE171" s="409"/>
      <c r="AF171" s="409"/>
      <c r="AG171" s="409"/>
      <c r="AH171" s="409"/>
      <c r="AI171" s="409"/>
      <c r="AJ171" s="409"/>
      <c r="AK171" s="409"/>
      <c r="AL171" s="409"/>
      <c r="AM171" s="409"/>
      <c r="AN171" s="409"/>
      <c r="AO171" s="409"/>
      <c r="AP171" s="409"/>
      <c r="AQ171" s="400"/>
      <c r="AR171" s="383"/>
      <c r="AS171" s="383"/>
      <c r="AT171" s="383"/>
      <c r="AU171" s="383"/>
      <c r="AV171" s="383"/>
      <c r="AW171" s="383"/>
      <c r="AX171" s="384"/>
      <c r="AY171">
        <f>$AY$170</f>
        <v>0</v>
      </c>
    </row>
    <row r="172" spans="1:60" ht="46.5" hidden="1" customHeight="1" x14ac:dyDescent="0.15">
      <c r="A172" s="476"/>
      <c r="B172" s="335"/>
      <c r="C172" s="335"/>
      <c r="D172" s="335"/>
      <c r="E172" s="335"/>
      <c r="F172" s="477"/>
      <c r="G172" s="407"/>
      <c r="H172" s="408"/>
      <c r="I172" s="408"/>
      <c r="J172" s="408"/>
      <c r="K172" s="408"/>
      <c r="L172" s="408"/>
      <c r="M172" s="408"/>
      <c r="N172" s="408"/>
      <c r="O172" s="408"/>
      <c r="P172" s="408"/>
      <c r="Q172" s="408"/>
      <c r="R172" s="408"/>
      <c r="S172" s="408"/>
      <c r="T172" s="408"/>
      <c r="U172" s="408"/>
      <c r="V172" s="408"/>
      <c r="W172" s="408"/>
      <c r="X172" s="408"/>
      <c r="Y172" s="396" t="s">
        <v>582</v>
      </c>
      <c r="Z172" s="410"/>
      <c r="AA172" s="411"/>
      <c r="AB172" s="436" t="s">
        <v>583</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2"/>
      <c r="AY172">
        <f>$AY$170</f>
        <v>0</v>
      </c>
    </row>
    <row r="173" spans="1:60" ht="18.75" hidden="1" customHeight="1" x14ac:dyDescent="0.15">
      <c r="A173" s="514" t="s">
        <v>234</v>
      </c>
      <c r="B173" s="515"/>
      <c r="C173" s="515"/>
      <c r="D173" s="515"/>
      <c r="E173" s="515"/>
      <c r="F173" s="516"/>
      <c r="G173" s="488" t="s">
        <v>139</v>
      </c>
      <c r="H173" s="333"/>
      <c r="I173" s="333"/>
      <c r="J173" s="333"/>
      <c r="K173" s="333"/>
      <c r="L173" s="333"/>
      <c r="M173" s="333"/>
      <c r="N173" s="333"/>
      <c r="O173" s="334"/>
      <c r="P173" s="337" t="s">
        <v>55</v>
      </c>
      <c r="Q173" s="333"/>
      <c r="R173" s="333"/>
      <c r="S173" s="333"/>
      <c r="T173" s="333"/>
      <c r="U173" s="333"/>
      <c r="V173" s="333"/>
      <c r="W173" s="333"/>
      <c r="X173" s="334"/>
      <c r="Y173" s="489"/>
      <c r="Z173" s="490"/>
      <c r="AA173" s="491"/>
      <c r="AB173" s="495" t="s">
        <v>11</v>
      </c>
      <c r="AC173" s="496"/>
      <c r="AD173" s="497"/>
      <c r="AE173" s="426" t="s">
        <v>414</v>
      </c>
      <c r="AF173" s="426"/>
      <c r="AG173" s="426"/>
      <c r="AH173" s="426"/>
      <c r="AI173" s="426" t="s">
        <v>566</v>
      </c>
      <c r="AJ173" s="426"/>
      <c r="AK173" s="426"/>
      <c r="AL173" s="426"/>
      <c r="AM173" s="426" t="s">
        <v>382</v>
      </c>
      <c r="AN173" s="426"/>
      <c r="AO173" s="426"/>
      <c r="AP173" s="426"/>
      <c r="AQ173" s="469" t="s">
        <v>174</v>
      </c>
      <c r="AR173" s="470"/>
      <c r="AS173" s="470"/>
      <c r="AT173" s="471"/>
      <c r="AU173" s="333" t="s">
        <v>128</v>
      </c>
      <c r="AV173" s="333"/>
      <c r="AW173" s="333"/>
      <c r="AX173" s="338"/>
      <c r="AY173">
        <f>COUNTA($G$175)</f>
        <v>0</v>
      </c>
    </row>
    <row r="174" spans="1:60" ht="18.75" hidden="1" customHeight="1" x14ac:dyDescent="0.15">
      <c r="A174" s="517"/>
      <c r="B174" s="518"/>
      <c r="C174" s="518"/>
      <c r="D174" s="518"/>
      <c r="E174" s="518"/>
      <c r="F174" s="519"/>
      <c r="G174" s="354"/>
      <c r="H174" s="335"/>
      <c r="I174" s="335"/>
      <c r="J174" s="335"/>
      <c r="K174" s="335"/>
      <c r="L174" s="335"/>
      <c r="M174" s="335"/>
      <c r="N174" s="335"/>
      <c r="O174" s="336"/>
      <c r="P174" s="339"/>
      <c r="Q174" s="335"/>
      <c r="R174" s="335"/>
      <c r="S174" s="335"/>
      <c r="T174" s="335"/>
      <c r="U174" s="335"/>
      <c r="V174" s="335"/>
      <c r="W174" s="335"/>
      <c r="X174" s="336"/>
      <c r="Y174" s="492"/>
      <c r="Z174" s="493"/>
      <c r="AA174" s="494"/>
      <c r="AB174" s="413"/>
      <c r="AC174" s="498"/>
      <c r="AD174" s="499"/>
      <c r="AE174" s="426"/>
      <c r="AF174" s="426"/>
      <c r="AG174" s="426"/>
      <c r="AH174" s="426"/>
      <c r="AI174" s="426"/>
      <c r="AJ174" s="426"/>
      <c r="AK174" s="426"/>
      <c r="AL174" s="426"/>
      <c r="AM174" s="426"/>
      <c r="AN174" s="426"/>
      <c r="AO174" s="426"/>
      <c r="AP174" s="426"/>
      <c r="AQ174" s="443"/>
      <c r="AR174" s="444"/>
      <c r="AS174" s="445" t="s">
        <v>175</v>
      </c>
      <c r="AT174" s="446"/>
      <c r="AU174" s="447"/>
      <c r="AV174" s="447"/>
      <c r="AW174" s="335" t="s">
        <v>166</v>
      </c>
      <c r="AX174" s="340"/>
      <c r="AY174">
        <f t="shared" ref="AY174:AY179" si="7">$AY$173</f>
        <v>0</v>
      </c>
    </row>
    <row r="175" spans="1:60" ht="23.25" hidden="1" customHeight="1" x14ac:dyDescent="0.15">
      <c r="A175" s="520"/>
      <c r="B175" s="518"/>
      <c r="C175" s="518"/>
      <c r="D175" s="518"/>
      <c r="E175" s="518"/>
      <c r="F175" s="519"/>
      <c r="G175" s="385"/>
      <c r="H175" s="386"/>
      <c r="I175" s="386"/>
      <c r="J175" s="386"/>
      <c r="K175" s="386"/>
      <c r="L175" s="386"/>
      <c r="M175" s="386"/>
      <c r="N175" s="386"/>
      <c r="O175" s="387"/>
      <c r="P175" s="150"/>
      <c r="Q175" s="150"/>
      <c r="R175" s="150"/>
      <c r="S175" s="150"/>
      <c r="T175" s="150"/>
      <c r="U175" s="150"/>
      <c r="V175" s="150"/>
      <c r="W175" s="150"/>
      <c r="X175" s="151"/>
      <c r="Y175" s="396" t="s">
        <v>12</v>
      </c>
      <c r="Z175" s="397"/>
      <c r="AA175" s="398"/>
      <c r="AB175" s="399"/>
      <c r="AC175" s="399"/>
      <c r="AD175" s="399"/>
      <c r="AE175" s="400"/>
      <c r="AF175" s="383"/>
      <c r="AG175" s="383"/>
      <c r="AH175" s="383"/>
      <c r="AI175" s="400"/>
      <c r="AJ175" s="383"/>
      <c r="AK175" s="383"/>
      <c r="AL175" s="383"/>
      <c r="AM175" s="400"/>
      <c r="AN175" s="383"/>
      <c r="AO175" s="383"/>
      <c r="AP175" s="383"/>
      <c r="AQ175" s="402"/>
      <c r="AR175" s="403"/>
      <c r="AS175" s="403"/>
      <c r="AT175" s="404"/>
      <c r="AU175" s="383"/>
      <c r="AV175" s="383"/>
      <c r="AW175" s="383"/>
      <c r="AX175" s="384"/>
      <c r="AY175">
        <f t="shared" si="7"/>
        <v>0</v>
      </c>
    </row>
    <row r="176" spans="1:60" ht="23.25" hidden="1" customHeight="1" x14ac:dyDescent="0.15">
      <c r="A176" s="521"/>
      <c r="B176" s="522"/>
      <c r="C176" s="522"/>
      <c r="D176" s="522"/>
      <c r="E176" s="522"/>
      <c r="F176" s="523"/>
      <c r="G176" s="388"/>
      <c r="H176" s="389"/>
      <c r="I176" s="389"/>
      <c r="J176" s="389"/>
      <c r="K176" s="389"/>
      <c r="L176" s="389"/>
      <c r="M176" s="389"/>
      <c r="N176" s="389"/>
      <c r="O176" s="390"/>
      <c r="P176" s="394"/>
      <c r="Q176" s="394"/>
      <c r="R176" s="394"/>
      <c r="S176" s="394"/>
      <c r="T176" s="394"/>
      <c r="U176" s="394"/>
      <c r="V176" s="394"/>
      <c r="W176" s="394"/>
      <c r="X176" s="395"/>
      <c r="Y176" s="233" t="s">
        <v>50</v>
      </c>
      <c r="Z176" s="234"/>
      <c r="AA176" s="263"/>
      <c r="AB176" s="459"/>
      <c r="AC176" s="459"/>
      <c r="AD176" s="459"/>
      <c r="AE176" s="400"/>
      <c r="AF176" s="383"/>
      <c r="AG176" s="383"/>
      <c r="AH176" s="383"/>
      <c r="AI176" s="400"/>
      <c r="AJ176" s="383"/>
      <c r="AK176" s="383"/>
      <c r="AL176" s="383"/>
      <c r="AM176" s="400"/>
      <c r="AN176" s="383"/>
      <c r="AO176" s="383"/>
      <c r="AP176" s="383"/>
      <c r="AQ176" s="402"/>
      <c r="AR176" s="403"/>
      <c r="AS176" s="403"/>
      <c r="AT176" s="404"/>
      <c r="AU176" s="383"/>
      <c r="AV176" s="383"/>
      <c r="AW176" s="383"/>
      <c r="AX176" s="384"/>
      <c r="AY176">
        <f t="shared" si="7"/>
        <v>0</v>
      </c>
    </row>
    <row r="177" spans="1:60" ht="23.25" hidden="1" customHeight="1" x14ac:dyDescent="0.15">
      <c r="A177" s="520"/>
      <c r="B177" s="518"/>
      <c r="C177" s="518"/>
      <c r="D177" s="518"/>
      <c r="E177" s="518"/>
      <c r="F177" s="519"/>
      <c r="G177" s="391"/>
      <c r="H177" s="392"/>
      <c r="I177" s="392"/>
      <c r="J177" s="392"/>
      <c r="K177" s="392"/>
      <c r="L177" s="392"/>
      <c r="M177" s="392"/>
      <c r="N177" s="392"/>
      <c r="O177" s="393"/>
      <c r="P177" s="153"/>
      <c r="Q177" s="153"/>
      <c r="R177" s="153"/>
      <c r="S177" s="153"/>
      <c r="T177" s="153"/>
      <c r="U177" s="153"/>
      <c r="V177" s="153"/>
      <c r="W177" s="153"/>
      <c r="X177" s="154"/>
      <c r="Y177" s="233" t="s">
        <v>13</v>
      </c>
      <c r="Z177" s="234"/>
      <c r="AA177" s="263"/>
      <c r="AB177" s="401" t="s">
        <v>14</v>
      </c>
      <c r="AC177" s="401"/>
      <c r="AD177" s="401"/>
      <c r="AE177" s="400"/>
      <c r="AF177" s="383"/>
      <c r="AG177" s="383"/>
      <c r="AH177" s="383"/>
      <c r="AI177" s="400"/>
      <c r="AJ177" s="383"/>
      <c r="AK177" s="383"/>
      <c r="AL177" s="383"/>
      <c r="AM177" s="400"/>
      <c r="AN177" s="383"/>
      <c r="AO177" s="383"/>
      <c r="AP177" s="383"/>
      <c r="AQ177" s="402"/>
      <c r="AR177" s="403"/>
      <c r="AS177" s="403"/>
      <c r="AT177" s="404"/>
      <c r="AU177" s="383"/>
      <c r="AV177" s="383"/>
      <c r="AW177" s="383"/>
      <c r="AX177" s="384"/>
      <c r="AY177">
        <f t="shared" si="7"/>
        <v>0</v>
      </c>
    </row>
    <row r="178" spans="1:60" ht="23.25" hidden="1" customHeight="1" x14ac:dyDescent="0.15">
      <c r="A178" s="472" t="s">
        <v>258</v>
      </c>
      <c r="B178" s="467"/>
      <c r="C178" s="467"/>
      <c r="D178" s="467"/>
      <c r="E178" s="467"/>
      <c r="F178" s="468"/>
      <c r="G178" s="508"/>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60" ht="23.25" hidden="1" customHeight="1" x14ac:dyDescent="0.15">
      <c r="A179" s="360"/>
      <c r="B179" s="331"/>
      <c r="C179" s="331"/>
      <c r="D179" s="331"/>
      <c r="E179" s="331"/>
      <c r="F179" s="332"/>
      <c r="G179" s="511"/>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3"/>
      <c r="AY179">
        <f t="shared" si="7"/>
        <v>0</v>
      </c>
    </row>
    <row r="180" spans="1:60" ht="18.75" hidden="1" customHeight="1" x14ac:dyDescent="0.15">
      <c r="A180" s="325" t="s">
        <v>571</v>
      </c>
      <c r="B180" s="327" t="s">
        <v>572</v>
      </c>
      <c r="C180" s="328"/>
      <c r="D180" s="328"/>
      <c r="E180" s="328"/>
      <c r="F180" s="329"/>
      <c r="G180" s="333" t="s">
        <v>573</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593</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60" ht="22.5" hidden="1" customHeight="1" x14ac:dyDescent="0.15">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60" ht="22.5" hidden="1" customHeight="1" x14ac:dyDescent="0.15">
      <c r="A182" s="325"/>
      <c r="B182" s="327"/>
      <c r="C182" s="328"/>
      <c r="D182" s="328"/>
      <c r="E182" s="328"/>
      <c r="F182" s="329"/>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60" ht="22.5" hidden="1" customHeight="1" x14ac:dyDescent="0.15">
      <c r="A183" s="325"/>
      <c r="B183" s="327"/>
      <c r="C183" s="328"/>
      <c r="D183" s="328"/>
      <c r="E183" s="328"/>
      <c r="F183" s="329"/>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60" ht="19.5" hidden="1" customHeight="1" x14ac:dyDescent="0.15">
      <c r="A184" s="325"/>
      <c r="B184" s="330"/>
      <c r="C184" s="331"/>
      <c r="D184" s="331"/>
      <c r="E184" s="331"/>
      <c r="F184" s="332"/>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60" ht="18.75" hidden="1" customHeight="1" x14ac:dyDescent="0.15">
      <c r="A185" s="325"/>
      <c r="B185" s="466" t="s">
        <v>138</v>
      </c>
      <c r="C185" s="467"/>
      <c r="D185" s="467"/>
      <c r="E185" s="467"/>
      <c r="F185" s="468"/>
      <c r="G185" s="351" t="s">
        <v>56</v>
      </c>
      <c r="H185" s="352"/>
      <c r="I185" s="352"/>
      <c r="J185" s="352"/>
      <c r="K185" s="352"/>
      <c r="L185" s="352"/>
      <c r="M185" s="352"/>
      <c r="N185" s="352"/>
      <c r="O185" s="353"/>
      <c r="P185" s="355" t="s">
        <v>58</v>
      </c>
      <c r="Q185" s="352"/>
      <c r="R185" s="352"/>
      <c r="S185" s="352"/>
      <c r="T185" s="352"/>
      <c r="U185" s="352"/>
      <c r="V185" s="352"/>
      <c r="W185" s="352"/>
      <c r="X185" s="353"/>
      <c r="Y185" s="356"/>
      <c r="Z185" s="357"/>
      <c r="AA185" s="358"/>
      <c r="AB185" s="896" t="s">
        <v>11</v>
      </c>
      <c r="AC185" s="897"/>
      <c r="AD185" s="898"/>
      <c r="AE185" s="426" t="s">
        <v>414</v>
      </c>
      <c r="AF185" s="426"/>
      <c r="AG185" s="426"/>
      <c r="AH185" s="426"/>
      <c r="AI185" s="426" t="s">
        <v>566</v>
      </c>
      <c r="AJ185" s="426"/>
      <c r="AK185" s="426"/>
      <c r="AL185" s="426"/>
      <c r="AM185" s="426" t="s">
        <v>382</v>
      </c>
      <c r="AN185" s="426"/>
      <c r="AO185" s="426"/>
      <c r="AP185" s="426"/>
      <c r="AQ185" s="502" t="s">
        <v>174</v>
      </c>
      <c r="AR185" s="503"/>
      <c r="AS185" s="503"/>
      <c r="AT185" s="504"/>
      <c r="AU185" s="505" t="s">
        <v>128</v>
      </c>
      <c r="AV185" s="505"/>
      <c r="AW185" s="505"/>
      <c r="AX185" s="506"/>
      <c r="AY185">
        <f t="shared" si="8"/>
        <v>0</v>
      </c>
      <c r="AZ185" s="10"/>
      <c r="BA185" s="10"/>
      <c r="BB185" s="10"/>
      <c r="BC185" s="10"/>
    </row>
    <row r="186" spans="1:60" ht="18.75" hidden="1" customHeight="1" x14ac:dyDescent="0.15">
      <c r="A186" s="325"/>
      <c r="B186" s="327"/>
      <c r="C186" s="328"/>
      <c r="D186" s="328"/>
      <c r="E186" s="328"/>
      <c r="F186" s="329"/>
      <c r="G186" s="354"/>
      <c r="H186" s="335"/>
      <c r="I186" s="335"/>
      <c r="J186" s="335"/>
      <c r="K186" s="335"/>
      <c r="L186" s="335"/>
      <c r="M186" s="335"/>
      <c r="N186" s="335"/>
      <c r="O186" s="336"/>
      <c r="P186" s="339"/>
      <c r="Q186" s="335"/>
      <c r="R186" s="335"/>
      <c r="S186" s="335"/>
      <c r="T186" s="335"/>
      <c r="U186" s="335"/>
      <c r="V186" s="335"/>
      <c r="W186" s="335"/>
      <c r="X186" s="336"/>
      <c r="Y186" s="356"/>
      <c r="Z186" s="357"/>
      <c r="AA186" s="358"/>
      <c r="AB186" s="413"/>
      <c r="AC186" s="498"/>
      <c r="AD186" s="499"/>
      <c r="AE186" s="426"/>
      <c r="AF186" s="426"/>
      <c r="AG186" s="426"/>
      <c r="AH186" s="426"/>
      <c r="AI186" s="426"/>
      <c r="AJ186" s="426"/>
      <c r="AK186" s="426"/>
      <c r="AL186" s="426"/>
      <c r="AM186" s="426"/>
      <c r="AN186" s="426"/>
      <c r="AO186" s="426"/>
      <c r="AP186" s="426"/>
      <c r="AQ186" s="507"/>
      <c r="AR186" s="447"/>
      <c r="AS186" s="445" t="s">
        <v>175</v>
      </c>
      <c r="AT186" s="446"/>
      <c r="AU186" s="447"/>
      <c r="AV186" s="447"/>
      <c r="AW186" s="335" t="s">
        <v>166</v>
      </c>
      <c r="AX186" s="340"/>
      <c r="AY186">
        <f t="shared" si="8"/>
        <v>0</v>
      </c>
      <c r="AZ186" s="10"/>
      <c r="BA186" s="10"/>
      <c r="BB186" s="10"/>
      <c r="BC186" s="10"/>
      <c r="BD186" s="10"/>
      <c r="BE186" s="10"/>
      <c r="BF186" s="10"/>
      <c r="BG186" s="10"/>
      <c r="BH186" s="10"/>
    </row>
    <row r="187" spans="1:60" ht="23.25" hidden="1" customHeight="1" x14ac:dyDescent="0.15">
      <c r="A187" s="325"/>
      <c r="B187" s="327"/>
      <c r="C187" s="328"/>
      <c r="D187" s="328"/>
      <c r="E187" s="328"/>
      <c r="F187" s="329"/>
      <c r="G187" s="149"/>
      <c r="H187" s="150"/>
      <c r="I187" s="150"/>
      <c r="J187" s="150"/>
      <c r="K187" s="150"/>
      <c r="L187" s="150"/>
      <c r="M187" s="150"/>
      <c r="N187" s="150"/>
      <c r="O187" s="151"/>
      <c r="P187" s="150"/>
      <c r="Q187" s="460"/>
      <c r="R187" s="460"/>
      <c r="S187" s="460"/>
      <c r="T187" s="460"/>
      <c r="U187" s="460"/>
      <c r="V187" s="460"/>
      <c r="W187" s="460"/>
      <c r="X187" s="461"/>
      <c r="Y187" s="900" t="s">
        <v>57</v>
      </c>
      <c r="Z187" s="901"/>
      <c r="AA187" s="902"/>
      <c r="AB187" s="399"/>
      <c r="AC187" s="399"/>
      <c r="AD187" s="399"/>
      <c r="AE187" s="400"/>
      <c r="AF187" s="383"/>
      <c r="AG187" s="383"/>
      <c r="AH187" s="383"/>
      <c r="AI187" s="400"/>
      <c r="AJ187" s="383"/>
      <c r="AK187" s="383"/>
      <c r="AL187" s="383"/>
      <c r="AM187" s="400"/>
      <c r="AN187" s="383"/>
      <c r="AO187" s="383"/>
      <c r="AP187" s="383"/>
      <c r="AQ187" s="402"/>
      <c r="AR187" s="403"/>
      <c r="AS187" s="403"/>
      <c r="AT187" s="404"/>
      <c r="AU187" s="383"/>
      <c r="AV187" s="383"/>
      <c r="AW187" s="383"/>
      <c r="AX187" s="384"/>
      <c r="AY187">
        <f t="shared" si="8"/>
        <v>0</v>
      </c>
    </row>
    <row r="188" spans="1:60" ht="23.25" hidden="1" customHeight="1" x14ac:dyDescent="0.15">
      <c r="A188" s="325"/>
      <c r="B188" s="327"/>
      <c r="C188" s="328"/>
      <c r="D188" s="328"/>
      <c r="E188" s="328"/>
      <c r="F188" s="329"/>
      <c r="G188" s="903"/>
      <c r="H188" s="394"/>
      <c r="I188" s="394"/>
      <c r="J188" s="394"/>
      <c r="K188" s="394"/>
      <c r="L188" s="394"/>
      <c r="M188" s="394"/>
      <c r="N188" s="394"/>
      <c r="O188" s="395"/>
      <c r="P188" s="462"/>
      <c r="Q188" s="462"/>
      <c r="R188" s="462"/>
      <c r="S188" s="462"/>
      <c r="T188" s="462"/>
      <c r="U188" s="462"/>
      <c r="V188" s="462"/>
      <c r="W188" s="462"/>
      <c r="X188" s="463"/>
      <c r="Y188" s="904" t="s">
        <v>50</v>
      </c>
      <c r="Z188" s="796"/>
      <c r="AA188" s="797"/>
      <c r="AB188" s="459"/>
      <c r="AC188" s="459"/>
      <c r="AD188" s="459"/>
      <c r="AE188" s="400"/>
      <c r="AF188" s="383"/>
      <c r="AG188" s="383"/>
      <c r="AH188" s="383"/>
      <c r="AI188" s="400"/>
      <c r="AJ188" s="383"/>
      <c r="AK188" s="383"/>
      <c r="AL188" s="383"/>
      <c r="AM188" s="400"/>
      <c r="AN188" s="383"/>
      <c r="AO188" s="383"/>
      <c r="AP188" s="383"/>
      <c r="AQ188" s="402"/>
      <c r="AR188" s="403"/>
      <c r="AS188" s="403"/>
      <c r="AT188" s="404"/>
      <c r="AU188" s="383"/>
      <c r="AV188" s="383"/>
      <c r="AW188" s="383"/>
      <c r="AX188" s="384"/>
      <c r="AY188">
        <f t="shared" si="8"/>
        <v>0</v>
      </c>
      <c r="AZ188" s="10"/>
      <c r="BA188" s="10"/>
      <c r="BB188" s="10"/>
      <c r="BC188" s="10"/>
    </row>
    <row r="189" spans="1:60" ht="23.25" hidden="1" customHeight="1" x14ac:dyDescent="0.15">
      <c r="A189" s="325"/>
      <c r="B189" s="327"/>
      <c r="C189" s="328"/>
      <c r="D189" s="328"/>
      <c r="E189" s="328"/>
      <c r="F189" s="329"/>
      <c r="G189" s="152"/>
      <c r="H189" s="153"/>
      <c r="I189" s="153"/>
      <c r="J189" s="153"/>
      <c r="K189" s="153"/>
      <c r="L189" s="153"/>
      <c r="M189" s="153"/>
      <c r="N189" s="153"/>
      <c r="O189" s="154"/>
      <c r="P189" s="464"/>
      <c r="Q189" s="464"/>
      <c r="R189" s="464"/>
      <c r="S189" s="464"/>
      <c r="T189" s="464"/>
      <c r="U189" s="464"/>
      <c r="V189" s="464"/>
      <c r="W189" s="464"/>
      <c r="X189" s="465"/>
      <c r="Y189" s="904" t="s">
        <v>13</v>
      </c>
      <c r="Z189" s="796"/>
      <c r="AA189" s="797"/>
      <c r="AB189" s="905" t="s">
        <v>14</v>
      </c>
      <c r="AC189" s="905"/>
      <c r="AD189" s="905"/>
      <c r="AE189" s="575"/>
      <c r="AF189" s="576"/>
      <c r="AG189" s="576"/>
      <c r="AH189" s="576"/>
      <c r="AI189" s="575"/>
      <c r="AJ189" s="576"/>
      <c r="AK189" s="576"/>
      <c r="AL189" s="576"/>
      <c r="AM189" s="575"/>
      <c r="AN189" s="576"/>
      <c r="AO189" s="576"/>
      <c r="AP189" s="576"/>
      <c r="AQ189" s="402"/>
      <c r="AR189" s="403"/>
      <c r="AS189" s="403"/>
      <c r="AT189" s="404"/>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5"/>
      <c r="B190" s="466" t="s">
        <v>138</v>
      </c>
      <c r="C190" s="467"/>
      <c r="D190" s="467"/>
      <c r="E190" s="467"/>
      <c r="F190" s="468"/>
      <c r="G190" s="351" t="s">
        <v>56</v>
      </c>
      <c r="H190" s="352"/>
      <c r="I190" s="352"/>
      <c r="J190" s="352"/>
      <c r="K190" s="352"/>
      <c r="L190" s="352"/>
      <c r="M190" s="352"/>
      <c r="N190" s="352"/>
      <c r="O190" s="353"/>
      <c r="P190" s="355" t="s">
        <v>58</v>
      </c>
      <c r="Q190" s="352"/>
      <c r="R190" s="352"/>
      <c r="S190" s="352"/>
      <c r="T190" s="352"/>
      <c r="U190" s="352"/>
      <c r="V190" s="352"/>
      <c r="W190" s="352"/>
      <c r="X190" s="353"/>
      <c r="Y190" s="356"/>
      <c r="Z190" s="357"/>
      <c r="AA190" s="358"/>
      <c r="AB190" s="896" t="s">
        <v>11</v>
      </c>
      <c r="AC190" s="897"/>
      <c r="AD190" s="898"/>
      <c r="AE190" s="426" t="s">
        <v>414</v>
      </c>
      <c r="AF190" s="426"/>
      <c r="AG190" s="426"/>
      <c r="AH190" s="426"/>
      <c r="AI190" s="426" t="s">
        <v>566</v>
      </c>
      <c r="AJ190" s="426"/>
      <c r="AK190" s="426"/>
      <c r="AL190" s="426"/>
      <c r="AM190" s="426" t="s">
        <v>382</v>
      </c>
      <c r="AN190" s="426"/>
      <c r="AO190" s="426"/>
      <c r="AP190" s="426"/>
      <c r="AQ190" s="502" t="s">
        <v>174</v>
      </c>
      <c r="AR190" s="503"/>
      <c r="AS190" s="503"/>
      <c r="AT190" s="504"/>
      <c r="AU190" s="505" t="s">
        <v>128</v>
      </c>
      <c r="AV190" s="505"/>
      <c r="AW190" s="505"/>
      <c r="AX190" s="506"/>
      <c r="AY190">
        <f>COUNTA($G$192)</f>
        <v>0</v>
      </c>
      <c r="AZ190" s="10"/>
      <c r="BA190" s="10"/>
      <c r="BB190" s="10"/>
      <c r="BC190" s="10"/>
    </row>
    <row r="191" spans="1:60" ht="18.75" hidden="1" customHeight="1" x14ac:dyDescent="0.15">
      <c r="A191" s="325"/>
      <c r="B191" s="327"/>
      <c r="C191" s="328"/>
      <c r="D191" s="328"/>
      <c r="E191" s="328"/>
      <c r="F191" s="329"/>
      <c r="G191" s="354"/>
      <c r="H191" s="335"/>
      <c r="I191" s="335"/>
      <c r="J191" s="335"/>
      <c r="K191" s="335"/>
      <c r="L191" s="335"/>
      <c r="M191" s="335"/>
      <c r="N191" s="335"/>
      <c r="O191" s="336"/>
      <c r="P191" s="339"/>
      <c r="Q191" s="335"/>
      <c r="R191" s="335"/>
      <c r="S191" s="335"/>
      <c r="T191" s="335"/>
      <c r="U191" s="335"/>
      <c r="V191" s="335"/>
      <c r="W191" s="335"/>
      <c r="X191" s="336"/>
      <c r="Y191" s="356"/>
      <c r="Z191" s="357"/>
      <c r="AA191" s="358"/>
      <c r="AB191" s="413"/>
      <c r="AC191" s="498"/>
      <c r="AD191" s="499"/>
      <c r="AE191" s="426"/>
      <c r="AF191" s="426"/>
      <c r="AG191" s="426"/>
      <c r="AH191" s="426"/>
      <c r="AI191" s="426"/>
      <c r="AJ191" s="426"/>
      <c r="AK191" s="426"/>
      <c r="AL191" s="426"/>
      <c r="AM191" s="426"/>
      <c r="AN191" s="426"/>
      <c r="AO191" s="426"/>
      <c r="AP191" s="426"/>
      <c r="AQ191" s="507"/>
      <c r="AR191" s="447"/>
      <c r="AS191" s="445" t="s">
        <v>175</v>
      </c>
      <c r="AT191" s="446"/>
      <c r="AU191" s="447"/>
      <c r="AV191" s="447"/>
      <c r="AW191" s="335" t="s">
        <v>166</v>
      </c>
      <c r="AX191" s="340"/>
      <c r="AY191">
        <f>$AY$190</f>
        <v>0</v>
      </c>
      <c r="AZ191" s="10"/>
      <c r="BA191" s="10"/>
      <c r="BB191" s="10"/>
      <c r="BC191" s="10"/>
      <c r="BD191" s="10"/>
      <c r="BE191" s="10"/>
      <c r="BF191" s="10"/>
      <c r="BG191" s="10"/>
      <c r="BH191" s="10"/>
    </row>
    <row r="192" spans="1:60" ht="23.25" hidden="1" customHeight="1" x14ac:dyDescent="0.15">
      <c r="A192" s="325"/>
      <c r="B192" s="327"/>
      <c r="C192" s="328"/>
      <c r="D192" s="328"/>
      <c r="E192" s="328"/>
      <c r="F192" s="329"/>
      <c r="G192" s="149"/>
      <c r="H192" s="150"/>
      <c r="I192" s="150"/>
      <c r="J192" s="150"/>
      <c r="K192" s="150"/>
      <c r="L192" s="150"/>
      <c r="M192" s="150"/>
      <c r="N192" s="150"/>
      <c r="O192" s="151"/>
      <c r="P192" s="150"/>
      <c r="Q192" s="460"/>
      <c r="R192" s="460"/>
      <c r="S192" s="460"/>
      <c r="T192" s="460"/>
      <c r="U192" s="460"/>
      <c r="V192" s="460"/>
      <c r="W192" s="460"/>
      <c r="X192" s="461"/>
      <c r="Y192" s="900" t="s">
        <v>57</v>
      </c>
      <c r="Z192" s="901"/>
      <c r="AA192" s="902"/>
      <c r="AB192" s="399"/>
      <c r="AC192" s="399"/>
      <c r="AD192" s="399"/>
      <c r="AE192" s="400"/>
      <c r="AF192" s="383"/>
      <c r="AG192" s="383"/>
      <c r="AH192" s="383"/>
      <c r="AI192" s="400"/>
      <c r="AJ192" s="383"/>
      <c r="AK192" s="383"/>
      <c r="AL192" s="383"/>
      <c r="AM192" s="400"/>
      <c r="AN192" s="383"/>
      <c r="AO192" s="383"/>
      <c r="AP192" s="383"/>
      <c r="AQ192" s="402"/>
      <c r="AR192" s="403"/>
      <c r="AS192" s="403"/>
      <c r="AT192" s="404"/>
      <c r="AU192" s="383"/>
      <c r="AV192" s="383"/>
      <c r="AW192" s="383"/>
      <c r="AX192" s="384"/>
      <c r="AY192">
        <f>$AY$190</f>
        <v>0</v>
      </c>
    </row>
    <row r="193" spans="1:60" ht="23.25" hidden="1" customHeight="1" x14ac:dyDescent="0.15">
      <c r="A193" s="325"/>
      <c r="B193" s="327"/>
      <c r="C193" s="328"/>
      <c r="D193" s="328"/>
      <c r="E193" s="328"/>
      <c r="F193" s="329"/>
      <c r="G193" s="903"/>
      <c r="H193" s="394"/>
      <c r="I193" s="394"/>
      <c r="J193" s="394"/>
      <c r="K193" s="394"/>
      <c r="L193" s="394"/>
      <c r="M193" s="394"/>
      <c r="N193" s="394"/>
      <c r="O193" s="395"/>
      <c r="P193" s="462"/>
      <c r="Q193" s="462"/>
      <c r="R193" s="462"/>
      <c r="S193" s="462"/>
      <c r="T193" s="462"/>
      <c r="U193" s="462"/>
      <c r="V193" s="462"/>
      <c r="W193" s="462"/>
      <c r="X193" s="463"/>
      <c r="Y193" s="904" t="s">
        <v>50</v>
      </c>
      <c r="Z193" s="796"/>
      <c r="AA193" s="797"/>
      <c r="AB193" s="459"/>
      <c r="AC193" s="459"/>
      <c r="AD193" s="459"/>
      <c r="AE193" s="400"/>
      <c r="AF193" s="383"/>
      <c r="AG193" s="383"/>
      <c r="AH193" s="383"/>
      <c r="AI193" s="400"/>
      <c r="AJ193" s="383"/>
      <c r="AK193" s="383"/>
      <c r="AL193" s="383"/>
      <c r="AM193" s="400"/>
      <c r="AN193" s="383"/>
      <c r="AO193" s="383"/>
      <c r="AP193" s="383"/>
      <c r="AQ193" s="402"/>
      <c r="AR193" s="403"/>
      <c r="AS193" s="403"/>
      <c r="AT193" s="404"/>
      <c r="AU193" s="383"/>
      <c r="AV193" s="383"/>
      <c r="AW193" s="383"/>
      <c r="AX193" s="384"/>
      <c r="AY193">
        <f>$AY$190</f>
        <v>0</v>
      </c>
      <c r="AZ193" s="10"/>
      <c r="BA193" s="10"/>
      <c r="BB193" s="10"/>
      <c r="BC193" s="10"/>
    </row>
    <row r="194" spans="1:60" ht="23.25" hidden="1" customHeight="1" x14ac:dyDescent="0.15">
      <c r="A194" s="325"/>
      <c r="B194" s="330"/>
      <c r="C194" s="331"/>
      <c r="D194" s="331"/>
      <c r="E194" s="331"/>
      <c r="F194" s="332"/>
      <c r="G194" s="152"/>
      <c r="H194" s="153"/>
      <c r="I194" s="153"/>
      <c r="J194" s="153"/>
      <c r="K194" s="153"/>
      <c r="L194" s="153"/>
      <c r="M194" s="153"/>
      <c r="N194" s="153"/>
      <c r="O194" s="154"/>
      <c r="P194" s="464"/>
      <c r="Q194" s="464"/>
      <c r="R194" s="464"/>
      <c r="S194" s="464"/>
      <c r="T194" s="464"/>
      <c r="U194" s="464"/>
      <c r="V194" s="464"/>
      <c r="W194" s="464"/>
      <c r="X194" s="465"/>
      <c r="Y194" s="904" t="s">
        <v>13</v>
      </c>
      <c r="Z194" s="796"/>
      <c r="AA194" s="797"/>
      <c r="AB194" s="905" t="s">
        <v>14</v>
      </c>
      <c r="AC194" s="905"/>
      <c r="AD194" s="905"/>
      <c r="AE194" s="575"/>
      <c r="AF194" s="576"/>
      <c r="AG194" s="576"/>
      <c r="AH194" s="576"/>
      <c r="AI194" s="575"/>
      <c r="AJ194" s="576"/>
      <c r="AK194" s="576"/>
      <c r="AL194" s="576"/>
      <c r="AM194" s="575"/>
      <c r="AN194" s="576"/>
      <c r="AO194" s="576"/>
      <c r="AP194" s="576"/>
      <c r="AQ194" s="402"/>
      <c r="AR194" s="403"/>
      <c r="AS194" s="403"/>
      <c r="AT194" s="404"/>
      <c r="AU194" s="383"/>
      <c r="AV194" s="383"/>
      <c r="AW194" s="383"/>
      <c r="AX194" s="384"/>
      <c r="AY194">
        <f>$AY$190</f>
        <v>0</v>
      </c>
      <c r="AZ194" s="10"/>
      <c r="BA194" s="10"/>
      <c r="BB194" s="10"/>
      <c r="BC194" s="10"/>
      <c r="BD194" s="10"/>
      <c r="BE194" s="10"/>
      <c r="BF194" s="10"/>
      <c r="BG194" s="10"/>
      <c r="BH194" s="10"/>
    </row>
    <row r="195" spans="1:60" ht="18.75" hidden="1" customHeight="1" x14ac:dyDescent="0.15">
      <c r="A195" s="325"/>
      <c r="B195" s="466" t="s">
        <v>138</v>
      </c>
      <c r="C195" s="467"/>
      <c r="D195" s="467"/>
      <c r="E195" s="467"/>
      <c r="F195" s="468"/>
      <c r="G195" s="351" t="s">
        <v>56</v>
      </c>
      <c r="H195" s="352"/>
      <c r="I195" s="352"/>
      <c r="J195" s="352"/>
      <c r="K195" s="352"/>
      <c r="L195" s="352"/>
      <c r="M195" s="352"/>
      <c r="N195" s="352"/>
      <c r="O195" s="353"/>
      <c r="P195" s="355" t="s">
        <v>58</v>
      </c>
      <c r="Q195" s="352"/>
      <c r="R195" s="352"/>
      <c r="S195" s="352"/>
      <c r="T195" s="352"/>
      <c r="U195" s="352"/>
      <c r="V195" s="352"/>
      <c r="W195" s="352"/>
      <c r="X195" s="353"/>
      <c r="Y195" s="356"/>
      <c r="Z195" s="357"/>
      <c r="AA195" s="358"/>
      <c r="AB195" s="896" t="s">
        <v>11</v>
      </c>
      <c r="AC195" s="897"/>
      <c r="AD195" s="898"/>
      <c r="AE195" s="426" t="s">
        <v>414</v>
      </c>
      <c r="AF195" s="426"/>
      <c r="AG195" s="426"/>
      <c r="AH195" s="426"/>
      <c r="AI195" s="426" t="s">
        <v>566</v>
      </c>
      <c r="AJ195" s="426"/>
      <c r="AK195" s="426"/>
      <c r="AL195" s="426"/>
      <c r="AM195" s="426" t="s">
        <v>382</v>
      </c>
      <c r="AN195" s="426"/>
      <c r="AO195" s="426"/>
      <c r="AP195" s="426"/>
      <c r="AQ195" s="502" t="s">
        <v>174</v>
      </c>
      <c r="AR195" s="503"/>
      <c r="AS195" s="503"/>
      <c r="AT195" s="504"/>
      <c r="AU195" s="505" t="s">
        <v>128</v>
      </c>
      <c r="AV195" s="505"/>
      <c r="AW195" s="505"/>
      <c r="AX195" s="506"/>
      <c r="AY195">
        <f>COUNTA($G$197)</f>
        <v>0</v>
      </c>
      <c r="AZ195" s="10"/>
      <c r="BA195" s="10"/>
      <c r="BB195" s="10"/>
      <c r="BC195" s="10"/>
    </row>
    <row r="196" spans="1:60" ht="18.75" hidden="1" customHeight="1" x14ac:dyDescent="0.15">
      <c r="A196" s="325"/>
      <c r="B196" s="327"/>
      <c r="C196" s="328"/>
      <c r="D196" s="328"/>
      <c r="E196" s="328"/>
      <c r="F196" s="329"/>
      <c r="G196" s="354"/>
      <c r="H196" s="335"/>
      <c r="I196" s="335"/>
      <c r="J196" s="335"/>
      <c r="K196" s="335"/>
      <c r="L196" s="335"/>
      <c r="M196" s="335"/>
      <c r="N196" s="335"/>
      <c r="O196" s="336"/>
      <c r="P196" s="339"/>
      <c r="Q196" s="335"/>
      <c r="R196" s="335"/>
      <c r="S196" s="335"/>
      <c r="T196" s="335"/>
      <c r="U196" s="335"/>
      <c r="V196" s="335"/>
      <c r="W196" s="335"/>
      <c r="X196" s="336"/>
      <c r="Y196" s="356"/>
      <c r="Z196" s="357"/>
      <c r="AA196" s="358"/>
      <c r="AB196" s="413"/>
      <c r="AC196" s="498"/>
      <c r="AD196" s="499"/>
      <c r="AE196" s="426"/>
      <c r="AF196" s="426"/>
      <c r="AG196" s="426"/>
      <c r="AH196" s="426"/>
      <c r="AI196" s="426"/>
      <c r="AJ196" s="426"/>
      <c r="AK196" s="426"/>
      <c r="AL196" s="426"/>
      <c r="AM196" s="426"/>
      <c r="AN196" s="426"/>
      <c r="AO196" s="426"/>
      <c r="AP196" s="426"/>
      <c r="AQ196" s="507"/>
      <c r="AR196" s="447"/>
      <c r="AS196" s="445" t="s">
        <v>175</v>
      </c>
      <c r="AT196" s="446"/>
      <c r="AU196" s="447"/>
      <c r="AV196" s="447"/>
      <c r="AW196" s="335" t="s">
        <v>166</v>
      </c>
      <c r="AX196" s="340"/>
      <c r="AY196">
        <f>$AY$195</f>
        <v>0</v>
      </c>
      <c r="AZ196" s="10"/>
      <c r="BA196" s="10"/>
      <c r="BB196" s="10"/>
      <c r="BC196" s="10"/>
      <c r="BD196" s="10"/>
      <c r="BE196" s="10"/>
      <c r="BF196" s="10"/>
      <c r="BG196" s="10"/>
      <c r="BH196" s="10"/>
    </row>
    <row r="197" spans="1:60" ht="23.25" hidden="1" customHeight="1" x14ac:dyDescent="0.15">
      <c r="A197" s="325"/>
      <c r="B197" s="327"/>
      <c r="C197" s="328"/>
      <c r="D197" s="328"/>
      <c r="E197" s="328"/>
      <c r="F197" s="329"/>
      <c r="G197" s="149"/>
      <c r="H197" s="150"/>
      <c r="I197" s="150"/>
      <c r="J197" s="150"/>
      <c r="K197" s="150"/>
      <c r="L197" s="150"/>
      <c r="M197" s="150"/>
      <c r="N197" s="150"/>
      <c r="O197" s="151"/>
      <c r="P197" s="150"/>
      <c r="Q197" s="460"/>
      <c r="R197" s="460"/>
      <c r="S197" s="460"/>
      <c r="T197" s="460"/>
      <c r="U197" s="460"/>
      <c r="V197" s="460"/>
      <c r="W197" s="460"/>
      <c r="X197" s="461"/>
      <c r="Y197" s="900" t="s">
        <v>57</v>
      </c>
      <c r="Z197" s="901"/>
      <c r="AA197" s="902"/>
      <c r="AB197" s="399"/>
      <c r="AC197" s="399"/>
      <c r="AD197" s="399"/>
      <c r="AE197" s="400"/>
      <c r="AF197" s="383"/>
      <c r="AG197" s="383"/>
      <c r="AH197" s="383"/>
      <c r="AI197" s="400"/>
      <c r="AJ197" s="383"/>
      <c r="AK197" s="383"/>
      <c r="AL197" s="383"/>
      <c r="AM197" s="400"/>
      <c r="AN197" s="383"/>
      <c r="AO197" s="383"/>
      <c r="AP197" s="383"/>
      <c r="AQ197" s="402"/>
      <c r="AR197" s="403"/>
      <c r="AS197" s="403"/>
      <c r="AT197" s="404"/>
      <c r="AU197" s="383"/>
      <c r="AV197" s="383"/>
      <c r="AW197" s="383"/>
      <c r="AX197" s="384"/>
      <c r="AY197">
        <f t="shared" ref="AY197:AY199" si="9">$AY$195</f>
        <v>0</v>
      </c>
    </row>
    <row r="198" spans="1:60" ht="23.25" hidden="1" customHeight="1" x14ac:dyDescent="0.15">
      <c r="A198" s="325"/>
      <c r="B198" s="327"/>
      <c r="C198" s="328"/>
      <c r="D198" s="328"/>
      <c r="E198" s="328"/>
      <c r="F198" s="329"/>
      <c r="G198" s="903"/>
      <c r="H198" s="394"/>
      <c r="I198" s="394"/>
      <c r="J198" s="394"/>
      <c r="K198" s="394"/>
      <c r="L198" s="394"/>
      <c r="M198" s="394"/>
      <c r="N198" s="394"/>
      <c r="O198" s="395"/>
      <c r="P198" s="462"/>
      <c r="Q198" s="462"/>
      <c r="R198" s="462"/>
      <c r="S198" s="462"/>
      <c r="T198" s="462"/>
      <c r="U198" s="462"/>
      <c r="V198" s="462"/>
      <c r="W198" s="462"/>
      <c r="X198" s="463"/>
      <c r="Y198" s="904" t="s">
        <v>50</v>
      </c>
      <c r="Z198" s="796"/>
      <c r="AA198" s="797"/>
      <c r="AB198" s="459"/>
      <c r="AC198" s="459"/>
      <c r="AD198" s="459"/>
      <c r="AE198" s="400"/>
      <c r="AF198" s="383"/>
      <c r="AG198" s="383"/>
      <c r="AH198" s="383"/>
      <c r="AI198" s="400"/>
      <c r="AJ198" s="383"/>
      <c r="AK198" s="383"/>
      <c r="AL198" s="383"/>
      <c r="AM198" s="400"/>
      <c r="AN198" s="383"/>
      <c r="AO198" s="383"/>
      <c r="AP198" s="383"/>
      <c r="AQ198" s="402"/>
      <c r="AR198" s="403"/>
      <c r="AS198" s="403"/>
      <c r="AT198" s="404"/>
      <c r="AU198" s="383"/>
      <c r="AV198" s="383"/>
      <c r="AW198" s="383"/>
      <c r="AX198" s="384"/>
      <c r="AY198">
        <f t="shared" si="9"/>
        <v>0</v>
      </c>
      <c r="AZ198" s="10"/>
      <c r="BA198" s="10"/>
      <c r="BB198" s="10"/>
      <c r="BC198" s="10"/>
    </row>
    <row r="199" spans="1:60" ht="23.25" hidden="1" customHeight="1" thickBot="1" x14ac:dyDescent="0.2">
      <c r="A199" s="326"/>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92" t="s">
        <v>235</v>
      </c>
      <c r="B200" s="593"/>
      <c r="C200" s="593"/>
      <c r="D200" s="593"/>
      <c r="E200" s="593"/>
      <c r="F200" s="594"/>
      <c r="G200" s="558"/>
      <c r="H200" s="560" t="s">
        <v>139</v>
      </c>
      <c r="I200" s="560"/>
      <c r="J200" s="560"/>
      <c r="K200" s="560"/>
      <c r="L200" s="560"/>
      <c r="M200" s="560"/>
      <c r="N200" s="560"/>
      <c r="O200" s="561"/>
      <c r="P200" s="563" t="s">
        <v>55</v>
      </c>
      <c r="Q200" s="560"/>
      <c r="R200" s="560"/>
      <c r="S200" s="560"/>
      <c r="T200" s="560"/>
      <c r="U200" s="560"/>
      <c r="V200" s="561"/>
      <c r="W200" s="565" t="s">
        <v>231</v>
      </c>
      <c r="X200" s="566"/>
      <c r="Y200" s="569"/>
      <c r="Z200" s="569"/>
      <c r="AA200" s="570"/>
      <c r="AB200" s="563" t="s">
        <v>11</v>
      </c>
      <c r="AC200" s="560"/>
      <c r="AD200" s="561"/>
      <c r="AE200" s="426" t="s">
        <v>414</v>
      </c>
      <c r="AF200" s="426"/>
      <c r="AG200" s="426"/>
      <c r="AH200" s="426"/>
      <c r="AI200" s="426" t="s">
        <v>566</v>
      </c>
      <c r="AJ200" s="426"/>
      <c r="AK200" s="426"/>
      <c r="AL200" s="426"/>
      <c r="AM200" s="426" t="s">
        <v>382</v>
      </c>
      <c r="AN200" s="426"/>
      <c r="AO200" s="426"/>
      <c r="AP200" s="426"/>
      <c r="AQ200" s="502" t="s">
        <v>174</v>
      </c>
      <c r="AR200" s="503"/>
      <c r="AS200" s="503"/>
      <c r="AT200" s="504"/>
      <c r="AU200" s="554" t="s">
        <v>128</v>
      </c>
      <c r="AV200" s="554"/>
      <c r="AW200" s="554"/>
      <c r="AX200" s="555"/>
      <c r="AY200">
        <f>COUNTA($H$202)</f>
        <v>0</v>
      </c>
    </row>
    <row r="201" spans="1:60" ht="18.75" hidden="1" customHeight="1" x14ac:dyDescent="0.15">
      <c r="A201" s="577"/>
      <c r="B201" s="578"/>
      <c r="C201" s="578"/>
      <c r="D201" s="578"/>
      <c r="E201" s="578"/>
      <c r="F201" s="579"/>
      <c r="G201" s="559"/>
      <c r="H201" s="556"/>
      <c r="I201" s="556"/>
      <c r="J201" s="556"/>
      <c r="K201" s="556"/>
      <c r="L201" s="556"/>
      <c r="M201" s="556"/>
      <c r="N201" s="556"/>
      <c r="O201" s="562"/>
      <c r="P201" s="564"/>
      <c r="Q201" s="556"/>
      <c r="R201" s="556"/>
      <c r="S201" s="556"/>
      <c r="T201" s="556"/>
      <c r="U201" s="556"/>
      <c r="V201" s="562"/>
      <c r="W201" s="567"/>
      <c r="X201" s="568"/>
      <c r="Y201" s="571"/>
      <c r="Z201" s="571"/>
      <c r="AA201" s="572"/>
      <c r="AB201" s="564"/>
      <c r="AC201" s="556"/>
      <c r="AD201" s="562"/>
      <c r="AE201" s="426"/>
      <c r="AF201" s="426"/>
      <c r="AG201" s="426"/>
      <c r="AH201" s="426"/>
      <c r="AI201" s="426"/>
      <c r="AJ201" s="426"/>
      <c r="AK201" s="426"/>
      <c r="AL201" s="426"/>
      <c r="AM201" s="426"/>
      <c r="AN201" s="426"/>
      <c r="AO201" s="426"/>
      <c r="AP201" s="426"/>
      <c r="AQ201" s="443"/>
      <c r="AR201" s="444"/>
      <c r="AS201" s="445" t="s">
        <v>175</v>
      </c>
      <c r="AT201" s="446"/>
      <c r="AU201" s="447"/>
      <c r="AV201" s="447"/>
      <c r="AW201" s="556" t="s">
        <v>166</v>
      </c>
      <c r="AX201" s="557"/>
      <c r="AY201">
        <f t="shared" ref="AY201:AY207" si="10">$AY$200</f>
        <v>0</v>
      </c>
    </row>
    <row r="202" spans="1:60" ht="23.25" hidden="1" customHeight="1" x14ac:dyDescent="0.15">
      <c r="A202" s="577"/>
      <c r="B202" s="578"/>
      <c r="C202" s="578"/>
      <c r="D202" s="578"/>
      <c r="E202" s="578"/>
      <c r="F202" s="579"/>
      <c r="G202" s="536" t="s">
        <v>176</v>
      </c>
      <c r="H202" s="539"/>
      <c r="I202" s="540"/>
      <c r="J202" s="540"/>
      <c r="K202" s="540"/>
      <c r="L202" s="540"/>
      <c r="M202" s="540"/>
      <c r="N202" s="540"/>
      <c r="O202" s="541"/>
      <c r="P202" s="539"/>
      <c r="Q202" s="540"/>
      <c r="R202" s="540"/>
      <c r="S202" s="540"/>
      <c r="T202" s="540"/>
      <c r="U202" s="540"/>
      <c r="V202" s="541"/>
      <c r="W202" s="545"/>
      <c r="X202" s="546"/>
      <c r="Y202" s="551" t="s">
        <v>12</v>
      </c>
      <c r="Z202" s="551"/>
      <c r="AA202" s="552"/>
      <c r="AB202" s="553" t="s">
        <v>248</v>
      </c>
      <c r="AC202" s="553"/>
      <c r="AD202" s="553"/>
      <c r="AE202" s="400"/>
      <c r="AF202" s="383"/>
      <c r="AG202" s="383"/>
      <c r="AH202" s="383"/>
      <c r="AI202" s="400"/>
      <c r="AJ202" s="383"/>
      <c r="AK202" s="383"/>
      <c r="AL202" s="383"/>
      <c r="AM202" s="400"/>
      <c r="AN202" s="383"/>
      <c r="AO202" s="383"/>
      <c r="AP202" s="383"/>
      <c r="AQ202" s="400"/>
      <c r="AR202" s="383"/>
      <c r="AS202" s="383"/>
      <c r="AT202" s="573"/>
      <c r="AU202" s="383"/>
      <c r="AV202" s="383"/>
      <c r="AW202" s="383"/>
      <c r="AX202" s="384"/>
      <c r="AY202">
        <f t="shared" si="10"/>
        <v>0</v>
      </c>
    </row>
    <row r="203" spans="1:60" ht="23.25" hidden="1" customHeight="1" x14ac:dyDescent="0.15">
      <c r="A203" s="577"/>
      <c r="B203" s="578"/>
      <c r="C203" s="578"/>
      <c r="D203" s="578"/>
      <c r="E203" s="578"/>
      <c r="F203" s="579"/>
      <c r="G203" s="537"/>
      <c r="H203" s="542"/>
      <c r="I203" s="543"/>
      <c r="J203" s="543"/>
      <c r="K203" s="543"/>
      <c r="L203" s="543"/>
      <c r="M203" s="543"/>
      <c r="N203" s="543"/>
      <c r="O203" s="544"/>
      <c r="P203" s="542"/>
      <c r="Q203" s="543"/>
      <c r="R203" s="543"/>
      <c r="S203" s="543"/>
      <c r="T203" s="543"/>
      <c r="U203" s="543"/>
      <c r="V203" s="544"/>
      <c r="W203" s="547"/>
      <c r="X203" s="548"/>
      <c r="Y203" s="286" t="s">
        <v>50</v>
      </c>
      <c r="Z203" s="286"/>
      <c r="AA203" s="318"/>
      <c r="AB203" s="596" t="s">
        <v>248</v>
      </c>
      <c r="AC203" s="596"/>
      <c r="AD203" s="596"/>
      <c r="AE203" s="400"/>
      <c r="AF203" s="383"/>
      <c r="AG203" s="383"/>
      <c r="AH203" s="383"/>
      <c r="AI203" s="400"/>
      <c r="AJ203" s="383"/>
      <c r="AK203" s="383"/>
      <c r="AL203" s="383"/>
      <c r="AM203" s="400"/>
      <c r="AN203" s="383"/>
      <c r="AO203" s="383"/>
      <c r="AP203" s="383"/>
      <c r="AQ203" s="400"/>
      <c r="AR203" s="383"/>
      <c r="AS203" s="383"/>
      <c r="AT203" s="573"/>
      <c r="AU203" s="383"/>
      <c r="AV203" s="383"/>
      <c r="AW203" s="383"/>
      <c r="AX203" s="384"/>
      <c r="AY203">
        <f t="shared" si="10"/>
        <v>0</v>
      </c>
    </row>
    <row r="204" spans="1:60" ht="23.25" hidden="1" customHeight="1" x14ac:dyDescent="0.15">
      <c r="A204" s="577"/>
      <c r="B204" s="578"/>
      <c r="C204" s="578"/>
      <c r="D204" s="578"/>
      <c r="E204" s="578"/>
      <c r="F204" s="579"/>
      <c r="G204" s="538"/>
      <c r="H204" s="542"/>
      <c r="I204" s="543"/>
      <c r="J204" s="543"/>
      <c r="K204" s="543"/>
      <c r="L204" s="543"/>
      <c r="M204" s="543"/>
      <c r="N204" s="543"/>
      <c r="O204" s="544"/>
      <c r="P204" s="542"/>
      <c r="Q204" s="543"/>
      <c r="R204" s="543"/>
      <c r="S204" s="543"/>
      <c r="T204" s="543"/>
      <c r="U204" s="543"/>
      <c r="V204" s="544"/>
      <c r="W204" s="549"/>
      <c r="X204" s="550"/>
      <c r="Y204" s="286" t="s">
        <v>13</v>
      </c>
      <c r="Z204" s="286"/>
      <c r="AA204" s="318"/>
      <c r="AB204" s="574" t="s">
        <v>249</v>
      </c>
      <c r="AC204" s="574"/>
      <c r="AD204" s="574"/>
      <c r="AE204" s="575"/>
      <c r="AF204" s="576"/>
      <c r="AG204" s="576"/>
      <c r="AH204" s="576"/>
      <c r="AI204" s="575"/>
      <c r="AJ204" s="576"/>
      <c r="AK204" s="576"/>
      <c r="AL204" s="576"/>
      <c r="AM204" s="575"/>
      <c r="AN204" s="576"/>
      <c r="AO204" s="576"/>
      <c r="AP204" s="576"/>
      <c r="AQ204" s="400"/>
      <c r="AR204" s="383"/>
      <c r="AS204" s="383"/>
      <c r="AT204" s="573"/>
      <c r="AU204" s="383"/>
      <c r="AV204" s="383"/>
      <c r="AW204" s="383"/>
      <c r="AX204" s="384"/>
      <c r="AY204">
        <f t="shared" si="10"/>
        <v>0</v>
      </c>
    </row>
    <row r="205" spans="1:60" ht="23.25" hidden="1" customHeight="1" x14ac:dyDescent="0.15">
      <c r="A205" s="577" t="s">
        <v>238</v>
      </c>
      <c r="B205" s="578"/>
      <c r="C205" s="578"/>
      <c r="D205" s="578"/>
      <c r="E205" s="578"/>
      <c r="F205" s="579"/>
      <c r="G205" s="537" t="s">
        <v>177</v>
      </c>
      <c r="H205" s="583"/>
      <c r="I205" s="583"/>
      <c r="J205" s="583"/>
      <c r="K205" s="583"/>
      <c r="L205" s="583"/>
      <c r="M205" s="583"/>
      <c r="N205" s="583"/>
      <c r="O205" s="583"/>
      <c r="P205" s="583"/>
      <c r="Q205" s="583"/>
      <c r="R205" s="583"/>
      <c r="S205" s="583"/>
      <c r="T205" s="583"/>
      <c r="U205" s="583"/>
      <c r="V205" s="583"/>
      <c r="W205" s="586" t="s">
        <v>247</v>
      </c>
      <c r="X205" s="587"/>
      <c r="Y205" s="551" t="s">
        <v>12</v>
      </c>
      <c r="Z205" s="551"/>
      <c r="AA205" s="552"/>
      <c r="AB205" s="553" t="s">
        <v>248</v>
      </c>
      <c r="AC205" s="553"/>
      <c r="AD205" s="553"/>
      <c r="AE205" s="400"/>
      <c r="AF205" s="383"/>
      <c r="AG205" s="383"/>
      <c r="AH205" s="383"/>
      <c r="AI205" s="400"/>
      <c r="AJ205" s="383"/>
      <c r="AK205" s="383"/>
      <c r="AL205" s="383"/>
      <c r="AM205" s="400"/>
      <c r="AN205" s="383"/>
      <c r="AO205" s="383"/>
      <c r="AP205" s="383"/>
      <c r="AQ205" s="400"/>
      <c r="AR205" s="383"/>
      <c r="AS205" s="383"/>
      <c r="AT205" s="573"/>
      <c r="AU205" s="383"/>
      <c r="AV205" s="383"/>
      <c r="AW205" s="383"/>
      <c r="AX205" s="384"/>
      <c r="AY205">
        <f t="shared" si="10"/>
        <v>0</v>
      </c>
    </row>
    <row r="206" spans="1:60" ht="23.25" hidden="1" customHeight="1" x14ac:dyDescent="0.15">
      <c r="A206" s="577"/>
      <c r="B206" s="578"/>
      <c r="C206" s="578"/>
      <c r="D206" s="578"/>
      <c r="E206" s="578"/>
      <c r="F206" s="579"/>
      <c r="G206" s="537"/>
      <c r="H206" s="584"/>
      <c r="I206" s="584"/>
      <c r="J206" s="584"/>
      <c r="K206" s="584"/>
      <c r="L206" s="584"/>
      <c r="M206" s="584"/>
      <c r="N206" s="584"/>
      <c r="O206" s="584"/>
      <c r="P206" s="584"/>
      <c r="Q206" s="584"/>
      <c r="R206" s="584"/>
      <c r="S206" s="584"/>
      <c r="T206" s="584"/>
      <c r="U206" s="584"/>
      <c r="V206" s="584"/>
      <c r="W206" s="588"/>
      <c r="X206" s="589"/>
      <c r="Y206" s="286" t="s">
        <v>50</v>
      </c>
      <c r="Z206" s="286"/>
      <c r="AA206" s="318"/>
      <c r="AB206" s="596" t="s">
        <v>248</v>
      </c>
      <c r="AC206" s="596"/>
      <c r="AD206" s="596"/>
      <c r="AE206" s="400"/>
      <c r="AF206" s="383"/>
      <c r="AG206" s="383"/>
      <c r="AH206" s="383"/>
      <c r="AI206" s="400"/>
      <c r="AJ206" s="383"/>
      <c r="AK206" s="383"/>
      <c r="AL206" s="383"/>
      <c r="AM206" s="400"/>
      <c r="AN206" s="383"/>
      <c r="AO206" s="383"/>
      <c r="AP206" s="383"/>
      <c r="AQ206" s="400"/>
      <c r="AR206" s="383"/>
      <c r="AS206" s="383"/>
      <c r="AT206" s="573"/>
      <c r="AU206" s="383"/>
      <c r="AV206" s="383"/>
      <c r="AW206" s="383"/>
      <c r="AX206" s="384"/>
      <c r="AY206">
        <f t="shared" si="10"/>
        <v>0</v>
      </c>
    </row>
    <row r="207" spans="1:60" ht="23.25" hidden="1" customHeight="1" x14ac:dyDescent="0.15">
      <c r="A207" s="580"/>
      <c r="B207" s="581"/>
      <c r="C207" s="581"/>
      <c r="D207" s="581"/>
      <c r="E207" s="581"/>
      <c r="F207" s="582"/>
      <c r="G207" s="537"/>
      <c r="H207" s="585"/>
      <c r="I207" s="585"/>
      <c r="J207" s="585"/>
      <c r="K207" s="585"/>
      <c r="L207" s="585"/>
      <c r="M207" s="585"/>
      <c r="N207" s="585"/>
      <c r="O207" s="585"/>
      <c r="P207" s="585"/>
      <c r="Q207" s="585"/>
      <c r="R207" s="585"/>
      <c r="S207" s="585"/>
      <c r="T207" s="585"/>
      <c r="U207" s="585"/>
      <c r="V207" s="585"/>
      <c r="W207" s="590"/>
      <c r="X207" s="591"/>
      <c r="Y207" s="286" t="s">
        <v>13</v>
      </c>
      <c r="Z207" s="286"/>
      <c r="AA207" s="318"/>
      <c r="AB207" s="574" t="s">
        <v>249</v>
      </c>
      <c r="AC207" s="574"/>
      <c r="AD207" s="574"/>
      <c r="AE207" s="575"/>
      <c r="AF207" s="576"/>
      <c r="AG207" s="576"/>
      <c r="AH207" s="576"/>
      <c r="AI207" s="575"/>
      <c r="AJ207" s="576"/>
      <c r="AK207" s="576"/>
      <c r="AL207" s="576"/>
      <c r="AM207" s="575"/>
      <c r="AN207" s="576"/>
      <c r="AO207" s="576"/>
      <c r="AP207" s="595"/>
      <c r="AQ207" s="400"/>
      <c r="AR207" s="383"/>
      <c r="AS207" s="383"/>
      <c r="AT207" s="573"/>
      <c r="AU207" s="383"/>
      <c r="AV207" s="383"/>
      <c r="AW207" s="383"/>
      <c r="AX207" s="384"/>
      <c r="AY207">
        <f t="shared" si="10"/>
        <v>0</v>
      </c>
    </row>
    <row r="208" spans="1:60" ht="18.75" hidden="1" customHeight="1" x14ac:dyDescent="0.15">
      <c r="A208" s="601" t="s">
        <v>235</v>
      </c>
      <c r="B208" s="602"/>
      <c r="C208" s="602"/>
      <c r="D208" s="602"/>
      <c r="E208" s="602"/>
      <c r="F208" s="603"/>
      <c r="G208" s="604"/>
      <c r="H208" s="503" t="s">
        <v>139</v>
      </c>
      <c r="I208" s="503"/>
      <c r="J208" s="503"/>
      <c r="K208" s="503"/>
      <c r="L208" s="503"/>
      <c r="M208" s="503"/>
      <c r="N208" s="503"/>
      <c r="O208" s="504"/>
      <c r="P208" s="502" t="s">
        <v>55</v>
      </c>
      <c r="Q208" s="503"/>
      <c r="R208" s="503"/>
      <c r="S208" s="503"/>
      <c r="T208" s="503"/>
      <c r="U208" s="503"/>
      <c r="V208" s="503"/>
      <c r="W208" s="503"/>
      <c r="X208" s="504"/>
      <c r="Y208" s="607"/>
      <c r="Z208" s="608"/>
      <c r="AA208" s="609"/>
      <c r="AB208" s="355" t="s">
        <v>11</v>
      </c>
      <c r="AC208" s="352"/>
      <c r="AD208" s="353"/>
      <c r="AE208" s="147" t="s">
        <v>414</v>
      </c>
      <c r="AF208" s="147"/>
      <c r="AG208" s="147"/>
      <c r="AH208" s="147"/>
      <c r="AI208" s="426" t="s">
        <v>566</v>
      </c>
      <c r="AJ208" s="426"/>
      <c r="AK208" s="426"/>
      <c r="AL208" s="426"/>
      <c r="AM208" s="426" t="s">
        <v>382</v>
      </c>
      <c r="AN208" s="426"/>
      <c r="AO208" s="426"/>
      <c r="AP208" s="426"/>
      <c r="AQ208" s="502" t="s">
        <v>174</v>
      </c>
      <c r="AR208" s="503"/>
      <c r="AS208" s="503"/>
      <c r="AT208" s="504"/>
      <c r="AU208" s="597" t="s">
        <v>128</v>
      </c>
      <c r="AV208" s="598"/>
      <c r="AW208" s="598"/>
      <c r="AX208" s="599"/>
      <c r="AY208">
        <f>COUNTA($H$210)</f>
        <v>0</v>
      </c>
    </row>
    <row r="209" spans="1:51" ht="18.75" hidden="1" customHeight="1" x14ac:dyDescent="0.15">
      <c r="A209" s="577"/>
      <c r="B209" s="578"/>
      <c r="C209" s="578"/>
      <c r="D209" s="578"/>
      <c r="E209" s="578"/>
      <c r="F209" s="579"/>
      <c r="G209" s="605"/>
      <c r="H209" s="445"/>
      <c r="I209" s="445"/>
      <c r="J209" s="445"/>
      <c r="K209" s="445"/>
      <c r="L209" s="445"/>
      <c r="M209" s="445"/>
      <c r="N209" s="445"/>
      <c r="O209" s="446"/>
      <c r="P209" s="606"/>
      <c r="Q209" s="445"/>
      <c r="R209" s="445"/>
      <c r="S209" s="445"/>
      <c r="T209" s="445"/>
      <c r="U209" s="445"/>
      <c r="V209" s="445"/>
      <c r="W209" s="445"/>
      <c r="X209" s="446"/>
      <c r="Y209" s="610"/>
      <c r="Z209" s="611"/>
      <c r="AA209" s="612"/>
      <c r="AB209" s="339"/>
      <c r="AC209" s="335"/>
      <c r="AD209" s="336"/>
      <c r="AE209" s="147"/>
      <c r="AF209" s="147"/>
      <c r="AG209" s="147"/>
      <c r="AH209" s="147"/>
      <c r="AI209" s="426"/>
      <c r="AJ209" s="426"/>
      <c r="AK209" s="426"/>
      <c r="AL209" s="426"/>
      <c r="AM209" s="426"/>
      <c r="AN209" s="426"/>
      <c r="AO209" s="426"/>
      <c r="AP209" s="426"/>
      <c r="AQ209" s="443"/>
      <c r="AR209" s="444"/>
      <c r="AS209" s="445" t="s">
        <v>175</v>
      </c>
      <c r="AT209" s="446"/>
      <c r="AU209" s="443"/>
      <c r="AV209" s="444"/>
      <c r="AW209" s="445" t="s">
        <v>166</v>
      </c>
      <c r="AX209" s="600"/>
      <c r="AY209">
        <f>$AY$208</f>
        <v>0</v>
      </c>
    </row>
    <row r="210" spans="1:51" ht="23.25" hidden="1" customHeight="1" x14ac:dyDescent="0.15">
      <c r="A210" s="577"/>
      <c r="B210" s="578"/>
      <c r="C210" s="578"/>
      <c r="D210" s="578"/>
      <c r="E210" s="578"/>
      <c r="F210" s="579"/>
      <c r="G210" s="613" t="s">
        <v>176</v>
      </c>
      <c r="H210" s="150"/>
      <c r="I210" s="150"/>
      <c r="J210" s="150"/>
      <c r="K210" s="150"/>
      <c r="L210" s="150"/>
      <c r="M210" s="150"/>
      <c r="N210" s="150"/>
      <c r="O210" s="151"/>
      <c r="P210" s="150"/>
      <c r="Q210" s="150"/>
      <c r="R210" s="150"/>
      <c r="S210" s="150"/>
      <c r="T210" s="150"/>
      <c r="U210" s="150"/>
      <c r="V210" s="150"/>
      <c r="W210" s="150"/>
      <c r="X210" s="151"/>
      <c r="Y210" s="616" t="s">
        <v>12</v>
      </c>
      <c r="Z210" s="617"/>
      <c r="AA210" s="618"/>
      <c r="AB210" s="626"/>
      <c r="AC210" s="626"/>
      <c r="AD210" s="626"/>
      <c r="AE210" s="402"/>
      <c r="AF210" s="403"/>
      <c r="AG210" s="403"/>
      <c r="AH210" s="403"/>
      <c r="AI210" s="402"/>
      <c r="AJ210" s="403"/>
      <c r="AK210" s="403"/>
      <c r="AL210" s="403"/>
      <c r="AM210" s="402"/>
      <c r="AN210" s="403"/>
      <c r="AO210" s="403"/>
      <c r="AP210" s="403"/>
      <c r="AQ210" s="402"/>
      <c r="AR210" s="403"/>
      <c r="AS210" s="403"/>
      <c r="AT210" s="404"/>
      <c r="AU210" s="383"/>
      <c r="AV210" s="383"/>
      <c r="AW210" s="383"/>
      <c r="AX210" s="384"/>
      <c r="AY210">
        <f>$AY$208</f>
        <v>0</v>
      </c>
    </row>
    <row r="211" spans="1:51" ht="23.25" hidden="1" customHeight="1" x14ac:dyDescent="0.15">
      <c r="A211" s="577"/>
      <c r="B211" s="578"/>
      <c r="C211" s="578"/>
      <c r="D211" s="578"/>
      <c r="E211" s="578"/>
      <c r="F211" s="579"/>
      <c r="G211" s="614"/>
      <c r="H211" s="394"/>
      <c r="I211" s="394"/>
      <c r="J211" s="394"/>
      <c r="K211" s="394"/>
      <c r="L211" s="394"/>
      <c r="M211" s="394"/>
      <c r="N211" s="394"/>
      <c r="O211" s="395"/>
      <c r="P211" s="394"/>
      <c r="Q211" s="394"/>
      <c r="R211" s="394"/>
      <c r="S211" s="394"/>
      <c r="T211" s="394"/>
      <c r="U211" s="394"/>
      <c r="V211" s="394"/>
      <c r="W211" s="394"/>
      <c r="X211" s="395"/>
      <c r="Y211" s="622" t="s">
        <v>50</v>
      </c>
      <c r="Z211" s="623"/>
      <c r="AA211" s="624"/>
      <c r="AB211" s="625"/>
      <c r="AC211" s="625"/>
      <c r="AD211" s="625"/>
      <c r="AE211" s="402"/>
      <c r="AF211" s="403"/>
      <c r="AG211" s="403"/>
      <c r="AH211" s="403"/>
      <c r="AI211" s="402"/>
      <c r="AJ211" s="403"/>
      <c r="AK211" s="403"/>
      <c r="AL211" s="403"/>
      <c r="AM211" s="402"/>
      <c r="AN211" s="403"/>
      <c r="AO211" s="403"/>
      <c r="AP211" s="403"/>
      <c r="AQ211" s="402"/>
      <c r="AR211" s="403"/>
      <c r="AS211" s="403"/>
      <c r="AT211" s="404"/>
      <c r="AU211" s="383"/>
      <c r="AV211" s="383"/>
      <c r="AW211" s="383"/>
      <c r="AX211" s="384"/>
      <c r="AY211">
        <f>$AY$208</f>
        <v>0</v>
      </c>
    </row>
    <row r="212" spans="1:51" ht="23.25" hidden="1" customHeight="1" x14ac:dyDescent="0.15">
      <c r="A212" s="577"/>
      <c r="B212" s="578"/>
      <c r="C212" s="578"/>
      <c r="D212" s="578"/>
      <c r="E212" s="578"/>
      <c r="F212" s="579"/>
      <c r="G212" s="615"/>
      <c r="H212" s="153"/>
      <c r="I212" s="153"/>
      <c r="J212" s="153"/>
      <c r="K212" s="153"/>
      <c r="L212" s="153"/>
      <c r="M212" s="153"/>
      <c r="N212" s="153"/>
      <c r="O212" s="154"/>
      <c r="P212" s="394"/>
      <c r="Q212" s="394"/>
      <c r="R212" s="394"/>
      <c r="S212" s="394"/>
      <c r="T212" s="394"/>
      <c r="U212" s="394"/>
      <c r="V212" s="394"/>
      <c r="W212" s="394"/>
      <c r="X212" s="395"/>
      <c r="Y212" s="502" t="s">
        <v>13</v>
      </c>
      <c r="Z212" s="503"/>
      <c r="AA212" s="504"/>
      <c r="AB212" s="619" t="s">
        <v>14</v>
      </c>
      <c r="AC212" s="619"/>
      <c r="AD212" s="619"/>
      <c r="AE212" s="620"/>
      <c r="AF212" s="621"/>
      <c r="AG212" s="621"/>
      <c r="AH212" s="621"/>
      <c r="AI212" s="620"/>
      <c r="AJ212" s="621"/>
      <c r="AK212" s="621"/>
      <c r="AL212" s="621"/>
      <c r="AM212" s="620"/>
      <c r="AN212" s="621"/>
      <c r="AO212" s="621"/>
      <c r="AP212" s="621"/>
      <c r="AQ212" s="402"/>
      <c r="AR212" s="403"/>
      <c r="AS212" s="403"/>
      <c r="AT212" s="404"/>
      <c r="AU212" s="383"/>
      <c r="AV212" s="383"/>
      <c r="AW212" s="383"/>
      <c r="AX212" s="384"/>
      <c r="AY212">
        <f>$AY$208</f>
        <v>0</v>
      </c>
    </row>
    <row r="213" spans="1:51" ht="69.75" hidden="1" customHeight="1" x14ac:dyDescent="0.15">
      <c r="A213" s="656" t="s">
        <v>261</v>
      </c>
      <c r="B213" s="657"/>
      <c r="C213" s="657"/>
      <c r="D213" s="657"/>
      <c r="E213" s="581" t="s">
        <v>223</v>
      </c>
      <c r="F213" s="582"/>
      <c r="G213" s="78" t="s">
        <v>177</v>
      </c>
      <c r="H213" s="627"/>
      <c r="I213" s="628"/>
      <c r="J213" s="628"/>
      <c r="K213" s="628"/>
      <c r="L213" s="628"/>
      <c r="M213" s="628"/>
      <c r="N213" s="628"/>
      <c r="O213" s="658"/>
      <c r="P213" s="659"/>
      <c r="Q213" s="659"/>
      <c r="R213" s="659"/>
      <c r="S213" s="659"/>
      <c r="T213" s="659"/>
      <c r="U213" s="659"/>
      <c r="V213" s="659"/>
      <c r="W213" s="659"/>
      <c r="X213" s="659"/>
      <c r="Y213" s="660"/>
      <c r="Z213" s="660"/>
      <c r="AA213" s="660"/>
      <c r="AB213" s="660"/>
      <c r="AC213" s="660"/>
      <c r="AD213" s="660"/>
      <c r="AE213" s="660"/>
      <c r="AF213" s="660"/>
      <c r="AG213" s="660"/>
      <c r="AH213" s="660"/>
      <c r="AI213" s="660"/>
      <c r="AJ213" s="660"/>
      <c r="AK213" s="660"/>
      <c r="AL213" s="660"/>
      <c r="AM213" s="660"/>
      <c r="AN213" s="660"/>
      <c r="AO213" s="660"/>
      <c r="AP213" s="660"/>
      <c r="AQ213" s="660"/>
      <c r="AR213" s="660"/>
      <c r="AS213" s="660"/>
      <c r="AT213" s="660"/>
      <c r="AU213" s="660"/>
      <c r="AV213" s="660"/>
      <c r="AW213" s="660"/>
      <c r="AX213" s="661"/>
      <c r="AY213">
        <f>$AY$208</f>
        <v>0</v>
      </c>
    </row>
    <row r="214" spans="1:51" ht="18.75" hidden="1" customHeight="1" thickBot="1" x14ac:dyDescent="0.2">
      <c r="A214" s="514" t="s">
        <v>574</v>
      </c>
      <c r="B214" s="671"/>
      <c r="C214" s="671"/>
      <c r="D214" s="671"/>
      <c r="E214" s="671"/>
      <c r="F214" s="671"/>
      <c r="G214" s="671"/>
      <c r="H214" s="671"/>
      <c r="I214" s="671"/>
      <c r="J214" s="671"/>
      <c r="K214" s="671"/>
      <c r="L214" s="671"/>
      <c r="M214" s="671"/>
      <c r="N214" s="671"/>
      <c r="O214" s="671"/>
      <c r="P214" s="671"/>
      <c r="Q214" s="671"/>
      <c r="R214" s="671"/>
      <c r="S214" s="671"/>
      <c r="T214" s="671"/>
      <c r="U214" s="671"/>
      <c r="V214" s="671"/>
      <c r="W214" s="671"/>
      <c r="X214" s="671"/>
      <c r="Y214" s="671"/>
      <c r="Z214" s="671"/>
      <c r="AA214" s="671"/>
      <c r="AB214" s="671"/>
      <c r="AC214" s="671"/>
      <c r="AD214" s="671"/>
      <c r="AE214" s="671"/>
      <c r="AF214" s="671"/>
      <c r="AG214" s="671"/>
      <c r="AH214" s="671"/>
      <c r="AI214" s="671"/>
      <c r="AJ214" s="671"/>
      <c r="AK214" s="671"/>
      <c r="AL214" s="671"/>
      <c r="AM214" s="671"/>
      <c r="AN214" s="671"/>
      <c r="AO214" s="672" t="s">
        <v>230</v>
      </c>
      <c r="AP214" s="673"/>
      <c r="AQ214" s="673"/>
      <c r="AR214" s="77"/>
      <c r="AS214" s="672"/>
      <c r="AT214" s="673"/>
      <c r="AU214" s="673"/>
      <c r="AV214" s="673"/>
      <c r="AW214" s="673"/>
      <c r="AX214" s="674"/>
      <c r="AY214">
        <f>COUNTIF($AR$214,"☑")</f>
        <v>0</v>
      </c>
    </row>
    <row r="215" spans="1:51" ht="45" customHeight="1" x14ac:dyDescent="0.15">
      <c r="A215" s="662" t="s">
        <v>281</v>
      </c>
      <c r="B215" s="663"/>
      <c r="C215" s="665" t="s">
        <v>178</v>
      </c>
      <c r="D215" s="663"/>
      <c r="E215" s="666" t="s">
        <v>194</v>
      </c>
      <c r="F215" s="667"/>
      <c r="G215" s="668" t="s">
        <v>648</v>
      </c>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row>
    <row r="216" spans="1:51" ht="32.25" customHeight="1" x14ac:dyDescent="0.15">
      <c r="A216" s="664"/>
      <c r="B216" s="652"/>
      <c r="C216" s="651"/>
      <c r="D216" s="652"/>
      <c r="E216" s="466" t="s">
        <v>193</v>
      </c>
      <c r="F216" s="468"/>
      <c r="G216" s="149" t="s">
        <v>649</v>
      </c>
      <c r="H216" s="150"/>
      <c r="I216" s="150"/>
      <c r="J216" s="150"/>
      <c r="K216" s="150"/>
      <c r="L216" s="150"/>
      <c r="M216" s="150"/>
      <c r="N216" s="150"/>
      <c r="O216" s="150"/>
      <c r="P216" s="150"/>
      <c r="Q216" s="150"/>
      <c r="R216" s="150"/>
      <c r="S216" s="150"/>
      <c r="T216" s="150"/>
      <c r="U216" s="150"/>
      <c r="V216" s="151"/>
      <c r="W216" s="640" t="s">
        <v>584</v>
      </c>
      <c r="X216" s="641"/>
      <c r="Y216" s="641"/>
      <c r="Z216" s="641"/>
      <c r="AA216" s="642"/>
      <c r="AB216" s="643" t="s">
        <v>679</v>
      </c>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21" customHeight="1" thickBot="1" x14ac:dyDescent="0.2">
      <c r="A217" s="664"/>
      <c r="B217" s="652"/>
      <c r="C217" s="651"/>
      <c r="D217" s="652"/>
      <c r="E217" s="330"/>
      <c r="F217" s="332"/>
      <c r="G217" s="152"/>
      <c r="H217" s="153"/>
      <c r="I217" s="153"/>
      <c r="J217" s="153"/>
      <c r="K217" s="153"/>
      <c r="L217" s="153"/>
      <c r="M217" s="153"/>
      <c r="N217" s="153"/>
      <c r="O217" s="153"/>
      <c r="P217" s="153"/>
      <c r="Q217" s="153"/>
      <c r="R217" s="153"/>
      <c r="S217" s="153"/>
      <c r="T217" s="153"/>
      <c r="U217" s="153"/>
      <c r="V217" s="154"/>
      <c r="W217" s="646" t="s">
        <v>585</v>
      </c>
      <c r="X217" s="647"/>
      <c r="Y217" s="647"/>
      <c r="Z217" s="647"/>
      <c r="AA217" s="648"/>
      <c r="AB217" s="643" t="s">
        <v>680</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34.5" hidden="1" customHeight="1" x14ac:dyDescent="0.15">
      <c r="A218" s="664"/>
      <c r="B218" s="652"/>
      <c r="C218" s="649" t="s">
        <v>597</v>
      </c>
      <c r="D218" s="650"/>
      <c r="E218" s="466" t="s">
        <v>277</v>
      </c>
      <c r="F218" s="468"/>
      <c r="G218" s="630" t="s">
        <v>181</v>
      </c>
      <c r="H218" s="631"/>
      <c r="I218" s="631"/>
      <c r="J218" s="653"/>
      <c r="K218" s="654"/>
      <c r="L218" s="654"/>
      <c r="M218" s="654"/>
      <c r="N218" s="654"/>
      <c r="O218" s="654"/>
      <c r="P218" s="654"/>
      <c r="Q218" s="654"/>
      <c r="R218" s="654"/>
      <c r="S218" s="654"/>
      <c r="T218" s="655"/>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s="66"/>
    </row>
    <row r="219" spans="1:51" ht="34.5" hidden="1" customHeight="1" x14ac:dyDescent="0.15">
      <c r="A219" s="664"/>
      <c r="B219" s="652"/>
      <c r="C219" s="651"/>
      <c r="D219" s="652"/>
      <c r="E219" s="327"/>
      <c r="F219" s="329"/>
      <c r="G219" s="630" t="s">
        <v>598</v>
      </c>
      <c r="H219" s="631"/>
      <c r="I219" s="631"/>
      <c r="J219" s="631"/>
      <c r="K219" s="631"/>
      <c r="L219" s="631"/>
      <c r="M219" s="631"/>
      <c r="N219" s="631"/>
      <c r="O219" s="631"/>
      <c r="P219" s="631"/>
      <c r="Q219" s="631"/>
      <c r="R219" s="631"/>
      <c r="S219" s="631"/>
      <c r="T219" s="631"/>
      <c r="U219" s="627"/>
      <c r="V219" s="628"/>
      <c r="W219" s="628"/>
      <c r="X219" s="628"/>
      <c r="Y219" s="628"/>
      <c r="Z219" s="628"/>
      <c r="AA219" s="628"/>
      <c r="AB219" s="628"/>
      <c r="AC219" s="628"/>
      <c r="AD219" s="628"/>
      <c r="AE219" s="628"/>
      <c r="AF219" s="628"/>
      <c r="AG219" s="628"/>
      <c r="AH219" s="628"/>
      <c r="AI219" s="628"/>
      <c r="AJ219" s="628"/>
      <c r="AK219" s="628"/>
      <c r="AL219" s="628"/>
      <c r="AM219" s="628"/>
      <c r="AN219" s="628"/>
      <c r="AO219" s="628"/>
      <c r="AP219" s="628"/>
      <c r="AQ219" s="628"/>
      <c r="AR219" s="628"/>
      <c r="AS219" s="628"/>
      <c r="AT219" s="628"/>
      <c r="AU219" s="628"/>
      <c r="AV219" s="628"/>
      <c r="AW219" s="628"/>
      <c r="AX219" s="629"/>
      <c r="AY219" s="66"/>
    </row>
    <row r="220" spans="1:51" ht="34.5" hidden="1" customHeight="1" thickBot="1" x14ac:dyDescent="0.2">
      <c r="A220" s="664"/>
      <c r="B220" s="652"/>
      <c r="C220" s="651"/>
      <c r="D220" s="652"/>
      <c r="E220" s="330"/>
      <c r="F220" s="332"/>
      <c r="G220" s="630" t="s">
        <v>585</v>
      </c>
      <c r="H220" s="631"/>
      <c r="I220" s="631"/>
      <c r="J220" s="631"/>
      <c r="K220" s="631"/>
      <c r="L220" s="631"/>
      <c r="M220" s="631"/>
      <c r="N220" s="631"/>
      <c r="O220" s="631"/>
      <c r="P220" s="631"/>
      <c r="Q220" s="631"/>
      <c r="R220" s="631"/>
      <c r="S220" s="631"/>
      <c r="T220" s="631"/>
      <c r="U220" s="155"/>
      <c r="V220" s="156"/>
      <c r="W220" s="156"/>
      <c r="X220" s="156"/>
      <c r="Y220" s="156"/>
      <c r="Z220" s="156"/>
      <c r="AA220" s="156"/>
      <c r="AB220" s="156"/>
      <c r="AC220" s="156"/>
      <c r="AD220" s="156"/>
      <c r="AE220" s="156"/>
      <c r="AF220" s="156"/>
      <c r="AG220" s="156"/>
      <c r="AH220" s="156"/>
      <c r="AI220" s="156"/>
      <c r="AJ220" s="156"/>
      <c r="AK220" s="156"/>
      <c r="AL220" s="156"/>
      <c r="AM220" s="156"/>
      <c r="AN220" s="156"/>
      <c r="AO220" s="156"/>
      <c r="AP220" s="156"/>
      <c r="AQ220" s="156"/>
      <c r="AR220" s="156"/>
      <c r="AS220" s="156"/>
      <c r="AT220" s="156"/>
      <c r="AU220" s="156"/>
      <c r="AV220" s="156"/>
      <c r="AW220" s="156"/>
      <c r="AX220" s="157"/>
      <c r="AY220" s="66"/>
    </row>
    <row r="221" spans="1:51" ht="27" customHeight="1" x14ac:dyDescent="0.15">
      <c r="A221" s="632" t="s">
        <v>44</v>
      </c>
      <c r="B221" s="633"/>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4"/>
    </row>
    <row r="222" spans="1:51" ht="27" customHeight="1" x14ac:dyDescent="0.15">
      <c r="A222" s="5"/>
      <c r="B222" s="6"/>
      <c r="C222" s="635" t="s">
        <v>29</v>
      </c>
      <c r="D222" s="636"/>
      <c r="E222" s="636"/>
      <c r="F222" s="636"/>
      <c r="G222" s="636"/>
      <c r="H222" s="636"/>
      <c r="I222" s="636"/>
      <c r="J222" s="636"/>
      <c r="K222" s="636"/>
      <c r="L222" s="636"/>
      <c r="M222" s="636"/>
      <c r="N222" s="636"/>
      <c r="O222" s="636"/>
      <c r="P222" s="636"/>
      <c r="Q222" s="636"/>
      <c r="R222" s="636"/>
      <c r="S222" s="636"/>
      <c r="T222" s="636"/>
      <c r="U222" s="636"/>
      <c r="V222" s="636"/>
      <c r="W222" s="636"/>
      <c r="X222" s="636"/>
      <c r="Y222" s="636"/>
      <c r="Z222" s="636"/>
      <c r="AA222" s="636"/>
      <c r="AB222" s="636"/>
      <c r="AC222" s="637"/>
      <c r="AD222" s="636" t="s">
        <v>33</v>
      </c>
      <c r="AE222" s="636"/>
      <c r="AF222" s="636"/>
      <c r="AG222" s="638" t="s">
        <v>28</v>
      </c>
      <c r="AH222" s="636"/>
      <c r="AI222" s="636"/>
      <c r="AJ222" s="636"/>
      <c r="AK222" s="636"/>
      <c r="AL222" s="636"/>
      <c r="AM222" s="636"/>
      <c r="AN222" s="636"/>
      <c r="AO222" s="636"/>
      <c r="AP222" s="636"/>
      <c r="AQ222" s="636"/>
      <c r="AR222" s="636"/>
      <c r="AS222" s="636"/>
      <c r="AT222" s="636"/>
      <c r="AU222" s="636"/>
      <c r="AV222" s="636"/>
      <c r="AW222" s="636"/>
      <c r="AX222" s="639"/>
    </row>
    <row r="223" spans="1:51" ht="95.45" customHeight="1" x14ac:dyDescent="0.15">
      <c r="A223" s="707" t="s">
        <v>133</v>
      </c>
      <c r="B223" s="708"/>
      <c r="C223" s="713" t="s">
        <v>134</v>
      </c>
      <c r="D223" s="714"/>
      <c r="E223" s="714"/>
      <c r="F223" s="714"/>
      <c r="G223" s="714"/>
      <c r="H223" s="714"/>
      <c r="I223" s="714"/>
      <c r="J223" s="714"/>
      <c r="K223" s="714"/>
      <c r="L223" s="714"/>
      <c r="M223" s="714"/>
      <c r="N223" s="714"/>
      <c r="O223" s="714"/>
      <c r="P223" s="714"/>
      <c r="Q223" s="714"/>
      <c r="R223" s="714"/>
      <c r="S223" s="714"/>
      <c r="T223" s="714"/>
      <c r="U223" s="714"/>
      <c r="V223" s="714"/>
      <c r="W223" s="714"/>
      <c r="X223" s="714"/>
      <c r="Y223" s="714"/>
      <c r="Z223" s="714"/>
      <c r="AA223" s="714"/>
      <c r="AB223" s="714"/>
      <c r="AC223" s="715"/>
      <c r="AD223" s="716" t="s">
        <v>620</v>
      </c>
      <c r="AE223" s="717"/>
      <c r="AF223" s="717"/>
      <c r="AG223" s="718" t="s">
        <v>661</v>
      </c>
      <c r="AH223" s="719"/>
      <c r="AI223" s="719"/>
      <c r="AJ223" s="719"/>
      <c r="AK223" s="719"/>
      <c r="AL223" s="719"/>
      <c r="AM223" s="719"/>
      <c r="AN223" s="719"/>
      <c r="AO223" s="719"/>
      <c r="AP223" s="719"/>
      <c r="AQ223" s="719"/>
      <c r="AR223" s="719"/>
      <c r="AS223" s="719"/>
      <c r="AT223" s="719"/>
      <c r="AU223" s="719"/>
      <c r="AV223" s="719"/>
      <c r="AW223" s="719"/>
      <c r="AX223" s="720"/>
    </row>
    <row r="224" spans="1:51" ht="54.95" customHeight="1" x14ac:dyDescent="0.15">
      <c r="A224" s="709"/>
      <c r="B224" s="710"/>
      <c r="C224" s="721" t="s">
        <v>34</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697" t="s">
        <v>620</v>
      </c>
      <c r="AE224" s="698"/>
      <c r="AF224" s="698"/>
      <c r="AG224" s="724" t="s">
        <v>671</v>
      </c>
      <c r="AH224" s="725"/>
      <c r="AI224" s="725"/>
      <c r="AJ224" s="725"/>
      <c r="AK224" s="725"/>
      <c r="AL224" s="725"/>
      <c r="AM224" s="725"/>
      <c r="AN224" s="725"/>
      <c r="AO224" s="725"/>
      <c r="AP224" s="725"/>
      <c r="AQ224" s="725"/>
      <c r="AR224" s="725"/>
      <c r="AS224" s="725"/>
      <c r="AT224" s="725"/>
      <c r="AU224" s="725"/>
      <c r="AV224" s="725"/>
      <c r="AW224" s="725"/>
      <c r="AX224" s="726"/>
    </row>
    <row r="225" spans="1:50" ht="110.45" customHeight="1" x14ac:dyDescent="0.15">
      <c r="A225" s="711"/>
      <c r="B225" s="712"/>
      <c r="C225" s="727" t="s">
        <v>135</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620</v>
      </c>
      <c r="AE225" s="731"/>
      <c r="AF225" s="731"/>
      <c r="AG225" s="688" t="s">
        <v>672</v>
      </c>
      <c r="AH225" s="394"/>
      <c r="AI225" s="394"/>
      <c r="AJ225" s="394"/>
      <c r="AK225" s="394"/>
      <c r="AL225" s="394"/>
      <c r="AM225" s="394"/>
      <c r="AN225" s="394"/>
      <c r="AO225" s="394"/>
      <c r="AP225" s="394"/>
      <c r="AQ225" s="394"/>
      <c r="AR225" s="394"/>
      <c r="AS225" s="394"/>
      <c r="AT225" s="394"/>
      <c r="AU225" s="394"/>
      <c r="AV225" s="394"/>
      <c r="AW225" s="394"/>
      <c r="AX225" s="689"/>
    </row>
    <row r="226" spans="1:50" ht="27" customHeight="1" x14ac:dyDescent="0.15">
      <c r="A226" s="133" t="s">
        <v>36</v>
      </c>
      <c r="B226" s="675"/>
      <c r="C226" s="681" t="s">
        <v>38</v>
      </c>
      <c r="D226" s="682"/>
      <c r="E226" s="683"/>
      <c r="F226" s="683"/>
      <c r="G226" s="683"/>
      <c r="H226" s="683"/>
      <c r="I226" s="683"/>
      <c r="J226" s="683"/>
      <c r="K226" s="683"/>
      <c r="L226" s="683"/>
      <c r="M226" s="683"/>
      <c r="N226" s="683"/>
      <c r="O226" s="683"/>
      <c r="P226" s="683"/>
      <c r="Q226" s="683"/>
      <c r="R226" s="683"/>
      <c r="S226" s="683"/>
      <c r="T226" s="683"/>
      <c r="U226" s="683"/>
      <c r="V226" s="683"/>
      <c r="W226" s="683"/>
      <c r="X226" s="683"/>
      <c r="Y226" s="683"/>
      <c r="Z226" s="683"/>
      <c r="AA226" s="683"/>
      <c r="AB226" s="683"/>
      <c r="AC226" s="684"/>
      <c r="AD226" s="685" t="s">
        <v>620</v>
      </c>
      <c r="AE226" s="686"/>
      <c r="AF226" s="686"/>
      <c r="AG226" s="372" t="s">
        <v>660</v>
      </c>
      <c r="AH226" s="150"/>
      <c r="AI226" s="150"/>
      <c r="AJ226" s="150"/>
      <c r="AK226" s="150"/>
      <c r="AL226" s="150"/>
      <c r="AM226" s="150"/>
      <c r="AN226" s="150"/>
      <c r="AO226" s="150"/>
      <c r="AP226" s="150"/>
      <c r="AQ226" s="150"/>
      <c r="AR226" s="150"/>
      <c r="AS226" s="150"/>
      <c r="AT226" s="150"/>
      <c r="AU226" s="150"/>
      <c r="AV226" s="150"/>
      <c r="AW226" s="150"/>
      <c r="AX226" s="687"/>
    </row>
    <row r="227" spans="1:50" ht="35.25" customHeight="1" x14ac:dyDescent="0.15">
      <c r="A227" s="676"/>
      <c r="B227" s="677"/>
      <c r="C227" s="690"/>
      <c r="D227" s="691"/>
      <c r="E227" s="694" t="s">
        <v>259</v>
      </c>
      <c r="F227" s="695"/>
      <c r="G227" s="695"/>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6"/>
      <c r="AD227" s="697" t="s">
        <v>650</v>
      </c>
      <c r="AE227" s="698"/>
      <c r="AF227" s="699"/>
      <c r="AG227" s="688"/>
      <c r="AH227" s="394"/>
      <c r="AI227" s="394"/>
      <c r="AJ227" s="394"/>
      <c r="AK227" s="394"/>
      <c r="AL227" s="394"/>
      <c r="AM227" s="394"/>
      <c r="AN227" s="394"/>
      <c r="AO227" s="394"/>
      <c r="AP227" s="394"/>
      <c r="AQ227" s="394"/>
      <c r="AR227" s="394"/>
      <c r="AS227" s="394"/>
      <c r="AT227" s="394"/>
      <c r="AU227" s="394"/>
      <c r="AV227" s="394"/>
      <c r="AW227" s="394"/>
      <c r="AX227" s="689"/>
    </row>
    <row r="228" spans="1:50" ht="26.25" customHeight="1" x14ac:dyDescent="0.15">
      <c r="A228" s="676"/>
      <c r="B228" s="677"/>
      <c r="C228" s="692"/>
      <c r="D228" s="693"/>
      <c r="E228" s="700" t="s">
        <v>215</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703" t="s">
        <v>651</v>
      </c>
      <c r="AE228" s="704"/>
      <c r="AF228" s="704"/>
      <c r="AG228" s="688"/>
      <c r="AH228" s="394"/>
      <c r="AI228" s="394"/>
      <c r="AJ228" s="394"/>
      <c r="AK228" s="394"/>
      <c r="AL228" s="394"/>
      <c r="AM228" s="394"/>
      <c r="AN228" s="394"/>
      <c r="AO228" s="394"/>
      <c r="AP228" s="394"/>
      <c r="AQ228" s="394"/>
      <c r="AR228" s="394"/>
      <c r="AS228" s="394"/>
      <c r="AT228" s="394"/>
      <c r="AU228" s="394"/>
      <c r="AV228" s="394"/>
      <c r="AW228" s="394"/>
      <c r="AX228" s="689"/>
    </row>
    <row r="229" spans="1:50" ht="26.25" customHeight="1" x14ac:dyDescent="0.15">
      <c r="A229" s="676"/>
      <c r="B229" s="678"/>
      <c r="C229" s="705" t="s">
        <v>39</v>
      </c>
      <c r="D229" s="706"/>
      <c r="E229" s="706"/>
      <c r="F229" s="706"/>
      <c r="G229" s="706"/>
      <c r="H229" s="706"/>
      <c r="I229" s="706"/>
      <c r="J229" s="706"/>
      <c r="K229" s="706"/>
      <c r="L229" s="706"/>
      <c r="M229" s="706"/>
      <c r="N229" s="706"/>
      <c r="O229" s="706"/>
      <c r="P229" s="706"/>
      <c r="Q229" s="706"/>
      <c r="R229" s="706"/>
      <c r="S229" s="706"/>
      <c r="T229" s="706"/>
      <c r="U229" s="706"/>
      <c r="V229" s="706"/>
      <c r="W229" s="706"/>
      <c r="X229" s="706"/>
      <c r="Y229" s="706"/>
      <c r="Z229" s="706"/>
      <c r="AA229" s="706"/>
      <c r="AB229" s="706"/>
      <c r="AC229" s="706"/>
      <c r="AD229" s="749" t="s">
        <v>652</v>
      </c>
      <c r="AE229" s="750"/>
      <c r="AF229" s="750"/>
      <c r="AG229" s="751"/>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15">
      <c r="A230" s="676"/>
      <c r="B230" s="678"/>
      <c r="C230" s="744" t="s">
        <v>136</v>
      </c>
      <c r="D230" s="723"/>
      <c r="E230" s="723"/>
      <c r="F230" s="723"/>
      <c r="G230" s="723"/>
      <c r="H230" s="723"/>
      <c r="I230" s="723"/>
      <c r="J230" s="723"/>
      <c r="K230" s="723"/>
      <c r="L230" s="723"/>
      <c r="M230" s="723"/>
      <c r="N230" s="723"/>
      <c r="O230" s="723"/>
      <c r="P230" s="723"/>
      <c r="Q230" s="723"/>
      <c r="R230" s="723"/>
      <c r="S230" s="723"/>
      <c r="T230" s="723"/>
      <c r="U230" s="723"/>
      <c r="V230" s="723"/>
      <c r="W230" s="723"/>
      <c r="X230" s="723"/>
      <c r="Y230" s="723"/>
      <c r="Z230" s="723"/>
      <c r="AA230" s="723"/>
      <c r="AB230" s="723"/>
      <c r="AC230" s="723"/>
      <c r="AD230" s="697" t="s">
        <v>620</v>
      </c>
      <c r="AE230" s="698"/>
      <c r="AF230" s="698"/>
      <c r="AG230" s="724" t="s">
        <v>659</v>
      </c>
      <c r="AH230" s="725"/>
      <c r="AI230" s="725"/>
      <c r="AJ230" s="725"/>
      <c r="AK230" s="725"/>
      <c r="AL230" s="725"/>
      <c r="AM230" s="725"/>
      <c r="AN230" s="725"/>
      <c r="AO230" s="725"/>
      <c r="AP230" s="725"/>
      <c r="AQ230" s="725"/>
      <c r="AR230" s="725"/>
      <c r="AS230" s="725"/>
      <c r="AT230" s="725"/>
      <c r="AU230" s="725"/>
      <c r="AV230" s="725"/>
      <c r="AW230" s="725"/>
      <c r="AX230" s="726"/>
    </row>
    <row r="231" spans="1:50" ht="26.25" customHeight="1" x14ac:dyDescent="0.15">
      <c r="A231" s="676"/>
      <c r="B231" s="678"/>
      <c r="C231" s="744" t="s">
        <v>35</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97" t="s">
        <v>652</v>
      </c>
      <c r="AE231" s="698"/>
      <c r="AF231" s="698"/>
      <c r="AG231" s="724"/>
      <c r="AH231" s="725"/>
      <c r="AI231" s="725"/>
      <c r="AJ231" s="725"/>
      <c r="AK231" s="725"/>
      <c r="AL231" s="725"/>
      <c r="AM231" s="725"/>
      <c r="AN231" s="725"/>
      <c r="AO231" s="725"/>
      <c r="AP231" s="725"/>
      <c r="AQ231" s="725"/>
      <c r="AR231" s="725"/>
      <c r="AS231" s="725"/>
      <c r="AT231" s="725"/>
      <c r="AU231" s="725"/>
      <c r="AV231" s="725"/>
      <c r="AW231" s="725"/>
      <c r="AX231" s="726"/>
    </row>
    <row r="232" spans="1:50" ht="26.25" customHeight="1" x14ac:dyDescent="0.15">
      <c r="A232" s="676"/>
      <c r="B232" s="678"/>
      <c r="C232" s="744" t="s">
        <v>40</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45"/>
      <c r="AD232" s="697" t="s">
        <v>620</v>
      </c>
      <c r="AE232" s="698"/>
      <c r="AF232" s="698"/>
      <c r="AG232" s="724" t="s">
        <v>658</v>
      </c>
      <c r="AH232" s="725"/>
      <c r="AI232" s="725"/>
      <c r="AJ232" s="725"/>
      <c r="AK232" s="725"/>
      <c r="AL232" s="725"/>
      <c r="AM232" s="725"/>
      <c r="AN232" s="725"/>
      <c r="AO232" s="725"/>
      <c r="AP232" s="725"/>
      <c r="AQ232" s="725"/>
      <c r="AR232" s="725"/>
      <c r="AS232" s="725"/>
      <c r="AT232" s="725"/>
      <c r="AU232" s="725"/>
      <c r="AV232" s="725"/>
      <c r="AW232" s="725"/>
      <c r="AX232" s="726"/>
    </row>
    <row r="233" spans="1:50" ht="26.25" customHeight="1" x14ac:dyDescent="0.15">
      <c r="A233" s="676"/>
      <c r="B233" s="678"/>
      <c r="C233" s="744" t="s">
        <v>232</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45"/>
      <c r="AD233" s="730" t="s">
        <v>652</v>
      </c>
      <c r="AE233" s="731"/>
      <c r="AF233" s="731"/>
      <c r="AG233" s="746"/>
      <c r="AH233" s="747"/>
      <c r="AI233" s="747"/>
      <c r="AJ233" s="747"/>
      <c r="AK233" s="747"/>
      <c r="AL233" s="747"/>
      <c r="AM233" s="747"/>
      <c r="AN233" s="747"/>
      <c r="AO233" s="747"/>
      <c r="AP233" s="747"/>
      <c r="AQ233" s="747"/>
      <c r="AR233" s="747"/>
      <c r="AS233" s="747"/>
      <c r="AT233" s="747"/>
      <c r="AU233" s="747"/>
      <c r="AV233" s="747"/>
      <c r="AW233" s="747"/>
      <c r="AX233" s="748"/>
    </row>
    <row r="234" spans="1:50" ht="26.25" customHeight="1" x14ac:dyDescent="0.15">
      <c r="A234" s="676"/>
      <c r="B234" s="678"/>
      <c r="C234" s="732" t="s">
        <v>233</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697" t="s">
        <v>620</v>
      </c>
      <c r="AE234" s="698"/>
      <c r="AF234" s="699"/>
      <c r="AG234" s="724" t="s">
        <v>657</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79"/>
      <c r="B235" s="680"/>
      <c r="C235" s="735" t="s">
        <v>220</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620</v>
      </c>
      <c r="AE235" s="739"/>
      <c r="AF235" s="740"/>
      <c r="AG235" s="741"/>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3" t="s">
        <v>37</v>
      </c>
      <c r="B236" s="756"/>
      <c r="C236" s="757" t="s">
        <v>221</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620</v>
      </c>
      <c r="AE236" s="750"/>
      <c r="AF236" s="760"/>
      <c r="AG236" s="751" t="s">
        <v>663</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15">
      <c r="A237" s="676"/>
      <c r="B237" s="678"/>
      <c r="C237" s="761" t="s">
        <v>42</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652</v>
      </c>
      <c r="AE237" s="765"/>
      <c r="AF237" s="765"/>
      <c r="AG237" s="724"/>
      <c r="AH237" s="725"/>
      <c r="AI237" s="725"/>
      <c r="AJ237" s="725"/>
      <c r="AK237" s="725"/>
      <c r="AL237" s="725"/>
      <c r="AM237" s="725"/>
      <c r="AN237" s="725"/>
      <c r="AO237" s="725"/>
      <c r="AP237" s="725"/>
      <c r="AQ237" s="725"/>
      <c r="AR237" s="725"/>
      <c r="AS237" s="725"/>
      <c r="AT237" s="725"/>
      <c r="AU237" s="725"/>
      <c r="AV237" s="725"/>
      <c r="AW237" s="725"/>
      <c r="AX237" s="726"/>
    </row>
    <row r="238" spans="1:50" ht="27" customHeight="1" x14ac:dyDescent="0.15">
      <c r="A238" s="676"/>
      <c r="B238" s="678"/>
      <c r="C238" s="744" t="s">
        <v>179</v>
      </c>
      <c r="D238" s="723"/>
      <c r="E238" s="723"/>
      <c r="F238" s="723"/>
      <c r="G238" s="723"/>
      <c r="H238" s="723"/>
      <c r="I238" s="723"/>
      <c r="J238" s="723"/>
      <c r="K238" s="723"/>
      <c r="L238" s="723"/>
      <c r="M238" s="723"/>
      <c r="N238" s="723"/>
      <c r="O238" s="723"/>
      <c r="P238" s="723"/>
      <c r="Q238" s="723"/>
      <c r="R238" s="723"/>
      <c r="S238" s="723"/>
      <c r="T238" s="723"/>
      <c r="U238" s="723"/>
      <c r="V238" s="723"/>
      <c r="W238" s="723"/>
      <c r="X238" s="723"/>
      <c r="Y238" s="723"/>
      <c r="Z238" s="723"/>
      <c r="AA238" s="723"/>
      <c r="AB238" s="723"/>
      <c r="AC238" s="723"/>
      <c r="AD238" s="697" t="s">
        <v>620</v>
      </c>
      <c r="AE238" s="698"/>
      <c r="AF238" s="698"/>
      <c r="AG238" s="724" t="s">
        <v>664</v>
      </c>
      <c r="AH238" s="725"/>
      <c r="AI238" s="725"/>
      <c r="AJ238" s="725"/>
      <c r="AK238" s="725"/>
      <c r="AL238" s="725"/>
      <c r="AM238" s="725"/>
      <c r="AN238" s="725"/>
      <c r="AO238" s="725"/>
      <c r="AP238" s="725"/>
      <c r="AQ238" s="725"/>
      <c r="AR238" s="725"/>
      <c r="AS238" s="725"/>
      <c r="AT238" s="725"/>
      <c r="AU238" s="725"/>
      <c r="AV238" s="725"/>
      <c r="AW238" s="725"/>
      <c r="AX238" s="726"/>
    </row>
    <row r="239" spans="1:50" ht="27" customHeight="1" x14ac:dyDescent="0.15">
      <c r="A239" s="679"/>
      <c r="B239" s="680"/>
      <c r="C239" s="744" t="s">
        <v>41</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97" t="s">
        <v>652</v>
      </c>
      <c r="AE239" s="698"/>
      <c r="AF239" s="698"/>
      <c r="AG239" s="754"/>
      <c r="AH239" s="153"/>
      <c r="AI239" s="153"/>
      <c r="AJ239" s="153"/>
      <c r="AK239" s="153"/>
      <c r="AL239" s="153"/>
      <c r="AM239" s="153"/>
      <c r="AN239" s="153"/>
      <c r="AO239" s="153"/>
      <c r="AP239" s="153"/>
      <c r="AQ239" s="153"/>
      <c r="AR239" s="153"/>
      <c r="AS239" s="153"/>
      <c r="AT239" s="153"/>
      <c r="AU239" s="153"/>
      <c r="AV239" s="153"/>
      <c r="AW239" s="153"/>
      <c r="AX239" s="755"/>
    </row>
    <row r="240" spans="1:50" ht="41.25" customHeight="1" x14ac:dyDescent="0.15">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2"/>
      <c r="AD240" s="685" t="s">
        <v>652</v>
      </c>
      <c r="AE240" s="686"/>
      <c r="AF240" s="777"/>
      <c r="AG240" s="372"/>
      <c r="AH240" s="150"/>
      <c r="AI240" s="150"/>
      <c r="AJ240" s="150"/>
      <c r="AK240" s="150"/>
      <c r="AL240" s="150"/>
      <c r="AM240" s="150"/>
      <c r="AN240" s="150"/>
      <c r="AO240" s="150"/>
      <c r="AP240" s="150"/>
      <c r="AQ240" s="150"/>
      <c r="AR240" s="150"/>
      <c r="AS240" s="150"/>
      <c r="AT240" s="150"/>
      <c r="AU240" s="150"/>
      <c r="AV240" s="150"/>
      <c r="AW240" s="150"/>
      <c r="AX240" s="687"/>
    </row>
    <row r="241" spans="1:50" ht="19.7" customHeight="1" x14ac:dyDescent="0.15">
      <c r="A241" s="771"/>
      <c r="B241" s="772"/>
      <c r="C241" s="115" t="s">
        <v>0</v>
      </c>
      <c r="D241" s="116"/>
      <c r="E241" s="116"/>
      <c r="F241" s="116"/>
      <c r="G241" s="116"/>
      <c r="H241" s="116"/>
      <c r="I241" s="116"/>
      <c r="J241" s="116"/>
      <c r="K241" s="116"/>
      <c r="L241" s="116"/>
      <c r="M241" s="116"/>
      <c r="N241" s="116"/>
      <c r="O241" s="112" t="s">
        <v>603</v>
      </c>
      <c r="P241" s="113"/>
      <c r="Q241" s="113"/>
      <c r="R241" s="113"/>
      <c r="S241" s="113"/>
      <c r="T241" s="113"/>
      <c r="U241" s="113"/>
      <c r="V241" s="113"/>
      <c r="W241" s="113"/>
      <c r="X241" s="113"/>
      <c r="Y241" s="113"/>
      <c r="Z241" s="113"/>
      <c r="AA241" s="113"/>
      <c r="AB241" s="113"/>
      <c r="AC241" s="113"/>
      <c r="AD241" s="113"/>
      <c r="AE241" s="113"/>
      <c r="AF241" s="114"/>
      <c r="AG241" s="688"/>
      <c r="AH241" s="394"/>
      <c r="AI241" s="394"/>
      <c r="AJ241" s="394"/>
      <c r="AK241" s="394"/>
      <c r="AL241" s="394"/>
      <c r="AM241" s="394"/>
      <c r="AN241" s="394"/>
      <c r="AO241" s="394"/>
      <c r="AP241" s="394"/>
      <c r="AQ241" s="394"/>
      <c r="AR241" s="394"/>
      <c r="AS241" s="394"/>
      <c r="AT241" s="394"/>
      <c r="AU241" s="394"/>
      <c r="AV241" s="394"/>
      <c r="AW241" s="394"/>
      <c r="AX241" s="689"/>
    </row>
    <row r="242" spans="1:50" ht="24.75" customHeight="1" x14ac:dyDescent="0.15">
      <c r="A242" s="771"/>
      <c r="B242" s="772"/>
      <c r="C242" s="97"/>
      <c r="D242" s="98"/>
      <c r="E242" s="99"/>
      <c r="F242" s="99"/>
      <c r="G242" s="99"/>
      <c r="H242" s="100"/>
      <c r="I242" s="100"/>
      <c r="J242" s="101"/>
      <c r="K242" s="101"/>
      <c r="L242" s="101"/>
      <c r="M242" s="100"/>
      <c r="N242" s="102"/>
      <c r="O242" s="103"/>
      <c r="P242" s="104"/>
      <c r="Q242" s="104"/>
      <c r="R242" s="104"/>
      <c r="S242" s="104"/>
      <c r="T242" s="104"/>
      <c r="U242" s="104"/>
      <c r="V242" s="104"/>
      <c r="W242" s="104"/>
      <c r="X242" s="104"/>
      <c r="Y242" s="104"/>
      <c r="Z242" s="104"/>
      <c r="AA242" s="104"/>
      <c r="AB242" s="104"/>
      <c r="AC242" s="104"/>
      <c r="AD242" s="104"/>
      <c r="AE242" s="104"/>
      <c r="AF242" s="105"/>
      <c r="AG242" s="688"/>
      <c r="AH242" s="394"/>
      <c r="AI242" s="394"/>
      <c r="AJ242" s="394"/>
      <c r="AK242" s="394"/>
      <c r="AL242" s="394"/>
      <c r="AM242" s="394"/>
      <c r="AN242" s="394"/>
      <c r="AO242" s="394"/>
      <c r="AP242" s="394"/>
      <c r="AQ242" s="394"/>
      <c r="AR242" s="394"/>
      <c r="AS242" s="394"/>
      <c r="AT242" s="394"/>
      <c r="AU242" s="394"/>
      <c r="AV242" s="394"/>
      <c r="AW242" s="394"/>
      <c r="AX242" s="689"/>
    </row>
    <row r="243" spans="1:50" ht="24.75" customHeight="1" x14ac:dyDescent="0.15">
      <c r="A243" s="771"/>
      <c r="B243" s="772"/>
      <c r="C243" s="118"/>
      <c r="D243" s="119"/>
      <c r="E243" s="99"/>
      <c r="F243" s="99"/>
      <c r="G243" s="99"/>
      <c r="H243" s="100"/>
      <c r="I243" s="100"/>
      <c r="J243" s="766"/>
      <c r="K243" s="766"/>
      <c r="L243" s="766"/>
      <c r="M243" s="767"/>
      <c r="N243" s="768"/>
      <c r="O243" s="106"/>
      <c r="P243" s="107"/>
      <c r="Q243" s="107"/>
      <c r="R243" s="107"/>
      <c r="S243" s="107"/>
      <c r="T243" s="107"/>
      <c r="U243" s="107"/>
      <c r="V243" s="107"/>
      <c r="W243" s="107"/>
      <c r="X243" s="107"/>
      <c r="Y243" s="107"/>
      <c r="Z243" s="107"/>
      <c r="AA243" s="107"/>
      <c r="AB243" s="107"/>
      <c r="AC243" s="107"/>
      <c r="AD243" s="107"/>
      <c r="AE243" s="107"/>
      <c r="AF243" s="108"/>
      <c r="AG243" s="688"/>
      <c r="AH243" s="394"/>
      <c r="AI243" s="394"/>
      <c r="AJ243" s="394"/>
      <c r="AK243" s="394"/>
      <c r="AL243" s="394"/>
      <c r="AM243" s="394"/>
      <c r="AN243" s="394"/>
      <c r="AO243" s="394"/>
      <c r="AP243" s="394"/>
      <c r="AQ243" s="394"/>
      <c r="AR243" s="394"/>
      <c r="AS243" s="394"/>
      <c r="AT243" s="394"/>
      <c r="AU243" s="394"/>
      <c r="AV243" s="394"/>
      <c r="AW243" s="394"/>
      <c r="AX243" s="689"/>
    </row>
    <row r="244" spans="1:50" ht="24.75" customHeight="1" x14ac:dyDescent="0.15">
      <c r="A244" s="771"/>
      <c r="B244" s="772"/>
      <c r="C244" s="118"/>
      <c r="D244" s="119"/>
      <c r="E244" s="99"/>
      <c r="F244" s="99"/>
      <c r="G244" s="99"/>
      <c r="H244" s="100"/>
      <c r="I244" s="100"/>
      <c r="J244" s="766"/>
      <c r="K244" s="766"/>
      <c r="L244" s="766"/>
      <c r="M244" s="767"/>
      <c r="N244" s="768"/>
      <c r="O244" s="106"/>
      <c r="P244" s="107"/>
      <c r="Q244" s="107"/>
      <c r="R244" s="107"/>
      <c r="S244" s="107"/>
      <c r="T244" s="107"/>
      <c r="U244" s="107"/>
      <c r="V244" s="107"/>
      <c r="W244" s="107"/>
      <c r="X244" s="107"/>
      <c r="Y244" s="107"/>
      <c r="Z244" s="107"/>
      <c r="AA244" s="107"/>
      <c r="AB244" s="107"/>
      <c r="AC244" s="107"/>
      <c r="AD244" s="107"/>
      <c r="AE244" s="107"/>
      <c r="AF244" s="108"/>
      <c r="AG244" s="688"/>
      <c r="AH244" s="394"/>
      <c r="AI244" s="394"/>
      <c r="AJ244" s="394"/>
      <c r="AK244" s="394"/>
      <c r="AL244" s="394"/>
      <c r="AM244" s="394"/>
      <c r="AN244" s="394"/>
      <c r="AO244" s="394"/>
      <c r="AP244" s="394"/>
      <c r="AQ244" s="394"/>
      <c r="AR244" s="394"/>
      <c r="AS244" s="394"/>
      <c r="AT244" s="394"/>
      <c r="AU244" s="394"/>
      <c r="AV244" s="394"/>
      <c r="AW244" s="394"/>
      <c r="AX244" s="689"/>
    </row>
    <row r="245" spans="1:50" ht="24.75" customHeight="1" x14ac:dyDescent="0.15">
      <c r="A245" s="771"/>
      <c r="B245" s="772"/>
      <c r="C245" s="118"/>
      <c r="D245" s="119"/>
      <c r="E245" s="99"/>
      <c r="F245" s="99"/>
      <c r="G245" s="99"/>
      <c r="H245" s="100"/>
      <c r="I245" s="100"/>
      <c r="J245" s="766"/>
      <c r="K245" s="766"/>
      <c r="L245" s="766"/>
      <c r="M245" s="767"/>
      <c r="N245" s="768"/>
      <c r="O245" s="106"/>
      <c r="P245" s="107"/>
      <c r="Q245" s="107"/>
      <c r="R245" s="107"/>
      <c r="S245" s="107"/>
      <c r="T245" s="107"/>
      <c r="U245" s="107"/>
      <c r="V245" s="107"/>
      <c r="W245" s="107"/>
      <c r="X245" s="107"/>
      <c r="Y245" s="107"/>
      <c r="Z245" s="107"/>
      <c r="AA245" s="107"/>
      <c r="AB245" s="107"/>
      <c r="AC245" s="107"/>
      <c r="AD245" s="107"/>
      <c r="AE245" s="107"/>
      <c r="AF245" s="108"/>
      <c r="AG245" s="688"/>
      <c r="AH245" s="394"/>
      <c r="AI245" s="394"/>
      <c r="AJ245" s="394"/>
      <c r="AK245" s="394"/>
      <c r="AL245" s="394"/>
      <c r="AM245" s="394"/>
      <c r="AN245" s="394"/>
      <c r="AO245" s="394"/>
      <c r="AP245" s="394"/>
      <c r="AQ245" s="394"/>
      <c r="AR245" s="394"/>
      <c r="AS245" s="394"/>
      <c r="AT245" s="394"/>
      <c r="AU245" s="394"/>
      <c r="AV245" s="394"/>
      <c r="AW245" s="394"/>
      <c r="AX245" s="689"/>
    </row>
    <row r="246" spans="1:50" ht="24.75" customHeight="1" x14ac:dyDescent="0.15">
      <c r="A246" s="773"/>
      <c r="B246" s="774"/>
      <c r="C246" s="778"/>
      <c r="D246" s="779"/>
      <c r="E246" s="99"/>
      <c r="F246" s="99"/>
      <c r="G246" s="99"/>
      <c r="H246" s="100"/>
      <c r="I246" s="100"/>
      <c r="J246" s="780"/>
      <c r="K246" s="780"/>
      <c r="L246" s="780"/>
      <c r="M246" s="95"/>
      <c r="N246" s="96"/>
      <c r="O246" s="109"/>
      <c r="P246" s="110"/>
      <c r="Q246" s="110"/>
      <c r="R246" s="110"/>
      <c r="S246" s="110"/>
      <c r="T246" s="110"/>
      <c r="U246" s="110"/>
      <c r="V246" s="110"/>
      <c r="W246" s="110"/>
      <c r="X246" s="110"/>
      <c r="Y246" s="110"/>
      <c r="Z246" s="110"/>
      <c r="AA246" s="110"/>
      <c r="AB246" s="110"/>
      <c r="AC246" s="110"/>
      <c r="AD246" s="110"/>
      <c r="AE246" s="110"/>
      <c r="AF246" s="111"/>
      <c r="AG246" s="754"/>
      <c r="AH246" s="153"/>
      <c r="AI246" s="153"/>
      <c r="AJ246" s="153"/>
      <c r="AK246" s="153"/>
      <c r="AL246" s="153"/>
      <c r="AM246" s="153"/>
      <c r="AN246" s="153"/>
      <c r="AO246" s="153"/>
      <c r="AP246" s="153"/>
      <c r="AQ246" s="153"/>
      <c r="AR246" s="153"/>
      <c r="AS246" s="153"/>
      <c r="AT246" s="153"/>
      <c r="AU246" s="153"/>
      <c r="AV246" s="153"/>
      <c r="AW246" s="153"/>
      <c r="AX246" s="755"/>
    </row>
    <row r="247" spans="1:50" ht="67.5" customHeight="1" x14ac:dyDescent="0.15">
      <c r="A247" s="133" t="s">
        <v>45</v>
      </c>
      <c r="B247" s="134"/>
      <c r="C247" s="137" t="s">
        <v>49</v>
      </c>
      <c r="D247" s="138"/>
      <c r="E247" s="138"/>
      <c r="F247" s="139"/>
      <c r="G247" s="140" t="s">
        <v>662</v>
      </c>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67.5" customHeight="1" thickBot="1" x14ac:dyDescent="0.2">
      <c r="A248" s="135"/>
      <c r="B248" s="136"/>
      <c r="C248" s="142" t="s">
        <v>53</v>
      </c>
      <c r="D248" s="143"/>
      <c r="E248" s="143"/>
      <c r="F248" s="144"/>
      <c r="G248" s="145" t="s">
        <v>656</v>
      </c>
      <c r="H248" s="145"/>
      <c r="I248" s="145"/>
      <c r="J248" s="145"/>
      <c r="K248" s="145"/>
      <c r="L248" s="145"/>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c r="AH248" s="145"/>
      <c r="AI248" s="145"/>
      <c r="AJ248" s="145"/>
      <c r="AK248" s="145"/>
      <c r="AL248" s="145"/>
      <c r="AM248" s="145"/>
      <c r="AN248" s="145"/>
      <c r="AO248" s="145"/>
      <c r="AP248" s="145"/>
      <c r="AQ248" s="145"/>
      <c r="AR248" s="145"/>
      <c r="AS248" s="145"/>
      <c r="AT248" s="145"/>
      <c r="AU248" s="145"/>
      <c r="AV248" s="145"/>
      <c r="AW248" s="145"/>
      <c r="AX248" s="146"/>
    </row>
    <row r="249" spans="1:50" ht="24" customHeight="1" x14ac:dyDescent="0.15">
      <c r="A249" s="120" t="s">
        <v>30</v>
      </c>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row>
    <row r="250" spans="1:50" ht="67.5" customHeight="1" thickBot="1" x14ac:dyDescent="0.2">
      <c r="A250" s="123"/>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row>
    <row r="251" spans="1:50" ht="24.75" customHeight="1" x14ac:dyDescent="0.15">
      <c r="A251" s="126" t="s">
        <v>31</v>
      </c>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8"/>
    </row>
    <row r="252" spans="1:50" ht="67.5" customHeight="1" thickBot="1" x14ac:dyDescent="0.2">
      <c r="A252" s="129" t="s">
        <v>676</v>
      </c>
      <c r="B252" s="130"/>
      <c r="C252" s="130"/>
      <c r="D252" s="130"/>
      <c r="E252" s="131"/>
      <c r="F252" s="132" t="s">
        <v>677</v>
      </c>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row>
    <row r="253" spans="1:50" ht="24.75" customHeight="1" x14ac:dyDescent="0.15">
      <c r="A253" s="126" t="s">
        <v>43</v>
      </c>
      <c r="B253" s="127"/>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66" customHeight="1" thickBot="1" x14ac:dyDescent="0.2">
      <c r="A254" s="129" t="s">
        <v>260</v>
      </c>
      <c r="B254" s="130"/>
      <c r="C254" s="130"/>
      <c r="D254" s="130"/>
      <c r="E254" s="131"/>
      <c r="F254" s="785" t="s">
        <v>678</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56"/>
      <c r="AU256" s="156"/>
      <c r="AV256" s="156"/>
      <c r="AW256" s="156"/>
      <c r="AX256" s="157"/>
    </row>
    <row r="257" spans="1:52" ht="24.75" customHeight="1" x14ac:dyDescent="0.15">
      <c r="A257" s="792" t="s">
        <v>236</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275</v>
      </c>
      <c r="B258" s="796"/>
      <c r="C258" s="796"/>
      <c r="D258" s="797"/>
      <c r="E258" s="781" t="s">
        <v>611</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0"/>
    </row>
    <row r="259" spans="1:52" ht="24.75" customHeight="1" x14ac:dyDescent="0.15">
      <c r="A259" s="147" t="s">
        <v>274</v>
      </c>
      <c r="B259" s="147"/>
      <c r="C259" s="147"/>
      <c r="D259" s="147"/>
      <c r="E259" s="781" t="s">
        <v>611</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47" t="s">
        <v>273</v>
      </c>
      <c r="B260" s="147"/>
      <c r="C260" s="147"/>
      <c r="D260" s="147"/>
      <c r="E260" s="781" t="s">
        <v>611</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47" t="s">
        <v>272</v>
      </c>
      <c r="B261" s="147"/>
      <c r="C261" s="147"/>
      <c r="D261" s="147"/>
      <c r="E261" s="781" t="s">
        <v>611</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47" t="s">
        <v>271</v>
      </c>
      <c r="B262" s="147"/>
      <c r="C262" s="147"/>
      <c r="D262" s="147"/>
      <c r="E262" s="781" t="s">
        <v>611</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47" t="s">
        <v>270</v>
      </c>
      <c r="B263" s="147"/>
      <c r="C263" s="147"/>
      <c r="D263" s="147"/>
      <c r="E263" s="781" t="s">
        <v>611</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47" t="s">
        <v>269</v>
      </c>
      <c r="B264" s="147"/>
      <c r="C264" s="147"/>
      <c r="D264" s="147"/>
      <c r="E264" s="781" t="s">
        <v>611</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47" t="s">
        <v>268</v>
      </c>
      <c r="B265" s="147"/>
      <c r="C265" s="147"/>
      <c r="D265" s="147"/>
      <c r="E265" s="781" t="s">
        <v>611</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47" t="s">
        <v>414</v>
      </c>
      <c r="B266" s="147"/>
      <c r="C266" s="147"/>
      <c r="D266" s="147"/>
      <c r="E266" s="800"/>
      <c r="F266" s="801"/>
      <c r="G266" s="801"/>
      <c r="H266" s="73" t="str">
        <f>IF(E266="","","-")</f>
        <v/>
      </c>
      <c r="I266" s="801"/>
      <c r="J266" s="801"/>
      <c r="K266" s="73" t="str">
        <f>IF(I266="","","-")</f>
        <v/>
      </c>
      <c r="L266" s="117"/>
      <c r="M266" s="117"/>
      <c r="N266" s="73" t="str">
        <f>IF(O266="","","-")</f>
        <v/>
      </c>
      <c r="O266" s="798"/>
      <c r="P266" s="799"/>
      <c r="Q266" s="800"/>
      <c r="R266" s="801"/>
      <c r="S266" s="801"/>
      <c r="T266" s="73" t="str">
        <f>IF(Q266="","","-")</f>
        <v/>
      </c>
      <c r="U266" s="801"/>
      <c r="V266" s="801"/>
      <c r="W266" s="73" t="str">
        <f>IF(U266="","","-")</f>
        <v/>
      </c>
      <c r="X266" s="117"/>
      <c r="Y266" s="117"/>
      <c r="Z266" s="73" t="str">
        <f>IF(AA266="","","-")</f>
        <v/>
      </c>
      <c r="AA266" s="798"/>
      <c r="AB266" s="799"/>
      <c r="AC266" s="800"/>
      <c r="AD266" s="801"/>
      <c r="AE266" s="801"/>
      <c r="AF266" s="73" t="str">
        <f>IF(AC266="","","-")</f>
        <v/>
      </c>
      <c r="AG266" s="801"/>
      <c r="AH266" s="801"/>
      <c r="AI266" s="73" t="str">
        <f>IF(AG266="","","-")</f>
        <v/>
      </c>
      <c r="AJ266" s="117"/>
      <c r="AK266" s="117"/>
      <c r="AL266" s="73" t="str">
        <f>IF(AM266="","","-")</f>
        <v/>
      </c>
      <c r="AM266" s="798"/>
      <c r="AN266" s="799"/>
      <c r="AO266" s="800"/>
      <c r="AP266" s="801"/>
      <c r="AQ266" s="73" t="str">
        <f>IF(AO266="","","-")</f>
        <v/>
      </c>
      <c r="AR266" s="801"/>
      <c r="AS266" s="801"/>
      <c r="AT266" s="73" t="str">
        <f>IF(AR266="","","-")</f>
        <v/>
      </c>
      <c r="AU266" s="117"/>
      <c r="AV266" s="117"/>
      <c r="AW266" s="73" t="str">
        <f>IF(AX266="","","-")</f>
        <v/>
      </c>
      <c r="AX266" s="76"/>
    </row>
    <row r="267" spans="1:52" ht="24.75" customHeight="1" x14ac:dyDescent="0.15">
      <c r="A267" s="147" t="s">
        <v>594</v>
      </c>
      <c r="B267" s="147"/>
      <c r="C267" s="147"/>
      <c r="D267" s="147"/>
      <c r="E267" s="800"/>
      <c r="F267" s="801"/>
      <c r="G267" s="801"/>
      <c r="H267" s="73"/>
      <c r="I267" s="801"/>
      <c r="J267" s="801"/>
      <c r="K267" s="73"/>
      <c r="L267" s="117"/>
      <c r="M267" s="117"/>
      <c r="N267" s="73" t="str">
        <f>IF(O267="","","-")</f>
        <v/>
      </c>
      <c r="O267" s="798"/>
      <c r="P267" s="799"/>
      <c r="Q267" s="800"/>
      <c r="R267" s="801"/>
      <c r="S267" s="801"/>
      <c r="T267" s="73" t="str">
        <f>IF(Q267="","","-")</f>
        <v/>
      </c>
      <c r="U267" s="801"/>
      <c r="V267" s="801"/>
      <c r="W267" s="73" t="str">
        <f>IF(U267="","","-")</f>
        <v/>
      </c>
      <c r="X267" s="117"/>
      <c r="Y267" s="117"/>
      <c r="Z267" s="73" t="str">
        <f>IF(AA267="","","-")</f>
        <v/>
      </c>
      <c r="AA267" s="798"/>
      <c r="AB267" s="799"/>
      <c r="AC267" s="800"/>
      <c r="AD267" s="801"/>
      <c r="AE267" s="801"/>
      <c r="AF267" s="73" t="str">
        <f>IF(AC267="","","-")</f>
        <v/>
      </c>
      <c r="AG267" s="801"/>
      <c r="AH267" s="801"/>
      <c r="AI267" s="73" t="str">
        <f>IF(AG267="","","-")</f>
        <v/>
      </c>
      <c r="AJ267" s="117"/>
      <c r="AK267" s="117"/>
      <c r="AL267" s="73" t="str">
        <f>IF(AM267="","","-")</f>
        <v/>
      </c>
      <c r="AM267" s="798"/>
      <c r="AN267" s="799"/>
      <c r="AO267" s="800"/>
      <c r="AP267" s="801"/>
      <c r="AQ267" s="73" t="str">
        <f>IF(AO267="","","-")</f>
        <v/>
      </c>
      <c r="AR267" s="801"/>
      <c r="AS267" s="801"/>
      <c r="AT267" s="73" t="str">
        <f>IF(AR267="","","-")</f>
        <v/>
      </c>
      <c r="AU267" s="117"/>
      <c r="AV267" s="117"/>
      <c r="AW267" s="73" t="str">
        <f>IF(AX267="","","-")</f>
        <v/>
      </c>
      <c r="AX267" s="76"/>
    </row>
    <row r="268" spans="1:52" ht="24.75" customHeight="1" x14ac:dyDescent="0.15">
      <c r="A268" s="147" t="s">
        <v>382</v>
      </c>
      <c r="B268" s="147"/>
      <c r="C268" s="147"/>
      <c r="D268" s="147"/>
      <c r="E268" s="803">
        <v>2021</v>
      </c>
      <c r="F268" s="148"/>
      <c r="G268" s="801" t="s">
        <v>647</v>
      </c>
      <c r="H268" s="801"/>
      <c r="I268" s="801"/>
      <c r="J268" s="148">
        <v>20</v>
      </c>
      <c r="K268" s="148"/>
      <c r="L268" s="117">
        <v>546</v>
      </c>
      <c r="M268" s="117"/>
      <c r="N268" s="117"/>
      <c r="O268" s="148"/>
      <c r="P268" s="148"/>
      <c r="Q268" s="803"/>
      <c r="R268" s="148"/>
      <c r="S268" s="801"/>
      <c r="T268" s="801"/>
      <c r="U268" s="801"/>
      <c r="V268" s="148"/>
      <c r="W268" s="148"/>
      <c r="X268" s="117"/>
      <c r="Y268" s="117"/>
      <c r="Z268" s="117"/>
      <c r="AA268" s="148"/>
      <c r="AB268" s="802"/>
      <c r="AC268" s="803"/>
      <c r="AD268" s="148"/>
      <c r="AE268" s="801"/>
      <c r="AF268" s="801"/>
      <c r="AG268" s="801"/>
      <c r="AH268" s="148"/>
      <c r="AI268" s="148"/>
      <c r="AJ268" s="117"/>
      <c r="AK268" s="117"/>
      <c r="AL268" s="117"/>
      <c r="AM268" s="148"/>
      <c r="AN268" s="802"/>
      <c r="AO268" s="803"/>
      <c r="AP268" s="148"/>
      <c r="AQ268" s="801"/>
      <c r="AR268" s="801"/>
      <c r="AS268" s="801"/>
      <c r="AT268" s="148"/>
      <c r="AU268" s="148"/>
      <c r="AV268" s="117"/>
      <c r="AW268" s="117"/>
      <c r="AX268" s="76"/>
    </row>
    <row r="269" spans="1:52" ht="28.5" customHeight="1" x14ac:dyDescent="0.15">
      <c r="A269" s="257" t="s">
        <v>262</v>
      </c>
      <c r="B269" s="258"/>
      <c r="C269" s="258"/>
      <c r="D269" s="258"/>
      <c r="E269" s="258"/>
      <c r="F269" s="259"/>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57"/>
      <c r="B270" s="258"/>
      <c r="C270" s="258"/>
      <c r="D270" s="258"/>
      <c r="E270" s="258"/>
      <c r="F270" s="259"/>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57"/>
      <c r="B271" s="258"/>
      <c r="C271" s="258"/>
      <c r="D271" s="258"/>
      <c r="E271" s="258"/>
      <c r="F271" s="259"/>
      <c r="G271" s="80"/>
      <c r="H271" s="81"/>
      <c r="I271" s="81"/>
      <c r="J271" s="81"/>
      <c r="K271" s="924" t="s">
        <v>646</v>
      </c>
      <c r="L271" s="925"/>
      <c r="M271" s="925"/>
      <c r="N271" s="925"/>
      <c r="O271" s="925"/>
      <c r="P271" s="925"/>
      <c r="Q271" s="925"/>
      <c r="R271" s="925"/>
      <c r="S271" s="925"/>
      <c r="T271" s="925"/>
      <c r="U271" s="925"/>
      <c r="V271" s="925"/>
      <c r="W271" s="925"/>
      <c r="X271" s="925"/>
      <c r="Y271" s="925"/>
      <c r="Z271" s="926"/>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57"/>
      <c r="B272" s="258"/>
      <c r="C272" s="258"/>
      <c r="D272" s="258"/>
      <c r="E272" s="258"/>
      <c r="F272" s="259"/>
      <c r="G272" s="80"/>
      <c r="H272" s="81"/>
      <c r="I272" s="81"/>
      <c r="J272" s="81"/>
      <c r="K272" s="927" t="s">
        <v>675</v>
      </c>
      <c r="L272" s="928"/>
      <c r="M272" s="928"/>
      <c r="N272" s="928"/>
      <c r="O272" s="928"/>
      <c r="P272" s="928"/>
      <c r="Q272" s="928"/>
      <c r="R272" s="928"/>
      <c r="S272" s="928"/>
      <c r="T272" s="928"/>
      <c r="U272" s="928"/>
      <c r="V272" s="928"/>
      <c r="W272" s="928"/>
      <c r="X272" s="928"/>
      <c r="Y272" s="928"/>
      <c r="Z272" s="929"/>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57"/>
      <c r="B273" s="258"/>
      <c r="C273" s="258"/>
      <c r="D273" s="258"/>
      <c r="E273" s="258"/>
      <c r="F273" s="259"/>
      <c r="G273" s="80"/>
      <c r="H273" s="81"/>
      <c r="I273" s="81"/>
      <c r="J273" s="81"/>
      <c r="K273" s="86"/>
      <c r="L273" s="921" t="s">
        <v>667</v>
      </c>
      <c r="M273" s="922"/>
      <c r="N273" s="922"/>
      <c r="O273" s="922"/>
      <c r="P273" s="922"/>
      <c r="Q273" s="922"/>
      <c r="R273" s="922"/>
      <c r="S273" s="922"/>
      <c r="T273" s="922"/>
      <c r="U273" s="922"/>
      <c r="V273" s="922"/>
      <c r="W273" s="922"/>
      <c r="X273" s="922"/>
      <c r="Y273" s="922"/>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57"/>
      <c r="B274" s="258"/>
      <c r="C274" s="258"/>
      <c r="D274" s="258"/>
      <c r="E274" s="258"/>
      <c r="F274" s="259"/>
      <c r="G274" s="80"/>
      <c r="H274" s="81"/>
      <c r="I274" s="81"/>
      <c r="J274" s="81"/>
      <c r="K274" s="81"/>
      <c r="L274" s="923"/>
      <c r="M274" s="923"/>
      <c r="N274" s="923"/>
      <c r="O274" s="923"/>
      <c r="P274" s="923"/>
      <c r="Q274" s="923"/>
      <c r="R274" s="923"/>
      <c r="S274" s="923"/>
      <c r="T274" s="923"/>
      <c r="U274" s="923"/>
      <c r="V274" s="923"/>
      <c r="W274" s="923"/>
      <c r="X274" s="923"/>
      <c r="Y274" s="923"/>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57"/>
      <c r="B275" s="258"/>
      <c r="C275" s="258"/>
      <c r="D275" s="258"/>
      <c r="E275" s="258"/>
      <c r="F275" s="259"/>
      <c r="G275" s="80"/>
      <c r="H275" s="81"/>
      <c r="I275" s="81"/>
      <c r="J275" s="81"/>
      <c r="K275" s="81"/>
      <c r="L275" s="923"/>
      <c r="M275" s="923"/>
      <c r="N275" s="923"/>
      <c r="O275" s="923"/>
      <c r="P275" s="923"/>
      <c r="Q275" s="923"/>
      <c r="R275" s="923"/>
      <c r="S275" s="923"/>
      <c r="T275" s="923"/>
      <c r="U275" s="923"/>
      <c r="V275" s="923"/>
      <c r="W275" s="923"/>
      <c r="X275" s="923"/>
      <c r="Y275" s="923"/>
      <c r="Z275" s="81"/>
      <c r="AA275" s="35"/>
      <c r="AB275" s="35"/>
      <c r="AC275" s="35"/>
      <c r="AD275" s="35"/>
      <c r="AE275" s="81"/>
      <c r="AF275" s="81"/>
      <c r="AG275" s="81"/>
      <c r="AH275" s="81"/>
      <c r="AI275" s="81" t="s">
        <v>637</v>
      </c>
      <c r="AJ275" s="81"/>
      <c r="AK275" s="81"/>
      <c r="AL275" s="81"/>
      <c r="AM275" s="81"/>
      <c r="AN275" s="81"/>
      <c r="AO275" s="88"/>
      <c r="AP275" s="930" t="s">
        <v>638</v>
      </c>
      <c r="AQ275" s="930"/>
      <c r="AR275" s="930"/>
      <c r="AS275" s="930"/>
      <c r="AT275" s="81"/>
      <c r="AU275" s="81"/>
      <c r="AV275" s="81"/>
      <c r="AW275" s="81"/>
      <c r="AX275" s="85"/>
    </row>
    <row r="276" spans="1:50" ht="28.5" customHeight="1" x14ac:dyDescent="0.15">
      <c r="A276" s="257"/>
      <c r="B276" s="258"/>
      <c r="C276" s="258"/>
      <c r="D276" s="258"/>
      <c r="E276" s="258"/>
      <c r="F276" s="259"/>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639</v>
      </c>
      <c r="AK276" s="81"/>
      <c r="AL276" s="81"/>
      <c r="AM276" s="81"/>
      <c r="AN276" s="81"/>
      <c r="AO276" s="88"/>
      <c r="AP276" s="930" t="s">
        <v>638</v>
      </c>
      <c r="AQ276" s="930"/>
      <c r="AR276" s="930"/>
      <c r="AS276" s="930"/>
      <c r="AT276" s="81"/>
      <c r="AU276" s="81"/>
      <c r="AV276" s="81"/>
      <c r="AW276" s="81"/>
      <c r="AX276" s="85"/>
    </row>
    <row r="277" spans="1:50" ht="28.5" customHeight="1" x14ac:dyDescent="0.15">
      <c r="A277" s="257"/>
      <c r="B277" s="258"/>
      <c r="C277" s="258"/>
      <c r="D277" s="258"/>
      <c r="E277" s="258"/>
      <c r="F277" s="259"/>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622</v>
      </c>
      <c r="AK277" s="81"/>
      <c r="AL277" s="81"/>
      <c r="AM277" s="81"/>
      <c r="AN277" s="81"/>
      <c r="AO277" s="88"/>
      <c r="AP277" s="930" t="s">
        <v>622</v>
      </c>
      <c r="AQ277" s="930"/>
      <c r="AR277" s="930"/>
      <c r="AS277" s="930"/>
      <c r="AT277" s="81"/>
      <c r="AU277" s="81"/>
      <c r="AV277" s="81"/>
      <c r="AW277" s="81"/>
      <c r="AX277" s="85"/>
    </row>
    <row r="278" spans="1:50" ht="28.5" customHeight="1" x14ac:dyDescent="0.15">
      <c r="A278" s="257"/>
      <c r="B278" s="258"/>
      <c r="C278" s="258"/>
      <c r="D278" s="258"/>
      <c r="E278" s="258"/>
      <c r="F278" s="259"/>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57"/>
      <c r="B279" s="258"/>
      <c r="C279" s="258"/>
      <c r="D279" s="258"/>
      <c r="E279" s="258"/>
      <c r="F279" s="259"/>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31" t="s">
        <v>640</v>
      </c>
      <c r="AI279" s="931"/>
      <c r="AJ279" s="931"/>
      <c r="AK279" s="931"/>
      <c r="AL279" s="931"/>
      <c r="AM279" s="931"/>
      <c r="AN279" s="931"/>
      <c r="AO279" s="931"/>
      <c r="AP279" s="931"/>
      <c r="AQ279" s="931"/>
      <c r="AR279" s="931"/>
      <c r="AS279" s="931"/>
      <c r="AT279" s="931"/>
      <c r="AU279" s="931"/>
      <c r="AV279" s="931"/>
      <c r="AW279" s="931"/>
      <c r="AX279" s="85"/>
    </row>
    <row r="280" spans="1:50" ht="28.5" customHeight="1" thickBot="1" x14ac:dyDescent="0.2">
      <c r="A280" s="257"/>
      <c r="B280" s="258"/>
      <c r="C280" s="258"/>
      <c r="D280" s="258"/>
      <c r="E280" s="258"/>
      <c r="F280" s="259"/>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32" t="s">
        <v>631</v>
      </c>
      <c r="AI280" s="933"/>
      <c r="AJ280" s="933"/>
      <c r="AK280" s="933"/>
      <c r="AL280" s="933"/>
      <c r="AM280" s="933"/>
      <c r="AN280" s="933"/>
      <c r="AO280" s="933"/>
      <c r="AP280" s="933"/>
      <c r="AQ280" s="933"/>
      <c r="AR280" s="933"/>
      <c r="AS280" s="933"/>
      <c r="AT280" s="933"/>
      <c r="AU280" s="933"/>
      <c r="AV280" s="933"/>
      <c r="AW280" s="934"/>
      <c r="AX280" s="85"/>
    </row>
    <row r="281" spans="1:50" ht="28.5" customHeight="1" thickBot="1" x14ac:dyDescent="0.2">
      <c r="A281" s="257"/>
      <c r="B281" s="258"/>
      <c r="C281" s="258"/>
      <c r="D281" s="258"/>
      <c r="E281" s="258"/>
      <c r="F281" s="259"/>
      <c r="G281" s="80"/>
      <c r="H281" s="81"/>
      <c r="I281" s="81"/>
      <c r="J281" s="81"/>
      <c r="K281" s="81"/>
      <c r="L281" s="81"/>
      <c r="M281" s="81"/>
      <c r="N281" s="81"/>
      <c r="O281" s="81"/>
      <c r="P281" s="81"/>
      <c r="Q281" s="81"/>
      <c r="R281" s="85"/>
      <c r="S281" s="89"/>
      <c r="T281" s="90"/>
      <c r="U281" s="90"/>
      <c r="V281" s="90"/>
      <c r="W281" s="90"/>
      <c r="X281" s="90"/>
      <c r="Y281" s="90"/>
      <c r="Z281" s="90"/>
      <c r="AA281" s="90"/>
      <c r="AB281" s="90"/>
      <c r="AC281" s="90"/>
      <c r="AD281" s="90"/>
      <c r="AE281" s="90"/>
      <c r="AF281" s="90"/>
      <c r="AG281" s="90"/>
      <c r="AH281" s="935" t="s">
        <v>641</v>
      </c>
      <c r="AI281" s="928"/>
      <c r="AJ281" s="928"/>
      <c r="AK281" s="928"/>
      <c r="AL281" s="928"/>
      <c r="AM281" s="928"/>
      <c r="AN281" s="928"/>
      <c r="AO281" s="928"/>
      <c r="AP281" s="928"/>
      <c r="AQ281" s="928"/>
      <c r="AR281" s="928"/>
      <c r="AS281" s="928"/>
      <c r="AT281" s="928"/>
      <c r="AU281" s="928"/>
      <c r="AV281" s="928"/>
      <c r="AW281" s="929"/>
      <c r="AX281" s="85"/>
    </row>
    <row r="282" spans="1:50" ht="28.5" customHeight="1" x14ac:dyDescent="0.15">
      <c r="A282" s="257"/>
      <c r="B282" s="258"/>
      <c r="C282" s="258"/>
      <c r="D282" s="258"/>
      <c r="E282" s="258"/>
      <c r="F282" s="259"/>
      <c r="G282" s="80"/>
      <c r="H282" s="81"/>
      <c r="I282" s="81"/>
      <c r="J282" s="81"/>
      <c r="K282" s="81"/>
      <c r="L282" s="81"/>
      <c r="M282" s="81"/>
      <c r="N282" s="81"/>
      <c r="O282" s="81"/>
      <c r="P282" s="81"/>
      <c r="Q282" s="81"/>
      <c r="R282" s="85"/>
      <c r="S282" s="81"/>
      <c r="T282" s="81"/>
      <c r="U282" s="81"/>
      <c r="V282" s="81"/>
      <c r="W282" s="81"/>
      <c r="X282" s="81"/>
      <c r="Y282" s="81"/>
      <c r="Z282" s="81"/>
      <c r="AA282" s="81"/>
      <c r="AB282" s="81"/>
      <c r="AC282" s="81"/>
      <c r="AD282" s="81"/>
      <c r="AE282" s="81"/>
      <c r="AF282" s="81"/>
      <c r="AG282" s="81"/>
      <c r="AH282" s="81"/>
      <c r="AI282" s="921" t="s">
        <v>669</v>
      </c>
      <c r="AJ282" s="922"/>
      <c r="AK282" s="922"/>
      <c r="AL282" s="922"/>
      <c r="AM282" s="922"/>
      <c r="AN282" s="922"/>
      <c r="AO282" s="922"/>
      <c r="AP282" s="922"/>
      <c r="AQ282" s="922"/>
      <c r="AR282" s="922"/>
      <c r="AS282" s="922"/>
      <c r="AT282" s="922"/>
      <c r="AU282" s="922"/>
      <c r="AV282" s="922"/>
      <c r="AW282" s="81"/>
      <c r="AX282" s="85"/>
    </row>
    <row r="283" spans="1:50" ht="28.5" customHeight="1" x14ac:dyDescent="0.15">
      <c r="A283" s="257"/>
      <c r="B283" s="258"/>
      <c r="C283" s="258"/>
      <c r="D283" s="258"/>
      <c r="E283" s="258"/>
      <c r="F283" s="259"/>
      <c r="G283" s="80"/>
      <c r="H283" s="81"/>
      <c r="I283" s="81"/>
      <c r="J283" s="81"/>
      <c r="K283" s="81"/>
      <c r="L283" s="81"/>
      <c r="M283" s="81"/>
      <c r="N283" s="81"/>
      <c r="O283" s="81"/>
      <c r="P283" s="81"/>
      <c r="Q283" s="81"/>
      <c r="R283" s="85"/>
      <c r="S283" s="81"/>
      <c r="T283" s="81"/>
      <c r="U283" s="81"/>
      <c r="V283" s="81"/>
      <c r="W283" s="81"/>
      <c r="X283" s="81"/>
      <c r="Y283" s="81"/>
      <c r="Z283" s="81"/>
      <c r="AA283" s="81"/>
      <c r="AB283" s="81"/>
      <c r="AC283" s="81"/>
      <c r="AD283" s="81"/>
      <c r="AE283" s="81"/>
      <c r="AF283" s="81"/>
      <c r="AG283" s="81"/>
      <c r="AH283" s="81"/>
      <c r="AI283" s="923"/>
      <c r="AJ283" s="923"/>
      <c r="AK283" s="923"/>
      <c r="AL283" s="923"/>
      <c r="AM283" s="923"/>
      <c r="AN283" s="923"/>
      <c r="AO283" s="923"/>
      <c r="AP283" s="923"/>
      <c r="AQ283" s="923"/>
      <c r="AR283" s="923"/>
      <c r="AS283" s="923"/>
      <c r="AT283" s="923"/>
      <c r="AU283" s="923"/>
      <c r="AV283" s="923"/>
      <c r="AW283" s="81"/>
      <c r="AX283" s="85"/>
    </row>
    <row r="284" spans="1:50" ht="28.5" customHeight="1" x14ac:dyDescent="0.15">
      <c r="A284" s="257"/>
      <c r="B284" s="258"/>
      <c r="C284" s="258"/>
      <c r="D284" s="258"/>
      <c r="E284" s="258"/>
      <c r="F284" s="259"/>
      <c r="G284" s="80"/>
      <c r="H284" s="81"/>
      <c r="I284" s="81"/>
      <c r="J284" s="81"/>
      <c r="K284" s="81"/>
      <c r="L284" s="81"/>
      <c r="M284" s="81"/>
      <c r="N284" s="81"/>
      <c r="O284" s="81"/>
      <c r="P284" s="81"/>
      <c r="Q284" s="81"/>
      <c r="R284" s="85"/>
      <c r="S284" s="81"/>
      <c r="T284" s="81"/>
      <c r="U284" s="81"/>
      <c r="V284" s="81"/>
      <c r="W284" s="81"/>
      <c r="X284" s="81"/>
      <c r="Y284" s="81"/>
      <c r="Z284" s="81"/>
      <c r="AA284" s="81"/>
      <c r="AB284" s="81"/>
      <c r="AC284" s="81"/>
      <c r="AD284" s="81"/>
      <c r="AE284" s="81"/>
      <c r="AF284" s="81"/>
      <c r="AG284" s="81"/>
      <c r="AH284" s="81"/>
      <c r="AI284" s="923"/>
      <c r="AJ284" s="923"/>
      <c r="AK284" s="923"/>
      <c r="AL284" s="923"/>
      <c r="AM284" s="923"/>
      <c r="AN284" s="923"/>
      <c r="AO284" s="923"/>
      <c r="AP284" s="923"/>
      <c r="AQ284" s="923"/>
      <c r="AR284" s="923"/>
      <c r="AS284" s="923"/>
      <c r="AT284" s="923"/>
      <c r="AU284" s="923"/>
      <c r="AV284" s="923"/>
      <c r="AW284" s="81"/>
      <c r="AX284" s="85"/>
    </row>
    <row r="285" spans="1:50" ht="28.5" customHeight="1" x14ac:dyDescent="0.15">
      <c r="A285" s="257"/>
      <c r="B285" s="258"/>
      <c r="C285" s="258"/>
      <c r="D285" s="258"/>
      <c r="E285" s="258"/>
      <c r="F285" s="259"/>
      <c r="G285" s="80"/>
      <c r="H285" s="81"/>
      <c r="I285" s="81"/>
      <c r="J285" s="81"/>
      <c r="K285" s="81"/>
      <c r="L285" s="81"/>
      <c r="M285" s="81"/>
      <c r="N285" s="81"/>
      <c r="O285" s="81"/>
      <c r="P285" s="81"/>
      <c r="Q285" s="81"/>
      <c r="R285" s="85"/>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thickBot="1" x14ac:dyDescent="0.2">
      <c r="A286" s="257"/>
      <c r="B286" s="258"/>
      <c r="C286" s="258"/>
      <c r="D286" s="258"/>
      <c r="E286" s="258"/>
      <c r="F286" s="259"/>
      <c r="G286" s="80"/>
      <c r="H286" s="81"/>
      <c r="I286" s="81"/>
      <c r="J286" s="81"/>
      <c r="K286" s="81"/>
      <c r="L286" s="81"/>
      <c r="M286" s="81"/>
      <c r="N286" s="81"/>
      <c r="O286" s="81"/>
      <c r="P286" s="81"/>
      <c r="Q286" s="81"/>
      <c r="R286" s="85"/>
      <c r="S286" s="81"/>
      <c r="T286" s="81"/>
      <c r="U286" s="81"/>
      <c r="V286" s="81"/>
      <c r="W286" s="81"/>
      <c r="X286" s="81"/>
      <c r="Y286" s="81"/>
      <c r="Z286" s="81"/>
      <c r="AA286" s="81"/>
      <c r="AB286" s="81"/>
      <c r="AC286" s="81"/>
      <c r="AD286" s="81"/>
      <c r="AE286" s="81"/>
      <c r="AF286" s="81"/>
      <c r="AG286" s="81"/>
      <c r="AH286" s="931" t="s">
        <v>642</v>
      </c>
      <c r="AI286" s="931"/>
      <c r="AJ286" s="931"/>
      <c r="AK286" s="931"/>
      <c r="AL286" s="931"/>
      <c r="AM286" s="931"/>
      <c r="AN286" s="931"/>
      <c r="AO286" s="931"/>
      <c r="AP286" s="931"/>
      <c r="AQ286" s="931"/>
      <c r="AR286" s="931"/>
      <c r="AS286" s="931"/>
      <c r="AT286" s="931"/>
      <c r="AU286" s="931"/>
      <c r="AV286" s="931"/>
      <c r="AW286" s="931"/>
      <c r="AX286" s="85"/>
    </row>
    <row r="287" spans="1:50" ht="28.5" customHeight="1" thickBot="1" x14ac:dyDescent="0.2">
      <c r="A287" s="257"/>
      <c r="B287" s="258"/>
      <c r="C287" s="258"/>
      <c r="D287" s="258"/>
      <c r="E287" s="258"/>
      <c r="F287" s="259"/>
      <c r="G287" s="80"/>
      <c r="H287" s="81"/>
      <c r="I287" s="81"/>
      <c r="J287" s="81"/>
      <c r="K287" s="81"/>
      <c r="L287" s="81"/>
      <c r="M287" s="81"/>
      <c r="N287" s="81"/>
      <c r="O287" s="81"/>
      <c r="P287" s="81"/>
      <c r="Q287" s="81"/>
      <c r="R287" s="85"/>
      <c r="S287" s="81"/>
      <c r="T287" s="81"/>
      <c r="U287" s="81"/>
      <c r="V287" s="81"/>
      <c r="W287" s="81"/>
      <c r="X287" s="81"/>
      <c r="Y287" s="81"/>
      <c r="Z287" s="81"/>
      <c r="AA287" s="81"/>
      <c r="AB287" s="81"/>
      <c r="AC287" s="81"/>
      <c r="AD287" s="81"/>
      <c r="AE287" s="81"/>
      <c r="AF287" s="81"/>
      <c r="AG287" s="81"/>
      <c r="AH287" s="924" t="s">
        <v>633</v>
      </c>
      <c r="AI287" s="925"/>
      <c r="AJ287" s="925"/>
      <c r="AK287" s="925"/>
      <c r="AL287" s="925"/>
      <c r="AM287" s="925"/>
      <c r="AN287" s="925"/>
      <c r="AO287" s="925"/>
      <c r="AP287" s="925"/>
      <c r="AQ287" s="925"/>
      <c r="AR287" s="925"/>
      <c r="AS287" s="925"/>
      <c r="AT287" s="925"/>
      <c r="AU287" s="925"/>
      <c r="AV287" s="925"/>
      <c r="AW287" s="926"/>
      <c r="AX287" s="85"/>
    </row>
    <row r="288" spans="1:50" ht="28.5" customHeight="1" thickBot="1" x14ac:dyDescent="0.2">
      <c r="A288" s="257"/>
      <c r="B288" s="258"/>
      <c r="C288" s="258"/>
      <c r="D288" s="258"/>
      <c r="E288" s="258"/>
      <c r="F288" s="259"/>
      <c r="G288" s="80"/>
      <c r="H288" s="81"/>
      <c r="I288" s="81"/>
      <c r="J288" s="81"/>
      <c r="K288" s="81"/>
      <c r="L288" s="81"/>
      <c r="M288" s="81"/>
      <c r="N288" s="81"/>
      <c r="O288" s="81"/>
      <c r="P288" s="81"/>
      <c r="Q288" s="81"/>
      <c r="R288" s="85"/>
      <c r="S288" s="89"/>
      <c r="T288" s="90"/>
      <c r="U288" s="90"/>
      <c r="V288" s="90"/>
      <c r="W288" s="90"/>
      <c r="X288" s="90"/>
      <c r="Y288" s="90"/>
      <c r="Z288" s="90"/>
      <c r="AA288" s="90"/>
      <c r="AB288" s="90"/>
      <c r="AC288" s="90"/>
      <c r="AD288" s="90"/>
      <c r="AE288" s="90"/>
      <c r="AF288" s="90"/>
      <c r="AG288" s="90"/>
      <c r="AH288" s="935" t="s">
        <v>643</v>
      </c>
      <c r="AI288" s="928"/>
      <c r="AJ288" s="928"/>
      <c r="AK288" s="928"/>
      <c r="AL288" s="928"/>
      <c r="AM288" s="928"/>
      <c r="AN288" s="928"/>
      <c r="AO288" s="928"/>
      <c r="AP288" s="928"/>
      <c r="AQ288" s="928"/>
      <c r="AR288" s="928"/>
      <c r="AS288" s="928"/>
      <c r="AT288" s="928"/>
      <c r="AU288" s="928"/>
      <c r="AV288" s="928"/>
      <c r="AW288" s="929"/>
      <c r="AX288" s="85"/>
    </row>
    <row r="289" spans="1:50" ht="28.5" customHeight="1" x14ac:dyDescent="0.15">
      <c r="A289" s="257"/>
      <c r="B289" s="258"/>
      <c r="C289" s="258"/>
      <c r="D289" s="258"/>
      <c r="E289" s="258"/>
      <c r="F289" s="259"/>
      <c r="G289" s="80"/>
      <c r="H289" s="81"/>
      <c r="I289" s="81"/>
      <c r="J289" s="81"/>
      <c r="K289" s="81"/>
      <c r="L289" s="81"/>
      <c r="M289" s="81"/>
      <c r="N289" s="81"/>
      <c r="O289" s="81"/>
      <c r="P289" s="81"/>
      <c r="Q289" s="81"/>
      <c r="R289" s="85"/>
      <c r="S289" s="91"/>
      <c r="T289" s="81"/>
      <c r="U289" s="81"/>
      <c r="V289" s="81"/>
      <c r="W289" s="81"/>
      <c r="X289" s="81"/>
      <c r="Y289" s="81"/>
      <c r="Z289" s="81"/>
      <c r="AA289" s="81"/>
      <c r="AB289" s="81"/>
      <c r="AC289" s="81"/>
      <c r="AD289" s="81"/>
      <c r="AE289" s="81"/>
      <c r="AF289" s="81"/>
      <c r="AG289" s="81"/>
      <c r="AH289" s="81"/>
      <c r="AI289" s="921" t="s">
        <v>666</v>
      </c>
      <c r="AJ289" s="922"/>
      <c r="AK289" s="922"/>
      <c r="AL289" s="922"/>
      <c r="AM289" s="922"/>
      <c r="AN289" s="922"/>
      <c r="AO289" s="922"/>
      <c r="AP289" s="922"/>
      <c r="AQ289" s="922"/>
      <c r="AR289" s="922"/>
      <c r="AS289" s="922"/>
      <c r="AT289" s="922"/>
      <c r="AU289" s="922"/>
      <c r="AV289" s="922"/>
      <c r="AW289" s="81"/>
      <c r="AX289" s="85"/>
    </row>
    <row r="290" spans="1:50" ht="28.5" customHeight="1" x14ac:dyDescent="0.15">
      <c r="A290" s="257"/>
      <c r="B290" s="258"/>
      <c r="C290" s="258"/>
      <c r="D290" s="258"/>
      <c r="E290" s="258"/>
      <c r="F290" s="259"/>
      <c r="G290" s="80"/>
      <c r="H290" s="81"/>
      <c r="I290" s="81"/>
      <c r="J290" s="81"/>
      <c r="K290" s="81"/>
      <c r="L290" s="81"/>
      <c r="M290" s="81"/>
      <c r="N290" s="81"/>
      <c r="O290" s="81"/>
      <c r="P290" s="81"/>
      <c r="Q290" s="81"/>
      <c r="R290" s="85"/>
      <c r="S290" s="81"/>
      <c r="T290" s="81"/>
      <c r="U290" s="81"/>
      <c r="V290" s="81"/>
      <c r="W290" s="81"/>
      <c r="X290" s="81"/>
      <c r="Y290" s="81"/>
      <c r="Z290" s="81"/>
      <c r="AA290" s="81"/>
      <c r="AB290" s="81"/>
      <c r="AC290" s="81"/>
      <c r="AD290" s="81"/>
      <c r="AE290" s="81"/>
      <c r="AF290" s="81"/>
      <c r="AG290" s="81"/>
      <c r="AH290" s="81"/>
      <c r="AI290" s="923"/>
      <c r="AJ290" s="923"/>
      <c r="AK290" s="923"/>
      <c r="AL290" s="923"/>
      <c r="AM290" s="923"/>
      <c r="AN290" s="923"/>
      <c r="AO290" s="923"/>
      <c r="AP290" s="923"/>
      <c r="AQ290" s="923"/>
      <c r="AR290" s="923"/>
      <c r="AS290" s="923"/>
      <c r="AT290" s="923"/>
      <c r="AU290" s="923"/>
      <c r="AV290" s="923"/>
      <c r="AW290" s="81"/>
      <c r="AX290" s="85"/>
    </row>
    <row r="291" spans="1:50" ht="28.5" customHeight="1" x14ac:dyDescent="0.15">
      <c r="A291" s="257"/>
      <c r="B291" s="258"/>
      <c r="C291" s="258"/>
      <c r="D291" s="258"/>
      <c r="E291" s="258"/>
      <c r="F291" s="259"/>
      <c r="G291" s="80"/>
      <c r="H291" s="81"/>
      <c r="I291" s="81"/>
      <c r="J291" s="81"/>
      <c r="K291" s="81"/>
      <c r="L291" s="81"/>
      <c r="M291" s="81"/>
      <c r="N291" s="81"/>
      <c r="O291" s="81"/>
      <c r="P291" s="81"/>
      <c r="Q291" s="81"/>
      <c r="R291" s="85"/>
      <c r="S291" s="81"/>
      <c r="T291" s="81"/>
      <c r="U291" s="81"/>
      <c r="V291" s="81"/>
      <c r="W291" s="81"/>
      <c r="X291" s="81"/>
      <c r="Y291" s="81"/>
      <c r="Z291" s="81"/>
      <c r="AA291" s="81"/>
      <c r="AB291" s="81"/>
      <c r="AC291" s="81"/>
      <c r="AD291" s="81"/>
      <c r="AE291" s="81"/>
      <c r="AF291" s="81"/>
      <c r="AG291" s="81"/>
      <c r="AH291" s="81"/>
      <c r="AI291" s="923"/>
      <c r="AJ291" s="923"/>
      <c r="AK291" s="923"/>
      <c r="AL291" s="923"/>
      <c r="AM291" s="923"/>
      <c r="AN291" s="923"/>
      <c r="AO291" s="923"/>
      <c r="AP291" s="923"/>
      <c r="AQ291" s="923"/>
      <c r="AR291" s="923"/>
      <c r="AS291" s="923"/>
      <c r="AT291" s="923"/>
      <c r="AU291" s="923"/>
      <c r="AV291" s="923"/>
      <c r="AW291" s="81"/>
      <c r="AX291" s="85"/>
    </row>
    <row r="292" spans="1:50" ht="28.5" customHeight="1" x14ac:dyDescent="0.15">
      <c r="A292" s="257"/>
      <c r="B292" s="258"/>
      <c r="C292" s="258"/>
      <c r="D292" s="258"/>
      <c r="E292" s="258"/>
      <c r="F292" s="259"/>
      <c r="G292" s="80"/>
      <c r="H292" s="81"/>
      <c r="I292" s="81"/>
      <c r="J292" s="81"/>
      <c r="K292" s="81"/>
      <c r="L292" s="81"/>
      <c r="M292" s="81"/>
      <c r="N292" s="81"/>
      <c r="O292" s="81"/>
      <c r="P292" s="81"/>
      <c r="Q292" s="81"/>
      <c r="R292" s="85"/>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customHeight="1" thickBot="1" x14ac:dyDescent="0.2">
      <c r="A293" s="257"/>
      <c r="B293" s="258"/>
      <c r="C293" s="258"/>
      <c r="D293" s="258"/>
      <c r="E293" s="258"/>
      <c r="F293" s="259"/>
      <c r="G293" s="80"/>
      <c r="H293" s="81"/>
      <c r="I293" s="81"/>
      <c r="J293" s="81"/>
      <c r="K293" s="81"/>
      <c r="L293" s="81"/>
      <c r="M293" s="81"/>
      <c r="N293" s="81"/>
      <c r="O293" s="81"/>
      <c r="P293" s="81"/>
      <c r="Q293" s="81"/>
      <c r="R293" s="85"/>
      <c r="S293" s="81"/>
      <c r="T293" s="81"/>
      <c r="U293" s="81"/>
      <c r="V293" s="81"/>
      <c r="W293" s="81"/>
      <c r="X293" s="81"/>
      <c r="Y293" s="81"/>
      <c r="Z293" s="81"/>
      <c r="AA293" s="81"/>
      <c r="AB293" s="81"/>
      <c r="AC293" s="81"/>
      <c r="AD293" s="81"/>
      <c r="AE293" s="81"/>
      <c r="AF293" s="81"/>
      <c r="AG293" s="81"/>
      <c r="AH293" s="931" t="s">
        <v>644</v>
      </c>
      <c r="AI293" s="931"/>
      <c r="AJ293" s="931"/>
      <c r="AK293" s="931"/>
      <c r="AL293" s="931"/>
      <c r="AM293" s="931"/>
      <c r="AN293" s="931"/>
      <c r="AO293" s="931"/>
      <c r="AP293" s="931"/>
      <c r="AQ293" s="931"/>
      <c r="AR293" s="931"/>
      <c r="AS293" s="931"/>
      <c r="AT293" s="931"/>
      <c r="AU293" s="931"/>
      <c r="AV293" s="931"/>
      <c r="AW293" s="931"/>
      <c r="AX293" s="85"/>
    </row>
    <row r="294" spans="1:50" ht="28.5" customHeight="1" thickBot="1" x14ac:dyDescent="0.2">
      <c r="A294" s="257"/>
      <c r="B294" s="258"/>
      <c r="C294" s="258"/>
      <c r="D294" s="258"/>
      <c r="E294" s="258"/>
      <c r="F294" s="259"/>
      <c r="G294" s="80"/>
      <c r="H294" s="81"/>
      <c r="I294" s="81"/>
      <c r="J294" s="81"/>
      <c r="K294" s="81"/>
      <c r="L294" s="81"/>
      <c r="M294" s="81"/>
      <c r="N294" s="81"/>
      <c r="O294" s="81"/>
      <c r="P294" s="81"/>
      <c r="Q294" s="81"/>
      <c r="R294" s="85"/>
      <c r="S294" s="81"/>
      <c r="T294" s="81"/>
      <c r="U294" s="81"/>
      <c r="V294" s="81"/>
      <c r="W294" s="81"/>
      <c r="X294" s="81"/>
      <c r="Y294" s="81"/>
      <c r="Z294" s="81"/>
      <c r="AA294" s="81"/>
      <c r="AB294" s="81"/>
      <c r="AC294" s="81"/>
      <c r="AD294" s="81"/>
      <c r="AE294" s="81"/>
      <c r="AF294" s="81"/>
      <c r="AG294" s="81"/>
      <c r="AH294" s="924" t="s">
        <v>635</v>
      </c>
      <c r="AI294" s="925"/>
      <c r="AJ294" s="925"/>
      <c r="AK294" s="925"/>
      <c r="AL294" s="925"/>
      <c r="AM294" s="925"/>
      <c r="AN294" s="925"/>
      <c r="AO294" s="925"/>
      <c r="AP294" s="925"/>
      <c r="AQ294" s="925"/>
      <c r="AR294" s="925"/>
      <c r="AS294" s="925"/>
      <c r="AT294" s="925"/>
      <c r="AU294" s="925"/>
      <c r="AV294" s="925"/>
      <c r="AW294" s="926"/>
      <c r="AX294" s="85"/>
    </row>
    <row r="295" spans="1:50" ht="28.5" customHeight="1" thickBot="1" x14ac:dyDescent="0.2">
      <c r="A295" s="257"/>
      <c r="B295" s="258"/>
      <c r="C295" s="258"/>
      <c r="D295" s="258"/>
      <c r="E295" s="258"/>
      <c r="F295" s="259"/>
      <c r="G295" s="80"/>
      <c r="H295" s="81"/>
      <c r="I295" s="81"/>
      <c r="J295" s="81"/>
      <c r="K295" s="81"/>
      <c r="L295" s="81"/>
      <c r="M295" s="81"/>
      <c r="N295" s="81"/>
      <c r="O295" s="81"/>
      <c r="P295" s="81"/>
      <c r="Q295" s="81"/>
      <c r="R295" s="81"/>
      <c r="S295" s="90"/>
      <c r="T295" s="90"/>
      <c r="U295" s="90"/>
      <c r="V295" s="90"/>
      <c r="W295" s="90"/>
      <c r="X295" s="90"/>
      <c r="Y295" s="90"/>
      <c r="Z295" s="90"/>
      <c r="AA295" s="90"/>
      <c r="AB295" s="90"/>
      <c r="AC295" s="90"/>
      <c r="AD295" s="90"/>
      <c r="AE295" s="90"/>
      <c r="AF295" s="90"/>
      <c r="AG295" s="90"/>
      <c r="AH295" s="935" t="s">
        <v>645</v>
      </c>
      <c r="AI295" s="928"/>
      <c r="AJ295" s="928"/>
      <c r="AK295" s="928"/>
      <c r="AL295" s="928"/>
      <c r="AM295" s="928"/>
      <c r="AN295" s="928"/>
      <c r="AO295" s="928"/>
      <c r="AP295" s="928"/>
      <c r="AQ295" s="928"/>
      <c r="AR295" s="928"/>
      <c r="AS295" s="928"/>
      <c r="AT295" s="928"/>
      <c r="AU295" s="928"/>
      <c r="AV295" s="928"/>
      <c r="AW295" s="929"/>
      <c r="AX295" s="85"/>
    </row>
    <row r="296" spans="1:50" ht="28.5" customHeight="1" x14ac:dyDescent="0.15">
      <c r="A296" s="257"/>
      <c r="B296" s="258"/>
      <c r="C296" s="258"/>
      <c r="D296" s="258"/>
      <c r="E296" s="258"/>
      <c r="F296" s="259"/>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921" t="s">
        <v>668</v>
      </c>
      <c r="AJ296" s="922"/>
      <c r="AK296" s="922"/>
      <c r="AL296" s="922"/>
      <c r="AM296" s="922"/>
      <c r="AN296" s="922"/>
      <c r="AO296" s="922"/>
      <c r="AP296" s="922"/>
      <c r="AQ296" s="922"/>
      <c r="AR296" s="922"/>
      <c r="AS296" s="922"/>
      <c r="AT296" s="922"/>
      <c r="AU296" s="922"/>
      <c r="AV296" s="922"/>
      <c r="AW296" s="81"/>
      <c r="AX296" s="85"/>
    </row>
    <row r="297" spans="1:50" ht="28.5" customHeight="1" x14ac:dyDescent="0.15">
      <c r="A297" s="257"/>
      <c r="B297" s="258"/>
      <c r="C297" s="258"/>
      <c r="D297" s="258"/>
      <c r="E297" s="258"/>
      <c r="F297" s="259"/>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923"/>
      <c r="AJ297" s="923"/>
      <c r="AK297" s="923"/>
      <c r="AL297" s="923"/>
      <c r="AM297" s="923"/>
      <c r="AN297" s="923"/>
      <c r="AO297" s="923"/>
      <c r="AP297" s="923"/>
      <c r="AQ297" s="923"/>
      <c r="AR297" s="923"/>
      <c r="AS297" s="923"/>
      <c r="AT297" s="923"/>
      <c r="AU297" s="923"/>
      <c r="AV297" s="923"/>
      <c r="AW297" s="81"/>
      <c r="AX297" s="85"/>
    </row>
    <row r="298" spans="1:50" ht="28.5" customHeight="1" x14ac:dyDescent="0.15">
      <c r="A298" s="257"/>
      <c r="B298" s="258"/>
      <c r="C298" s="258"/>
      <c r="D298" s="258"/>
      <c r="E298" s="258"/>
      <c r="F298" s="259"/>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923"/>
      <c r="AJ298" s="923"/>
      <c r="AK298" s="923"/>
      <c r="AL298" s="923"/>
      <c r="AM298" s="923"/>
      <c r="AN298" s="923"/>
      <c r="AO298" s="923"/>
      <c r="AP298" s="923"/>
      <c r="AQ298" s="923"/>
      <c r="AR298" s="923"/>
      <c r="AS298" s="923"/>
      <c r="AT298" s="923"/>
      <c r="AU298" s="923"/>
      <c r="AV298" s="923"/>
      <c r="AW298" s="81"/>
      <c r="AX298" s="85"/>
    </row>
    <row r="299" spans="1:50" ht="28.5" hidden="1" customHeight="1" x14ac:dyDescent="0.15">
      <c r="A299" s="257"/>
      <c r="B299" s="258"/>
      <c r="C299" s="258"/>
      <c r="D299" s="258"/>
      <c r="E299" s="258"/>
      <c r="F299" s="259"/>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6"/>
      <c r="AK299" s="86"/>
      <c r="AL299" s="86"/>
      <c r="AM299" s="86"/>
      <c r="AN299" s="86"/>
      <c r="AO299" s="86"/>
      <c r="AP299" s="86"/>
      <c r="AQ299" s="86"/>
      <c r="AR299" s="86"/>
      <c r="AS299" s="86"/>
      <c r="AT299" s="86"/>
      <c r="AU299" s="86"/>
      <c r="AV299" s="86"/>
      <c r="AW299" s="86"/>
      <c r="AX299" s="85"/>
    </row>
    <row r="300" spans="1:50" ht="28.5" hidden="1" customHeight="1" x14ac:dyDescent="0.15">
      <c r="A300" s="257"/>
      <c r="B300" s="258"/>
      <c r="C300" s="258"/>
      <c r="D300" s="258"/>
      <c r="E300" s="258"/>
      <c r="F300" s="259"/>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6"/>
      <c r="AK300" s="86"/>
      <c r="AL300" s="86"/>
      <c r="AM300" s="86"/>
      <c r="AN300" s="86"/>
      <c r="AO300" s="86"/>
      <c r="AP300" s="86"/>
      <c r="AQ300" s="86"/>
      <c r="AR300" s="86"/>
      <c r="AS300" s="86"/>
      <c r="AT300" s="86"/>
      <c r="AU300" s="86"/>
      <c r="AV300" s="86"/>
      <c r="AW300" s="86"/>
      <c r="AX300" s="85"/>
    </row>
    <row r="301" spans="1:50" ht="28.5" hidden="1" customHeight="1" x14ac:dyDescent="0.15">
      <c r="A301" s="257"/>
      <c r="B301" s="258"/>
      <c r="C301" s="258"/>
      <c r="D301" s="258"/>
      <c r="E301" s="258"/>
      <c r="F301" s="259"/>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6"/>
      <c r="AK301" s="86"/>
      <c r="AL301" s="86"/>
      <c r="AM301" s="86"/>
      <c r="AN301" s="86"/>
      <c r="AO301" s="86"/>
      <c r="AP301" s="86"/>
      <c r="AQ301" s="86"/>
      <c r="AR301" s="86"/>
      <c r="AS301" s="86"/>
      <c r="AT301" s="86"/>
      <c r="AU301" s="86"/>
      <c r="AV301" s="86"/>
      <c r="AW301" s="86"/>
      <c r="AX301" s="85"/>
    </row>
    <row r="302" spans="1:50" ht="28.5" hidden="1" customHeight="1" x14ac:dyDescent="0.15">
      <c r="A302" s="257"/>
      <c r="B302" s="258"/>
      <c r="C302" s="258"/>
      <c r="D302" s="258"/>
      <c r="E302" s="258"/>
      <c r="F302" s="259"/>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6"/>
      <c r="AK302" s="86"/>
      <c r="AL302" s="86"/>
      <c r="AM302" s="86"/>
      <c r="AN302" s="86"/>
      <c r="AO302" s="86"/>
      <c r="AP302" s="86"/>
      <c r="AQ302" s="86"/>
      <c r="AR302" s="86"/>
      <c r="AS302" s="86"/>
      <c r="AT302" s="86"/>
      <c r="AU302" s="86"/>
      <c r="AV302" s="86"/>
      <c r="AW302" s="86"/>
      <c r="AX302" s="85"/>
    </row>
    <row r="303" spans="1:50" ht="28.5" hidden="1" customHeight="1" x14ac:dyDescent="0.15">
      <c r="A303" s="257"/>
      <c r="B303" s="258"/>
      <c r="C303" s="258"/>
      <c r="D303" s="258"/>
      <c r="E303" s="258"/>
      <c r="F303" s="259"/>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6"/>
      <c r="AK303" s="86"/>
      <c r="AL303" s="86"/>
      <c r="AM303" s="86"/>
      <c r="AN303" s="86"/>
      <c r="AO303" s="86"/>
      <c r="AP303" s="86"/>
      <c r="AQ303" s="86"/>
      <c r="AR303" s="86"/>
      <c r="AS303" s="86"/>
      <c r="AT303" s="86"/>
      <c r="AU303" s="86"/>
      <c r="AV303" s="86"/>
      <c r="AW303" s="86"/>
      <c r="AX303" s="85"/>
    </row>
    <row r="304" spans="1:50" ht="28.5" hidden="1" customHeight="1" x14ac:dyDescent="0.15">
      <c r="A304" s="257"/>
      <c r="B304" s="258"/>
      <c r="C304" s="258"/>
      <c r="D304" s="258"/>
      <c r="E304" s="258"/>
      <c r="F304" s="259"/>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6"/>
      <c r="AK304" s="86"/>
      <c r="AL304" s="86"/>
      <c r="AM304" s="86"/>
      <c r="AN304" s="86"/>
      <c r="AO304" s="86"/>
      <c r="AP304" s="86"/>
      <c r="AQ304" s="86"/>
      <c r="AR304" s="86"/>
      <c r="AS304" s="86"/>
      <c r="AT304" s="86"/>
      <c r="AU304" s="86"/>
      <c r="AV304" s="86"/>
      <c r="AW304" s="86"/>
      <c r="AX304" s="85"/>
    </row>
    <row r="305" spans="1:50" ht="28.5" hidden="1" customHeight="1" x14ac:dyDescent="0.15">
      <c r="A305" s="257"/>
      <c r="B305" s="258"/>
      <c r="C305" s="258"/>
      <c r="D305" s="258"/>
      <c r="E305" s="258"/>
      <c r="F305" s="259"/>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6"/>
      <c r="AK305" s="86"/>
      <c r="AL305" s="86"/>
      <c r="AM305" s="86"/>
      <c r="AN305" s="86"/>
      <c r="AO305" s="86"/>
      <c r="AP305" s="86"/>
      <c r="AQ305" s="86"/>
      <c r="AR305" s="86"/>
      <c r="AS305" s="86"/>
      <c r="AT305" s="86"/>
      <c r="AU305" s="86"/>
      <c r="AV305" s="86"/>
      <c r="AW305" s="86"/>
      <c r="AX305" s="85"/>
    </row>
    <row r="306" spans="1:50" ht="28.5" hidden="1" customHeight="1" x14ac:dyDescent="0.15">
      <c r="A306" s="257"/>
      <c r="B306" s="258"/>
      <c r="C306" s="258"/>
      <c r="D306" s="258"/>
      <c r="E306" s="258"/>
      <c r="F306" s="259"/>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6"/>
      <c r="AK306" s="86"/>
      <c r="AL306" s="86"/>
      <c r="AM306" s="86"/>
      <c r="AN306" s="86"/>
      <c r="AO306" s="86"/>
      <c r="AP306" s="86"/>
      <c r="AQ306" s="86"/>
      <c r="AR306" s="86"/>
      <c r="AS306" s="86"/>
      <c r="AT306" s="86"/>
      <c r="AU306" s="86"/>
      <c r="AV306" s="86"/>
      <c r="AW306" s="86"/>
      <c r="AX306" s="85"/>
    </row>
    <row r="307" spans="1:50" ht="28.5" customHeight="1" thickBot="1" x14ac:dyDescent="0.2">
      <c r="A307" s="804"/>
      <c r="B307" s="805"/>
      <c r="C307" s="805"/>
      <c r="D307" s="805"/>
      <c r="E307" s="805"/>
      <c r="F307" s="806"/>
      <c r="G307" s="92"/>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4"/>
    </row>
    <row r="308" spans="1:50" ht="24.75" customHeight="1" x14ac:dyDescent="0.15">
      <c r="A308" s="807" t="s">
        <v>264</v>
      </c>
      <c r="B308" s="808"/>
      <c r="C308" s="808"/>
      <c r="D308" s="808"/>
      <c r="E308" s="808"/>
      <c r="F308" s="809"/>
      <c r="G308" s="813" t="s">
        <v>631</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633</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37"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37"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39.950000000000003" customHeight="1" x14ac:dyDescent="0.15">
      <c r="A310" s="810"/>
      <c r="B310" s="811"/>
      <c r="C310" s="811"/>
      <c r="D310" s="811"/>
      <c r="E310" s="811"/>
      <c r="F310" s="812"/>
      <c r="G310" s="834" t="s">
        <v>622</v>
      </c>
      <c r="H310" s="835"/>
      <c r="I310" s="835"/>
      <c r="J310" s="835"/>
      <c r="K310" s="836"/>
      <c r="L310" s="837" t="s">
        <v>632</v>
      </c>
      <c r="M310" s="838"/>
      <c r="N310" s="838"/>
      <c r="O310" s="838"/>
      <c r="P310" s="838"/>
      <c r="Q310" s="838"/>
      <c r="R310" s="838"/>
      <c r="S310" s="838"/>
      <c r="T310" s="838"/>
      <c r="U310" s="838"/>
      <c r="V310" s="838"/>
      <c r="W310" s="838"/>
      <c r="X310" s="839"/>
      <c r="Y310" s="840" t="s">
        <v>622</v>
      </c>
      <c r="Z310" s="841"/>
      <c r="AA310" s="841"/>
      <c r="AB310" s="842"/>
      <c r="AC310" s="834" t="s">
        <v>634</v>
      </c>
      <c r="AD310" s="835"/>
      <c r="AE310" s="835"/>
      <c r="AF310" s="835"/>
      <c r="AG310" s="836"/>
      <c r="AH310" s="837" t="s">
        <v>626</v>
      </c>
      <c r="AI310" s="838"/>
      <c r="AJ310" s="838"/>
      <c r="AK310" s="838"/>
      <c r="AL310" s="838"/>
      <c r="AM310" s="838"/>
      <c r="AN310" s="838"/>
      <c r="AO310" s="838"/>
      <c r="AP310" s="838"/>
      <c r="AQ310" s="838"/>
      <c r="AR310" s="838"/>
      <c r="AS310" s="838"/>
      <c r="AT310" s="839"/>
      <c r="AU310" s="840">
        <v>18</v>
      </c>
      <c r="AV310" s="841"/>
      <c r="AW310" s="841"/>
      <c r="AX310" s="843"/>
    </row>
    <row r="311" spans="1:50" ht="24.75" hidden="1" customHeight="1" x14ac:dyDescent="0.15">
      <c r="A311" s="810"/>
      <c r="B311" s="811"/>
      <c r="C311" s="811"/>
      <c r="D311" s="811"/>
      <c r="E311" s="811"/>
      <c r="F311" s="812"/>
      <c r="G311" s="820" t="s">
        <v>622</v>
      </c>
      <c r="H311" s="821"/>
      <c r="I311" s="821"/>
      <c r="J311" s="821"/>
      <c r="K311" s="822"/>
      <c r="L311" s="823" t="s">
        <v>622</v>
      </c>
      <c r="M311" s="824"/>
      <c r="N311" s="824"/>
      <c r="O311" s="824"/>
      <c r="P311" s="824"/>
      <c r="Q311" s="824"/>
      <c r="R311" s="824"/>
      <c r="S311" s="824"/>
      <c r="T311" s="824"/>
      <c r="U311" s="824"/>
      <c r="V311" s="824"/>
      <c r="W311" s="824"/>
      <c r="X311" s="825"/>
      <c r="Y311" s="826" t="s">
        <v>622</v>
      </c>
      <c r="Z311" s="827"/>
      <c r="AA311" s="827"/>
      <c r="AB311" s="828"/>
      <c r="AC311" s="820" t="s">
        <v>622</v>
      </c>
      <c r="AD311" s="821"/>
      <c r="AE311" s="821"/>
      <c r="AF311" s="821"/>
      <c r="AG311" s="822"/>
      <c r="AH311" s="823" t="s">
        <v>622</v>
      </c>
      <c r="AI311" s="824"/>
      <c r="AJ311" s="824"/>
      <c r="AK311" s="824"/>
      <c r="AL311" s="824"/>
      <c r="AM311" s="824"/>
      <c r="AN311" s="824"/>
      <c r="AO311" s="824"/>
      <c r="AP311" s="824"/>
      <c r="AQ311" s="824"/>
      <c r="AR311" s="824"/>
      <c r="AS311" s="824"/>
      <c r="AT311" s="825"/>
      <c r="AU311" s="826" t="s">
        <v>622</v>
      </c>
      <c r="AV311" s="827"/>
      <c r="AW311" s="827"/>
      <c r="AX311" s="829"/>
    </row>
    <row r="312" spans="1:50" ht="24.75" hidden="1" customHeight="1" x14ac:dyDescent="0.15">
      <c r="A312" s="810"/>
      <c r="B312" s="811"/>
      <c r="C312" s="811"/>
      <c r="D312" s="811"/>
      <c r="E312" s="811"/>
      <c r="F312" s="812"/>
      <c r="G312" s="820" t="s">
        <v>622</v>
      </c>
      <c r="H312" s="821"/>
      <c r="I312" s="821"/>
      <c r="J312" s="821"/>
      <c r="K312" s="822"/>
      <c r="L312" s="823" t="s">
        <v>622</v>
      </c>
      <c r="M312" s="824"/>
      <c r="N312" s="824"/>
      <c r="O312" s="824"/>
      <c r="P312" s="824"/>
      <c r="Q312" s="824"/>
      <c r="R312" s="824"/>
      <c r="S312" s="824"/>
      <c r="T312" s="824"/>
      <c r="U312" s="824"/>
      <c r="V312" s="824"/>
      <c r="W312" s="824"/>
      <c r="X312" s="825"/>
      <c r="Y312" s="826" t="s">
        <v>622</v>
      </c>
      <c r="Z312" s="827"/>
      <c r="AA312" s="827"/>
      <c r="AB312" s="828"/>
      <c r="AC312" s="820" t="s">
        <v>622</v>
      </c>
      <c r="AD312" s="821"/>
      <c r="AE312" s="821"/>
      <c r="AF312" s="821"/>
      <c r="AG312" s="822"/>
      <c r="AH312" s="823" t="s">
        <v>622</v>
      </c>
      <c r="AI312" s="824"/>
      <c r="AJ312" s="824"/>
      <c r="AK312" s="824"/>
      <c r="AL312" s="824"/>
      <c r="AM312" s="824"/>
      <c r="AN312" s="824"/>
      <c r="AO312" s="824"/>
      <c r="AP312" s="824"/>
      <c r="AQ312" s="824"/>
      <c r="AR312" s="824"/>
      <c r="AS312" s="824"/>
      <c r="AT312" s="825"/>
      <c r="AU312" s="826" t="s">
        <v>622</v>
      </c>
      <c r="AV312" s="827"/>
      <c r="AW312" s="827"/>
      <c r="AX312" s="829"/>
    </row>
    <row r="313" spans="1:50" ht="24.75" hidden="1" customHeight="1" x14ac:dyDescent="0.15">
      <c r="A313" s="810"/>
      <c r="B313" s="811"/>
      <c r="C313" s="811"/>
      <c r="D313" s="811"/>
      <c r="E313" s="811"/>
      <c r="F313" s="812"/>
      <c r="G313" s="820" t="s">
        <v>622</v>
      </c>
      <c r="H313" s="821"/>
      <c r="I313" s="821"/>
      <c r="J313" s="821"/>
      <c r="K313" s="822"/>
      <c r="L313" s="823" t="s">
        <v>622</v>
      </c>
      <c r="M313" s="824"/>
      <c r="N313" s="824"/>
      <c r="O313" s="824"/>
      <c r="P313" s="824"/>
      <c r="Q313" s="824"/>
      <c r="R313" s="824"/>
      <c r="S313" s="824"/>
      <c r="T313" s="824"/>
      <c r="U313" s="824"/>
      <c r="V313" s="824"/>
      <c r="W313" s="824"/>
      <c r="X313" s="825"/>
      <c r="Y313" s="826" t="s">
        <v>622</v>
      </c>
      <c r="Z313" s="827"/>
      <c r="AA313" s="827"/>
      <c r="AB313" s="828"/>
      <c r="AC313" s="820" t="s">
        <v>622</v>
      </c>
      <c r="AD313" s="821"/>
      <c r="AE313" s="821"/>
      <c r="AF313" s="821"/>
      <c r="AG313" s="822"/>
      <c r="AH313" s="823" t="s">
        <v>622</v>
      </c>
      <c r="AI313" s="824"/>
      <c r="AJ313" s="824"/>
      <c r="AK313" s="824"/>
      <c r="AL313" s="824"/>
      <c r="AM313" s="824"/>
      <c r="AN313" s="824"/>
      <c r="AO313" s="824"/>
      <c r="AP313" s="824"/>
      <c r="AQ313" s="824"/>
      <c r="AR313" s="824"/>
      <c r="AS313" s="824"/>
      <c r="AT313" s="825"/>
      <c r="AU313" s="826" t="s">
        <v>622</v>
      </c>
      <c r="AV313" s="827"/>
      <c r="AW313" s="827"/>
      <c r="AX313" s="829"/>
    </row>
    <row r="314" spans="1:50" ht="24.75" hidden="1" customHeight="1" x14ac:dyDescent="0.15">
      <c r="A314" s="810"/>
      <c r="B314" s="811"/>
      <c r="C314" s="811"/>
      <c r="D314" s="811"/>
      <c r="E314" s="811"/>
      <c r="F314" s="812"/>
      <c r="G314" s="820" t="s">
        <v>622</v>
      </c>
      <c r="H314" s="821"/>
      <c r="I314" s="821"/>
      <c r="J314" s="821"/>
      <c r="K314" s="822"/>
      <c r="L314" s="823" t="s">
        <v>622</v>
      </c>
      <c r="M314" s="824"/>
      <c r="N314" s="824"/>
      <c r="O314" s="824"/>
      <c r="P314" s="824"/>
      <c r="Q314" s="824"/>
      <c r="R314" s="824"/>
      <c r="S314" s="824"/>
      <c r="T314" s="824"/>
      <c r="U314" s="824"/>
      <c r="V314" s="824"/>
      <c r="W314" s="824"/>
      <c r="X314" s="825"/>
      <c r="Y314" s="826" t="s">
        <v>622</v>
      </c>
      <c r="Z314" s="827"/>
      <c r="AA314" s="827"/>
      <c r="AB314" s="828"/>
      <c r="AC314" s="820" t="s">
        <v>622</v>
      </c>
      <c r="AD314" s="821"/>
      <c r="AE314" s="821"/>
      <c r="AF314" s="821"/>
      <c r="AG314" s="822"/>
      <c r="AH314" s="823" t="s">
        <v>622</v>
      </c>
      <c r="AI314" s="824"/>
      <c r="AJ314" s="824"/>
      <c r="AK314" s="824"/>
      <c r="AL314" s="824"/>
      <c r="AM314" s="824"/>
      <c r="AN314" s="824"/>
      <c r="AO314" s="824"/>
      <c r="AP314" s="824"/>
      <c r="AQ314" s="824"/>
      <c r="AR314" s="824"/>
      <c r="AS314" s="824"/>
      <c r="AT314" s="825"/>
      <c r="AU314" s="826" t="s">
        <v>622</v>
      </c>
      <c r="AV314" s="827"/>
      <c r="AW314" s="827"/>
      <c r="AX314" s="829"/>
    </row>
    <row r="315" spans="1:50" ht="24.75" hidden="1" customHeight="1" x14ac:dyDescent="0.15">
      <c r="A315" s="810"/>
      <c r="B315" s="811"/>
      <c r="C315" s="811"/>
      <c r="D315" s="811"/>
      <c r="E315" s="811"/>
      <c r="F315" s="812"/>
      <c r="G315" s="820" t="s">
        <v>622</v>
      </c>
      <c r="H315" s="821"/>
      <c r="I315" s="821"/>
      <c r="J315" s="821"/>
      <c r="K315" s="822"/>
      <c r="L315" s="823" t="s">
        <v>622</v>
      </c>
      <c r="M315" s="824"/>
      <c r="N315" s="824"/>
      <c r="O315" s="824"/>
      <c r="P315" s="824"/>
      <c r="Q315" s="824"/>
      <c r="R315" s="824"/>
      <c r="S315" s="824"/>
      <c r="T315" s="824"/>
      <c r="U315" s="824"/>
      <c r="V315" s="824"/>
      <c r="W315" s="824"/>
      <c r="X315" s="825"/>
      <c r="Y315" s="826" t="s">
        <v>622</v>
      </c>
      <c r="Z315" s="827"/>
      <c r="AA315" s="827"/>
      <c r="AB315" s="828"/>
      <c r="AC315" s="820" t="s">
        <v>622</v>
      </c>
      <c r="AD315" s="821"/>
      <c r="AE315" s="821"/>
      <c r="AF315" s="821"/>
      <c r="AG315" s="822"/>
      <c r="AH315" s="823" t="s">
        <v>622</v>
      </c>
      <c r="AI315" s="824"/>
      <c r="AJ315" s="824"/>
      <c r="AK315" s="824"/>
      <c r="AL315" s="824"/>
      <c r="AM315" s="824"/>
      <c r="AN315" s="824"/>
      <c r="AO315" s="824"/>
      <c r="AP315" s="824"/>
      <c r="AQ315" s="824"/>
      <c r="AR315" s="824"/>
      <c r="AS315" s="824"/>
      <c r="AT315" s="825"/>
      <c r="AU315" s="826" t="s">
        <v>622</v>
      </c>
      <c r="AV315" s="827"/>
      <c r="AW315" s="827"/>
      <c r="AX315" s="829"/>
    </row>
    <row r="316" spans="1:50" ht="24.75" hidden="1" customHeight="1" x14ac:dyDescent="0.15">
      <c r="A316" s="810"/>
      <c r="B316" s="811"/>
      <c r="C316" s="811"/>
      <c r="D316" s="811"/>
      <c r="E316" s="811"/>
      <c r="F316" s="812"/>
      <c r="G316" s="820" t="s">
        <v>622</v>
      </c>
      <c r="H316" s="821"/>
      <c r="I316" s="821"/>
      <c r="J316" s="821"/>
      <c r="K316" s="822"/>
      <c r="L316" s="823" t="s">
        <v>622</v>
      </c>
      <c r="M316" s="824"/>
      <c r="N316" s="824"/>
      <c r="O316" s="824"/>
      <c r="P316" s="824"/>
      <c r="Q316" s="824"/>
      <c r="R316" s="824"/>
      <c r="S316" s="824"/>
      <c r="T316" s="824"/>
      <c r="U316" s="824"/>
      <c r="V316" s="824"/>
      <c r="W316" s="824"/>
      <c r="X316" s="825"/>
      <c r="Y316" s="826" t="s">
        <v>622</v>
      </c>
      <c r="Z316" s="827"/>
      <c r="AA316" s="827"/>
      <c r="AB316" s="828"/>
      <c r="AC316" s="820" t="s">
        <v>622</v>
      </c>
      <c r="AD316" s="821"/>
      <c r="AE316" s="821"/>
      <c r="AF316" s="821"/>
      <c r="AG316" s="822"/>
      <c r="AH316" s="823" t="s">
        <v>622</v>
      </c>
      <c r="AI316" s="824"/>
      <c r="AJ316" s="824"/>
      <c r="AK316" s="824"/>
      <c r="AL316" s="824"/>
      <c r="AM316" s="824"/>
      <c r="AN316" s="824"/>
      <c r="AO316" s="824"/>
      <c r="AP316" s="824"/>
      <c r="AQ316" s="824"/>
      <c r="AR316" s="824"/>
      <c r="AS316" s="824"/>
      <c r="AT316" s="825"/>
      <c r="AU316" s="826" t="s">
        <v>622</v>
      </c>
      <c r="AV316" s="827"/>
      <c r="AW316" s="827"/>
      <c r="AX316" s="829"/>
    </row>
    <row r="317" spans="1:50" ht="24.75" hidden="1" customHeight="1" x14ac:dyDescent="0.15">
      <c r="A317" s="810"/>
      <c r="B317" s="811"/>
      <c r="C317" s="811"/>
      <c r="D317" s="811"/>
      <c r="E317" s="811"/>
      <c r="F317" s="812"/>
      <c r="G317" s="820" t="s">
        <v>622</v>
      </c>
      <c r="H317" s="821"/>
      <c r="I317" s="821"/>
      <c r="J317" s="821"/>
      <c r="K317" s="822"/>
      <c r="L317" s="823" t="s">
        <v>622</v>
      </c>
      <c r="M317" s="824"/>
      <c r="N317" s="824"/>
      <c r="O317" s="824"/>
      <c r="P317" s="824"/>
      <c r="Q317" s="824"/>
      <c r="R317" s="824"/>
      <c r="S317" s="824"/>
      <c r="T317" s="824"/>
      <c r="U317" s="824"/>
      <c r="V317" s="824"/>
      <c r="W317" s="824"/>
      <c r="X317" s="825"/>
      <c r="Y317" s="826" t="s">
        <v>622</v>
      </c>
      <c r="Z317" s="827"/>
      <c r="AA317" s="827"/>
      <c r="AB317" s="828"/>
      <c r="AC317" s="820" t="s">
        <v>622</v>
      </c>
      <c r="AD317" s="821"/>
      <c r="AE317" s="821"/>
      <c r="AF317" s="821"/>
      <c r="AG317" s="822"/>
      <c r="AH317" s="823" t="s">
        <v>622</v>
      </c>
      <c r="AI317" s="824"/>
      <c r="AJ317" s="824"/>
      <c r="AK317" s="824"/>
      <c r="AL317" s="824"/>
      <c r="AM317" s="824"/>
      <c r="AN317" s="824"/>
      <c r="AO317" s="824"/>
      <c r="AP317" s="824"/>
      <c r="AQ317" s="824"/>
      <c r="AR317" s="824"/>
      <c r="AS317" s="824"/>
      <c r="AT317" s="825"/>
      <c r="AU317" s="826" t="s">
        <v>622</v>
      </c>
      <c r="AV317" s="827"/>
      <c r="AW317" s="827"/>
      <c r="AX317" s="829"/>
    </row>
    <row r="318" spans="1:50" ht="24.75" hidden="1" customHeight="1" x14ac:dyDescent="0.15">
      <c r="A318" s="810"/>
      <c r="B318" s="811"/>
      <c r="C318" s="811"/>
      <c r="D318" s="811"/>
      <c r="E318" s="811"/>
      <c r="F318" s="812"/>
      <c r="G318" s="820" t="s">
        <v>622</v>
      </c>
      <c r="H318" s="821"/>
      <c r="I318" s="821"/>
      <c r="J318" s="821"/>
      <c r="K318" s="822"/>
      <c r="L318" s="823" t="s">
        <v>622</v>
      </c>
      <c r="M318" s="824"/>
      <c r="N318" s="824"/>
      <c r="O318" s="824"/>
      <c r="P318" s="824"/>
      <c r="Q318" s="824"/>
      <c r="R318" s="824"/>
      <c r="S318" s="824"/>
      <c r="T318" s="824"/>
      <c r="U318" s="824"/>
      <c r="V318" s="824"/>
      <c r="W318" s="824"/>
      <c r="X318" s="825"/>
      <c r="Y318" s="826" t="s">
        <v>622</v>
      </c>
      <c r="Z318" s="827"/>
      <c r="AA318" s="827"/>
      <c r="AB318" s="828"/>
      <c r="AC318" s="820" t="s">
        <v>622</v>
      </c>
      <c r="AD318" s="821"/>
      <c r="AE318" s="821"/>
      <c r="AF318" s="821"/>
      <c r="AG318" s="822"/>
      <c r="AH318" s="823" t="s">
        <v>622</v>
      </c>
      <c r="AI318" s="824"/>
      <c r="AJ318" s="824"/>
      <c r="AK318" s="824"/>
      <c r="AL318" s="824"/>
      <c r="AM318" s="824"/>
      <c r="AN318" s="824"/>
      <c r="AO318" s="824"/>
      <c r="AP318" s="824"/>
      <c r="AQ318" s="824"/>
      <c r="AR318" s="824"/>
      <c r="AS318" s="824"/>
      <c r="AT318" s="825"/>
      <c r="AU318" s="826" t="s">
        <v>622</v>
      </c>
      <c r="AV318" s="827"/>
      <c r="AW318" s="827"/>
      <c r="AX318" s="829"/>
    </row>
    <row r="319" spans="1:50" ht="24.75" customHeight="1" x14ac:dyDescent="0.15">
      <c r="A319" s="810"/>
      <c r="B319" s="811"/>
      <c r="C319" s="811"/>
      <c r="D319" s="811"/>
      <c r="E319" s="811"/>
      <c r="F319" s="812"/>
      <c r="G319" s="820" t="s">
        <v>622</v>
      </c>
      <c r="H319" s="821"/>
      <c r="I319" s="821"/>
      <c r="J319" s="821"/>
      <c r="K319" s="822"/>
      <c r="L319" s="823" t="s">
        <v>622</v>
      </c>
      <c r="M319" s="824"/>
      <c r="N319" s="824"/>
      <c r="O319" s="824"/>
      <c r="P319" s="824"/>
      <c r="Q319" s="824"/>
      <c r="R319" s="824"/>
      <c r="S319" s="824"/>
      <c r="T319" s="824"/>
      <c r="U319" s="824"/>
      <c r="V319" s="824"/>
      <c r="W319" s="824"/>
      <c r="X319" s="825"/>
      <c r="Y319" s="826" t="s">
        <v>622</v>
      </c>
      <c r="Z319" s="827"/>
      <c r="AA319" s="827"/>
      <c r="AB319" s="828"/>
      <c r="AC319" s="820" t="s">
        <v>622</v>
      </c>
      <c r="AD319" s="821"/>
      <c r="AE319" s="821"/>
      <c r="AF319" s="821"/>
      <c r="AG319" s="822"/>
      <c r="AH319" s="823" t="s">
        <v>622</v>
      </c>
      <c r="AI319" s="824"/>
      <c r="AJ319" s="824"/>
      <c r="AK319" s="824"/>
      <c r="AL319" s="824"/>
      <c r="AM319" s="824"/>
      <c r="AN319" s="824"/>
      <c r="AO319" s="824"/>
      <c r="AP319" s="824"/>
      <c r="AQ319" s="824"/>
      <c r="AR319" s="824"/>
      <c r="AS319" s="824"/>
      <c r="AT319" s="825"/>
      <c r="AU319" s="826" t="s">
        <v>622</v>
      </c>
      <c r="AV319" s="827"/>
      <c r="AW319" s="827"/>
      <c r="AX319" s="829"/>
    </row>
    <row r="320" spans="1:50" ht="24.75" customHeight="1" thickBot="1" x14ac:dyDescent="0.2">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18</v>
      </c>
      <c r="AV320" s="850"/>
      <c r="AW320" s="850"/>
      <c r="AX320" s="852"/>
    </row>
    <row r="321" spans="1:51" ht="24.75" customHeight="1" x14ac:dyDescent="0.15">
      <c r="A321" s="810"/>
      <c r="B321" s="811"/>
      <c r="C321" s="811"/>
      <c r="D321" s="811"/>
      <c r="E321" s="811"/>
      <c r="F321" s="812"/>
      <c r="G321" s="813" t="s">
        <v>635</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636</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15">
      <c r="A322" s="810"/>
      <c r="B322" s="811"/>
      <c r="C322" s="811"/>
      <c r="D322" s="811"/>
      <c r="E322" s="811"/>
      <c r="F322" s="812"/>
      <c r="G322" s="137"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37"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2</v>
      </c>
    </row>
    <row r="323" spans="1:51" ht="24.75" customHeight="1" x14ac:dyDescent="0.15">
      <c r="A323" s="810"/>
      <c r="B323" s="811"/>
      <c r="C323" s="811"/>
      <c r="D323" s="811"/>
      <c r="E323" s="811"/>
      <c r="F323" s="812"/>
      <c r="G323" s="834" t="s">
        <v>622</v>
      </c>
      <c r="H323" s="835"/>
      <c r="I323" s="835"/>
      <c r="J323" s="835"/>
      <c r="K323" s="836"/>
      <c r="L323" s="837" t="s">
        <v>632</v>
      </c>
      <c r="M323" s="838"/>
      <c r="N323" s="838"/>
      <c r="O323" s="838"/>
      <c r="P323" s="838"/>
      <c r="Q323" s="838"/>
      <c r="R323" s="838"/>
      <c r="S323" s="838"/>
      <c r="T323" s="838"/>
      <c r="U323" s="838"/>
      <c r="V323" s="838"/>
      <c r="W323" s="838"/>
      <c r="X323" s="839"/>
      <c r="Y323" s="840" t="s">
        <v>622</v>
      </c>
      <c r="Z323" s="841"/>
      <c r="AA323" s="841"/>
      <c r="AB323" s="842"/>
      <c r="AC323" s="834" t="s">
        <v>622</v>
      </c>
      <c r="AD323" s="835"/>
      <c r="AE323" s="835"/>
      <c r="AF323" s="835"/>
      <c r="AG323" s="836"/>
      <c r="AH323" s="837" t="s">
        <v>622</v>
      </c>
      <c r="AI323" s="838"/>
      <c r="AJ323" s="838"/>
      <c r="AK323" s="838"/>
      <c r="AL323" s="838"/>
      <c r="AM323" s="838"/>
      <c r="AN323" s="838"/>
      <c r="AO323" s="838"/>
      <c r="AP323" s="838"/>
      <c r="AQ323" s="838"/>
      <c r="AR323" s="838"/>
      <c r="AS323" s="838"/>
      <c r="AT323" s="839"/>
      <c r="AU323" s="840" t="s">
        <v>622</v>
      </c>
      <c r="AV323" s="841"/>
      <c r="AW323" s="841"/>
      <c r="AX323" s="843"/>
      <c r="AY323">
        <f t="shared" si="11"/>
        <v>2</v>
      </c>
    </row>
    <row r="324" spans="1:51" ht="24.75" hidden="1" customHeight="1" x14ac:dyDescent="0.15">
      <c r="A324" s="810"/>
      <c r="B324" s="811"/>
      <c r="C324" s="811"/>
      <c r="D324" s="811"/>
      <c r="E324" s="811"/>
      <c r="F324" s="812"/>
      <c r="G324" s="820" t="s">
        <v>622</v>
      </c>
      <c r="H324" s="821"/>
      <c r="I324" s="821"/>
      <c r="J324" s="821"/>
      <c r="K324" s="822"/>
      <c r="L324" s="823" t="s">
        <v>622</v>
      </c>
      <c r="M324" s="824"/>
      <c r="N324" s="824"/>
      <c r="O324" s="824"/>
      <c r="P324" s="824"/>
      <c r="Q324" s="824"/>
      <c r="R324" s="824"/>
      <c r="S324" s="824"/>
      <c r="T324" s="824"/>
      <c r="U324" s="824"/>
      <c r="V324" s="824"/>
      <c r="W324" s="824"/>
      <c r="X324" s="825"/>
      <c r="Y324" s="826" t="s">
        <v>622</v>
      </c>
      <c r="Z324" s="827"/>
      <c r="AA324" s="827"/>
      <c r="AB324" s="828"/>
      <c r="AC324" s="820" t="s">
        <v>622</v>
      </c>
      <c r="AD324" s="821"/>
      <c r="AE324" s="821"/>
      <c r="AF324" s="821"/>
      <c r="AG324" s="822"/>
      <c r="AH324" s="823" t="s">
        <v>622</v>
      </c>
      <c r="AI324" s="824"/>
      <c r="AJ324" s="824"/>
      <c r="AK324" s="824"/>
      <c r="AL324" s="824"/>
      <c r="AM324" s="824"/>
      <c r="AN324" s="824"/>
      <c r="AO324" s="824"/>
      <c r="AP324" s="824"/>
      <c r="AQ324" s="824"/>
      <c r="AR324" s="824"/>
      <c r="AS324" s="824"/>
      <c r="AT324" s="825"/>
      <c r="AU324" s="826" t="s">
        <v>622</v>
      </c>
      <c r="AV324" s="827"/>
      <c r="AW324" s="827"/>
      <c r="AX324" s="829"/>
      <c r="AY324">
        <f t="shared" si="11"/>
        <v>2</v>
      </c>
    </row>
    <row r="325" spans="1:51" ht="24.75" hidden="1" customHeight="1" x14ac:dyDescent="0.15">
      <c r="A325" s="810"/>
      <c r="B325" s="811"/>
      <c r="C325" s="811"/>
      <c r="D325" s="811"/>
      <c r="E325" s="811"/>
      <c r="F325" s="812"/>
      <c r="G325" s="820" t="s">
        <v>622</v>
      </c>
      <c r="H325" s="821"/>
      <c r="I325" s="821"/>
      <c r="J325" s="821"/>
      <c r="K325" s="822"/>
      <c r="L325" s="823" t="s">
        <v>622</v>
      </c>
      <c r="M325" s="824"/>
      <c r="N325" s="824"/>
      <c r="O325" s="824"/>
      <c r="P325" s="824"/>
      <c r="Q325" s="824"/>
      <c r="R325" s="824"/>
      <c r="S325" s="824"/>
      <c r="T325" s="824"/>
      <c r="U325" s="824"/>
      <c r="V325" s="824"/>
      <c r="W325" s="824"/>
      <c r="X325" s="825"/>
      <c r="Y325" s="826" t="s">
        <v>622</v>
      </c>
      <c r="Z325" s="827"/>
      <c r="AA325" s="827"/>
      <c r="AB325" s="828"/>
      <c r="AC325" s="820" t="s">
        <v>622</v>
      </c>
      <c r="AD325" s="821"/>
      <c r="AE325" s="821"/>
      <c r="AF325" s="821"/>
      <c r="AG325" s="822"/>
      <c r="AH325" s="823" t="s">
        <v>622</v>
      </c>
      <c r="AI325" s="824"/>
      <c r="AJ325" s="824"/>
      <c r="AK325" s="824"/>
      <c r="AL325" s="824"/>
      <c r="AM325" s="824"/>
      <c r="AN325" s="824"/>
      <c r="AO325" s="824"/>
      <c r="AP325" s="824"/>
      <c r="AQ325" s="824"/>
      <c r="AR325" s="824"/>
      <c r="AS325" s="824"/>
      <c r="AT325" s="825"/>
      <c r="AU325" s="826" t="s">
        <v>622</v>
      </c>
      <c r="AV325" s="827"/>
      <c r="AW325" s="827"/>
      <c r="AX325" s="829"/>
      <c r="AY325">
        <f t="shared" si="11"/>
        <v>2</v>
      </c>
    </row>
    <row r="326" spans="1:51" ht="24.75" hidden="1" customHeight="1" x14ac:dyDescent="0.15">
      <c r="A326" s="810"/>
      <c r="B326" s="811"/>
      <c r="C326" s="811"/>
      <c r="D326" s="811"/>
      <c r="E326" s="811"/>
      <c r="F326" s="812"/>
      <c r="G326" s="820" t="s">
        <v>622</v>
      </c>
      <c r="H326" s="821"/>
      <c r="I326" s="821"/>
      <c r="J326" s="821"/>
      <c r="K326" s="822"/>
      <c r="L326" s="823" t="s">
        <v>622</v>
      </c>
      <c r="M326" s="824"/>
      <c r="N326" s="824"/>
      <c r="O326" s="824"/>
      <c r="P326" s="824"/>
      <c r="Q326" s="824"/>
      <c r="R326" s="824"/>
      <c r="S326" s="824"/>
      <c r="T326" s="824"/>
      <c r="U326" s="824"/>
      <c r="V326" s="824"/>
      <c r="W326" s="824"/>
      <c r="X326" s="825"/>
      <c r="Y326" s="826" t="s">
        <v>622</v>
      </c>
      <c r="Z326" s="827"/>
      <c r="AA326" s="827"/>
      <c r="AB326" s="828"/>
      <c r="AC326" s="820" t="s">
        <v>622</v>
      </c>
      <c r="AD326" s="821"/>
      <c r="AE326" s="821"/>
      <c r="AF326" s="821"/>
      <c r="AG326" s="822"/>
      <c r="AH326" s="823" t="s">
        <v>622</v>
      </c>
      <c r="AI326" s="824"/>
      <c r="AJ326" s="824"/>
      <c r="AK326" s="824"/>
      <c r="AL326" s="824"/>
      <c r="AM326" s="824"/>
      <c r="AN326" s="824"/>
      <c r="AO326" s="824"/>
      <c r="AP326" s="824"/>
      <c r="AQ326" s="824"/>
      <c r="AR326" s="824"/>
      <c r="AS326" s="824"/>
      <c r="AT326" s="825"/>
      <c r="AU326" s="826" t="s">
        <v>622</v>
      </c>
      <c r="AV326" s="827"/>
      <c r="AW326" s="827"/>
      <c r="AX326" s="829"/>
      <c r="AY326">
        <f t="shared" si="11"/>
        <v>2</v>
      </c>
    </row>
    <row r="327" spans="1:51" ht="24.75" hidden="1" customHeight="1" x14ac:dyDescent="0.15">
      <c r="A327" s="810"/>
      <c r="B327" s="811"/>
      <c r="C327" s="811"/>
      <c r="D327" s="811"/>
      <c r="E327" s="811"/>
      <c r="F327" s="812"/>
      <c r="G327" s="820" t="s">
        <v>622</v>
      </c>
      <c r="H327" s="821"/>
      <c r="I327" s="821"/>
      <c r="J327" s="821"/>
      <c r="K327" s="822"/>
      <c r="L327" s="823" t="s">
        <v>622</v>
      </c>
      <c r="M327" s="824"/>
      <c r="N327" s="824"/>
      <c r="O327" s="824"/>
      <c r="P327" s="824"/>
      <c r="Q327" s="824"/>
      <c r="R327" s="824"/>
      <c r="S327" s="824"/>
      <c r="T327" s="824"/>
      <c r="U327" s="824"/>
      <c r="V327" s="824"/>
      <c r="W327" s="824"/>
      <c r="X327" s="825"/>
      <c r="Y327" s="826" t="s">
        <v>622</v>
      </c>
      <c r="Z327" s="827"/>
      <c r="AA327" s="827"/>
      <c r="AB327" s="828"/>
      <c r="AC327" s="820" t="s">
        <v>622</v>
      </c>
      <c r="AD327" s="821"/>
      <c r="AE327" s="821"/>
      <c r="AF327" s="821"/>
      <c r="AG327" s="822"/>
      <c r="AH327" s="823" t="s">
        <v>622</v>
      </c>
      <c r="AI327" s="824"/>
      <c r="AJ327" s="824"/>
      <c r="AK327" s="824"/>
      <c r="AL327" s="824"/>
      <c r="AM327" s="824"/>
      <c r="AN327" s="824"/>
      <c r="AO327" s="824"/>
      <c r="AP327" s="824"/>
      <c r="AQ327" s="824"/>
      <c r="AR327" s="824"/>
      <c r="AS327" s="824"/>
      <c r="AT327" s="825"/>
      <c r="AU327" s="826" t="s">
        <v>622</v>
      </c>
      <c r="AV327" s="827"/>
      <c r="AW327" s="827"/>
      <c r="AX327" s="829"/>
      <c r="AY327">
        <f t="shared" si="11"/>
        <v>2</v>
      </c>
    </row>
    <row r="328" spans="1:51" ht="24.75" hidden="1" customHeight="1" x14ac:dyDescent="0.15">
      <c r="A328" s="810"/>
      <c r="B328" s="811"/>
      <c r="C328" s="811"/>
      <c r="D328" s="811"/>
      <c r="E328" s="811"/>
      <c r="F328" s="812"/>
      <c r="G328" s="820" t="s">
        <v>622</v>
      </c>
      <c r="H328" s="821"/>
      <c r="I328" s="821"/>
      <c r="J328" s="821"/>
      <c r="K328" s="822"/>
      <c r="L328" s="823" t="s">
        <v>622</v>
      </c>
      <c r="M328" s="824"/>
      <c r="N328" s="824"/>
      <c r="O328" s="824"/>
      <c r="P328" s="824"/>
      <c r="Q328" s="824"/>
      <c r="R328" s="824"/>
      <c r="S328" s="824"/>
      <c r="T328" s="824"/>
      <c r="U328" s="824"/>
      <c r="V328" s="824"/>
      <c r="W328" s="824"/>
      <c r="X328" s="825"/>
      <c r="Y328" s="826" t="s">
        <v>622</v>
      </c>
      <c r="Z328" s="827"/>
      <c r="AA328" s="827"/>
      <c r="AB328" s="828"/>
      <c r="AC328" s="820" t="s">
        <v>622</v>
      </c>
      <c r="AD328" s="821"/>
      <c r="AE328" s="821"/>
      <c r="AF328" s="821"/>
      <c r="AG328" s="822"/>
      <c r="AH328" s="823" t="s">
        <v>622</v>
      </c>
      <c r="AI328" s="824"/>
      <c r="AJ328" s="824"/>
      <c r="AK328" s="824"/>
      <c r="AL328" s="824"/>
      <c r="AM328" s="824"/>
      <c r="AN328" s="824"/>
      <c r="AO328" s="824"/>
      <c r="AP328" s="824"/>
      <c r="AQ328" s="824"/>
      <c r="AR328" s="824"/>
      <c r="AS328" s="824"/>
      <c r="AT328" s="825"/>
      <c r="AU328" s="826" t="s">
        <v>622</v>
      </c>
      <c r="AV328" s="827"/>
      <c r="AW328" s="827"/>
      <c r="AX328" s="829"/>
      <c r="AY328">
        <f t="shared" si="11"/>
        <v>2</v>
      </c>
    </row>
    <row r="329" spans="1:51" ht="24.75" hidden="1" customHeight="1" x14ac:dyDescent="0.15">
      <c r="A329" s="810"/>
      <c r="B329" s="811"/>
      <c r="C329" s="811"/>
      <c r="D329" s="811"/>
      <c r="E329" s="811"/>
      <c r="F329" s="812"/>
      <c r="G329" s="820" t="s">
        <v>622</v>
      </c>
      <c r="H329" s="821"/>
      <c r="I329" s="821"/>
      <c r="J329" s="821"/>
      <c r="K329" s="822"/>
      <c r="L329" s="823" t="s">
        <v>622</v>
      </c>
      <c r="M329" s="824"/>
      <c r="N329" s="824"/>
      <c r="O329" s="824"/>
      <c r="P329" s="824"/>
      <c r="Q329" s="824"/>
      <c r="R329" s="824"/>
      <c r="S329" s="824"/>
      <c r="T329" s="824"/>
      <c r="U329" s="824"/>
      <c r="V329" s="824"/>
      <c r="W329" s="824"/>
      <c r="X329" s="825"/>
      <c r="Y329" s="826" t="s">
        <v>622</v>
      </c>
      <c r="Z329" s="827"/>
      <c r="AA329" s="827"/>
      <c r="AB329" s="828"/>
      <c r="AC329" s="820" t="s">
        <v>622</v>
      </c>
      <c r="AD329" s="821"/>
      <c r="AE329" s="821"/>
      <c r="AF329" s="821"/>
      <c r="AG329" s="822"/>
      <c r="AH329" s="823" t="s">
        <v>622</v>
      </c>
      <c r="AI329" s="824"/>
      <c r="AJ329" s="824"/>
      <c r="AK329" s="824"/>
      <c r="AL329" s="824"/>
      <c r="AM329" s="824"/>
      <c r="AN329" s="824"/>
      <c r="AO329" s="824"/>
      <c r="AP329" s="824"/>
      <c r="AQ329" s="824"/>
      <c r="AR329" s="824"/>
      <c r="AS329" s="824"/>
      <c r="AT329" s="825"/>
      <c r="AU329" s="826" t="s">
        <v>622</v>
      </c>
      <c r="AV329" s="827"/>
      <c r="AW329" s="827"/>
      <c r="AX329" s="829"/>
      <c r="AY329">
        <f t="shared" si="11"/>
        <v>2</v>
      </c>
    </row>
    <row r="330" spans="1:51" ht="24.75" hidden="1" customHeight="1" x14ac:dyDescent="0.15">
      <c r="A330" s="810"/>
      <c r="B330" s="811"/>
      <c r="C330" s="811"/>
      <c r="D330" s="811"/>
      <c r="E330" s="811"/>
      <c r="F330" s="812"/>
      <c r="G330" s="820" t="s">
        <v>622</v>
      </c>
      <c r="H330" s="821"/>
      <c r="I330" s="821"/>
      <c r="J330" s="821"/>
      <c r="K330" s="822"/>
      <c r="L330" s="823" t="s">
        <v>622</v>
      </c>
      <c r="M330" s="824"/>
      <c r="N330" s="824"/>
      <c r="O330" s="824"/>
      <c r="P330" s="824"/>
      <c r="Q330" s="824"/>
      <c r="R330" s="824"/>
      <c r="S330" s="824"/>
      <c r="T330" s="824"/>
      <c r="U330" s="824"/>
      <c r="V330" s="824"/>
      <c r="W330" s="824"/>
      <c r="X330" s="825"/>
      <c r="Y330" s="826" t="s">
        <v>622</v>
      </c>
      <c r="Z330" s="827"/>
      <c r="AA330" s="827"/>
      <c r="AB330" s="828"/>
      <c r="AC330" s="820" t="s">
        <v>622</v>
      </c>
      <c r="AD330" s="821"/>
      <c r="AE330" s="821"/>
      <c r="AF330" s="821"/>
      <c r="AG330" s="822"/>
      <c r="AH330" s="823" t="s">
        <v>622</v>
      </c>
      <c r="AI330" s="824"/>
      <c r="AJ330" s="824"/>
      <c r="AK330" s="824"/>
      <c r="AL330" s="824"/>
      <c r="AM330" s="824"/>
      <c r="AN330" s="824"/>
      <c r="AO330" s="824"/>
      <c r="AP330" s="824"/>
      <c r="AQ330" s="824"/>
      <c r="AR330" s="824"/>
      <c r="AS330" s="824"/>
      <c r="AT330" s="825"/>
      <c r="AU330" s="826" t="s">
        <v>622</v>
      </c>
      <c r="AV330" s="827"/>
      <c r="AW330" s="827"/>
      <c r="AX330" s="829"/>
      <c r="AY330">
        <f t="shared" si="11"/>
        <v>2</v>
      </c>
    </row>
    <row r="331" spans="1:51" ht="24.75" hidden="1" customHeight="1" x14ac:dyDescent="0.15">
      <c r="A331" s="810"/>
      <c r="B331" s="811"/>
      <c r="C331" s="811"/>
      <c r="D331" s="811"/>
      <c r="E331" s="811"/>
      <c r="F331" s="812"/>
      <c r="G331" s="820" t="s">
        <v>622</v>
      </c>
      <c r="H331" s="821"/>
      <c r="I331" s="821"/>
      <c r="J331" s="821"/>
      <c r="K331" s="822"/>
      <c r="L331" s="823" t="s">
        <v>622</v>
      </c>
      <c r="M331" s="824"/>
      <c r="N331" s="824"/>
      <c r="O331" s="824"/>
      <c r="P331" s="824"/>
      <c r="Q331" s="824"/>
      <c r="R331" s="824"/>
      <c r="S331" s="824"/>
      <c r="T331" s="824"/>
      <c r="U331" s="824"/>
      <c r="V331" s="824"/>
      <c r="W331" s="824"/>
      <c r="X331" s="825"/>
      <c r="Y331" s="826" t="s">
        <v>622</v>
      </c>
      <c r="Z331" s="827"/>
      <c r="AA331" s="827"/>
      <c r="AB331" s="828"/>
      <c r="AC331" s="820" t="s">
        <v>622</v>
      </c>
      <c r="AD331" s="821"/>
      <c r="AE331" s="821"/>
      <c r="AF331" s="821"/>
      <c r="AG331" s="822"/>
      <c r="AH331" s="823" t="s">
        <v>622</v>
      </c>
      <c r="AI331" s="824"/>
      <c r="AJ331" s="824"/>
      <c r="AK331" s="824"/>
      <c r="AL331" s="824"/>
      <c r="AM331" s="824"/>
      <c r="AN331" s="824"/>
      <c r="AO331" s="824"/>
      <c r="AP331" s="824"/>
      <c r="AQ331" s="824"/>
      <c r="AR331" s="824"/>
      <c r="AS331" s="824"/>
      <c r="AT331" s="825"/>
      <c r="AU331" s="826" t="s">
        <v>622</v>
      </c>
      <c r="AV331" s="827"/>
      <c r="AW331" s="827"/>
      <c r="AX331" s="829"/>
      <c r="AY331">
        <f t="shared" si="11"/>
        <v>2</v>
      </c>
    </row>
    <row r="332" spans="1:51" ht="24.75" customHeight="1" x14ac:dyDescent="0.15">
      <c r="A332" s="810"/>
      <c r="B332" s="811"/>
      <c r="C332" s="811"/>
      <c r="D332" s="811"/>
      <c r="E332" s="811"/>
      <c r="F332" s="812"/>
      <c r="G332" s="820" t="s">
        <v>622</v>
      </c>
      <c r="H332" s="821"/>
      <c r="I332" s="821"/>
      <c r="J332" s="821"/>
      <c r="K332" s="822"/>
      <c r="L332" s="823" t="s">
        <v>622</v>
      </c>
      <c r="M332" s="824"/>
      <c r="N332" s="824"/>
      <c r="O332" s="824"/>
      <c r="P332" s="824"/>
      <c r="Q332" s="824"/>
      <c r="R332" s="824"/>
      <c r="S332" s="824"/>
      <c r="T332" s="824"/>
      <c r="U332" s="824"/>
      <c r="V332" s="824"/>
      <c r="W332" s="824"/>
      <c r="X332" s="825"/>
      <c r="Y332" s="826" t="s">
        <v>622</v>
      </c>
      <c r="Z332" s="827"/>
      <c r="AA332" s="827"/>
      <c r="AB332" s="828"/>
      <c r="AC332" s="820" t="s">
        <v>622</v>
      </c>
      <c r="AD332" s="821"/>
      <c r="AE332" s="821"/>
      <c r="AF332" s="821"/>
      <c r="AG332" s="822"/>
      <c r="AH332" s="823" t="s">
        <v>622</v>
      </c>
      <c r="AI332" s="824"/>
      <c r="AJ332" s="824"/>
      <c r="AK332" s="824"/>
      <c r="AL332" s="824"/>
      <c r="AM332" s="824"/>
      <c r="AN332" s="824"/>
      <c r="AO332" s="824"/>
      <c r="AP332" s="824"/>
      <c r="AQ332" s="824"/>
      <c r="AR332" s="824"/>
      <c r="AS332" s="824"/>
      <c r="AT332" s="825"/>
      <c r="AU332" s="826" t="s">
        <v>622</v>
      </c>
      <c r="AV332" s="827"/>
      <c r="AW332" s="827"/>
      <c r="AX332" s="829"/>
      <c r="AY332">
        <f t="shared" si="11"/>
        <v>2</v>
      </c>
    </row>
    <row r="333" spans="1:51" ht="24.75" customHeight="1" x14ac:dyDescent="0.15">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2</v>
      </c>
    </row>
    <row r="334" spans="1:51" ht="24.75" hidden="1" customHeight="1" x14ac:dyDescent="0.15">
      <c r="A334" s="810"/>
      <c r="B334" s="811"/>
      <c r="C334" s="811"/>
      <c r="D334" s="811"/>
      <c r="E334" s="811"/>
      <c r="F334" s="812"/>
      <c r="G334" s="813" t="s">
        <v>217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218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37"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37"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195</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167</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37"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37"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customHeight="1" thickBot="1" x14ac:dyDescent="0.2">
      <c r="A360" s="853" t="s">
        <v>575</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230</v>
      </c>
      <c r="AM360" s="857"/>
      <c r="AN360" s="857"/>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197</v>
      </c>
      <c r="K365" s="147"/>
      <c r="L365" s="147"/>
      <c r="M365" s="147"/>
      <c r="N365" s="147"/>
      <c r="O365" s="147"/>
      <c r="P365" s="426" t="s">
        <v>25</v>
      </c>
      <c r="Q365" s="426"/>
      <c r="R365" s="426"/>
      <c r="S365" s="426"/>
      <c r="T365" s="426"/>
      <c r="U365" s="426"/>
      <c r="V365" s="426"/>
      <c r="W365" s="426"/>
      <c r="X365" s="426"/>
      <c r="Y365" s="860" t="s">
        <v>196</v>
      </c>
      <c r="Z365" s="861"/>
      <c r="AA365" s="861"/>
      <c r="AB365" s="861"/>
      <c r="AC365" s="859" t="s">
        <v>228</v>
      </c>
      <c r="AD365" s="859"/>
      <c r="AE365" s="859"/>
      <c r="AF365" s="859"/>
      <c r="AG365" s="859"/>
      <c r="AH365" s="860" t="s">
        <v>246</v>
      </c>
      <c r="AI365" s="858"/>
      <c r="AJ365" s="858"/>
      <c r="AK365" s="858"/>
      <c r="AL365" s="858" t="s">
        <v>19</v>
      </c>
      <c r="AM365" s="858"/>
      <c r="AN365" s="858"/>
      <c r="AO365" s="862"/>
      <c r="AP365" s="883" t="s">
        <v>198</v>
      </c>
      <c r="AQ365" s="883"/>
      <c r="AR365" s="883"/>
      <c r="AS365" s="883"/>
      <c r="AT365" s="883"/>
      <c r="AU365" s="883"/>
      <c r="AV365" s="883"/>
      <c r="AW365" s="883"/>
      <c r="AX365" s="883"/>
    </row>
    <row r="366" spans="1:51" ht="30" customHeight="1" x14ac:dyDescent="0.15">
      <c r="A366" s="869">
        <v>1</v>
      </c>
      <c r="B366" s="869">
        <v>1</v>
      </c>
      <c r="C366" s="871" t="s">
        <v>621</v>
      </c>
      <c r="D366" s="871"/>
      <c r="E366" s="871"/>
      <c r="F366" s="871"/>
      <c r="G366" s="871"/>
      <c r="H366" s="871"/>
      <c r="I366" s="871"/>
      <c r="J366" s="872">
        <v>1010001012983</v>
      </c>
      <c r="K366" s="873"/>
      <c r="L366" s="873"/>
      <c r="M366" s="873"/>
      <c r="N366" s="873"/>
      <c r="O366" s="873"/>
      <c r="P366" s="875" t="s">
        <v>623</v>
      </c>
      <c r="Q366" s="875"/>
      <c r="R366" s="875"/>
      <c r="S366" s="875"/>
      <c r="T366" s="875"/>
      <c r="U366" s="875"/>
      <c r="V366" s="875"/>
      <c r="W366" s="875"/>
      <c r="X366" s="875"/>
      <c r="Y366" s="876">
        <v>0.4</v>
      </c>
      <c r="Z366" s="877"/>
      <c r="AA366" s="877"/>
      <c r="AB366" s="878"/>
      <c r="AC366" s="879" t="s">
        <v>624</v>
      </c>
      <c r="AD366" s="880"/>
      <c r="AE366" s="880"/>
      <c r="AF366" s="880"/>
      <c r="AG366" s="880"/>
      <c r="AH366" s="863">
        <v>4</v>
      </c>
      <c r="AI366" s="864"/>
      <c r="AJ366" s="864"/>
      <c r="AK366" s="864"/>
      <c r="AL366" s="865">
        <v>89.7</v>
      </c>
      <c r="AM366" s="866"/>
      <c r="AN366" s="866"/>
      <c r="AO366" s="867"/>
      <c r="AP366" s="868"/>
      <c r="AQ366" s="868"/>
      <c r="AR366" s="868"/>
      <c r="AS366" s="868"/>
      <c r="AT366" s="868"/>
      <c r="AU366" s="868"/>
      <c r="AV366" s="868"/>
      <c r="AW366" s="868"/>
      <c r="AX366" s="868"/>
    </row>
    <row r="367" spans="1:51" ht="30" hidden="1" customHeight="1" x14ac:dyDescent="0.15">
      <c r="A367" s="869">
        <v>2</v>
      </c>
      <c r="B367" s="869">
        <v>1</v>
      </c>
      <c r="C367" s="870" t="s">
        <v>622</v>
      </c>
      <c r="D367" s="871"/>
      <c r="E367" s="871"/>
      <c r="F367" s="871"/>
      <c r="G367" s="871"/>
      <c r="H367" s="871"/>
      <c r="I367" s="871"/>
      <c r="J367" s="872" t="s">
        <v>622</v>
      </c>
      <c r="K367" s="873"/>
      <c r="L367" s="873"/>
      <c r="M367" s="873"/>
      <c r="N367" s="873"/>
      <c r="O367" s="873"/>
      <c r="P367" s="875" t="s">
        <v>622</v>
      </c>
      <c r="Q367" s="875"/>
      <c r="R367" s="875"/>
      <c r="S367" s="875"/>
      <c r="T367" s="875"/>
      <c r="U367" s="875"/>
      <c r="V367" s="875"/>
      <c r="W367" s="875"/>
      <c r="X367" s="875"/>
      <c r="Y367" s="876" t="s">
        <v>622</v>
      </c>
      <c r="Z367" s="877"/>
      <c r="AA367" s="877"/>
      <c r="AB367" s="878"/>
      <c r="AC367" s="879" t="s">
        <v>622</v>
      </c>
      <c r="AD367" s="880"/>
      <c r="AE367" s="880"/>
      <c r="AF367" s="880"/>
      <c r="AG367" s="880"/>
      <c r="AH367" s="863" t="s">
        <v>622</v>
      </c>
      <c r="AI367" s="864"/>
      <c r="AJ367" s="864"/>
      <c r="AK367" s="864"/>
      <c r="AL367" s="865" t="s">
        <v>622</v>
      </c>
      <c r="AM367" s="866"/>
      <c r="AN367" s="866"/>
      <c r="AO367" s="867"/>
      <c r="AP367" s="868"/>
      <c r="AQ367" s="868"/>
      <c r="AR367" s="868"/>
      <c r="AS367" s="868"/>
      <c r="AT367" s="868"/>
      <c r="AU367" s="868"/>
      <c r="AV367" s="868"/>
      <c r="AW367" s="868"/>
      <c r="AX367" s="868"/>
      <c r="AY367">
        <f>COUNTA($C$367)</f>
        <v>1</v>
      </c>
    </row>
    <row r="368" spans="1:51" ht="30" hidden="1" customHeight="1" x14ac:dyDescent="0.15">
      <c r="A368" s="869">
        <v>3</v>
      </c>
      <c r="B368" s="869">
        <v>1</v>
      </c>
      <c r="C368" s="870" t="s">
        <v>622</v>
      </c>
      <c r="D368" s="871"/>
      <c r="E368" s="871"/>
      <c r="F368" s="871"/>
      <c r="G368" s="871"/>
      <c r="H368" s="871"/>
      <c r="I368" s="871"/>
      <c r="J368" s="872" t="s">
        <v>622</v>
      </c>
      <c r="K368" s="873"/>
      <c r="L368" s="873"/>
      <c r="M368" s="873"/>
      <c r="N368" s="873"/>
      <c r="O368" s="873"/>
      <c r="P368" s="874" t="s">
        <v>622</v>
      </c>
      <c r="Q368" s="875"/>
      <c r="R368" s="875"/>
      <c r="S368" s="875"/>
      <c r="T368" s="875"/>
      <c r="U368" s="875"/>
      <c r="V368" s="875"/>
      <c r="W368" s="875"/>
      <c r="X368" s="875"/>
      <c r="Y368" s="876" t="s">
        <v>622</v>
      </c>
      <c r="Z368" s="877"/>
      <c r="AA368" s="877"/>
      <c r="AB368" s="878"/>
      <c r="AC368" s="879" t="s">
        <v>622</v>
      </c>
      <c r="AD368" s="880"/>
      <c r="AE368" s="880"/>
      <c r="AF368" s="880"/>
      <c r="AG368" s="880"/>
      <c r="AH368" s="881" t="s">
        <v>622</v>
      </c>
      <c r="AI368" s="882"/>
      <c r="AJ368" s="882"/>
      <c r="AK368" s="882"/>
      <c r="AL368" s="865" t="s">
        <v>622</v>
      </c>
      <c r="AM368" s="866"/>
      <c r="AN368" s="866"/>
      <c r="AO368" s="867"/>
      <c r="AP368" s="868"/>
      <c r="AQ368" s="868"/>
      <c r="AR368" s="868"/>
      <c r="AS368" s="868"/>
      <c r="AT368" s="868"/>
      <c r="AU368" s="868"/>
      <c r="AV368" s="868"/>
      <c r="AW368" s="868"/>
      <c r="AX368" s="868"/>
      <c r="AY368">
        <f>COUNTA($C$368)</f>
        <v>1</v>
      </c>
    </row>
    <row r="369" spans="1:51" ht="30" hidden="1" customHeight="1" x14ac:dyDescent="0.15">
      <c r="A369" s="869">
        <v>4</v>
      </c>
      <c r="B369" s="869">
        <v>1</v>
      </c>
      <c r="C369" s="870" t="s">
        <v>622</v>
      </c>
      <c r="D369" s="871"/>
      <c r="E369" s="871"/>
      <c r="F369" s="871"/>
      <c r="G369" s="871"/>
      <c r="H369" s="871"/>
      <c r="I369" s="871"/>
      <c r="J369" s="872" t="s">
        <v>622</v>
      </c>
      <c r="K369" s="873"/>
      <c r="L369" s="873"/>
      <c r="M369" s="873"/>
      <c r="N369" s="873"/>
      <c r="O369" s="873"/>
      <c r="P369" s="874" t="s">
        <v>622</v>
      </c>
      <c r="Q369" s="875"/>
      <c r="R369" s="875"/>
      <c r="S369" s="875"/>
      <c r="T369" s="875"/>
      <c r="U369" s="875"/>
      <c r="V369" s="875"/>
      <c r="W369" s="875"/>
      <c r="X369" s="875"/>
      <c r="Y369" s="876" t="s">
        <v>622</v>
      </c>
      <c r="Z369" s="877"/>
      <c r="AA369" s="877"/>
      <c r="AB369" s="878"/>
      <c r="AC369" s="879" t="s">
        <v>622</v>
      </c>
      <c r="AD369" s="880"/>
      <c r="AE369" s="880"/>
      <c r="AF369" s="880"/>
      <c r="AG369" s="880"/>
      <c r="AH369" s="881" t="s">
        <v>622</v>
      </c>
      <c r="AI369" s="882"/>
      <c r="AJ369" s="882"/>
      <c r="AK369" s="882"/>
      <c r="AL369" s="865" t="s">
        <v>622</v>
      </c>
      <c r="AM369" s="866"/>
      <c r="AN369" s="866"/>
      <c r="AO369" s="867"/>
      <c r="AP369" s="868"/>
      <c r="AQ369" s="868"/>
      <c r="AR369" s="868"/>
      <c r="AS369" s="868"/>
      <c r="AT369" s="868"/>
      <c r="AU369" s="868"/>
      <c r="AV369" s="868"/>
      <c r="AW369" s="868"/>
      <c r="AX369" s="868"/>
      <c r="AY369">
        <f>COUNTA($C$369)</f>
        <v>1</v>
      </c>
    </row>
    <row r="370" spans="1:51" ht="30" hidden="1" customHeight="1" x14ac:dyDescent="0.15">
      <c r="A370" s="869">
        <v>5</v>
      </c>
      <c r="B370" s="869">
        <v>1</v>
      </c>
      <c r="C370" s="870" t="s">
        <v>622</v>
      </c>
      <c r="D370" s="871"/>
      <c r="E370" s="871"/>
      <c r="F370" s="871"/>
      <c r="G370" s="871"/>
      <c r="H370" s="871"/>
      <c r="I370" s="871"/>
      <c r="J370" s="872" t="s">
        <v>622</v>
      </c>
      <c r="K370" s="873"/>
      <c r="L370" s="873"/>
      <c r="M370" s="873"/>
      <c r="N370" s="873"/>
      <c r="O370" s="873"/>
      <c r="P370" s="875" t="s">
        <v>622</v>
      </c>
      <c r="Q370" s="875"/>
      <c r="R370" s="875"/>
      <c r="S370" s="875"/>
      <c r="T370" s="875"/>
      <c r="U370" s="875"/>
      <c r="V370" s="875"/>
      <c r="W370" s="875"/>
      <c r="X370" s="875"/>
      <c r="Y370" s="876" t="s">
        <v>622</v>
      </c>
      <c r="Z370" s="877"/>
      <c r="AA370" s="877"/>
      <c r="AB370" s="878"/>
      <c r="AC370" s="879" t="s">
        <v>622</v>
      </c>
      <c r="AD370" s="880"/>
      <c r="AE370" s="880"/>
      <c r="AF370" s="880"/>
      <c r="AG370" s="880"/>
      <c r="AH370" s="881" t="s">
        <v>622</v>
      </c>
      <c r="AI370" s="882"/>
      <c r="AJ370" s="882"/>
      <c r="AK370" s="882"/>
      <c r="AL370" s="865" t="s">
        <v>622</v>
      </c>
      <c r="AM370" s="866"/>
      <c r="AN370" s="866"/>
      <c r="AO370" s="867"/>
      <c r="AP370" s="868"/>
      <c r="AQ370" s="868"/>
      <c r="AR370" s="868"/>
      <c r="AS370" s="868"/>
      <c r="AT370" s="868"/>
      <c r="AU370" s="868"/>
      <c r="AV370" s="868"/>
      <c r="AW370" s="868"/>
      <c r="AX370" s="868"/>
      <c r="AY370">
        <f>COUNTA($C$370)</f>
        <v>1</v>
      </c>
    </row>
    <row r="371" spans="1:51" ht="30" hidden="1" customHeight="1" x14ac:dyDescent="0.15">
      <c r="A371" s="869">
        <v>6</v>
      </c>
      <c r="B371" s="869">
        <v>1</v>
      </c>
      <c r="C371" s="870" t="s">
        <v>622</v>
      </c>
      <c r="D371" s="871"/>
      <c r="E371" s="871"/>
      <c r="F371" s="871"/>
      <c r="G371" s="871"/>
      <c r="H371" s="871"/>
      <c r="I371" s="871"/>
      <c r="J371" s="872" t="s">
        <v>622</v>
      </c>
      <c r="K371" s="873"/>
      <c r="L371" s="873"/>
      <c r="M371" s="873"/>
      <c r="N371" s="873"/>
      <c r="O371" s="873"/>
      <c r="P371" s="875" t="s">
        <v>622</v>
      </c>
      <c r="Q371" s="875"/>
      <c r="R371" s="875"/>
      <c r="S371" s="875"/>
      <c r="T371" s="875"/>
      <c r="U371" s="875"/>
      <c r="V371" s="875"/>
      <c r="W371" s="875"/>
      <c r="X371" s="875"/>
      <c r="Y371" s="876" t="s">
        <v>622</v>
      </c>
      <c r="Z371" s="877"/>
      <c r="AA371" s="877"/>
      <c r="AB371" s="878"/>
      <c r="AC371" s="879" t="s">
        <v>622</v>
      </c>
      <c r="AD371" s="880"/>
      <c r="AE371" s="880"/>
      <c r="AF371" s="880"/>
      <c r="AG371" s="880"/>
      <c r="AH371" s="881" t="s">
        <v>622</v>
      </c>
      <c r="AI371" s="882"/>
      <c r="AJ371" s="882"/>
      <c r="AK371" s="882"/>
      <c r="AL371" s="865" t="s">
        <v>622</v>
      </c>
      <c r="AM371" s="866"/>
      <c r="AN371" s="866"/>
      <c r="AO371" s="867"/>
      <c r="AP371" s="868"/>
      <c r="AQ371" s="868"/>
      <c r="AR371" s="868"/>
      <c r="AS371" s="868"/>
      <c r="AT371" s="868"/>
      <c r="AU371" s="868"/>
      <c r="AV371" s="868"/>
      <c r="AW371" s="868"/>
      <c r="AX371" s="868"/>
      <c r="AY371">
        <f>COUNTA($C$371)</f>
        <v>1</v>
      </c>
    </row>
    <row r="372" spans="1:51" ht="30" hidden="1" customHeight="1" x14ac:dyDescent="0.15">
      <c r="A372" s="869">
        <v>7</v>
      </c>
      <c r="B372" s="869">
        <v>1</v>
      </c>
      <c r="C372" s="870" t="s">
        <v>622</v>
      </c>
      <c r="D372" s="871"/>
      <c r="E372" s="871"/>
      <c r="F372" s="871"/>
      <c r="G372" s="871"/>
      <c r="H372" s="871"/>
      <c r="I372" s="871"/>
      <c r="J372" s="872" t="s">
        <v>622</v>
      </c>
      <c r="K372" s="873"/>
      <c r="L372" s="873"/>
      <c r="M372" s="873"/>
      <c r="N372" s="873"/>
      <c r="O372" s="873"/>
      <c r="P372" s="875" t="s">
        <v>622</v>
      </c>
      <c r="Q372" s="875"/>
      <c r="R372" s="875"/>
      <c r="S372" s="875"/>
      <c r="T372" s="875"/>
      <c r="U372" s="875"/>
      <c r="V372" s="875"/>
      <c r="W372" s="875"/>
      <c r="X372" s="875"/>
      <c r="Y372" s="876" t="s">
        <v>622</v>
      </c>
      <c r="Z372" s="877"/>
      <c r="AA372" s="877"/>
      <c r="AB372" s="878"/>
      <c r="AC372" s="879" t="s">
        <v>622</v>
      </c>
      <c r="AD372" s="880"/>
      <c r="AE372" s="880"/>
      <c r="AF372" s="880"/>
      <c r="AG372" s="880"/>
      <c r="AH372" s="881" t="s">
        <v>622</v>
      </c>
      <c r="AI372" s="882"/>
      <c r="AJ372" s="882"/>
      <c r="AK372" s="882"/>
      <c r="AL372" s="865" t="s">
        <v>622</v>
      </c>
      <c r="AM372" s="866"/>
      <c r="AN372" s="866"/>
      <c r="AO372" s="867"/>
      <c r="AP372" s="868"/>
      <c r="AQ372" s="868"/>
      <c r="AR372" s="868"/>
      <c r="AS372" s="868"/>
      <c r="AT372" s="868"/>
      <c r="AU372" s="868"/>
      <c r="AV372" s="868"/>
      <c r="AW372" s="868"/>
      <c r="AX372" s="868"/>
      <c r="AY372">
        <f>COUNTA($C$372)</f>
        <v>1</v>
      </c>
    </row>
    <row r="373" spans="1:51" ht="30" hidden="1" customHeight="1" x14ac:dyDescent="0.15">
      <c r="A373" s="869">
        <v>8</v>
      </c>
      <c r="B373" s="869">
        <v>1</v>
      </c>
      <c r="C373" s="871" t="s">
        <v>622</v>
      </c>
      <c r="D373" s="871"/>
      <c r="E373" s="871"/>
      <c r="F373" s="871"/>
      <c r="G373" s="871"/>
      <c r="H373" s="871"/>
      <c r="I373" s="871"/>
      <c r="J373" s="872" t="s">
        <v>622</v>
      </c>
      <c r="K373" s="873"/>
      <c r="L373" s="873"/>
      <c r="M373" s="873"/>
      <c r="N373" s="873"/>
      <c r="O373" s="873"/>
      <c r="P373" s="875" t="s">
        <v>622</v>
      </c>
      <c r="Q373" s="875"/>
      <c r="R373" s="875"/>
      <c r="S373" s="875"/>
      <c r="T373" s="875"/>
      <c r="U373" s="875"/>
      <c r="V373" s="875"/>
      <c r="W373" s="875"/>
      <c r="X373" s="875"/>
      <c r="Y373" s="876" t="s">
        <v>622</v>
      </c>
      <c r="Z373" s="877"/>
      <c r="AA373" s="877"/>
      <c r="AB373" s="878"/>
      <c r="AC373" s="879" t="s">
        <v>622</v>
      </c>
      <c r="AD373" s="880"/>
      <c r="AE373" s="880"/>
      <c r="AF373" s="880"/>
      <c r="AG373" s="880"/>
      <c r="AH373" s="881" t="s">
        <v>622</v>
      </c>
      <c r="AI373" s="882"/>
      <c r="AJ373" s="882"/>
      <c r="AK373" s="882"/>
      <c r="AL373" s="865" t="s">
        <v>622</v>
      </c>
      <c r="AM373" s="866"/>
      <c r="AN373" s="866"/>
      <c r="AO373" s="867"/>
      <c r="AP373" s="868"/>
      <c r="AQ373" s="868"/>
      <c r="AR373" s="868"/>
      <c r="AS373" s="868"/>
      <c r="AT373" s="868"/>
      <c r="AU373" s="868"/>
      <c r="AV373" s="868"/>
      <c r="AW373" s="868"/>
      <c r="AX373" s="868"/>
      <c r="AY373">
        <f>COUNTA($C$373)</f>
        <v>1</v>
      </c>
    </row>
    <row r="374" spans="1:51" ht="30" hidden="1" customHeight="1" x14ac:dyDescent="0.15">
      <c r="A374" s="869">
        <v>9</v>
      </c>
      <c r="B374" s="869">
        <v>1</v>
      </c>
      <c r="C374" s="871" t="s">
        <v>622</v>
      </c>
      <c r="D374" s="871"/>
      <c r="E374" s="871"/>
      <c r="F374" s="871"/>
      <c r="G374" s="871"/>
      <c r="H374" s="871"/>
      <c r="I374" s="871"/>
      <c r="J374" s="872" t="s">
        <v>622</v>
      </c>
      <c r="K374" s="873"/>
      <c r="L374" s="873"/>
      <c r="M374" s="873"/>
      <c r="N374" s="873"/>
      <c r="O374" s="873"/>
      <c r="P374" s="875" t="s">
        <v>622</v>
      </c>
      <c r="Q374" s="875"/>
      <c r="R374" s="875"/>
      <c r="S374" s="875"/>
      <c r="T374" s="875"/>
      <c r="U374" s="875"/>
      <c r="V374" s="875"/>
      <c r="W374" s="875"/>
      <c r="X374" s="875"/>
      <c r="Y374" s="876" t="s">
        <v>622</v>
      </c>
      <c r="Z374" s="877"/>
      <c r="AA374" s="877"/>
      <c r="AB374" s="878"/>
      <c r="AC374" s="879" t="s">
        <v>622</v>
      </c>
      <c r="AD374" s="880"/>
      <c r="AE374" s="880"/>
      <c r="AF374" s="880"/>
      <c r="AG374" s="880"/>
      <c r="AH374" s="881" t="s">
        <v>622</v>
      </c>
      <c r="AI374" s="882"/>
      <c r="AJ374" s="882"/>
      <c r="AK374" s="882"/>
      <c r="AL374" s="865" t="s">
        <v>622</v>
      </c>
      <c r="AM374" s="866"/>
      <c r="AN374" s="866"/>
      <c r="AO374" s="867"/>
      <c r="AP374" s="868"/>
      <c r="AQ374" s="868"/>
      <c r="AR374" s="868"/>
      <c r="AS374" s="868"/>
      <c r="AT374" s="868"/>
      <c r="AU374" s="868"/>
      <c r="AV374" s="868"/>
      <c r="AW374" s="868"/>
      <c r="AX374" s="868"/>
      <c r="AY374">
        <f>COUNTA($C$374)</f>
        <v>1</v>
      </c>
    </row>
    <row r="375" spans="1:51" ht="30" hidden="1" customHeight="1" x14ac:dyDescent="0.15">
      <c r="A375" s="869">
        <v>10</v>
      </c>
      <c r="B375" s="869">
        <v>1</v>
      </c>
      <c r="C375" s="871" t="s">
        <v>622</v>
      </c>
      <c r="D375" s="871"/>
      <c r="E375" s="871"/>
      <c r="F375" s="871"/>
      <c r="G375" s="871"/>
      <c r="H375" s="871"/>
      <c r="I375" s="871"/>
      <c r="J375" s="872" t="s">
        <v>622</v>
      </c>
      <c r="K375" s="873"/>
      <c r="L375" s="873"/>
      <c r="M375" s="873"/>
      <c r="N375" s="873"/>
      <c r="O375" s="873"/>
      <c r="P375" s="875" t="s">
        <v>622</v>
      </c>
      <c r="Q375" s="875"/>
      <c r="R375" s="875"/>
      <c r="S375" s="875"/>
      <c r="T375" s="875"/>
      <c r="U375" s="875"/>
      <c r="V375" s="875"/>
      <c r="W375" s="875"/>
      <c r="X375" s="875"/>
      <c r="Y375" s="876" t="s">
        <v>622</v>
      </c>
      <c r="Z375" s="877"/>
      <c r="AA375" s="877"/>
      <c r="AB375" s="878"/>
      <c r="AC375" s="879" t="s">
        <v>622</v>
      </c>
      <c r="AD375" s="880"/>
      <c r="AE375" s="880"/>
      <c r="AF375" s="880"/>
      <c r="AG375" s="880"/>
      <c r="AH375" s="881" t="s">
        <v>622</v>
      </c>
      <c r="AI375" s="882"/>
      <c r="AJ375" s="882"/>
      <c r="AK375" s="882"/>
      <c r="AL375" s="865" t="s">
        <v>622</v>
      </c>
      <c r="AM375" s="866"/>
      <c r="AN375" s="866"/>
      <c r="AO375" s="867"/>
      <c r="AP375" s="868"/>
      <c r="AQ375" s="868"/>
      <c r="AR375" s="868"/>
      <c r="AS375" s="868"/>
      <c r="AT375" s="868"/>
      <c r="AU375" s="868"/>
      <c r="AV375" s="868"/>
      <c r="AW375" s="868"/>
      <c r="AX375" s="868"/>
      <c r="AY375">
        <f>COUNTA($C$375)</f>
        <v>1</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58"/>
      <c r="B398" s="858"/>
      <c r="C398" s="858" t="s">
        <v>24</v>
      </c>
      <c r="D398" s="858"/>
      <c r="E398" s="858"/>
      <c r="F398" s="858"/>
      <c r="G398" s="858"/>
      <c r="H398" s="858"/>
      <c r="I398" s="858"/>
      <c r="J398" s="859" t="s">
        <v>197</v>
      </c>
      <c r="K398" s="147"/>
      <c r="L398" s="147"/>
      <c r="M398" s="147"/>
      <c r="N398" s="147"/>
      <c r="O398" s="147"/>
      <c r="P398" s="426" t="s">
        <v>25</v>
      </c>
      <c r="Q398" s="426"/>
      <c r="R398" s="426"/>
      <c r="S398" s="426"/>
      <c r="T398" s="426"/>
      <c r="U398" s="426"/>
      <c r="V398" s="426"/>
      <c r="W398" s="426"/>
      <c r="X398" s="426"/>
      <c r="Y398" s="860" t="s">
        <v>196</v>
      </c>
      <c r="Z398" s="861"/>
      <c r="AA398" s="861"/>
      <c r="AB398" s="861"/>
      <c r="AC398" s="859" t="s">
        <v>228</v>
      </c>
      <c r="AD398" s="859"/>
      <c r="AE398" s="859"/>
      <c r="AF398" s="859"/>
      <c r="AG398" s="859"/>
      <c r="AH398" s="860" t="s">
        <v>246</v>
      </c>
      <c r="AI398" s="858"/>
      <c r="AJ398" s="858"/>
      <c r="AK398" s="858"/>
      <c r="AL398" s="858" t="s">
        <v>19</v>
      </c>
      <c r="AM398" s="858"/>
      <c r="AN398" s="858"/>
      <c r="AO398" s="862"/>
      <c r="AP398" s="883" t="s">
        <v>198</v>
      </c>
      <c r="AQ398" s="883"/>
      <c r="AR398" s="883"/>
      <c r="AS398" s="883"/>
      <c r="AT398" s="883"/>
      <c r="AU398" s="883"/>
      <c r="AV398" s="883"/>
      <c r="AW398" s="883"/>
      <c r="AX398" s="883"/>
      <c r="AY398">
        <f>$AY$396</f>
        <v>1</v>
      </c>
    </row>
    <row r="399" spans="1:51" ht="60" customHeight="1" x14ac:dyDescent="0.15">
      <c r="A399" s="869">
        <v>1</v>
      </c>
      <c r="B399" s="869">
        <v>1</v>
      </c>
      <c r="C399" s="871" t="s">
        <v>625</v>
      </c>
      <c r="D399" s="871"/>
      <c r="E399" s="871"/>
      <c r="F399" s="871"/>
      <c r="G399" s="871"/>
      <c r="H399" s="871"/>
      <c r="I399" s="871"/>
      <c r="J399" s="872">
        <v>9011601002061</v>
      </c>
      <c r="K399" s="873"/>
      <c r="L399" s="873"/>
      <c r="M399" s="873"/>
      <c r="N399" s="873"/>
      <c r="O399" s="873"/>
      <c r="P399" s="875" t="s">
        <v>626</v>
      </c>
      <c r="Q399" s="875"/>
      <c r="R399" s="875"/>
      <c r="S399" s="875"/>
      <c r="T399" s="875"/>
      <c r="U399" s="875"/>
      <c r="V399" s="875"/>
      <c r="W399" s="875"/>
      <c r="X399" s="875"/>
      <c r="Y399" s="876">
        <v>18</v>
      </c>
      <c r="Z399" s="877"/>
      <c r="AA399" s="877"/>
      <c r="AB399" s="878"/>
      <c r="AC399" s="879" t="s">
        <v>627</v>
      </c>
      <c r="AD399" s="880"/>
      <c r="AE399" s="880"/>
      <c r="AF399" s="880"/>
      <c r="AG399" s="880"/>
      <c r="AH399" s="863">
        <v>1</v>
      </c>
      <c r="AI399" s="864"/>
      <c r="AJ399" s="864"/>
      <c r="AK399" s="864"/>
      <c r="AL399" s="865">
        <v>99.9</v>
      </c>
      <c r="AM399" s="866"/>
      <c r="AN399" s="866"/>
      <c r="AO399" s="867"/>
      <c r="AP399" s="868"/>
      <c r="AQ399" s="868"/>
      <c r="AR399" s="868"/>
      <c r="AS399" s="868"/>
      <c r="AT399" s="868"/>
      <c r="AU399" s="868"/>
      <c r="AV399" s="868"/>
      <c r="AW399" s="868"/>
      <c r="AX399" s="868"/>
      <c r="AY399">
        <f>$AY$396</f>
        <v>1</v>
      </c>
    </row>
    <row r="400" spans="1:51" ht="30" hidden="1" customHeight="1" x14ac:dyDescent="0.15">
      <c r="A400" s="869">
        <v>2</v>
      </c>
      <c r="B400" s="869">
        <v>1</v>
      </c>
      <c r="C400" s="870" t="s">
        <v>622</v>
      </c>
      <c r="D400" s="871"/>
      <c r="E400" s="871"/>
      <c r="F400" s="871"/>
      <c r="G400" s="871"/>
      <c r="H400" s="871"/>
      <c r="I400" s="871"/>
      <c r="J400" s="872" t="s">
        <v>622</v>
      </c>
      <c r="K400" s="873"/>
      <c r="L400" s="873"/>
      <c r="M400" s="873"/>
      <c r="N400" s="873"/>
      <c r="O400" s="873"/>
      <c r="P400" s="875" t="s">
        <v>622</v>
      </c>
      <c r="Q400" s="875"/>
      <c r="R400" s="875"/>
      <c r="S400" s="875"/>
      <c r="T400" s="875"/>
      <c r="U400" s="875"/>
      <c r="V400" s="875"/>
      <c r="W400" s="875"/>
      <c r="X400" s="875"/>
      <c r="Y400" s="876" t="s">
        <v>622</v>
      </c>
      <c r="Z400" s="877"/>
      <c r="AA400" s="877"/>
      <c r="AB400" s="878"/>
      <c r="AC400" s="879" t="s">
        <v>622</v>
      </c>
      <c r="AD400" s="880"/>
      <c r="AE400" s="880"/>
      <c r="AF400" s="880"/>
      <c r="AG400" s="880"/>
      <c r="AH400" s="863" t="s">
        <v>622</v>
      </c>
      <c r="AI400" s="864"/>
      <c r="AJ400" s="864"/>
      <c r="AK400" s="864"/>
      <c r="AL400" s="865" t="s">
        <v>622</v>
      </c>
      <c r="AM400" s="866"/>
      <c r="AN400" s="866"/>
      <c r="AO400" s="867"/>
      <c r="AP400" s="868"/>
      <c r="AQ400" s="868"/>
      <c r="AR400" s="868"/>
      <c r="AS400" s="868"/>
      <c r="AT400" s="868"/>
      <c r="AU400" s="868"/>
      <c r="AV400" s="868"/>
      <c r="AW400" s="868"/>
      <c r="AX400" s="868"/>
      <c r="AY400">
        <f>COUNTA($C$400)</f>
        <v>1</v>
      </c>
    </row>
    <row r="401" spans="1:51" ht="30" hidden="1" customHeight="1" x14ac:dyDescent="0.15">
      <c r="A401" s="869">
        <v>3</v>
      </c>
      <c r="B401" s="869">
        <v>1</v>
      </c>
      <c r="C401" s="870" t="s">
        <v>622</v>
      </c>
      <c r="D401" s="871"/>
      <c r="E401" s="871"/>
      <c r="F401" s="871"/>
      <c r="G401" s="871"/>
      <c r="H401" s="871"/>
      <c r="I401" s="871"/>
      <c r="J401" s="872" t="s">
        <v>622</v>
      </c>
      <c r="K401" s="873"/>
      <c r="L401" s="873"/>
      <c r="M401" s="873"/>
      <c r="N401" s="873"/>
      <c r="O401" s="873"/>
      <c r="P401" s="874" t="s">
        <v>622</v>
      </c>
      <c r="Q401" s="875"/>
      <c r="R401" s="875"/>
      <c r="S401" s="875"/>
      <c r="T401" s="875"/>
      <c r="U401" s="875"/>
      <c r="V401" s="875"/>
      <c r="W401" s="875"/>
      <c r="X401" s="875"/>
      <c r="Y401" s="876" t="s">
        <v>622</v>
      </c>
      <c r="Z401" s="877"/>
      <c r="AA401" s="877"/>
      <c r="AB401" s="878"/>
      <c r="AC401" s="879" t="s">
        <v>622</v>
      </c>
      <c r="AD401" s="880"/>
      <c r="AE401" s="880"/>
      <c r="AF401" s="880"/>
      <c r="AG401" s="880"/>
      <c r="AH401" s="881" t="s">
        <v>622</v>
      </c>
      <c r="AI401" s="882"/>
      <c r="AJ401" s="882"/>
      <c r="AK401" s="882"/>
      <c r="AL401" s="865" t="s">
        <v>622</v>
      </c>
      <c r="AM401" s="866"/>
      <c r="AN401" s="866"/>
      <c r="AO401" s="867"/>
      <c r="AP401" s="868"/>
      <c r="AQ401" s="868"/>
      <c r="AR401" s="868"/>
      <c r="AS401" s="868"/>
      <c r="AT401" s="868"/>
      <c r="AU401" s="868"/>
      <c r="AV401" s="868"/>
      <c r="AW401" s="868"/>
      <c r="AX401" s="868"/>
      <c r="AY401">
        <f>COUNTA($C$401)</f>
        <v>1</v>
      </c>
    </row>
    <row r="402" spans="1:51" ht="30" hidden="1" customHeight="1" x14ac:dyDescent="0.15">
      <c r="A402" s="869">
        <v>4</v>
      </c>
      <c r="B402" s="869">
        <v>1</v>
      </c>
      <c r="C402" s="870" t="s">
        <v>622</v>
      </c>
      <c r="D402" s="871"/>
      <c r="E402" s="871"/>
      <c r="F402" s="871"/>
      <c r="G402" s="871"/>
      <c r="H402" s="871"/>
      <c r="I402" s="871"/>
      <c r="J402" s="872" t="s">
        <v>622</v>
      </c>
      <c r="K402" s="873"/>
      <c r="L402" s="873"/>
      <c r="M402" s="873"/>
      <c r="N402" s="873"/>
      <c r="O402" s="873"/>
      <c r="P402" s="874" t="s">
        <v>622</v>
      </c>
      <c r="Q402" s="875"/>
      <c r="R402" s="875"/>
      <c r="S402" s="875"/>
      <c r="T402" s="875"/>
      <c r="U402" s="875"/>
      <c r="V402" s="875"/>
      <c r="W402" s="875"/>
      <c r="X402" s="875"/>
      <c r="Y402" s="876" t="s">
        <v>622</v>
      </c>
      <c r="Z402" s="877"/>
      <c r="AA402" s="877"/>
      <c r="AB402" s="878"/>
      <c r="AC402" s="879" t="s">
        <v>622</v>
      </c>
      <c r="AD402" s="880"/>
      <c r="AE402" s="880"/>
      <c r="AF402" s="880"/>
      <c r="AG402" s="880"/>
      <c r="AH402" s="881" t="s">
        <v>622</v>
      </c>
      <c r="AI402" s="882"/>
      <c r="AJ402" s="882"/>
      <c r="AK402" s="882"/>
      <c r="AL402" s="865" t="s">
        <v>622</v>
      </c>
      <c r="AM402" s="866"/>
      <c r="AN402" s="866"/>
      <c r="AO402" s="867"/>
      <c r="AP402" s="868"/>
      <c r="AQ402" s="868"/>
      <c r="AR402" s="868"/>
      <c r="AS402" s="868"/>
      <c r="AT402" s="868"/>
      <c r="AU402" s="868"/>
      <c r="AV402" s="868"/>
      <c r="AW402" s="868"/>
      <c r="AX402" s="868"/>
      <c r="AY402">
        <f>COUNTA($C$402)</f>
        <v>1</v>
      </c>
    </row>
    <row r="403" spans="1:51" ht="30" hidden="1" customHeight="1" x14ac:dyDescent="0.15">
      <c r="A403" s="869">
        <v>5</v>
      </c>
      <c r="B403" s="869">
        <v>1</v>
      </c>
      <c r="C403" s="871" t="s">
        <v>622</v>
      </c>
      <c r="D403" s="871"/>
      <c r="E403" s="871"/>
      <c r="F403" s="871"/>
      <c r="G403" s="871"/>
      <c r="H403" s="871"/>
      <c r="I403" s="871"/>
      <c r="J403" s="872" t="s">
        <v>622</v>
      </c>
      <c r="K403" s="873"/>
      <c r="L403" s="873"/>
      <c r="M403" s="873"/>
      <c r="N403" s="873"/>
      <c r="O403" s="873"/>
      <c r="P403" s="875" t="s">
        <v>622</v>
      </c>
      <c r="Q403" s="875"/>
      <c r="R403" s="875"/>
      <c r="S403" s="875"/>
      <c r="T403" s="875"/>
      <c r="U403" s="875"/>
      <c r="V403" s="875"/>
      <c r="W403" s="875"/>
      <c r="X403" s="875"/>
      <c r="Y403" s="876" t="s">
        <v>622</v>
      </c>
      <c r="Z403" s="877"/>
      <c r="AA403" s="877"/>
      <c r="AB403" s="878"/>
      <c r="AC403" s="879" t="s">
        <v>622</v>
      </c>
      <c r="AD403" s="880"/>
      <c r="AE403" s="880"/>
      <c r="AF403" s="880"/>
      <c r="AG403" s="880"/>
      <c r="AH403" s="881" t="s">
        <v>622</v>
      </c>
      <c r="AI403" s="882"/>
      <c r="AJ403" s="882"/>
      <c r="AK403" s="882"/>
      <c r="AL403" s="865" t="s">
        <v>622</v>
      </c>
      <c r="AM403" s="866"/>
      <c r="AN403" s="866"/>
      <c r="AO403" s="867"/>
      <c r="AP403" s="868"/>
      <c r="AQ403" s="868"/>
      <c r="AR403" s="868"/>
      <c r="AS403" s="868"/>
      <c r="AT403" s="868"/>
      <c r="AU403" s="868"/>
      <c r="AV403" s="868"/>
      <c r="AW403" s="868"/>
      <c r="AX403" s="868"/>
      <c r="AY403">
        <f>COUNTA($C$403)</f>
        <v>1</v>
      </c>
    </row>
    <row r="404" spans="1:51" ht="30" hidden="1" customHeight="1" x14ac:dyDescent="0.15">
      <c r="A404" s="869">
        <v>6</v>
      </c>
      <c r="B404" s="869">
        <v>1</v>
      </c>
      <c r="C404" s="871" t="s">
        <v>622</v>
      </c>
      <c r="D404" s="871"/>
      <c r="E404" s="871"/>
      <c r="F404" s="871"/>
      <c r="G404" s="871"/>
      <c r="H404" s="871"/>
      <c r="I404" s="871"/>
      <c r="J404" s="872" t="s">
        <v>622</v>
      </c>
      <c r="K404" s="873"/>
      <c r="L404" s="873"/>
      <c r="M404" s="873"/>
      <c r="N404" s="873"/>
      <c r="O404" s="873"/>
      <c r="P404" s="875" t="s">
        <v>622</v>
      </c>
      <c r="Q404" s="875"/>
      <c r="R404" s="875"/>
      <c r="S404" s="875"/>
      <c r="T404" s="875"/>
      <c r="U404" s="875"/>
      <c r="V404" s="875"/>
      <c r="W404" s="875"/>
      <c r="X404" s="875"/>
      <c r="Y404" s="876" t="s">
        <v>622</v>
      </c>
      <c r="Z404" s="877"/>
      <c r="AA404" s="877"/>
      <c r="AB404" s="878"/>
      <c r="AC404" s="879" t="s">
        <v>622</v>
      </c>
      <c r="AD404" s="880"/>
      <c r="AE404" s="880"/>
      <c r="AF404" s="880"/>
      <c r="AG404" s="880"/>
      <c r="AH404" s="881" t="s">
        <v>622</v>
      </c>
      <c r="AI404" s="882"/>
      <c r="AJ404" s="882"/>
      <c r="AK404" s="882"/>
      <c r="AL404" s="865" t="s">
        <v>622</v>
      </c>
      <c r="AM404" s="866"/>
      <c r="AN404" s="866"/>
      <c r="AO404" s="867"/>
      <c r="AP404" s="868"/>
      <c r="AQ404" s="868"/>
      <c r="AR404" s="868"/>
      <c r="AS404" s="868"/>
      <c r="AT404" s="868"/>
      <c r="AU404" s="868"/>
      <c r="AV404" s="868"/>
      <c r="AW404" s="868"/>
      <c r="AX404" s="868"/>
      <c r="AY404">
        <f>COUNTA($C$404)</f>
        <v>1</v>
      </c>
    </row>
    <row r="405" spans="1:51" ht="30" hidden="1" customHeight="1" x14ac:dyDescent="0.15">
      <c r="A405" s="869">
        <v>7</v>
      </c>
      <c r="B405" s="869">
        <v>1</v>
      </c>
      <c r="C405" s="871" t="s">
        <v>622</v>
      </c>
      <c r="D405" s="871"/>
      <c r="E405" s="871"/>
      <c r="F405" s="871"/>
      <c r="G405" s="871"/>
      <c r="H405" s="871"/>
      <c r="I405" s="871"/>
      <c r="J405" s="872" t="s">
        <v>622</v>
      </c>
      <c r="K405" s="873"/>
      <c r="L405" s="873"/>
      <c r="M405" s="873"/>
      <c r="N405" s="873"/>
      <c r="O405" s="873"/>
      <c r="P405" s="875" t="s">
        <v>622</v>
      </c>
      <c r="Q405" s="875"/>
      <c r="R405" s="875"/>
      <c r="S405" s="875"/>
      <c r="T405" s="875"/>
      <c r="U405" s="875"/>
      <c r="V405" s="875"/>
      <c r="W405" s="875"/>
      <c r="X405" s="875"/>
      <c r="Y405" s="876" t="s">
        <v>622</v>
      </c>
      <c r="Z405" s="877"/>
      <c r="AA405" s="877"/>
      <c r="AB405" s="878"/>
      <c r="AC405" s="879" t="s">
        <v>622</v>
      </c>
      <c r="AD405" s="880"/>
      <c r="AE405" s="880"/>
      <c r="AF405" s="880"/>
      <c r="AG405" s="880"/>
      <c r="AH405" s="881" t="s">
        <v>622</v>
      </c>
      <c r="AI405" s="882"/>
      <c r="AJ405" s="882"/>
      <c r="AK405" s="882"/>
      <c r="AL405" s="865" t="s">
        <v>622</v>
      </c>
      <c r="AM405" s="866"/>
      <c r="AN405" s="866"/>
      <c r="AO405" s="867"/>
      <c r="AP405" s="868"/>
      <c r="AQ405" s="868"/>
      <c r="AR405" s="868"/>
      <c r="AS405" s="868"/>
      <c r="AT405" s="868"/>
      <c r="AU405" s="868"/>
      <c r="AV405" s="868"/>
      <c r="AW405" s="868"/>
      <c r="AX405" s="868"/>
      <c r="AY405">
        <f>COUNTA($C$405)</f>
        <v>1</v>
      </c>
    </row>
    <row r="406" spans="1:51" ht="30" hidden="1" customHeight="1" x14ac:dyDescent="0.15">
      <c r="A406" s="869">
        <v>8</v>
      </c>
      <c r="B406" s="869">
        <v>1</v>
      </c>
      <c r="C406" s="871" t="s">
        <v>622</v>
      </c>
      <c r="D406" s="871"/>
      <c r="E406" s="871"/>
      <c r="F406" s="871"/>
      <c r="G406" s="871"/>
      <c r="H406" s="871"/>
      <c r="I406" s="871"/>
      <c r="J406" s="872" t="s">
        <v>622</v>
      </c>
      <c r="K406" s="873"/>
      <c r="L406" s="873"/>
      <c r="M406" s="873"/>
      <c r="N406" s="873"/>
      <c r="O406" s="873"/>
      <c r="P406" s="875" t="s">
        <v>622</v>
      </c>
      <c r="Q406" s="875"/>
      <c r="R406" s="875"/>
      <c r="S406" s="875"/>
      <c r="T406" s="875"/>
      <c r="U406" s="875"/>
      <c r="V406" s="875"/>
      <c r="W406" s="875"/>
      <c r="X406" s="875"/>
      <c r="Y406" s="876" t="s">
        <v>622</v>
      </c>
      <c r="Z406" s="877"/>
      <c r="AA406" s="877"/>
      <c r="AB406" s="878"/>
      <c r="AC406" s="879" t="s">
        <v>622</v>
      </c>
      <c r="AD406" s="880"/>
      <c r="AE406" s="880"/>
      <c r="AF406" s="880"/>
      <c r="AG406" s="880"/>
      <c r="AH406" s="881" t="s">
        <v>622</v>
      </c>
      <c r="AI406" s="882"/>
      <c r="AJ406" s="882"/>
      <c r="AK406" s="882"/>
      <c r="AL406" s="865" t="s">
        <v>622</v>
      </c>
      <c r="AM406" s="866"/>
      <c r="AN406" s="866"/>
      <c r="AO406" s="867"/>
      <c r="AP406" s="868"/>
      <c r="AQ406" s="868"/>
      <c r="AR406" s="868"/>
      <c r="AS406" s="868"/>
      <c r="AT406" s="868"/>
      <c r="AU406" s="868"/>
      <c r="AV406" s="868"/>
      <c r="AW406" s="868"/>
      <c r="AX406" s="868"/>
      <c r="AY406">
        <f>COUNTA($C$406)</f>
        <v>1</v>
      </c>
    </row>
    <row r="407" spans="1:51" ht="30" hidden="1" customHeight="1" x14ac:dyDescent="0.15">
      <c r="A407" s="869">
        <v>9</v>
      </c>
      <c r="B407" s="869">
        <v>1</v>
      </c>
      <c r="C407" s="871" t="s">
        <v>622</v>
      </c>
      <c r="D407" s="871"/>
      <c r="E407" s="871"/>
      <c r="F407" s="871"/>
      <c r="G407" s="871"/>
      <c r="H407" s="871"/>
      <c r="I407" s="871"/>
      <c r="J407" s="872" t="s">
        <v>622</v>
      </c>
      <c r="K407" s="873"/>
      <c r="L407" s="873"/>
      <c r="M407" s="873"/>
      <c r="N407" s="873"/>
      <c r="O407" s="873"/>
      <c r="P407" s="875" t="s">
        <v>622</v>
      </c>
      <c r="Q407" s="875"/>
      <c r="R407" s="875"/>
      <c r="S407" s="875"/>
      <c r="T407" s="875"/>
      <c r="U407" s="875"/>
      <c r="V407" s="875"/>
      <c r="W407" s="875"/>
      <c r="X407" s="875"/>
      <c r="Y407" s="876" t="s">
        <v>622</v>
      </c>
      <c r="Z407" s="877"/>
      <c r="AA407" s="877"/>
      <c r="AB407" s="878"/>
      <c r="AC407" s="879" t="s">
        <v>622</v>
      </c>
      <c r="AD407" s="880"/>
      <c r="AE407" s="880"/>
      <c r="AF407" s="880"/>
      <c r="AG407" s="880"/>
      <c r="AH407" s="881" t="s">
        <v>622</v>
      </c>
      <c r="AI407" s="882"/>
      <c r="AJ407" s="882"/>
      <c r="AK407" s="882"/>
      <c r="AL407" s="865" t="s">
        <v>622</v>
      </c>
      <c r="AM407" s="866"/>
      <c r="AN407" s="866"/>
      <c r="AO407" s="867"/>
      <c r="AP407" s="868"/>
      <c r="AQ407" s="868"/>
      <c r="AR407" s="868"/>
      <c r="AS407" s="868"/>
      <c r="AT407" s="868"/>
      <c r="AU407" s="868"/>
      <c r="AV407" s="868"/>
      <c r="AW407" s="868"/>
      <c r="AX407" s="868"/>
      <c r="AY407">
        <f>COUNTA($C$407)</f>
        <v>1</v>
      </c>
    </row>
    <row r="408" spans="1:51" ht="30" hidden="1" customHeight="1" x14ac:dyDescent="0.15">
      <c r="A408" s="869">
        <v>10</v>
      </c>
      <c r="B408" s="869">
        <v>1</v>
      </c>
      <c r="C408" s="871" t="s">
        <v>622</v>
      </c>
      <c r="D408" s="871"/>
      <c r="E408" s="871"/>
      <c r="F408" s="871"/>
      <c r="G408" s="871"/>
      <c r="H408" s="871"/>
      <c r="I408" s="871"/>
      <c r="J408" s="872" t="s">
        <v>622</v>
      </c>
      <c r="K408" s="873"/>
      <c r="L408" s="873"/>
      <c r="M408" s="873"/>
      <c r="N408" s="873"/>
      <c r="O408" s="873"/>
      <c r="P408" s="875" t="s">
        <v>622</v>
      </c>
      <c r="Q408" s="875"/>
      <c r="R408" s="875"/>
      <c r="S408" s="875"/>
      <c r="T408" s="875"/>
      <c r="U408" s="875"/>
      <c r="V408" s="875"/>
      <c r="W408" s="875"/>
      <c r="X408" s="875"/>
      <c r="Y408" s="876" t="s">
        <v>622</v>
      </c>
      <c r="Z408" s="877"/>
      <c r="AA408" s="877"/>
      <c r="AB408" s="878"/>
      <c r="AC408" s="879" t="s">
        <v>622</v>
      </c>
      <c r="AD408" s="880"/>
      <c r="AE408" s="880"/>
      <c r="AF408" s="880"/>
      <c r="AG408" s="880"/>
      <c r="AH408" s="881" t="s">
        <v>622</v>
      </c>
      <c r="AI408" s="882"/>
      <c r="AJ408" s="882"/>
      <c r="AK408" s="882"/>
      <c r="AL408" s="865" t="s">
        <v>622</v>
      </c>
      <c r="AM408" s="866"/>
      <c r="AN408" s="866"/>
      <c r="AO408" s="867"/>
      <c r="AP408" s="868"/>
      <c r="AQ408" s="868"/>
      <c r="AR408" s="868"/>
      <c r="AS408" s="868"/>
      <c r="AT408" s="868"/>
      <c r="AU408" s="868"/>
      <c r="AV408" s="868"/>
      <c r="AW408" s="868"/>
      <c r="AX408" s="868"/>
      <c r="AY408">
        <f>COUNTA($C$408)</f>
        <v>1</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58"/>
      <c r="B431" s="858"/>
      <c r="C431" s="858" t="s">
        <v>24</v>
      </c>
      <c r="D431" s="858"/>
      <c r="E431" s="858"/>
      <c r="F431" s="858"/>
      <c r="G431" s="858"/>
      <c r="H431" s="858"/>
      <c r="I431" s="858"/>
      <c r="J431" s="859" t="s">
        <v>197</v>
      </c>
      <c r="K431" s="147"/>
      <c r="L431" s="147"/>
      <c r="M431" s="147"/>
      <c r="N431" s="147"/>
      <c r="O431" s="147"/>
      <c r="P431" s="426" t="s">
        <v>25</v>
      </c>
      <c r="Q431" s="426"/>
      <c r="R431" s="426"/>
      <c r="S431" s="426"/>
      <c r="T431" s="426"/>
      <c r="U431" s="426"/>
      <c r="V431" s="426"/>
      <c r="W431" s="426"/>
      <c r="X431" s="426"/>
      <c r="Y431" s="860" t="s">
        <v>196</v>
      </c>
      <c r="Z431" s="861"/>
      <c r="AA431" s="861"/>
      <c r="AB431" s="861"/>
      <c r="AC431" s="859" t="s">
        <v>228</v>
      </c>
      <c r="AD431" s="859"/>
      <c r="AE431" s="859"/>
      <c r="AF431" s="859"/>
      <c r="AG431" s="859"/>
      <c r="AH431" s="860" t="s">
        <v>246</v>
      </c>
      <c r="AI431" s="858"/>
      <c r="AJ431" s="858"/>
      <c r="AK431" s="858"/>
      <c r="AL431" s="858" t="s">
        <v>19</v>
      </c>
      <c r="AM431" s="858"/>
      <c r="AN431" s="858"/>
      <c r="AO431" s="862"/>
      <c r="AP431" s="883" t="s">
        <v>198</v>
      </c>
      <c r="AQ431" s="883"/>
      <c r="AR431" s="883"/>
      <c r="AS431" s="883"/>
      <c r="AT431" s="883"/>
      <c r="AU431" s="883"/>
      <c r="AV431" s="883"/>
      <c r="AW431" s="883"/>
      <c r="AX431" s="883"/>
      <c r="AY431">
        <f>$AY$429</f>
        <v>1</v>
      </c>
    </row>
    <row r="432" spans="1:51" ht="45" customHeight="1" x14ac:dyDescent="0.15">
      <c r="A432" s="869">
        <v>1</v>
      </c>
      <c r="B432" s="869">
        <v>1</v>
      </c>
      <c r="C432" s="871" t="s">
        <v>628</v>
      </c>
      <c r="D432" s="871"/>
      <c r="E432" s="871"/>
      <c r="F432" s="871"/>
      <c r="G432" s="871"/>
      <c r="H432" s="871"/>
      <c r="I432" s="871"/>
      <c r="J432" s="872">
        <v>4040001041960</v>
      </c>
      <c r="K432" s="873"/>
      <c r="L432" s="873"/>
      <c r="M432" s="873"/>
      <c r="N432" s="873"/>
      <c r="O432" s="873"/>
      <c r="P432" s="875" t="s">
        <v>629</v>
      </c>
      <c r="Q432" s="875"/>
      <c r="R432" s="875"/>
      <c r="S432" s="875"/>
      <c r="T432" s="875"/>
      <c r="U432" s="875"/>
      <c r="V432" s="875"/>
      <c r="W432" s="875"/>
      <c r="X432" s="875"/>
      <c r="Y432" s="876">
        <v>1</v>
      </c>
      <c r="Z432" s="877"/>
      <c r="AA432" s="877"/>
      <c r="AB432" s="878"/>
      <c r="AC432" s="879" t="s">
        <v>630</v>
      </c>
      <c r="AD432" s="880"/>
      <c r="AE432" s="880"/>
      <c r="AF432" s="880"/>
      <c r="AG432" s="880"/>
      <c r="AH432" s="863" t="s">
        <v>611</v>
      </c>
      <c r="AI432" s="864"/>
      <c r="AJ432" s="864"/>
      <c r="AK432" s="864"/>
      <c r="AL432" s="865" t="s">
        <v>611</v>
      </c>
      <c r="AM432" s="866"/>
      <c r="AN432" s="866"/>
      <c r="AO432" s="867"/>
      <c r="AP432" s="868"/>
      <c r="AQ432" s="868"/>
      <c r="AR432" s="868"/>
      <c r="AS432" s="868"/>
      <c r="AT432" s="868"/>
      <c r="AU432" s="868"/>
      <c r="AV432" s="868"/>
      <c r="AW432" s="868"/>
      <c r="AX432" s="868"/>
      <c r="AY432">
        <f>$AY$429</f>
        <v>1</v>
      </c>
    </row>
    <row r="433" spans="1:51" ht="30" hidden="1" customHeight="1" x14ac:dyDescent="0.15">
      <c r="A433" s="869">
        <v>2</v>
      </c>
      <c r="B433" s="869">
        <v>1</v>
      </c>
      <c r="C433" s="871" t="s">
        <v>622</v>
      </c>
      <c r="D433" s="871"/>
      <c r="E433" s="871"/>
      <c r="F433" s="871"/>
      <c r="G433" s="871"/>
      <c r="H433" s="871"/>
      <c r="I433" s="871"/>
      <c r="J433" s="872" t="s">
        <v>622</v>
      </c>
      <c r="K433" s="873"/>
      <c r="L433" s="873"/>
      <c r="M433" s="873"/>
      <c r="N433" s="873"/>
      <c r="O433" s="873"/>
      <c r="P433" s="875" t="s">
        <v>622</v>
      </c>
      <c r="Q433" s="875"/>
      <c r="R433" s="875"/>
      <c r="S433" s="875"/>
      <c r="T433" s="875"/>
      <c r="U433" s="875"/>
      <c r="V433" s="875"/>
      <c r="W433" s="875"/>
      <c r="X433" s="875"/>
      <c r="Y433" s="876" t="s">
        <v>622</v>
      </c>
      <c r="Z433" s="877"/>
      <c r="AA433" s="877"/>
      <c r="AB433" s="878"/>
      <c r="AC433" s="879" t="s">
        <v>622</v>
      </c>
      <c r="AD433" s="880"/>
      <c r="AE433" s="880"/>
      <c r="AF433" s="880"/>
      <c r="AG433" s="880"/>
      <c r="AH433" s="863" t="s">
        <v>622</v>
      </c>
      <c r="AI433" s="864"/>
      <c r="AJ433" s="864"/>
      <c r="AK433" s="864"/>
      <c r="AL433" s="865" t="s">
        <v>622</v>
      </c>
      <c r="AM433" s="866"/>
      <c r="AN433" s="866"/>
      <c r="AO433" s="867"/>
      <c r="AP433" s="868"/>
      <c r="AQ433" s="868"/>
      <c r="AR433" s="868"/>
      <c r="AS433" s="868"/>
      <c r="AT433" s="868"/>
      <c r="AU433" s="868"/>
      <c r="AV433" s="868"/>
      <c r="AW433" s="868"/>
      <c r="AX433" s="868"/>
      <c r="AY433">
        <f>COUNTA($C$433)</f>
        <v>1</v>
      </c>
    </row>
    <row r="434" spans="1:51" ht="30" hidden="1" customHeight="1" x14ac:dyDescent="0.15">
      <c r="A434" s="869">
        <v>3</v>
      </c>
      <c r="B434" s="869">
        <v>1</v>
      </c>
      <c r="C434" s="870" t="s">
        <v>622</v>
      </c>
      <c r="D434" s="871"/>
      <c r="E434" s="871"/>
      <c r="F434" s="871"/>
      <c r="G434" s="871"/>
      <c r="H434" s="871"/>
      <c r="I434" s="871"/>
      <c r="J434" s="872" t="s">
        <v>622</v>
      </c>
      <c r="K434" s="873"/>
      <c r="L434" s="873"/>
      <c r="M434" s="873"/>
      <c r="N434" s="873"/>
      <c r="O434" s="873"/>
      <c r="P434" s="874" t="s">
        <v>622</v>
      </c>
      <c r="Q434" s="875"/>
      <c r="R434" s="875"/>
      <c r="S434" s="875"/>
      <c r="T434" s="875"/>
      <c r="U434" s="875"/>
      <c r="V434" s="875"/>
      <c r="W434" s="875"/>
      <c r="X434" s="875"/>
      <c r="Y434" s="876" t="s">
        <v>622</v>
      </c>
      <c r="Z434" s="877"/>
      <c r="AA434" s="877"/>
      <c r="AB434" s="878"/>
      <c r="AC434" s="879" t="s">
        <v>622</v>
      </c>
      <c r="AD434" s="880"/>
      <c r="AE434" s="880"/>
      <c r="AF434" s="880"/>
      <c r="AG434" s="880"/>
      <c r="AH434" s="881" t="s">
        <v>622</v>
      </c>
      <c r="AI434" s="882"/>
      <c r="AJ434" s="882"/>
      <c r="AK434" s="882"/>
      <c r="AL434" s="865" t="s">
        <v>622</v>
      </c>
      <c r="AM434" s="866"/>
      <c r="AN434" s="866"/>
      <c r="AO434" s="867"/>
      <c r="AP434" s="868"/>
      <c r="AQ434" s="868"/>
      <c r="AR434" s="868"/>
      <c r="AS434" s="868"/>
      <c r="AT434" s="868"/>
      <c r="AU434" s="868"/>
      <c r="AV434" s="868"/>
      <c r="AW434" s="868"/>
      <c r="AX434" s="868"/>
      <c r="AY434">
        <f>COUNTA($C$434)</f>
        <v>1</v>
      </c>
    </row>
    <row r="435" spans="1:51" ht="30" hidden="1" customHeight="1" x14ac:dyDescent="0.15">
      <c r="A435" s="869">
        <v>4</v>
      </c>
      <c r="B435" s="869">
        <v>1</v>
      </c>
      <c r="C435" s="870" t="s">
        <v>622</v>
      </c>
      <c r="D435" s="871"/>
      <c r="E435" s="871"/>
      <c r="F435" s="871"/>
      <c r="G435" s="871"/>
      <c r="H435" s="871"/>
      <c r="I435" s="871"/>
      <c r="J435" s="872" t="s">
        <v>622</v>
      </c>
      <c r="K435" s="873"/>
      <c r="L435" s="873"/>
      <c r="M435" s="873"/>
      <c r="N435" s="873"/>
      <c r="O435" s="873"/>
      <c r="P435" s="874" t="s">
        <v>622</v>
      </c>
      <c r="Q435" s="875"/>
      <c r="R435" s="875"/>
      <c r="S435" s="875"/>
      <c r="T435" s="875"/>
      <c r="U435" s="875"/>
      <c r="V435" s="875"/>
      <c r="W435" s="875"/>
      <c r="X435" s="875"/>
      <c r="Y435" s="876" t="s">
        <v>622</v>
      </c>
      <c r="Z435" s="877"/>
      <c r="AA435" s="877"/>
      <c r="AB435" s="878"/>
      <c r="AC435" s="879" t="s">
        <v>622</v>
      </c>
      <c r="AD435" s="880"/>
      <c r="AE435" s="880"/>
      <c r="AF435" s="880"/>
      <c r="AG435" s="880"/>
      <c r="AH435" s="881" t="s">
        <v>622</v>
      </c>
      <c r="AI435" s="882"/>
      <c r="AJ435" s="882"/>
      <c r="AK435" s="882"/>
      <c r="AL435" s="865" t="s">
        <v>622</v>
      </c>
      <c r="AM435" s="866"/>
      <c r="AN435" s="866"/>
      <c r="AO435" s="867"/>
      <c r="AP435" s="868"/>
      <c r="AQ435" s="868"/>
      <c r="AR435" s="868"/>
      <c r="AS435" s="868"/>
      <c r="AT435" s="868"/>
      <c r="AU435" s="868"/>
      <c r="AV435" s="868"/>
      <c r="AW435" s="868"/>
      <c r="AX435" s="868"/>
      <c r="AY435">
        <f>COUNTA($C$435)</f>
        <v>1</v>
      </c>
    </row>
    <row r="436" spans="1:51" ht="30" hidden="1" customHeight="1" x14ac:dyDescent="0.15">
      <c r="A436" s="869">
        <v>5</v>
      </c>
      <c r="B436" s="869">
        <v>1</v>
      </c>
      <c r="C436" s="871" t="s">
        <v>622</v>
      </c>
      <c r="D436" s="871"/>
      <c r="E436" s="871"/>
      <c r="F436" s="871"/>
      <c r="G436" s="871"/>
      <c r="H436" s="871"/>
      <c r="I436" s="871"/>
      <c r="J436" s="872" t="s">
        <v>622</v>
      </c>
      <c r="K436" s="873"/>
      <c r="L436" s="873"/>
      <c r="M436" s="873"/>
      <c r="N436" s="873"/>
      <c r="O436" s="873"/>
      <c r="P436" s="875" t="s">
        <v>622</v>
      </c>
      <c r="Q436" s="875"/>
      <c r="R436" s="875"/>
      <c r="S436" s="875"/>
      <c r="T436" s="875"/>
      <c r="U436" s="875"/>
      <c r="V436" s="875"/>
      <c r="W436" s="875"/>
      <c r="X436" s="875"/>
      <c r="Y436" s="876" t="s">
        <v>622</v>
      </c>
      <c r="Z436" s="877"/>
      <c r="AA436" s="877"/>
      <c r="AB436" s="878"/>
      <c r="AC436" s="879" t="s">
        <v>622</v>
      </c>
      <c r="AD436" s="880"/>
      <c r="AE436" s="880"/>
      <c r="AF436" s="880"/>
      <c r="AG436" s="880"/>
      <c r="AH436" s="881" t="s">
        <v>622</v>
      </c>
      <c r="AI436" s="882"/>
      <c r="AJ436" s="882"/>
      <c r="AK436" s="882"/>
      <c r="AL436" s="865" t="s">
        <v>622</v>
      </c>
      <c r="AM436" s="866"/>
      <c r="AN436" s="866"/>
      <c r="AO436" s="867"/>
      <c r="AP436" s="868"/>
      <c r="AQ436" s="868"/>
      <c r="AR436" s="868"/>
      <c r="AS436" s="868"/>
      <c r="AT436" s="868"/>
      <c r="AU436" s="868"/>
      <c r="AV436" s="868"/>
      <c r="AW436" s="868"/>
      <c r="AX436" s="868"/>
      <c r="AY436">
        <f>COUNTA($C$436)</f>
        <v>1</v>
      </c>
    </row>
    <row r="437" spans="1:51" ht="30" hidden="1" customHeight="1" x14ac:dyDescent="0.15">
      <c r="A437" s="869">
        <v>6</v>
      </c>
      <c r="B437" s="869">
        <v>1</v>
      </c>
      <c r="C437" s="871" t="s">
        <v>622</v>
      </c>
      <c r="D437" s="871"/>
      <c r="E437" s="871"/>
      <c r="F437" s="871"/>
      <c r="G437" s="871"/>
      <c r="H437" s="871"/>
      <c r="I437" s="871"/>
      <c r="J437" s="872" t="s">
        <v>622</v>
      </c>
      <c r="K437" s="873"/>
      <c r="L437" s="873"/>
      <c r="M437" s="873"/>
      <c r="N437" s="873"/>
      <c r="O437" s="873"/>
      <c r="P437" s="875" t="s">
        <v>622</v>
      </c>
      <c r="Q437" s="875"/>
      <c r="R437" s="875"/>
      <c r="S437" s="875"/>
      <c r="T437" s="875"/>
      <c r="U437" s="875"/>
      <c r="V437" s="875"/>
      <c r="W437" s="875"/>
      <c r="X437" s="875"/>
      <c r="Y437" s="876" t="s">
        <v>622</v>
      </c>
      <c r="Z437" s="877"/>
      <c r="AA437" s="877"/>
      <c r="AB437" s="878"/>
      <c r="AC437" s="879" t="s">
        <v>622</v>
      </c>
      <c r="AD437" s="880"/>
      <c r="AE437" s="880"/>
      <c r="AF437" s="880"/>
      <c r="AG437" s="880"/>
      <c r="AH437" s="881" t="s">
        <v>622</v>
      </c>
      <c r="AI437" s="882"/>
      <c r="AJ437" s="882"/>
      <c r="AK437" s="882"/>
      <c r="AL437" s="865" t="s">
        <v>622</v>
      </c>
      <c r="AM437" s="866"/>
      <c r="AN437" s="866"/>
      <c r="AO437" s="867"/>
      <c r="AP437" s="868"/>
      <c r="AQ437" s="868"/>
      <c r="AR437" s="868"/>
      <c r="AS437" s="868"/>
      <c r="AT437" s="868"/>
      <c r="AU437" s="868"/>
      <c r="AV437" s="868"/>
      <c r="AW437" s="868"/>
      <c r="AX437" s="868"/>
      <c r="AY437">
        <f>COUNTA($C$437)</f>
        <v>1</v>
      </c>
    </row>
    <row r="438" spans="1:51" ht="30" hidden="1" customHeight="1" x14ac:dyDescent="0.15">
      <c r="A438" s="869">
        <v>7</v>
      </c>
      <c r="B438" s="869">
        <v>1</v>
      </c>
      <c r="C438" s="871" t="s">
        <v>622</v>
      </c>
      <c r="D438" s="871"/>
      <c r="E438" s="871"/>
      <c r="F438" s="871"/>
      <c r="G438" s="871"/>
      <c r="H438" s="871"/>
      <c r="I438" s="871"/>
      <c r="J438" s="872" t="s">
        <v>622</v>
      </c>
      <c r="K438" s="873"/>
      <c r="L438" s="873"/>
      <c r="M438" s="873"/>
      <c r="N438" s="873"/>
      <c r="O438" s="873"/>
      <c r="P438" s="875" t="s">
        <v>622</v>
      </c>
      <c r="Q438" s="875"/>
      <c r="R438" s="875"/>
      <c r="S438" s="875"/>
      <c r="T438" s="875"/>
      <c r="U438" s="875"/>
      <c r="V438" s="875"/>
      <c r="W438" s="875"/>
      <c r="X438" s="875"/>
      <c r="Y438" s="876" t="s">
        <v>622</v>
      </c>
      <c r="Z438" s="877"/>
      <c r="AA438" s="877"/>
      <c r="AB438" s="878"/>
      <c r="AC438" s="879" t="s">
        <v>622</v>
      </c>
      <c r="AD438" s="880"/>
      <c r="AE438" s="880"/>
      <c r="AF438" s="880"/>
      <c r="AG438" s="880"/>
      <c r="AH438" s="881" t="s">
        <v>622</v>
      </c>
      <c r="AI438" s="882"/>
      <c r="AJ438" s="882"/>
      <c r="AK438" s="882"/>
      <c r="AL438" s="865" t="s">
        <v>622</v>
      </c>
      <c r="AM438" s="866"/>
      <c r="AN438" s="866"/>
      <c r="AO438" s="867"/>
      <c r="AP438" s="868"/>
      <c r="AQ438" s="868"/>
      <c r="AR438" s="868"/>
      <c r="AS438" s="868"/>
      <c r="AT438" s="868"/>
      <c r="AU438" s="868"/>
      <c r="AV438" s="868"/>
      <c r="AW438" s="868"/>
      <c r="AX438" s="868"/>
      <c r="AY438">
        <f>COUNTA($C$438)</f>
        <v>1</v>
      </c>
    </row>
    <row r="439" spans="1:51" ht="30" hidden="1" customHeight="1" x14ac:dyDescent="0.15">
      <c r="A439" s="869">
        <v>8</v>
      </c>
      <c r="B439" s="869">
        <v>1</v>
      </c>
      <c r="C439" s="871" t="s">
        <v>622</v>
      </c>
      <c r="D439" s="871"/>
      <c r="E439" s="871"/>
      <c r="F439" s="871"/>
      <c r="G439" s="871"/>
      <c r="H439" s="871"/>
      <c r="I439" s="871"/>
      <c r="J439" s="872" t="s">
        <v>622</v>
      </c>
      <c r="K439" s="873"/>
      <c r="L439" s="873"/>
      <c r="M439" s="873"/>
      <c r="N439" s="873"/>
      <c r="O439" s="873"/>
      <c r="P439" s="875" t="s">
        <v>622</v>
      </c>
      <c r="Q439" s="875"/>
      <c r="R439" s="875"/>
      <c r="S439" s="875"/>
      <c r="T439" s="875"/>
      <c r="U439" s="875"/>
      <c r="V439" s="875"/>
      <c r="W439" s="875"/>
      <c r="X439" s="875"/>
      <c r="Y439" s="876" t="s">
        <v>622</v>
      </c>
      <c r="Z439" s="877"/>
      <c r="AA439" s="877"/>
      <c r="AB439" s="878"/>
      <c r="AC439" s="879" t="s">
        <v>622</v>
      </c>
      <c r="AD439" s="880"/>
      <c r="AE439" s="880"/>
      <c r="AF439" s="880"/>
      <c r="AG439" s="880"/>
      <c r="AH439" s="881" t="s">
        <v>622</v>
      </c>
      <c r="AI439" s="882"/>
      <c r="AJ439" s="882"/>
      <c r="AK439" s="882"/>
      <c r="AL439" s="865" t="s">
        <v>622</v>
      </c>
      <c r="AM439" s="866"/>
      <c r="AN439" s="866"/>
      <c r="AO439" s="867"/>
      <c r="AP439" s="868"/>
      <c r="AQ439" s="868"/>
      <c r="AR439" s="868"/>
      <c r="AS439" s="868"/>
      <c r="AT439" s="868"/>
      <c r="AU439" s="868"/>
      <c r="AV439" s="868"/>
      <c r="AW439" s="868"/>
      <c r="AX439" s="868"/>
      <c r="AY439">
        <f>COUNTA($C$439)</f>
        <v>1</v>
      </c>
    </row>
    <row r="440" spans="1:51" ht="30" hidden="1" customHeight="1" x14ac:dyDescent="0.15">
      <c r="A440" s="869">
        <v>9</v>
      </c>
      <c r="B440" s="869">
        <v>1</v>
      </c>
      <c r="C440" s="871" t="s">
        <v>622</v>
      </c>
      <c r="D440" s="871"/>
      <c r="E440" s="871"/>
      <c r="F440" s="871"/>
      <c r="G440" s="871"/>
      <c r="H440" s="871"/>
      <c r="I440" s="871"/>
      <c r="J440" s="872" t="s">
        <v>622</v>
      </c>
      <c r="K440" s="873"/>
      <c r="L440" s="873"/>
      <c r="M440" s="873"/>
      <c r="N440" s="873"/>
      <c r="O440" s="873"/>
      <c r="P440" s="875" t="s">
        <v>622</v>
      </c>
      <c r="Q440" s="875"/>
      <c r="R440" s="875"/>
      <c r="S440" s="875"/>
      <c r="T440" s="875"/>
      <c r="U440" s="875"/>
      <c r="V440" s="875"/>
      <c r="W440" s="875"/>
      <c r="X440" s="875"/>
      <c r="Y440" s="876" t="s">
        <v>622</v>
      </c>
      <c r="Z440" s="877"/>
      <c r="AA440" s="877"/>
      <c r="AB440" s="878"/>
      <c r="AC440" s="879" t="s">
        <v>622</v>
      </c>
      <c r="AD440" s="880"/>
      <c r="AE440" s="880"/>
      <c r="AF440" s="880"/>
      <c r="AG440" s="880"/>
      <c r="AH440" s="881" t="s">
        <v>622</v>
      </c>
      <c r="AI440" s="882"/>
      <c r="AJ440" s="882"/>
      <c r="AK440" s="882"/>
      <c r="AL440" s="865" t="s">
        <v>622</v>
      </c>
      <c r="AM440" s="866"/>
      <c r="AN440" s="866"/>
      <c r="AO440" s="867"/>
      <c r="AP440" s="868"/>
      <c r="AQ440" s="868"/>
      <c r="AR440" s="868"/>
      <c r="AS440" s="868"/>
      <c r="AT440" s="868"/>
      <c r="AU440" s="868"/>
      <c r="AV440" s="868"/>
      <c r="AW440" s="868"/>
      <c r="AX440" s="868"/>
      <c r="AY440">
        <f>COUNTA($C$440)</f>
        <v>1</v>
      </c>
    </row>
    <row r="441" spans="1:51" ht="30" hidden="1" customHeight="1" x14ac:dyDescent="0.15">
      <c r="A441" s="869">
        <v>10</v>
      </c>
      <c r="B441" s="869">
        <v>1</v>
      </c>
      <c r="C441" s="871" t="s">
        <v>622</v>
      </c>
      <c r="D441" s="871"/>
      <c r="E441" s="871"/>
      <c r="F441" s="871"/>
      <c r="G441" s="871"/>
      <c r="H441" s="871"/>
      <c r="I441" s="871"/>
      <c r="J441" s="872" t="s">
        <v>622</v>
      </c>
      <c r="K441" s="873"/>
      <c r="L441" s="873"/>
      <c r="M441" s="873"/>
      <c r="N441" s="873"/>
      <c r="O441" s="873"/>
      <c r="P441" s="875" t="s">
        <v>622</v>
      </c>
      <c r="Q441" s="875"/>
      <c r="R441" s="875"/>
      <c r="S441" s="875"/>
      <c r="T441" s="875"/>
      <c r="U441" s="875"/>
      <c r="V441" s="875"/>
      <c r="W441" s="875"/>
      <c r="X441" s="875"/>
      <c r="Y441" s="876" t="s">
        <v>622</v>
      </c>
      <c r="Z441" s="877"/>
      <c r="AA441" s="877"/>
      <c r="AB441" s="878"/>
      <c r="AC441" s="879" t="s">
        <v>622</v>
      </c>
      <c r="AD441" s="880"/>
      <c r="AE441" s="880"/>
      <c r="AF441" s="880"/>
      <c r="AG441" s="880"/>
      <c r="AH441" s="881" t="s">
        <v>622</v>
      </c>
      <c r="AI441" s="882"/>
      <c r="AJ441" s="882"/>
      <c r="AK441" s="882"/>
      <c r="AL441" s="865" t="s">
        <v>622</v>
      </c>
      <c r="AM441" s="866"/>
      <c r="AN441" s="866"/>
      <c r="AO441" s="867"/>
      <c r="AP441" s="868"/>
      <c r="AQ441" s="868"/>
      <c r="AR441" s="868"/>
      <c r="AS441" s="868"/>
      <c r="AT441" s="868"/>
      <c r="AU441" s="868"/>
      <c r="AV441" s="868"/>
      <c r="AW441" s="868"/>
      <c r="AX441" s="868"/>
      <c r="AY441">
        <f>COUNTA($C$441)</f>
        <v>1</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58"/>
      <c r="B464" s="858"/>
      <c r="C464" s="858" t="s">
        <v>24</v>
      </c>
      <c r="D464" s="858"/>
      <c r="E464" s="858"/>
      <c r="F464" s="858"/>
      <c r="G464" s="858"/>
      <c r="H464" s="858"/>
      <c r="I464" s="858"/>
      <c r="J464" s="859" t="s">
        <v>197</v>
      </c>
      <c r="K464" s="147"/>
      <c r="L464" s="147"/>
      <c r="M464" s="147"/>
      <c r="N464" s="147"/>
      <c r="O464" s="147"/>
      <c r="P464" s="426" t="s">
        <v>25</v>
      </c>
      <c r="Q464" s="426"/>
      <c r="R464" s="426"/>
      <c r="S464" s="426"/>
      <c r="T464" s="426"/>
      <c r="U464" s="426"/>
      <c r="V464" s="426"/>
      <c r="W464" s="426"/>
      <c r="X464" s="426"/>
      <c r="Y464" s="860" t="s">
        <v>196</v>
      </c>
      <c r="Z464" s="861"/>
      <c r="AA464" s="861"/>
      <c r="AB464" s="861"/>
      <c r="AC464" s="859" t="s">
        <v>228</v>
      </c>
      <c r="AD464" s="859"/>
      <c r="AE464" s="859"/>
      <c r="AF464" s="859"/>
      <c r="AG464" s="859"/>
      <c r="AH464" s="860" t="s">
        <v>246</v>
      </c>
      <c r="AI464" s="858"/>
      <c r="AJ464" s="858"/>
      <c r="AK464" s="858"/>
      <c r="AL464" s="858" t="s">
        <v>19</v>
      </c>
      <c r="AM464" s="858"/>
      <c r="AN464" s="858"/>
      <c r="AO464" s="862"/>
      <c r="AP464" s="883" t="s">
        <v>198</v>
      </c>
      <c r="AQ464" s="883"/>
      <c r="AR464" s="883"/>
      <c r="AS464" s="883"/>
      <c r="AT464" s="883"/>
      <c r="AU464" s="883"/>
      <c r="AV464" s="883"/>
      <c r="AW464" s="883"/>
      <c r="AX464" s="883"/>
      <c r="AY464">
        <f>$AY$462</f>
        <v>1</v>
      </c>
    </row>
    <row r="465" spans="1:51" ht="30" hidden="1" customHeight="1" x14ac:dyDescent="0.15">
      <c r="A465" s="869">
        <v>1</v>
      </c>
      <c r="B465" s="869">
        <v>1</v>
      </c>
      <c r="C465" s="871" t="s">
        <v>622</v>
      </c>
      <c r="D465" s="871"/>
      <c r="E465" s="871"/>
      <c r="F465" s="871"/>
      <c r="G465" s="871"/>
      <c r="H465" s="871"/>
      <c r="I465" s="871"/>
      <c r="J465" s="872" t="s">
        <v>622</v>
      </c>
      <c r="K465" s="873"/>
      <c r="L465" s="873"/>
      <c r="M465" s="873"/>
      <c r="N465" s="873"/>
      <c r="O465" s="873"/>
      <c r="P465" s="875" t="s">
        <v>622</v>
      </c>
      <c r="Q465" s="875"/>
      <c r="R465" s="875"/>
      <c r="S465" s="875"/>
      <c r="T465" s="875"/>
      <c r="U465" s="875"/>
      <c r="V465" s="875"/>
      <c r="W465" s="875"/>
      <c r="X465" s="875"/>
      <c r="Y465" s="876" t="s">
        <v>622</v>
      </c>
      <c r="Z465" s="877"/>
      <c r="AA465" s="877"/>
      <c r="AB465" s="878"/>
      <c r="AC465" s="879" t="s">
        <v>622</v>
      </c>
      <c r="AD465" s="880"/>
      <c r="AE465" s="880"/>
      <c r="AF465" s="880"/>
      <c r="AG465" s="880"/>
      <c r="AH465" s="863" t="s">
        <v>622</v>
      </c>
      <c r="AI465" s="864"/>
      <c r="AJ465" s="864"/>
      <c r="AK465" s="864"/>
      <c r="AL465" s="865" t="s">
        <v>622</v>
      </c>
      <c r="AM465" s="866"/>
      <c r="AN465" s="866"/>
      <c r="AO465" s="867"/>
      <c r="AP465" s="868"/>
      <c r="AQ465" s="868"/>
      <c r="AR465" s="868"/>
      <c r="AS465" s="868"/>
      <c r="AT465" s="868"/>
      <c r="AU465" s="868"/>
      <c r="AV465" s="868"/>
      <c r="AW465" s="868"/>
      <c r="AX465" s="868"/>
      <c r="AY465">
        <f>$AY$462</f>
        <v>1</v>
      </c>
    </row>
    <row r="466" spans="1:51" ht="30" hidden="1" customHeight="1" x14ac:dyDescent="0.15">
      <c r="A466" s="869">
        <v>2</v>
      </c>
      <c r="B466" s="869">
        <v>1</v>
      </c>
      <c r="C466" s="871" t="s">
        <v>622</v>
      </c>
      <c r="D466" s="871"/>
      <c r="E466" s="871"/>
      <c r="F466" s="871"/>
      <c r="G466" s="871"/>
      <c r="H466" s="871"/>
      <c r="I466" s="871"/>
      <c r="J466" s="872" t="s">
        <v>622</v>
      </c>
      <c r="K466" s="873"/>
      <c r="L466" s="873"/>
      <c r="M466" s="873"/>
      <c r="N466" s="873"/>
      <c r="O466" s="873"/>
      <c r="P466" s="875" t="s">
        <v>622</v>
      </c>
      <c r="Q466" s="875"/>
      <c r="R466" s="875"/>
      <c r="S466" s="875"/>
      <c r="T466" s="875"/>
      <c r="U466" s="875"/>
      <c r="V466" s="875"/>
      <c r="W466" s="875"/>
      <c r="X466" s="875"/>
      <c r="Y466" s="876" t="s">
        <v>622</v>
      </c>
      <c r="Z466" s="877"/>
      <c r="AA466" s="877"/>
      <c r="AB466" s="878"/>
      <c r="AC466" s="879" t="s">
        <v>622</v>
      </c>
      <c r="AD466" s="880"/>
      <c r="AE466" s="880"/>
      <c r="AF466" s="880"/>
      <c r="AG466" s="880"/>
      <c r="AH466" s="863" t="s">
        <v>622</v>
      </c>
      <c r="AI466" s="864"/>
      <c r="AJ466" s="864"/>
      <c r="AK466" s="864"/>
      <c r="AL466" s="865" t="s">
        <v>622</v>
      </c>
      <c r="AM466" s="866"/>
      <c r="AN466" s="866"/>
      <c r="AO466" s="867"/>
      <c r="AP466" s="868"/>
      <c r="AQ466" s="868"/>
      <c r="AR466" s="868"/>
      <c r="AS466" s="868"/>
      <c r="AT466" s="868"/>
      <c r="AU466" s="868"/>
      <c r="AV466" s="868"/>
      <c r="AW466" s="868"/>
      <c r="AX466" s="868"/>
      <c r="AY466">
        <f>COUNTA($C$466)</f>
        <v>1</v>
      </c>
    </row>
    <row r="467" spans="1:51" ht="30" hidden="1" customHeight="1" x14ac:dyDescent="0.15">
      <c r="A467" s="869">
        <v>3</v>
      </c>
      <c r="B467" s="869">
        <v>1</v>
      </c>
      <c r="C467" s="870" t="s">
        <v>622</v>
      </c>
      <c r="D467" s="871"/>
      <c r="E467" s="871"/>
      <c r="F467" s="871"/>
      <c r="G467" s="871"/>
      <c r="H467" s="871"/>
      <c r="I467" s="871"/>
      <c r="J467" s="872" t="s">
        <v>622</v>
      </c>
      <c r="K467" s="873"/>
      <c r="L467" s="873"/>
      <c r="M467" s="873"/>
      <c r="N467" s="873"/>
      <c r="O467" s="873"/>
      <c r="P467" s="874" t="s">
        <v>622</v>
      </c>
      <c r="Q467" s="875"/>
      <c r="R467" s="875"/>
      <c r="S467" s="875"/>
      <c r="T467" s="875"/>
      <c r="U467" s="875"/>
      <c r="V467" s="875"/>
      <c r="W467" s="875"/>
      <c r="X467" s="875"/>
      <c r="Y467" s="876" t="s">
        <v>622</v>
      </c>
      <c r="Z467" s="877"/>
      <c r="AA467" s="877"/>
      <c r="AB467" s="878"/>
      <c r="AC467" s="879" t="s">
        <v>622</v>
      </c>
      <c r="AD467" s="880"/>
      <c r="AE467" s="880"/>
      <c r="AF467" s="880"/>
      <c r="AG467" s="880"/>
      <c r="AH467" s="881" t="s">
        <v>622</v>
      </c>
      <c r="AI467" s="882"/>
      <c r="AJ467" s="882"/>
      <c r="AK467" s="882"/>
      <c r="AL467" s="865" t="s">
        <v>622</v>
      </c>
      <c r="AM467" s="866"/>
      <c r="AN467" s="866"/>
      <c r="AO467" s="867"/>
      <c r="AP467" s="868"/>
      <c r="AQ467" s="868"/>
      <c r="AR467" s="868"/>
      <c r="AS467" s="868"/>
      <c r="AT467" s="868"/>
      <c r="AU467" s="868"/>
      <c r="AV467" s="868"/>
      <c r="AW467" s="868"/>
      <c r="AX467" s="868"/>
      <c r="AY467">
        <f>COUNTA($C$467)</f>
        <v>1</v>
      </c>
    </row>
    <row r="468" spans="1:51" ht="30" hidden="1" customHeight="1" x14ac:dyDescent="0.15">
      <c r="A468" s="869">
        <v>4</v>
      </c>
      <c r="B468" s="869">
        <v>1</v>
      </c>
      <c r="C468" s="870" t="s">
        <v>622</v>
      </c>
      <c r="D468" s="871"/>
      <c r="E468" s="871"/>
      <c r="F468" s="871"/>
      <c r="G468" s="871"/>
      <c r="H468" s="871"/>
      <c r="I468" s="871"/>
      <c r="J468" s="872" t="s">
        <v>622</v>
      </c>
      <c r="K468" s="873"/>
      <c r="L468" s="873"/>
      <c r="M468" s="873"/>
      <c r="N468" s="873"/>
      <c r="O468" s="873"/>
      <c r="P468" s="874" t="s">
        <v>622</v>
      </c>
      <c r="Q468" s="875"/>
      <c r="R468" s="875"/>
      <c r="S468" s="875"/>
      <c r="T468" s="875"/>
      <c r="U468" s="875"/>
      <c r="V468" s="875"/>
      <c r="W468" s="875"/>
      <c r="X468" s="875"/>
      <c r="Y468" s="876" t="s">
        <v>622</v>
      </c>
      <c r="Z468" s="877"/>
      <c r="AA468" s="877"/>
      <c r="AB468" s="878"/>
      <c r="AC468" s="879" t="s">
        <v>622</v>
      </c>
      <c r="AD468" s="880"/>
      <c r="AE468" s="880"/>
      <c r="AF468" s="880"/>
      <c r="AG468" s="880"/>
      <c r="AH468" s="881" t="s">
        <v>622</v>
      </c>
      <c r="AI468" s="882"/>
      <c r="AJ468" s="882"/>
      <c r="AK468" s="882"/>
      <c r="AL468" s="865" t="s">
        <v>622</v>
      </c>
      <c r="AM468" s="866"/>
      <c r="AN468" s="866"/>
      <c r="AO468" s="867"/>
      <c r="AP468" s="868"/>
      <c r="AQ468" s="868"/>
      <c r="AR468" s="868"/>
      <c r="AS468" s="868"/>
      <c r="AT468" s="868"/>
      <c r="AU468" s="868"/>
      <c r="AV468" s="868"/>
      <c r="AW468" s="868"/>
      <c r="AX468" s="868"/>
      <c r="AY468">
        <f>COUNTA($C$468)</f>
        <v>1</v>
      </c>
    </row>
    <row r="469" spans="1:51" ht="30" hidden="1" customHeight="1" x14ac:dyDescent="0.15">
      <c r="A469" s="869">
        <v>5</v>
      </c>
      <c r="B469" s="869">
        <v>1</v>
      </c>
      <c r="C469" s="871" t="s">
        <v>622</v>
      </c>
      <c r="D469" s="871"/>
      <c r="E469" s="871"/>
      <c r="F469" s="871"/>
      <c r="G469" s="871"/>
      <c r="H469" s="871"/>
      <c r="I469" s="871"/>
      <c r="J469" s="872" t="s">
        <v>622</v>
      </c>
      <c r="K469" s="873"/>
      <c r="L469" s="873"/>
      <c r="M469" s="873"/>
      <c r="N469" s="873"/>
      <c r="O469" s="873"/>
      <c r="P469" s="875" t="s">
        <v>622</v>
      </c>
      <c r="Q469" s="875"/>
      <c r="R469" s="875"/>
      <c r="S469" s="875"/>
      <c r="T469" s="875"/>
      <c r="U469" s="875"/>
      <c r="V469" s="875"/>
      <c r="W469" s="875"/>
      <c r="X469" s="875"/>
      <c r="Y469" s="876" t="s">
        <v>622</v>
      </c>
      <c r="Z469" s="877"/>
      <c r="AA469" s="877"/>
      <c r="AB469" s="878"/>
      <c r="AC469" s="879" t="s">
        <v>622</v>
      </c>
      <c r="AD469" s="880"/>
      <c r="AE469" s="880"/>
      <c r="AF469" s="880"/>
      <c r="AG469" s="880"/>
      <c r="AH469" s="881" t="s">
        <v>622</v>
      </c>
      <c r="AI469" s="882"/>
      <c r="AJ469" s="882"/>
      <c r="AK469" s="882"/>
      <c r="AL469" s="865" t="s">
        <v>622</v>
      </c>
      <c r="AM469" s="866"/>
      <c r="AN469" s="866"/>
      <c r="AO469" s="867"/>
      <c r="AP469" s="868"/>
      <c r="AQ469" s="868"/>
      <c r="AR469" s="868"/>
      <c r="AS469" s="868"/>
      <c r="AT469" s="868"/>
      <c r="AU469" s="868"/>
      <c r="AV469" s="868"/>
      <c r="AW469" s="868"/>
      <c r="AX469" s="868"/>
      <c r="AY469">
        <f>COUNTA($C$469)</f>
        <v>1</v>
      </c>
    </row>
    <row r="470" spans="1:51" ht="30" hidden="1" customHeight="1" x14ac:dyDescent="0.15">
      <c r="A470" s="869">
        <v>6</v>
      </c>
      <c r="B470" s="869">
        <v>1</v>
      </c>
      <c r="C470" s="871" t="s">
        <v>622</v>
      </c>
      <c r="D470" s="871"/>
      <c r="E470" s="871"/>
      <c r="F470" s="871"/>
      <c r="G470" s="871"/>
      <c r="H470" s="871"/>
      <c r="I470" s="871"/>
      <c r="J470" s="872" t="s">
        <v>622</v>
      </c>
      <c r="K470" s="873"/>
      <c r="L470" s="873"/>
      <c r="M470" s="873"/>
      <c r="N470" s="873"/>
      <c r="O470" s="873"/>
      <c r="P470" s="875" t="s">
        <v>622</v>
      </c>
      <c r="Q470" s="875"/>
      <c r="R470" s="875"/>
      <c r="S470" s="875"/>
      <c r="T470" s="875"/>
      <c r="U470" s="875"/>
      <c r="V470" s="875"/>
      <c r="W470" s="875"/>
      <c r="X470" s="875"/>
      <c r="Y470" s="876" t="s">
        <v>622</v>
      </c>
      <c r="Z470" s="877"/>
      <c r="AA470" s="877"/>
      <c r="AB470" s="878"/>
      <c r="AC470" s="879" t="s">
        <v>622</v>
      </c>
      <c r="AD470" s="880"/>
      <c r="AE470" s="880"/>
      <c r="AF470" s="880"/>
      <c r="AG470" s="880"/>
      <c r="AH470" s="881" t="s">
        <v>622</v>
      </c>
      <c r="AI470" s="882"/>
      <c r="AJ470" s="882"/>
      <c r="AK470" s="882"/>
      <c r="AL470" s="865" t="s">
        <v>622</v>
      </c>
      <c r="AM470" s="866"/>
      <c r="AN470" s="866"/>
      <c r="AO470" s="867"/>
      <c r="AP470" s="868"/>
      <c r="AQ470" s="868"/>
      <c r="AR470" s="868"/>
      <c r="AS470" s="868"/>
      <c r="AT470" s="868"/>
      <c r="AU470" s="868"/>
      <c r="AV470" s="868"/>
      <c r="AW470" s="868"/>
      <c r="AX470" s="868"/>
      <c r="AY470">
        <f>COUNTA($C$470)</f>
        <v>1</v>
      </c>
    </row>
    <row r="471" spans="1:51" ht="30" hidden="1" customHeight="1" x14ac:dyDescent="0.15">
      <c r="A471" s="869">
        <v>7</v>
      </c>
      <c r="B471" s="869">
        <v>1</v>
      </c>
      <c r="C471" s="871" t="s">
        <v>622</v>
      </c>
      <c r="D471" s="871"/>
      <c r="E471" s="871"/>
      <c r="F471" s="871"/>
      <c r="G471" s="871"/>
      <c r="H471" s="871"/>
      <c r="I471" s="871"/>
      <c r="J471" s="872" t="s">
        <v>622</v>
      </c>
      <c r="K471" s="873"/>
      <c r="L471" s="873"/>
      <c r="M471" s="873"/>
      <c r="N471" s="873"/>
      <c r="O471" s="873"/>
      <c r="P471" s="875" t="s">
        <v>622</v>
      </c>
      <c r="Q471" s="875"/>
      <c r="R471" s="875"/>
      <c r="S471" s="875"/>
      <c r="T471" s="875"/>
      <c r="U471" s="875"/>
      <c r="V471" s="875"/>
      <c r="W471" s="875"/>
      <c r="X471" s="875"/>
      <c r="Y471" s="876" t="s">
        <v>622</v>
      </c>
      <c r="Z471" s="877"/>
      <c r="AA471" s="877"/>
      <c r="AB471" s="878"/>
      <c r="AC471" s="879" t="s">
        <v>622</v>
      </c>
      <c r="AD471" s="880"/>
      <c r="AE471" s="880"/>
      <c r="AF471" s="880"/>
      <c r="AG471" s="880"/>
      <c r="AH471" s="881" t="s">
        <v>622</v>
      </c>
      <c r="AI471" s="882"/>
      <c r="AJ471" s="882"/>
      <c r="AK471" s="882"/>
      <c r="AL471" s="865" t="s">
        <v>622</v>
      </c>
      <c r="AM471" s="866"/>
      <c r="AN471" s="866"/>
      <c r="AO471" s="867"/>
      <c r="AP471" s="868"/>
      <c r="AQ471" s="868"/>
      <c r="AR471" s="868"/>
      <c r="AS471" s="868"/>
      <c r="AT471" s="868"/>
      <c r="AU471" s="868"/>
      <c r="AV471" s="868"/>
      <c r="AW471" s="868"/>
      <c r="AX471" s="868"/>
      <c r="AY471">
        <f>COUNTA($C$471)</f>
        <v>1</v>
      </c>
    </row>
    <row r="472" spans="1:51" ht="30" hidden="1" customHeight="1" x14ac:dyDescent="0.15">
      <c r="A472" s="869">
        <v>8</v>
      </c>
      <c r="B472" s="869">
        <v>1</v>
      </c>
      <c r="C472" s="871" t="s">
        <v>622</v>
      </c>
      <c r="D472" s="871"/>
      <c r="E472" s="871"/>
      <c r="F472" s="871"/>
      <c r="G472" s="871"/>
      <c r="H472" s="871"/>
      <c r="I472" s="871"/>
      <c r="J472" s="872" t="s">
        <v>622</v>
      </c>
      <c r="K472" s="873"/>
      <c r="L472" s="873"/>
      <c r="M472" s="873"/>
      <c r="N472" s="873"/>
      <c r="O472" s="873"/>
      <c r="P472" s="875" t="s">
        <v>622</v>
      </c>
      <c r="Q472" s="875"/>
      <c r="R472" s="875"/>
      <c r="S472" s="875"/>
      <c r="T472" s="875"/>
      <c r="U472" s="875"/>
      <c r="V472" s="875"/>
      <c r="W472" s="875"/>
      <c r="X472" s="875"/>
      <c r="Y472" s="876" t="s">
        <v>622</v>
      </c>
      <c r="Z472" s="877"/>
      <c r="AA472" s="877"/>
      <c r="AB472" s="878"/>
      <c r="AC472" s="879" t="s">
        <v>622</v>
      </c>
      <c r="AD472" s="880"/>
      <c r="AE472" s="880"/>
      <c r="AF472" s="880"/>
      <c r="AG472" s="880"/>
      <c r="AH472" s="881" t="s">
        <v>622</v>
      </c>
      <c r="AI472" s="882"/>
      <c r="AJ472" s="882"/>
      <c r="AK472" s="882"/>
      <c r="AL472" s="865" t="s">
        <v>622</v>
      </c>
      <c r="AM472" s="866"/>
      <c r="AN472" s="866"/>
      <c r="AO472" s="867"/>
      <c r="AP472" s="868"/>
      <c r="AQ472" s="868"/>
      <c r="AR472" s="868"/>
      <c r="AS472" s="868"/>
      <c r="AT472" s="868"/>
      <c r="AU472" s="868"/>
      <c r="AV472" s="868"/>
      <c r="AW472" s="868"/>
      <c r="AX472" s="868"/>
      <c r="AY472">
        <f>COUNTA($C$472)</f>
        <v>1</v>
      </c>
    </row>
    <row r="473" spans="1:51" ht="30" hidden="1" customHeight="1" x14ac:dyDescent="0.15">
      <c r="A473" s="869">
        <v>9</v>
      </c>
      <c r="B473" s="869">
        <v>1</v>
      </c>
      <c r="C473" s="871" t="s">
        <v>622</v>
      </c>
      <c r="D473" s="871"/>
      <c r="E473" s="871"/>
      <c r="F473" s="871"/>
      <c r="G473" s="871"/>
      <c r="H473" s="871"/>
      <c r="I473" s="871"/>
      <c r="J473" s="872" t="s">
        <v>622</v>
      </c>
      <c r="K473" s="873"/>
      <c r="L473" s="873"/>
      <c r="M473" s="873"/>
      <c r="N473" s="873"/>
      <c r="O473" s="873"/>
      <c r="P473" s="875" t="s">
        <v>622</v>
      </c>
      <c r="Q473" s="875"/>
      <c r="R473" s="875"/>
      <c r="S473" s="875"/>
      <c r="T473" s="875"/>
      <c r="U473" s="875"/>
      <c r="V473" s="875"/>
      <c r="W473" s="875"/>
      <c r="X473" s="875"/>
      <c r="Y473" s="876" t="s">
        <v>622</v>
      </c>
      <c r="Z473" s="877"/>
      <c r="AA473" s="877"/>
      <c r="AB473" s="878"/>
      <c r="AC473" s="879" t="s">
        <v>622</v>
      </c>
      <c r="AD473" s="880"/>
      <c r="AE473" s="880"/>
      <c r="AF473" s="880"/>
      <c r="AG473" s="880"/>
      <c r="AH473" s="881" t="s">
        <v>622</v>
      </c>
      <c r="AI473" s="882"/>
      <c r="AJ473" s="882"/>
      <c r="AK473" s="882"/>
      <c r="AL473" s="865" t="s">
        <v>622</v>
      </c>
      <c r="AM473" s="866"/>
      <c r="AN473" s="866"/>
      <c r="AO473" s="867"/>
      <c r="AP473" s="868"/>
      <c r="AQ473" s="868"/>
      <c r="AR473" s="868"/>
      <c r="AS473" s="868"/>
      <c r="AT473" s="868"/>
      <c r="AU473" s="868"/>
      <c r="AV473" s="868"/>
      <c r="AW473" s="868"/>
      <c r="AX473" s="868"/>
      <c r="AY473">
        <f>COUNTA($C$473)</f>
        <v>1</v>
      </c>
    </row>
    <row r="474" spans="1:51" ht="30" hidden="1" customHeight="1" x14ac:dyDescent="0.15">
      <c r="A474" s="869">
        <v>10</v>
      </c>
      <c r="B474" s="869">
        <v>1</v>
      </c>
      <c r="C474" s="871" t="s">
        <v>622</v>
      </c>
      <c r="D474" s="871"/>
      <c r="E474" s="871"/>
      <c r="F474" s="871"/>
      <c r="G474" s="871"/>
      <c r="H474" s="871"/>
      <c r="I474" s="871"/>
      <c r="J474" s="872" t="s">
        <v>622</v>
      </c>
      <c r="K474" s="873"/>
      <c r="L474" s="873"/>
      <c r="M474" s="873"/>
      <c r="N474" s="873"/>
      <c r="O474" s="873"/>
      <c r="P474" s="875" t="s">
        <v>622</v>
      </c>
      <c r="Q474" s="875"/>
      <c r="R474" s="875"/>
      <c r="S474" s="875"/>
      <c r="T474" s="875"/>
      <c r="U474" s="875"/>
      <c r="V474" s="875"/>
      <c r="W474" s="875"/>
      <c r="X474" s="875"/>
      <c r="Y474" s="876" t="s">
        <v>622</v>
      </c>
      <c r="Z474" s="877"/>
      <c r="AA474" s="877"/>
      <c r="AB474" s="878"/>
      <c r="AC474" s="879" t="s">
        <v>622</v>
      </c>
      <c r="AD474" s="880"/>
      <c r="AE474" s="880"/>
      <c r="AF474" s="880"/>
      <c r="AG474" s="880"/>
      <c r="AH474" s="881" t="s">
        <v>622</v>
      </c>
      <c r="AI474" s="882"/>
      <c r="AJ474" s="882"/>
      <c r="AK474" s="882"/>
      <c r="AL474" s="865" t="s">
        <v>622</v>
      </c>
      <c r="AM474" s="866"/>
      <c r="AN474" s="866"/>
      <c r="AO474" s="867"/>
      <c r="AP474" s="868"/>
      <c r="AQ474" s="868"/>
      <c r="AR474" s="868"/>
      <c r="AS474" s="868"/>
      <c r="AT474" s="868"/>
      <c r="AU474" s="868"/>
      <c r="AV474" s="868"/>
      <c r="AW474" s="868"/>
      <c r="AX474" s="868"/>
      <c r="AY474">
        <f>COUNTA($C$474)</f>
        <v>1</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58"/>
      <c r="B497" s="858"/>
      <c r="C497" s="858" t="s">
        <v>24</v>
      </c>
      <c r="D497" s="858"/>
      <c r="E497" s="858"/>
      <c r="F497" s="858"/>
      <c r="G497" s="858"/>
      <c r="H497" s="858"/>
      <c r="I497" s="858"/>
      <c r="J497" s="859" t="s">
        <v>197</v>
      </c>
      <c r="K497" s="147"/>
      <c r="L497" s="147"/>
      <c r="M497" s="147"/>
      <c r="N497" s="147"/>
      <c r="O497" s="147"/>
      <c r="P497" s="426" t="s">
        <v>25</v>
      </c>
      <c r="Q497" s="426"/>
      <c r="R497" s="426"/>
      <c r="S497" s="426"/>
      <c r="T497" s="426"/>
      <c r="U497" s="426"/>
      <c r="V497" s="426"/>
      <c r="W497" s="426"/>
      <c r="X497" s="426"/>
      <c r="Y497" s="860" t="s">
        <v>196</v>
      </c>
      <c r="Z497" s="861"/>
      <c r="AA497" s="861"/>
      <c r="AB497" s="861"/>
      <c r="AC497" s="859" t="s">
        <v>228</v>
      </c>
      <c r="AD497" s="859"/>
      <c r="AE497" s="859"/>
      <c r="AF497" s="859"/>
      <c r="AG497" s="859"/>
      <c r="AH497" s="860" t="s">
        <v>246</v>
      </c>
      <c r="AI497" s="858"/>
      <c r="AJ497" s="858"/>
      <c r="AK497" s="858"/>
      <c r="AL497" s="858" t="s">
        <v>19</v>
      </c>
      <c r="AM497" s="858"/>
      <c r="AN497" s="858"/>
      <c r="AO497" s="862"/>
      <c r="AP497" s="883" t="s">
        <v>198</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58"/>
      <c r="B530" s="858"/>
      <c r="C530" s="858" t="s">
        <v>24</v>
      </c>
      <c r="D530" s="858"/>
      <c r="E530" s="858"/>
      <c r="F530" s="858"/>
      <c r="G530" s="858"/>
      <c r="H530" s="858"/>
      <c r="I530" s="858"/>
      <c r="J530" s="859" t="s">
        <v>197</v>
      </c>
      <c r="K530" s="147"/>
      <c r="L530" s="147"/>
      <c r="M530" s="147"/>
      <c r="N530" s="147"/>
      <c r="O530" s="147"/>
      <c r="P530" s="426" t="s">
        <v>25</v>
      </c>
      <c r="Q530" s="426"/>
      <c r="R530" s="426"/>
      <c r="S530" s="426"/>
      <c r="T530" s="426"/>
      <c r="U530" s="426"/>
      <c r="V530" s="426"/>
      <c r="W530" s="426"/>
      <c r="X530" s="426"/>
      <c r="Y530" s="860" t="s">
        <v>196</v>
      </c>
      <c r="Z530" s="861"/>
      <c r="AA530" s="861"/>
      <c r="AB530" s="861"/>
      <c r="AC530" s="859" t="s">
        <v>228</v>
      </c>
      <c r="AD530" s="859"/>
      <c r="AE530" s="859"/>
      <c r="AF530" s="859"/>
      <c r="AG530" s="859"/>
      <c r="AH530" s="860" t="s">
        <v>246</v>
      </c>
      <c r="AI530" s="858"/>
      <c r="AJ530" s="858"/>
      <c r="AK530" s="858"/>
      <c r="AL530" s="858" t="s">
        <v>19</v>
      </c>
      <c r="AM530" s="858"/>
      <c r="AN530" s="858"/>
      <c r="AO530" s="862"/>
      <c r="AP530" s="883" t="s">
        <v>198</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58"/>
      <c r="B563" s="858"/>
      <c r="C563" s="858" t="s">
        <v>24</v>
      </c>
      <c r="D563" s="858"/>
      <c r="E563" s="858"/>
      <c r="F563" s="858"/>
      <c r="G563" s="858"/>
      <c r="H563" s="858"/>
      <c r="I563" s="858"/>
      <c r="J563" s="859" t="s">
        <v>197</v>
      </c>
      <c r="K563" s="147"/>
      <c r="L563" s="147"/>
      <c r="M563" s="147"/>
      <c r="N563" s="147"/>
      <c r="O563" s="147"/>
      <c r="P563" s="426" t="s">
        <v>25</v>
      </c>
      <c r="Q563" s="426"/>
      <c r="R563" s="426"/>
      <c r="S563" s="426"/>
      <c r="T563" s="426"/>
      <c r="U563" s="426"/>
      <c r="V563" s="426"/>
      <c r="W563" s="426"/>
      <c r="X563" s="426"/>
      <c r="Y563" s="860" t="s">
        <v>196</v>
      </c>
      <c r="Z563" s="861"/>
      <c r="AA563" s="861"/>
      <c r="AB563" s="861"/>
      <c r="AC563" s="859" t="s">
        <v>228</v>
      </c>
      <c r="AD563" s="859"/>
      <c r="AE563" s="859"/>
      <c r="AF563" s="859"/>
      <c r="AG563" s="859"/>
      <c r="AH563" s="860" t="s">
        <v>246</v>
      </c>
      <c r="AI563" s="858"/>
      <c r="AJ563" s="858"/>
      <c r="AK563" s="858"/>
      <c r="AL563" s="858" t="s">
        <v>19</v>
      </c>
      <c r="AM563" s="858"/>
      <c r="AN563" s="858"/>
      <c r="AO563" s="862"/>
      <c r="AP563" s="883" t="s">
        <v>198</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58"/>
      <c r="B596" s="858"/>
      <c r="C596" s="858" t="s">
        <v>24</v>
      </c>
      <c r="D596" s="858"/>
      <c r="E596" s="858"/>
      <c r="F596" s="858"/>
      <c r="G596" s="858"/>
      <c r="H596" s="858"/>
      <c r="I596" s="858"/>
      <c r="J596" s="859" t="s">
        <v>197</v>
      </c>
      <c r="K596" s="147"/>
      <c r="L596" s="147"/>
      <c r="M596" s="147"/>
      <c r="N596" s="147"/>
      <c r="O596" s="147"/>
      <c r="P596" s="426" t="s">
        <v>25</v>
      </c>
      <c r="Q596" s="426"/>
      <c r="R596" s="426"/>
      <c r="S596" s="426"/>
      <c r="T596" s="426"/>
      <c r="U596" s="426"/>
      <c r="V596" s="426"/>
      <c r="W596" s="426"/>
      <c r="X596" s="426"/>
      <c r="Y596" s="860" t="s">
        <v>196</v>
      </c>
      <c r="Z596" s="861"/>
      <c r="AA596" s="861"/>
      <c r="AB596" s="861"/>
      <c r="AC596" s="859" t="s">
        <v>228</v>
      </c>
      <c r="AD596" s="859"/>
      <c r="AE596" s="859"/>
      <c r="AF596" s="859"/>
      <c r="AG596" s="859"/>
      <c r="AH596" s="860" t="s">
        <v>246</v>
      </c>
      <c r="AI596" s="858"/>
      <c r="AJ596" s="858"/>
      <c r="AK596" s="858"/>
      <c r="AL596" s="858" t="s">
        <v>19</v>
      </c>
      <c r="AM596" s="858"/>
      <c r="AN596" s="858"/>
      <c r="AO596" s="862"/>
      <c r="AP596" s="883" t="s">
        <v>198</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customHeight="1" x14ac:dyDescent="0.15">
      <c r="A627" s="884" t="s">
        <v>576</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230</v>
      </c>
      <c r="AM627" s="888"/>
      <c r="AN627" s="888"/>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89"/>
      <c r="B630" s="889"/>
      <c r="C630" s="859" t="s">
        <v>192</v>
      </c>
      <c r="D630" s="890"/>
      <c r="E630" s="859" t="s">
        <v>191</v>
      </c>
      <c r="F630" s="890"/>
      <c r="G630" s="890"/>
      <c r="H630" s="890"/>
      <c r="I630" s="890"/>
      <c r="J630" s="859" t="s">
        <v>197</v>
      </c>
      <c r="K630" s="859"/>
      <c r="L630" s="859"/>
      <c r="M630" s="859"/>
      <c r="N630" s="859"/>
      <c r="O630" s="859"/>
      <c r="P630" s="859" t="s">
        <v>25</v>
      </c>
      <c r="Q630" s="859"/>
      <c r="R630" s="859"/>
      <c r="S630" s="859"/>
      <c r="T630" s="859"/>
      <c r="U630" s="859"/>
      <c r="V630" s="859"/>
      <c r="W630" s="859"/>
      <c r="X630" s="859"/>
      <c r="Y630" s="859" t="s">
        <v>199</v>
      </c>
      <c r="Z630" s="890"/>
      <c r="AA630" s="890"/>
      <c r="AB630" s="890"/>
      <c r="AC630" s="859" t="s">
        <v>180</v>
      </c>
      <c r="AD630" s="859"/>
      <c r="AE630" s="859"/>
      <c r="AF630" s="859"/>
      <c r="AG630" s="859"/>
      <c r="AH630" s="859" t="s">
        <v>187</v>
      </c>
      <c r="AI630" s="890"/>
      <c r="AJ630" s="890"/>
      <c r="AK630" s="890"/>
      <c r="AL630" s="890" t="s">
        <v>19</v>
      </c>
      <c r="AM630" s="890"/>
      <c r="AN630" s="890"/>
      <c r="AO630" s="889"/>
      <c r="AP630" s="883" t="s">
        <v>224</v>
      </c>
      <c r="AQ630" s="883"/>
      <c r="AR630" s="883"/>
      <c r="AS630" s="883"/>
      <c r="AT630" s="883"/>
      <c r="AU630" s="883"/>
      <c r="AV630" s="883"/>
      <c r="AW630" s="883"/>
      <c r="AX630" s="883"/>
    </row>
    <row r="631" spans="1:51" ht="30" hidden="1" customHeight="1" x14ac:dyDescent="0.15">
      <c r="A631" s="869">
        <v>1</v>
      </c>
      <c r="B631" s="869">
        <v>1</v>
      </c>
      <c r="C631" s="891"/>
      <c r="D631" s="891"/>
      <c r="E631" s="892"/>
      <c r="F631" s="892"/>
      <c r="G631" s="892"/>
      <c r="H631" s="892"/>
      <c r="I631" s="892"/>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5"/>
      <c r="AM631" s="866"/>
      <c r="AN631" s="866"/>
      <c r="AO631" s="867"/>
      <c r="AP631" s="868"/>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59"/>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5">
    <mergeCell ref="AI296:AV298"/>
    <mergeCell ref="K271:Z271"/>
    <mergeCell ref="K272:Z272"/>
    <mergeCell ref="L273:Y275"/>
    <mergeCell ref="AP275:AS275"/>
    <mergeCell ref="AP276:AS276"/>
    <mergeCell ref="AP277:AS277"/>
    <mergeCell ref="AH279:AW279"/>
    <mergeCell ref="AH280:AW280"/>
    <mergeCell ref="AH281:AW281"/>
    <mergeCell ref="AI282:AV284"/>
    <mergeCell ref="AH286:AW286"/>
    <mergeCell ref="AH287:AW287"/>
    <mergeCell ref="AH288:AW288"/>
    <mergeCell ref="AI289:AV291"/>
    <mergeCell ref="AH293:AW293"/>
    <mergeCell ref="AH294:AW294"/>
    <mergeCell ref="AH295:AW29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620</v>
      </c>
      <c r="M3" s="13" t="str">
        <f t="shared" ref="M3:M11" si="2">IF(L3="","",K3)</f>
        <v>文教及び科学振興</v>
      </c>
      <c r="N3" s="13" t="str">
        <f>IF(M3="",N2,IF(N2&lt;&gt;"",CONCATENATE(N2,"、",M3),M3))</f>
        <v>文教及び科学振興</v>
      </c>
      <c r="O3" s="13"/>
      <c r="P3" s="12" t="s">
        <v>70</v>
      </c>
      <c r="Q3" s="17" t="s">
        <v>620</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620</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2022-09-05T11:28:01Z</cp:lastPrinted>
  <dcterms:created xsi:type="dcterms:W3CDTF">2012-03-13T00:50:25Z</dcterms:created>
  <dcterms:modified xsi:type="dcterms:W3CDTF">2022-09-05T11:28:06Z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