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105" yWindow="-105" windowWidth="20715" windowHeight="13275"/>
  </bookViews>
  <sheets>
    <sheet name="行政事業レビューシート" sheetId="11" r:id="rId1"/>
    <sheet name="入力規則等" sheetId="4" r:id="rId2"/>
  </sheets>
  <definedNames>
    <definedName name="_xlnm.Print_Area" localSheetId="0">行政事業レビューシート!$A$1:$AX$688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5" i="11" s="1"/>
  <c r="AY397" i="11"/>
  <c r="AY398" i="11"/>
  <c r="AY323" i="11"/>
  <c r="AY331" i="11"/>
  <c r="AY326" i="11"/>
  <c r="AY327" i="11"/>
  <c r="AY337" i="11"/>
  <c r="AY328" i="11"/>
  <c r="AY338" i="11"/>
  <c r="AY322" i="11"/>
  <c r="AY341" i="11"/>
  <c r="AY324" i="11"/>
  <c r="AY66" i="11"/>
  <c r="AY75" i="11"/>
  <c r="AY73" i="11"/>
  <c r="AY77" i="11"/>
  <c r="AY74" i="11"/>
  <c r="AY72" i="11"/>
  <c r="AY335" i="11"/>
  <c r="AY214" i="11"/>
  <c r="AY208" i="11"/>
  <c r="AY212" i="11" s="1"/>
  <c r="AY200" i="11"/>
  <c r="AY204" i="11"/>
  <c r="AY195" i="11"/>
  <c r="AY196" i="11"/>
  <c r="AY190" i="11"/>
  <c r="AY192" i="11"/>
  <c r="AY180" i="11"/>
  <c r="AY187" i="11" s="1"/>
  <c r="AY173" i="11"/>
  <c r="AY178" i="11"/>
  <c r="AY170" i="11"/>
  <c r="AY172" i="11"/>
  <c r="AY167" i="11"/>
  <c r="AY169" i="11"/>
  <c r="AY136" i="11"/>
  <c r="AY138" i="11" s="1"/>
  <c r="AY133" i="11"/>
  <c r="AY135" i="11"/>
  <c r="AY132" i="11"/>
  <c r="AY139" i="11"/>
  <c r="AY140" i="11" s="1"/>
  <c r="AY166" i="11"/>
  <c r="AY161" i="11"/>
  <c r="AY162" i="11" s="1"/>
  <c r="AY156" i="11"/>
  <c r="AY158" i="11"/>
  <c r="AY146" i="11"/>
  <c r="AY147" i="11" s="1"/>
  <c r="AY150" i="11"/>
  <c r="AY127" i="11"/>
  <c r="AY129" i="11"/>
  <c r="AY122" i="11"/>
  <c r="AY123" i="11" s="1"/>
  <c r="AY112" i="11"/>
  <c r="AY121" i="11"/>
  <c r="AY99" i="11"/>
  <c r="AY100" i="11"/>
  <c r="AY98" i="11"/>
  <c r="AY102" i="11"/>
  <c r="AY103" i="11" s="1"/>
  <c r="AY104" i="11"/>
  <c r="AY128" i="11"/>
  <c r="AY203" i="11"/>
  <c r="AY205" i="11"/>
  <c r="AY114" i="11"/>
  <c r="AY115" i="11"/>
  <c r="AY179" i="11"/>
  <c r="AY131" i="11"/>
  <c r="AY206" i="11"/>
  <c r="AY101" i="11"/>
  <c r="AY144" i="11"/>
  <c r="AY174" i="11"/>
  <c r="AY193" i="11"/>
  <c r="AY207" i="11"/>
  <c r="AY175" i="11"/>
  <c r="AY130" i="11"/>
  <c r="AY176" i="11"/>
  <c r="AY134" i="11"/>
  <c r="AY177" i="11"/>
  <c r="AY201" i="11"/>
  <c r="AY202" i="11"/>
  <c r="AY116" i="11"/>
  <c r="AY198" i="11"/>
  <c r="AY117" i="11"/>
  <c r="AY152" i="11"/>
  <c r="AY118" i="11"/>
  <c r="AY126" i="11"/>
  <c r="AY119" i="11"/>
  <c r="AY171" i="11"/>
  <c r="AY120" i="11"/>
  <c r="AY154" i="11"/>
  <c r="AY113" i="11"/>
  <c r="AY155" i="11"/>
  <c r="AY197" i="11"/>
  <c r="AY199" i="11"/>
  <c r="AY194" i="11"/>
  <c r="AY191" i="11"/>
  <c r="AY182" i="11"/>
  <c r="AY168" i="11"/>
  <c r="AY159" i="11"/>
  <c r="AY160" i="11"/>
  <c r="AY157" i="11"/>
  <c r="AY149" i="11"/>
  <c r="AY59" i="11"/>
  <c r="AY60" i="11" s="1"/>
  <c r="AY63" i="11"/>
  <c r="AY54" i="11"/>
  <c r="AY57" i="11" s="1"/>
  <c r="AY105" i="11"/>
  <c r="AY111" i="11"/>
  <c r="AY93" i="11"/>
  <c r="AY94" i="11" s="1"/>
  <c r="AY95" i="11"/>
  <c r="AY88" i="11"/>
  <c r="AY92" i="11"/>
  <c r="AY78" i="11"/>
  <c r="AY87" i="11" s="1"/>
  <c r="AY44" i="11"/>
  <c r="AY52" i="11"/>
  <c r="AY85" i="11"/>
  <c r="AY89" i="11"/>
  <c r="AY97" i="11"/>
  <c r="AY91" i="11"/>
  <c r="AY49" i="11"/>
  <c r="AY90" i="11"/>
  <c r="AY55"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c r="AV2" i="11"/>
  <c r="AY345" i="11"/>
  <c r="AY465" i="11"/>
  <c r="AY531" i="11"/>
  <c r="AY343" i="11"/>
  <c r="AY463" i="11"/>
  <c r="AY529"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I7" i="4" s="1"/>
  <c r="I8" i="4" s="1"/>
  <c r="I9" i="4" s="1"/>
  <c r="I10" i="4" s="1"/>
  <c r="C7" i="4"/>
  <c r="R6" i="4"/>
  <c r="M6" i="4"/>
  <c r="H6" i="4"/>
  <c r="C6" i="4"/>
  <c r="R5" i="4"/>
  <c r="M5" i="4"/>
  <c r="H5" i="4"/>
  <c r="C5" i="4"/>
  <c r="R4" i="4"/>
  <c r="M4" i="4"/>
  <c r="N4" i="4" s="1"/>
  <c r="N5" i="4" s="1"/>
  <c r="H4" i="4"/>
  <c r="C4" i="4"/>
  <c r="R3" i="4"/>
  <c r="M3" i="4"/>
  <c r="H3" i="4"/>
  <c r="C3" i="4"/>
  <c r="R2" i="4"/>
  <c r="S2" i="4"/>
  <c r="S3" i="4" s="1"/>
  <c r="M2" i="4"/>
  <c r="N2" i="4"/>
  <c r="H2" i="4"/>
  <c r="I2" i="4" s="1"/>
  <c r="I3" i="4" s="1"/>
  <c r="I4" i="4" s="1"/>
  <c r="I5" i="4" s="1"/>
  <c r="I6" i="4" s="1"/>
  <c r="C2" i="4"/>
  <c r="D2" i="4"/>
  <c r="N3" i="4"/>
  <c r="D3" i="4"/>
  <c r="D4" i="4"/>
  <c r="D5" i="4" s="1"/>
  <c r="D6" i="4" s="1"/>
  <c r="D7" i="4" s="1"/>
  <c r="D8" i="4" s="1"/>
  <c r="D9" i="4" s="1"/>
  <c r="D10" i="4" s="1"/>
  <c r="N8" i="4" l="1"/>
  <c r="N9" i="4" s="1"/>
  <c r="N10" i="4" s="1"/>
  <c r="N11" i="4" s="1"/>
  <c r="K13" i="4" s="1"/>
  <c r="AE8" i="11" s="1"/>
  <c r="S6" i="4"/>
  <c r="S7" i="4" s="1"/>
  <c r="S8" i="4" s="1"/>
  <c r="P10" i="4" s="1"/>
  <c r="G11" i="11" s="1"/>
  <c r="N6" i="4"/>
  <c r="N7" i="4" s="1"/>
  <c r="D11" i="4"/>
  <c r="D12" i="4" s="1"/>
  <c r="D13" i="4" s="1"/>
  <c r="D14" i="4" s="1"/>
  <c r="D15" i="4" s="1"/>
  <c r="D16" i="4" s="1"/>
  <c r="D17" i="4" s="1"/>
  <c r="D18" i="4" s="1"/>
  <c r="D19" i="4" s="1"/>
  <c r="D20" i="4" s="1"/>
  <c r="D21" i="4" s="1"/>
  <c r="D22" i="4" s="1"/>
  <c r="D23" i="4" s="1"/>
  <c r="A27" i="4" s="1"/>
  <c r="G8" i="11" s="1"/>
  <c r="S4" i="4"/>
  <c r="S5" i="4"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356" i="11"/>
  <c r="AY595" i="11"/>
  <c r="AY596" i="11"/>
  <c r="AY96" i="11"/>
  <c r="AY61" i="11"/>
  <c r="AY185" i="11"/>
  <c r="AY124" i="11"/>
  <c r="AY163" i="11"/>
  <c r="AY141" i="11"/>
  <c r="AY69" i="11"/>
  <c r="AY349" i="11"/>
  <c r="AY189" i="11"/>
  <c r="AY431" i="11"/>
  <c r="AY80" i="11"/>
  <c r="AY352" i="11"/>
  <c r="AY359" i="11"/>
  <c r="AY58" i="11"/>
  <c r="AY81" i="11"/>
  <c r="AY184" i="11"/>
  <c r="AY145" i="11"/>
  <c r="AY137" i="11"/>
  <c r="AY330" i="11"/>
  <c r="AY336" i="11"/>
  <c r="AY332" i="11"/>
  <c r="AY165" i="11"/>
  <c r="AY181" i="11"/>
  <c r="AY209" i="11"/>
  <c r="AY350" i="11"/>
  <c r="AY357" i="11"/>
  <c r="AY56" i="11"/>
  <c r="AY79" i="11"/>
  <c r="AY183" i="11"/>
  <c r="AY164" i="11"/>
  <c r="AY211" i="11"/>
  <c r="AY213" i="11"/>
  <c r="AY430" i="11"/>
  <c r="AY83" i="11"/>
  <c r="AY354" i="11"/>
  <c r="AY348" i="11"/>
  <c r="AY355" i="11"/>
  <c r="AY62" i="11"/>
  <c r="AY84" i="11"/>
  <c r="AY148" i="11"/>
  <c r="AY188" i="11"/>
  <c r="AY153" i="11"/>
  <c r="AY151" i="11"/>
  <c r="AY143" i="11"/>
  <c r="AY340" i="11"/>
  <c r="AY333" i="11"/>
  <c r="AY353" i="11"/>
  <c r="AY86" i="11"/>
  <c r="AY82" i="11"/>
  <c r="AY186" i="11"/>
  <c r="AY125" i="11"/>
  <c r="AY210" i="11"/>
  <c r="AY142" i="11"/>
  <c r="AY329" i="11"/>
</calcChain>
</file>

<file path=xl/sharedStrings.xml><?xml version="1.0" encoding="utf-8"?>
<sst xmlns="http://schemas.openxmlformats.org/spreadsheetml/2006/main" count="1303" uniqueCount="662">
  <si>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</si>
  <si>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</si>
  <si>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</si>
  <si>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</si>
  <si>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</si>
  <si>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</si>
  <si>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</si>
  <si>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</si>
  <si>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</si>
  <si>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</si>
  <si>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</si>
  <si>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</si>
  <si>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</si>
  <si>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</si>
  <si>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</si>
  <si>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</si>
  <si>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</si>
  <si>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</si>
  <si>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</si>
  <si>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</si>
  <si>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</si>
  <si>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</si>
  <si>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</si>
  <si>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</si>
  <si>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</si>
  <si>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</si>
  <si>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</si>
  <si>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</si>
  <si>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</si>
  <si>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</si>
  <si>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</si>
  <si>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</si>
  <si>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</si>
  <si>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</si>
  <si>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</si>
  <si>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</si>
  <si>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</si>
  <si>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</si>
  <si>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</si>
  <si>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</si>
  <si>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</si>
  <si>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</si>
  <si>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</si>
  <si>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</si>
  <si>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</si>
  <si>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</si>
  <si>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</si>
  <si>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</si>
  <si>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</si>
  <si>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</si>
  <si>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</si>
  <si>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</si>
  <si>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</si>
  <si>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</si>
  <si>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</si>
  <si>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</si>
  <si>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</si>
  <si>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</si>
  <si>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</si>
  <si>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</si>
  <si>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</si>
  <si>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</si>
  <si>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</si>
  <si>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</si>
  <si>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</si>
  <si>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</si>
  <si>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</si>
  <si>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</si>
  <si>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</si>
  <si>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</si>
  <si>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</si>
  <si>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</si>
  <si>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</si>
  <si>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</si>
  <si>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</si>
  <si>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</si>
  <si>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</si>
  <si>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</si>
  <si>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</si>
  <si>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</si>
  <si>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</si>
  <si>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</si>
  <si>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</si>
  <si>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</si>
  <si>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</si>
  <si>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</si>
  <si>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</si>
  <si>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</si>
  <si>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</si>
  <si>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</si>
  <si>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</si>
  <si>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</si>
  <si>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</si>
  <si>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</si>
  <si>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</si>
  <si>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</si>
  <si>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</si>
  <si>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</si>
  <si>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</si>
  <si>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</si>
  <si>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</si>
  <si>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</si>
  <si>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</si>
  <si>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</si>
  <si>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</si>
  <si>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</si>
  <si>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</si>
  <si>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</si>
  <si>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</si>
  <si>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</si>
  <si>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</si>
  <si>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</si>
  <si>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</si>
  <si>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</si>
  <si>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</si>
  <si>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</si>
  <si>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</si>
  <si>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</si>
  <si>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</si>
  <si>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</si>
  <si>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</si>
  <si>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</si>
  <si>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</si>
  <si>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</si>
  <si>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</si>
  <si>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</si>
  <si>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</si>
  <si>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</si>
  <si>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</si>
  <si>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</si>
  <si>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</si>
  <si>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</si>
  <si>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</si>
  <si>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</si>
  <si>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</si>
  <si>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</si>
  <si>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</si>
  <si>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</si>
  <si>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</si>
  <si>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</si>
  <si>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</si>
  <si>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</si>
  <si>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</si>
  <si>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</si>
  <si>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</si>
  <si>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</si>
  <si>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</si>
  <si>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</si>
  <si>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</si>
  <si>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</si>
  <si>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</si>
  <si>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</si>
  <si>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</si>
  <si>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</si>
  <si>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</si>
  <si>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</si>
  <si>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</si>
  <si>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</si>
  <si>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</si>
  <si>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</si>
  <si>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</si>
  <si>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</si>
  <si>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</si>
  <si>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</si>
  <si>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</si>
  <si>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</si>
  <si>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</si>
  <si>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</si>
  <si>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</si>
  <si>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</si>
  <si>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</si>
  <si>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</si>
  <si>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</si>
  <si>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</si>
  <si>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</si>
  <si>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</si>
  <si>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</si>
  <si>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</si>
  <si>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</si>
  <si>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</si>
  <si>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</si>
  <si>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</si>
  <si>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</si>
  <si>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</si>
  <si>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</si>
  <si>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</si>
  <si>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</si>
  <si>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</si>
  <si>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</si>
  <si>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</si>
  <si>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</si>
  <si>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</si>
  <si>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</si>
  <si>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</si>
  <si>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</si>
  <si>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</si>
  <si>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</si>
  <si>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</si>
  <si>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</si>
  <si>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</si>
  <si>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</si>
  <si>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</si>
  <si>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</si>
  <si>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</si>
  <si>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</si>
  <si>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</si>
  <si>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</si>
  <si>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</si>
  <si>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</si>
  <si>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</si>
  <si>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</si>
  <si>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</si>
  <si>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</si>
  <si>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</si>
  <si>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</si>
  <si>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</si>
  <si>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</si>
  <si>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</si>
  <si>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</si>
  <si>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</si>
  <si>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</si>
  <si>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</si>
  <si>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</si>
  <si>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</si>
  <si>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</si>
  <si>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</si>
  <si>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</si>
  <si>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</si>
  <si>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</si>
  <si>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</si>
  <si>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</si>
  <si>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</si>
  <si>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</si>
  <si>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</si>
  <si>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</si>
  <si>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</si>
  <si>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</si>
  <si>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</si>
  <si>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</si>
  <si>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</si>
  <si>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</si>
  <si>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</si>
  <si>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</si>
  <si>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</si>
  <si>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</si>
  <si>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</si>
  <si>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</si>
  <si>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</si>
  <si>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</si>
  <si>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</si>
  <si>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</si>
  <si>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</si>
  <si>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</si>
  <si>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</si>
  <si>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</si>
  <si>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</si>
  <si>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</si>
  <si>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</si>
  <si>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</si>
  <si>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</si>
  <si>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</si>
  <si>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</si>
  <si>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</si>
  <si>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</si>
  <si>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</si>
  <si>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</si>
  <si>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</si>
  <si>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</si>
  <si>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</si>
  <si>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</si>
  <si>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</si>
  <si>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</si>
  <si>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</si>
  <si>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</si>
  <si>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</si>
  <si>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</si>
  <si>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</si>
  <si>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</si>
  <si>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</si>
  <si>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</si>
  <si>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</si>
  <si>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</si>
  <si>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</si>
  <si>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</si>
  <si>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</si>
  <si>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</si>
  <si>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</si>
  <si>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</si>
  <si>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</si>
  <si>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</si>
  <si>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</si>
  <si>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</si>
  <si>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</si>
  <si>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</si>
  <si>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</si>
  <si>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</si>
  <si>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</si>
  <si>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</si>
  <si>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</si>
  <si>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</si>
  <si>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</si>
  <si>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</si>
  <si>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</si>
  <si>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</si>
  <si>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</si>
  <si>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</si>
  <si>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</si>
  <si>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</si>
  <si>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</si>
  <si>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</si>
  <si>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</si>
  <si>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</si>
  <si>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</si>
  <si>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</si>
  <si>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</si>
  <si>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</si>
  <si>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</si>
  <si>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</si>
  <si>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</si>
  <si>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</si>
  <si>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</si>
  <si>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</si>
  <si>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</si>
  <si>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</si>
  <si>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</si>
  <si>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</si>
  <si>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</si>
  <si>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</si>
  <si>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</si>
  <si>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</si>
  <si>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</si>
  <si>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</si>
  <si>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</si>
  <si>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</si>
  <si>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</si>
  <si>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</si>
  <si>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</si>
  <si>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</si>
  <si>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</si>
  <si>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</si>
  <si>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</si>
  <si>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</si>
  <si>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</si>
  <si>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</si>
  <si>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</si>
  <si>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</si>
  <si>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</si>
  <si>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</si>
  <si>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</si>
  <si>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</si>
  <si>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</si>
  <si>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</si>
  <si>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</si>
  <si>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</si>
  <si>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</si>
  <si>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</si>
  <si>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</si>
  <si>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</si>
  <si>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</si>
  <si>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</si>
  <si>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</si>
  <si>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</si>
  <si>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</si>
  <si>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</si>
  <si>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</si>
  <si>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</si>
  <si>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</si>
  <si>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</si>
  <si>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</si>
  <si>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</si>
  <si>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</si>
  <si>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</si>
  <si>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</si>
  <si>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</si>
  <si>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</si>
  <si>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</si>
  <si>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</si>
  <si>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</si>
  <si>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</si>
  <si>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</si>
  <si>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</si>
  <si>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</si>
  <si>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</si>
  <si>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</si>
  <si>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</si>
  <si>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</si>
  <si>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</si>
  <si>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</si>
  <si>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</si>
  <si>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</si>
  <si>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</si>
  <si>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</si>
  <si>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</si>
  <si>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</si>
  <si>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</si>
  <si>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</si>
  <si>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</si>
  <si>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</si>
  <si>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</si>
  <si>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</si>
  <si>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</si>
  <si>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</si>
  <si>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</si>
  <si>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</si>
  <si>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</si>
  <si>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</si>
  <si>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</si>
  <si>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</si>
  <si>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</si>
  <si>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</si>
  <si>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</si>
  <si>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</si>
  <si>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</si>
  <si>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</si>
  <si>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</si>
  <si>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</si>
  <si>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</si>
  <si>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</si>
  <si>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</si>
  <si>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</si>
  <si>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</si>
  <si>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</si>
  <si>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</si>
  <si>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</si>
  <si>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</si>
  <si>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</si>
  <si>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</si>
  <si>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</si>
  <si>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</si>
  <si>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</si>
  <si>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</si>
  <si>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</si>
  <si>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</si>
  <si>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</si>
  <si>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</si>
  <si>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</si>
  <si>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</si>
  <si>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</si>
  <si>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</si>
  <si>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</si>
  <si>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</si>
  <si>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</si>
  <si>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</si>
  <si>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</si>
  <si>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</si>
  <si>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</si>
  <si>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</si>
  <si>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</si>
  <si>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</si>
  <si>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</si>
  <si>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</si>
  <si>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</si>
  <si>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</si>
  <si>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</si>
  <si>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</si>
  <si>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</si>
  <si>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</si>
  <si>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</si>
  <si>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</si>
  <si>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</si>
  <si>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</si>
  <si>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</si>
  <si>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</si>
  <si>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</si>
  <si>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</si>
  <si>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</si>
  <si>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</si>
  <si>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</si>
  <si>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</si>
  <si>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</si>
  <si>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</si>
  <si>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</si>
  <si>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</si>
  <si>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</si>
  <si>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</si>
  <si>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</si>
  <si>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</si>
  <si>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</si>
  <si>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</si>
  <si>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</si>
  <si>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</si>
  <si>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</si>
  <si>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</si>
  <si>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</si>
  <si>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</si>
  <si>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</si>
  <si>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</si>
  <si>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</si>
  <si>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</si>
  <si>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</si>
  <si>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</si>
  <si>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</si>
  <si>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</si>
  <si>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</si>
  <si>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</si>
  <si>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</si>
  <si>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</si>
  <si>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</si>
  <si>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</si>
  <si>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</si>
  <si>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</si>
  <si>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</si>
  <si>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</si>
  <si>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</si>
  <si>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</si>
  <si>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</si>
  <si>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</si>
  <si>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</si>
  <si>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</si>
  <si>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</si>
  <si>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</si>
  <si>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</si>
  <si>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</si>
  <si>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</si>
  <si>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</si>
  <si>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</si>
  <si>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</si>
  <si>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</si>
  <si>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</si>
  <si>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</si>
  <si>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</si>
  <si>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</si>
  <si>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</si>
  <si>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</si>
  <si>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</si>
  <si>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</si>
  <si>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</si>
  <si>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</si>
  <si>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</si>
  <si>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</si>
  <si>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</si>
  <si>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</si>
  <si>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</si>
  <si>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</si>
  <si>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</si>
  <si>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</si>
  <si>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</si>
  <si>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</si>
  <si>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</si>
  <si>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</si>
  <si>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</si>
  <si>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</si>
  <si>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</si>
  <si>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</si>
  <si>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</si>
  <si>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</si>
  <si>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</si>
  <si>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</si>
  <si>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</si>
  <si>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</si>
  <si>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</si>
  <si>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</si>
  <si>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</si>
  <si>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</si>
  <si>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</si>
  <si>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</si>
  <si>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</si>
  <si>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</si>
  <si>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</si>
  <si>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</si>
  <si>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</si>
  <si>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</si>
  <si>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</si>
  <si>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</si>
  <si>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</si>
  <si>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</si>
  <si>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</si>
  <si>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</si>
  <si>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</si>
  <si>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</si>
  <si>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</si>
  <si>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</si>
  <si>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</si>
  <si>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</si>
  <si>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</si>
  <si>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</si>
  <si>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</si>
  <si>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</si>
  <si>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</si>
  <si>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</si>
  <si>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</si>
  <si>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</si>
  <si>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</si>
  <si>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</si>
  <si>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</si>
  <si>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</si>
  <si>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</si>
  <si>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</si>
  <si>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</si>
  <si>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</si>
  <si>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</si>
  <si>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</si>
  <si>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</si>
  <si>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</si>
  <si>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</si>
  <si>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</si>
  <si>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</si>
  <si>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</si>
  <si>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</si>
  <si>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</si>
  <si>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</si>
  <si>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</si>
  <si>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</si>
  <si>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</si>
  <si>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</si>
  <si>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</si>
  <si>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</si>
  <si>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</si>
  <si>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</si>
  <si>
    <t>-</t>
  </si>
  <si>
    <t/>
  </si>
  <si>
    <t>試験研究費</t>
  </si>
  <si>
    <t>職員旅費</t>
  </si>
  <si>
    <t>国土交通省</t>
  </si>
  <si>
    <t>重要インフラの地震被害推定情報の即時配信システムの開発</t>
  </si>
  <si>
    <t>国土技術政策総合研究所</t>
  </si>
  <si>
    <t>令和3年度</t>
  </si>
  <si>
    <t>令和4年度</t>
  </si>
  <si>
    <t>道路構造物研究部道路地震防災研究室</t>
  </si>
  <si>
    <t>-</t>
    <phoneticPr fontId="6"/>
  </si>
  <si>
    <t>○</t>
  </si>
  <si>
    <t>国土技術政策総合研究所</t>
    <rPh sb="0" eb="2">
      <t>コクド</t>
    </rPh>
    <rPh sb="2" eb="4">
      <t>ギジュツ</t>
    </rPh>
    <rPh sb="4" eb="6">
      <t>セイサク</t>
    </rPh>
    <rPh sb="6" eb="8">
      <t>ソウゴウ</t>
    </rPh>
    <rPh sb="8" eb="11">
      <t>ケンキュウジョ</t>
    </rPh>
    <phoneticPr fontId="32"/>
  </si>
  <si>
    <t>80百万円</t>
  </si>
  <si>
    <t>11 ICTの利活用及び技術研究開発の推進</t>
  </si>
  <si>
    <t>41 技術研究開発を推進する</t>
  </si>
  <si>
    <t>室長　中尾 吉宏</t>
    <phoneticPr fontId="6"/>
  </si>
  <si>
    <t>頻発化・激甚化する災害に対し、二次災害の防止や災害復旧業務への早期着手を一層推進するとともに、災害の発生時刻等に依らない迅速な対応が求められている。
このため、地震発生直後に早期に収集できる情報を分析し、具体的・定量的な被災状況を把握・提供することで、インフラ施設管理者の震後対応を支援する。</t>
    <rPh sb="84" eb="86">
      <t>チョクゴ</t>
    </rPh>
    <rPh sb="118" eb="120">
      <t>テイキョウ</t>
    </rPh>
    <rPh sb="136" eb="138">
      <t>シンゴ</t>
    </rPh>
    <phoneticPr fontId="6"/>
  </si>
  <si>
    <t>インフラ施設の被災情報に関する研究を行う</t>
    <rPh sb="9" eb="11">
      <t>ジョウホウ</t>
    </rPh>
    <rPh sb="12" eb="13">
      <t>カン</t>
    </rPh>
    <rPh sb="15" eb="17">
      <t>ケンキュウ</t>
    </rPh>
    <rPh sb="18" eb="19">
      <t>オコナ</t>
    </rPh>
    <phoneticPr fontId="6"/>
  </si>
  <si>
    <t>インフラ施設の被災情報に関する研究項目の終了件数</t>
    <phoneticPr fontId="6"/>
  </si>
  <si>
    <t>執行額（百万円）／インフラ施設の被災情報に関する
研究項目数</t>
    <rPh sb="29" eb="30">
      <t>スウ</t>
    </rPh>
    <phoneticPr fontId="6"/>
  </si>
  <si>
    <t>国土技術政策総合研究所調べ</t>
    <phoneticPr fontId="6"/>
  </si>
  <si>
    <t>インフラ施設の被災情報に関する技術資料の作成数</t>
    <rPh sb="15" eb="17">
      <t>ギジュツ</t>
    </rPh>
    <rPh sb="17" eb="19">
      <t>シリョウ</t>
    </rPh>
    <rPh sb="20" eb="22">
      <t>サクセイ</t>
    </rPh>
    <rPh sb="22" eb="23">
      <t>スウ</t>
    </rPh>
    <phoneticPr fontId="5"/>
  </si>
  <si>
    <t>インフラ施設の被災情報に関する技術資料を作成する。</t>
    <rPh sb="15" eb="17">
      <t>ギジュツ</t>
    </rPh>
    <rPh sb="17" eb="19">
      <t>シリョウ</t>
    </rPh>
    <rPh sb="20" eb="22">
      <t>サクセイ</t>
    </rPh>
    <phoneticPr fontId="5"/>
  </si>
  <si>
    <t>道路をはじめとするインフラは重要なライフラインであり、地震発生時には市民生活及び都市活動等に大きく影響を及ぼすため、社会的ニーズに対応している。</t>
    <rPh sb="0" eb="2">
      <t>ドウロ</t>
    </rPh>
    <rPh sb="27" eb="29">
      <t>ジシン</t>
    </rPh>
    <rPh sb="29" eb="31">
      <t>ハッセイ</t>
    </rPh>
    <rPh sb="38" eb="39">
      <t>オヨ</t>
    </rPh>
    <phoneticPr fontId="6"/>
  </si>
  <si>
    <t>首都直下地震、南海トラフ地震等、巨大地震の切迫性は高く、優先度は高い。</t>
    <rPh sb="0" eb="2">
      <t>シュト</t>
    </rPh>
    <rPh sb="2" eb="4">
      <t>チョッカ</t>
    </rPh>
    <rPh sb="4" eb="6">
      <t>ジシン</t>
    </rPh>
    <rPh sb="7" eb="9">
      <t>ナンカイ</t>
    </rPh>
    <rPh sb="12" eb="14">
      <t>ジシン</t>
    </rPh>
    <rPh sb="14" eb="15">
      <t>ナド</t>
    </rPh>
    <rPh sb="16" eb="18">
      <t>キョダイ</t>
    </rPh>
    <rPh sb="18" eb="20">
      <t>ジシン</t>
    </rPh>
    <rPh sb="21" eb="24">
      <t>セッパクセイ</t>
    </rPh>
    <rPh sb="25" eb="26">
      <t>タカ</t>
    </rPh>
    <phoneticPr fontId="6"/>
  </si>
  <si>
    <t>‐</t>
  </si>
  <si>
    <t>令和３年度補正予算成立後に計画見直しが生じたため、補正予算を繰り越した。</t>
    <phoneticPr fontId="6"/>
  </si>
  <si>
    <t>地震時のインフラ施設被災情報に関する現況調査研究を行い、インフラ施設被害の推定情報を収集・配信するシステムを構築する。</t>
    <rPh sb="2" eb="3">
      <t>ジ</t>
    </rPh>
    <rPh sb="12" eb="14">
      <t>ジョウホウ</t>
    </rPh>
    <rPh sb="15" eb="16">
      <t>カン</t>
    </rPh>
    <rPh sb="18" eb="20">
      <t>ゲンキョウ</t>
    </rPh>
    <rPh sb="20" eb="22">
      <t>チョウサ</t>
    </rPh>
    <rPh sb="22" eb="24">
      <t>ケンキュウ</t>
    </rPh>
    <rPh sb="25" eb="26">
      <t>オコナ</t>
    </rPh>
    <rPh sb="32" eb="36">
      <t>シセツヒガイ</t>
    </rPh>
    <rPh sb="54" eb="56">
      <t>コウチク</t>
    </rPh>
    <phoneticPr fontId="6"/>
  </si>
  <si>
    <t>百万円/件</t>
  </si>
  <si>
    <t>80百万円/1</t>
    <phoneticPr fontId="6"/>
  </si>
  <si>
    <t>防災・減災、国土強靱化のための３か年緊急対策</t>
    <phoneticPr fontId="6"/>
  </si>
  <si>
    <t>A.民間企業</t>
    <rPh sb="2" eb="4">
      <t>ミンカン</t>
    </rPh>
    <rPh sb="4" eb="6">
      <t>キギョウ</t>
    </rPh>
    <phoneticPr fontId="6"/>
  </si>
  <si>
    <t>４０百万円</t>
    <phoneticPr fontId="6"/>
  </si>
  <si>
    <t>B.民間企業</t>
    <phoneticPr fontId="6"/>
  </si>
  <si>
    <t>２０百万円</t>
    <phoneticPr fontId="6"/>
  </si>
  <si>
    <t>C.民間企業</t>
    <rPh sb="2" eb="4">
      <t>ミンカン</t>
    </rPh>
    <rPh sb="4" eb="6">
      <t>キギョウ</t>
    </rPh>
    <phoneticPr fontId="6"/>
  </si>
  <si>
    <t>UAVを用いて地震発生直後にインフラ施設被害の情報収集等を行うシステムを試作する。</t>
    <rPh sb="18" eb="20">
      <t>シセツ</t>
    </rPh>
    <rPh sb="20" eb="22">
      <t>ヒガイ</t>
    </rPh>
    <rPh sb="23" eb="25">
      <t>ジョウホウ</t>
    </rPh>
    <rPh sb="27" eb="28">
      <t>ナド</t>
    </rPh>
    <rPh sb="29" eb="30">
      <t>オコナ</t>
    </rPh>
    <phoneticPr fontId="6"/>
  </si>
  <si>
    <t>スペクトル分析情報に用いる観測地点の地盤震動特性を整理するとともに、鉛直・平面アレー地震観測記録より1次元および3次元での地盤震動特性の評価を行う。</t>
    <rPh sb="5" eb="7">
      <t>ブンセキ</t>
    </rPh>
    <rPh sb="7" eb="9">
      <t>ジョウホウ</t>
    </rPh>
    <rPh sb="10" eb="11">
      <t>モチ</t>
    </rPh>
    <rPh sb="13" eb="15">
      <t>カンソク</t>
    </rPh>
    <rPh sb="15" eb="17">
      <t>チテン</t>
    </rPh>
    <rPh sb="18" eb="20">
      <t>ジバン</t>
    </rPh>
    <rPh sb="20" eb="22">
      <t>シンドウ</t>
    </rPh>
    <rPh sb="22" eb="24">
      <t>トクセイ</t>
    </rPh>
    <rPh sb="25" eb="27">
      <t>セイリ</t>
    </rPh>
    <rPh sb="34" eb="36">
      <t>エンチョク</t>
    </rPh>
    <rPh sb="37" eb="39">
      <t>ヘイメン</t>
    </rPh>
    <rPh sb="42" eb="44">
      <t>ジシン</t>
    </rPh>
    <rPh sb="44" eb="46">
      <t>カンソク</t>
    </rPh>
    <rPh sb="46" eb="48">
      <t>キロク</t>
    </rPh>
    <rPh sb="51" eb="53">
      <t>ジゲン</t>
    </rPh>
    <rPh sb="57" eb="59">
      <t>ジゲン</t>
    </rPh>
    <rPh sb="61" eb="63">
      <t>ジバン</t>
    </rPh>
    <rPh sb="63" eb="65">
      <t>シンドウ</t>
    </rPh>
    <rPh sb="65" eb="67">
      <t>トクセイ</t>
    </rPh>
    <rPh sb="68" eb="70">
      <t>ヒョウカ</t>
    </rPh>
    <rPh sb="71" eb="72">
      <t>オコナ</t>
    </rPh>
    <phoneticPr fontId="6"/>
  </si>
  <si>
    <t>インフラ施設は、国及び地方公共団体で管理されており、事業目的、社会ニーズ達成には全国で統一された指標による情報が求められる。このため、関係する知見を総括し、国が実施する必要がある。</t>
    <rPh sb="4" eb="6">
      <t>シセツ</t>
    </rPh>
    <rPh sb="8" eb="9">
      <t>クニ</t>
    </rPh>
    <rPh sb="9" eb="10">
      <t>オヨ</t>
    </rPh>
    <rPh sb="18" eb="20">
      <t>カンリ</t>
    </rPh>
    <rPh sb="26" eb="28">
      <t>ジギョウ</t>
    </rPh>
    <rPh sb="28" eb="30">
      <t>モクテキ</t>
    </rPh>
    <rPh sb="31" eb="33">
      <t>シャカイ</t>
    </rPh>
    <rPh sb="36" eb="38">
      <t>タッセイ</t>
    </rPh>
    <rPh sb="40" eb="42">
      <t>ゼンコク</t>
    </rPh>
    <rPh sb="43" eb="45">
      <t>トウイツ</t>
    </rPh>
    <rPh sb="48" eb="50">
      <t>シヒョウ</t>
    </rPh>
    <rPh sb="53" eb="55">
      <t>ジョウホウ</t>
    </rPh>
    <rPh sb="56" eb="57">
      <t>モト</t>
    </rPh>
    <rPh sb="67" eb="69">
      <t>カンケイ</t>
    </rPh>
    <phoneticPr fontId="6"/>
  </si>
  <si>
    <t>「地震動のスペクトル分析情報」、「CCTVカメラリスト情報」を安定的に配信し、配信先の維持管理等が容易に行える「スペクトル分析情報配信システム」の構築する。</t>
    <rPh sb="33" eb="34">
      <t>テキ</t>
    </rPh>
    <rPh sb="39" eb="42">
      <t>ハイシンサキ</t>
    </rPh>
    <rPh sb="47" eb="48">
      <t>ナド</t>
    </rPh>
    <rPh sb="49" eb="51">
      <t>ヨウイ</t>
    </rPh>
    <rPh sb="52" eb="53">
      <t>オコナ</t>
    </rPh>
    <phoneticPr fontId="6"/>
  </si>
  <si>
    <t>地震発生時、早期に収集可能な情報の分析によるインフラ施設被害の推定、新技術によるインフラ施設被害の把握、の研究を行う。また、これらの情報を収集・配信するシステムを開発する。</t>
    <rPh sb="2" eb="5">
      <t>ハッセイジ</t>
    </rPh>
    <rPh sb="11" eb="13">
      <t>カノウ</t>
    </rPh>
    <rPh sb="53" eb="55">
      <t>ケンキュウ</t>
    </rPh>
    <rPh sb="56" eb="57">
      <t>オコナ</t>
    </rPh>
    <phoneticPr fontId="6"/>
  </si>
  <si>
    <t>インフラ施設の地震による被災状況の具体的かつ定量的な推定を可能にする情報収集・配信システムを開発する。
システムでは、地震後に早期に収集できる情報の分析による具体的・定量的なインフラ施設被害の推定、新技術によるインフラ施設被害の把握、を実現し、これらの情報の共有を図る。</t>
    <rPh sb="4" eb="6">
      <t>シセツ</t>
    </rPh>
    <rPh sb="26" eb="28">
      <t>スイテイ</t>
    </rPh>
    <rPh sb="29" eb="31">
      <t>カノウ</t>
    </rPh>
    <rPh sb="46" eb="48">
      <t>カイハツ</t>
    </rPh>
    <rPh sb="91" eb="93">
      <t>シセツ</t>
    </rPh>
    <rPh sb="93" eb="95">
      <t>ヒガイ</t>
    </rPh>
    <rPh sb="96" eb="98">
      <t>スイテイ</t>
    </rPh>
    <rPh sb="109" eb="113">
      <t>シセツヒガイ</t>
    </rPh>
    <rPh sb="114" eb="116">
      <t>ハアク</t>
    </rPh>
    <rPh sb="118" eb="120">
      <t>ジツゲン</t>
    </rPh>
    <rPh sb="126" eb="128">
      <t>ジョウホウ</t>
    </rPh>
    <rPh sb="129" eb="131">
      <t>キョウユウ</t>
    </rPh>
    <rPh sb="132" eb="133">
      <t>ハカ</t>
    </rPh>
    <phoneticPr fontId="6"/>
  </si>
  <si>
    <t>-</t>
    <phoneticPr fontId="6"/>
  </si>
  <si>
    <t>-</t>
    <phoneticPr fontId="6"/>
  </si>
  <si>
    <t>件</t>
    <rPh sb="0" eb="1">
      <t>ケン</t>
    </rPh>
    <phoneticPr fontId="6"/>
  </si>
  <si>
    <t>本</t>
    <rPh sb="0" eb="1">
      <t>ホン</t>
    </rPh>
    <phoneticPr fontId="6"/>
  </si>
  <si>
    <t>発注にあたっては、価格競争や企画競争により競争性の確保に努める。</t>
    <rPh sb="0" eb="2">
      <t>ハッチュウ</t>
    </rPh>
    <rPh sb="9" eb="13">
      <t>カカクキョウソウ</t>
    </rPh>
    <rPh sb="14" eb="16">
      <t>キカク</t>
    </rPh>
    <rPh sb="16" eb="18">
      <t>キョウソウ</t>
    </rPh>
    <rPh sb="21" eb="24">
      <t>キョウソウセイ</t>
    </rPh>
    <rPh sb="25" eb="27">
      <t>カクホ</t>
    </rPh>
    <rPh sb="28" eb="29">
      <t>ツト</t>
    </rPh>
    <phoneticPr fontId="6"/>
  </si>
  <si>
    <t>終了予定</t>
  </si>
  <si>
    <t>効果的・効率的な事業の執行に努め、着実な成果が挙げられるよう取り組まれたい。なお、本事業は令和４年度で事業終了予定。事業の成果が有効活用されるよう努められたい。</t>
    <phoneticPr fontId="6"/>
  </si>
  <si>
    <t>所見を踏まえ、成果目標を十分に達成できるよう、効果的・効率的に事業を執行するとともに、成果が有効に活用されるように引き続き関係部局と連携する。</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</si>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</sst>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4" fillId="0" borderId="0" xfId="1" applyFont="1" applyFill="1" applyBorder="1" applyAlignment="1" applyProtection="1">
      <alignmen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0" fontId="0" fillId="0" borderId="81" xfId="1" applyFont="1" applyFill="1" applyBorder="1" applyAlignment="1" applyProtection="1">
      <alignment horizontal="center" vertical="center"/>
      <protection locked="0"/>
    </xf>
    <xf numFmtId="0" fontId="0" fillId="0" borderId="0" xfId="1" applyFont="1" applyFill="1" applyBorder="1" applyAlignment="1" applyProtection="1">
      <alignmen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A781EFEC-3752-4A27-85EA-B58036F8507F}"/>
            </a:ext>
          </a:extLst>
        </xdr:cNvPr>
        <xdr:cNvSpPr/>
      </xdr:nvSpPr>
      <xdr:spPr>
        <a:xfrm>
          <a:off x="2000250" y="8968740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6C1D5C15-231B-43B2-B063-0DA4CFBD146F}"/>
            </a:ext>
          </a:extLst>
        </xdr:cNvPr>
        <xdr:cNvSpPr/>
      </xdr:nvSpPr>
      <xdr:spPr>
        <a:xfrm>
          <a:off x="6600825" y="9294495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291</xdr:row>
      <xdr:rowOff>0</xdr:rowOff>
    </xdr:to>
    <xdr:sp macro="" textlink="">
      <xdr:nvSpPr>
        <xdr:cNvPr id="4" name="大かっこ 3">
          <a:extLst>
            <a:ext uri="{FF2B5EF4-FFF2-40B4-BE49-F238E27FC236}">
              <a16:creationId xmlns:a16="http://schemas.microsoft.com/office/drawing/2014/main" id="{4B4B2C70-67C9-4B6F-AB8F-1EC3FDAE86BC}"/>
            </a:ext>
          </a:extLst>
        </xdr:cNvPr>
        <xdr:cNvSpPr/>
      </xdr:nvSpPr>
      <xdr:spPr>
        <a:xfrm>
          <a:off x="6600825" y="95478601"/>
          <a:ext cx="3200400" cy="1085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295</xdr:row>
      <xdr:rowOff>0</xdr:rowOff>
    </xdr:from>
    <xdr:to>
      <xdr:col>49</xdr:col>
      <xdr:colOff>0</xdr:colOff>
      <xdr:row>297</xdr:row>
      <xdr:rowOff>0</xdr:rowOff>
    </xdr:to>
    <xdr:sp macro="" textlink="">
      <xdr:nvSpPr>
        <xdr:cNvPr id="5" name="大かっこ 4">
          <a:extLst>
            <a:ext uri="{FF2B5EF4-FFF2-40B4-BE49-F238E27FC236}">
              <a16:creationId xmlns:a16="http://schemas.microsoft.com/office/drawing/2014/main" id="{B44B8647-1C98-4539-9466-2114EC2C3564}"/>
            </a:ext>
          </a:extLst>
        </xdr:cNvPr>
        <xdr:cNvSpPr/>
      </xdr:nvSpPr>
      <xdr:spPr>
        <a:xfrm>
          <a:off x="6600825" y="44900850"/>
          <a:ext cx="3200400"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Q2" sqref="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03">
        <v>2022</v>
      </c>
      <c r="AE2" s="203"/>
      <c r="AF2" s="203"/>
      <c r="AG2" s="203"/>
      <c r="AH2" s="203"/>
      <c r="AI2" s="75" t="s">
        <v>285</v>
      </c>
      <c r="AJ2" s="203" t="s">
        <v>608</v>
      </c>
      <c r="AK2" s="203"/>
      <c r="AL2" s="203"/>
      <c r="AM2" s="203"/>
      <c r="AN2" s="75" t="s">
        <v>285</v>
      </c>
      <c r="AO2" s="203">
        <v>21</v>
      </c>
      <c r="AP2" s="203"/>
      <c r="AQ2" s="203"/>
      <c r="AR2" s="76" t="s">
        <v>285</v>
      </c>
      <c r="AS2" s="204">
        <v>529</v>
      </c>
      <c r="AT2" s="204"/>
      <c r="AU2" s="204"/>
      <c r="AV2" s="75" t="str">
        <f>IF(AW2="","","-")</f>
        <v/>
      </c>
      <c r="AW2" s="205"/>
      <c r="AX2" s="205"/>
    </row>
    <row r="3" spans="1:50" ht="21" customHeight="1" thickBot="1" x14ac:dyDescent="0.2">
      <c r="A3" s="206" t="s">
        <v>598</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3" t="s">
        <v>59</v>
      </c>
      <c r="AJ3" s="208" t="s">
        <v>613</v>
      </c>
      <c r="AK3" s="208"/>
      <c r="AL3" s="208"/>
      <c r="AM3" s="208"/>
      <c r="AN3" s="208"/>
      <c r="AO3" s="208"/>
      <c r="AP3" s="208"/>
      <c r="AQ3" s="208"/>
      <c r="AR3" s="208"/>
      <c r="AS3" s="208"/>
      <c r="AT3" s="208"/>
      <c r="AU3" s="208"/>
      <c r="AV3" s="208"/>
      <c r="AW3" s="208"/>
      <c r="AX3" s="24" t="s">
        <v>60</v>
      </c>
    </row>
    <row r="4" spans="1:50" ht="24.75" customHeight="1" x14ac:dyDescent="0.15">
      <c r="A4" s="178" t="s">
        <v>23</v>
      </c>
      <c r="B4" s="179"/>
      <c r="C4" s="179"/>
      <c r="D4" s="179"/>
      <c r="E4" s="179"/>
      <c r="F4" s="179"/>
      <c r="G4" s="180" t="s">
        <v>614</v>
      </c>
      <c r="H4" s="181"/>
      <c r="I4" s="181"/>
      <c r="J4" s="181"/>
      <c r="K4" s="181"/>
      <c r="L4" s="181"/>
      <c r="M4" s="181"/>
      <c r="N4" s="181"/>
      <c r="O4" s="181"/>
      <c r="P4" s="181"/>
      <c r="Q4" s="181"/>
      <c r="R4" s="181"/>
      <c r="S4" s="181"/>
      <c r="T4" s="181"/>
      <c r="U4" s="181"/>
      <c r="V4" s="181"/>
      <c r="W4" s="181"/>
      <c r="X4" s="181"/>
      <c r="Y4" s="182" t="s">
        <v>1</v>
      </c>
      <c r="Z4" s="183"/>
      <c r="AA4" s="183"/>
      <c r="AB4" s="183"/>
      <c r="AC4" s="183"/>
      <c r="AD4" s="184"/>
      <c r="AE4" s="185" t="s">
        <v>615</v>
      </c>
      <c r="AF4" s="186"/>
      <c r="AG4" s="186"/>
      <c r="AH4" s="186"/>
      <c r="AI4" s="186"/>
      <c r="AJ4" s="186"/>
      <c r="AK4" s="186"/>
      <c r="AL4" s="186"/>
      <c r="AM4" s="186"/>
      <c r="AN4" s="186"/>
      <c r="AO4" s="186"/>
      <c r="AP4" s="187"/>
      <c r="AQ4" s="188" t="s">
        <v>2</v>
      </c>
      <c r="AR4" s="183"/>
      <c r="AS4" s="183"/>
      <c r="AT4" s="183"/>
      <c r="AU4" s="183"/>
      <c r="AV4" s="183"/>
      <c r="AW4" s="183"/>
      <c r="AX4" s="189"/>
    </row>
    <row r="5" spans="1:50" ht="30" customHeight="1" x14ac:dyDescent="0.15">
      <c r="A5" s="190" t="s">
        <v>62</v>
      </c>
      <c r="B5" s="191"/>
      <c r="C5" s="191"/>
      <c r="D5" s="191"/>
      <c r="E5" s="191"/>
      <c r="F5" s="192"/>
      <c r="G5" s="193" t="s">
        <v>616</v>
      </c>
      <c r="H5" s="194"/>
      <c r="I5" s="194"/>
      <c r="J5" s="194"/>
      <c r="K5" s="194"/>
      <c r="L5" s="194"/>
      <c r="M5" s="195" t="s">
        <v>61</v>
      </c>
      <c r="N5" s="196"/>
      <c r="O5" s="196"/>
      <c r="P5" s="196"/>
      <c r="Q5" s="196"/>
      <c r="R5" s="197"/>
      <c r="S5" s="198" t="s">
        <v>617</v>
      </c>
      <c r="T5" s="194"/>
      <c r="U5" s="194"/>
      <c r="V5" s="194"/>
      <c r="W5" s="194"/>
      <c r="X5" s="199"/>
      <c r="Y5" s="200" t="s">
        <v>3</v>
      </c>
      <c r="Z5" s="201"/>
      <c r="AA5" s="201"/>
      <c r="AB5" s="201"/>
      <c r="AC5" s="201"/>
      <c r="AD5" s="202"/>
      <c r="AE5" s="225" t="s">
        <v>618</v>
      </c>
      <c r="AF5" s="225"/>
      <c r="AG5" s="225"/>
      <c r="AH5" s="225"/>
      <c r="AI5" s="225"/>
      <c r="AJ5" s="225"/>
      <c r="AK5" s="225"/>
      <c r="AL5" s="225"/>
      <c r="AM5" s="225"/>
      <c r="AN5" s="225"/>
      <c r="AO5" s="225"/>
      <c r="AP5" s="226"/>
      <c r="AQ5" s="227" t="s">
        <v>625</v>
      </c>
      <c r="AR5" s="228"/>
      <c r="AS5" s="228"/>
      <c r="AT5" s="228"/>
      <c r="AU5" s="228"/>
      <c r="AV5" s="228"/>
      <c r="AW5" s="228"/>
      <c r="AX5" s="229"/>
    </row>
    <row r="6" spans="1:50" ht="39" customHeight="1" x14ac:dyDescent="0.15">
      <c r="A6" s="230" t="s">
        <v>4</v>
      </c>
      <c r="B6" s="231"/>
      <c r="C6" s="231"/>
      <c r="D6" s="231"/>
      <c r="E6" s="231"/>
      <c r="F6" s="231"/>
      <c r="G6" s="232" t="str">
        <f>入力規則等!F39</f>
        <v>一般会計</v>
      </c>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4"/>
    </row>
    <row r="7" spans="1:50" ht="49.5" customHeight="1" x14ac:dyDescent="0.15">
      <c r="A7" s="209" t="s">
        <v>20</v>
      </c>
      <c r="B7" s="210"/>
      <c r="C7" s="210"/>
      <c r="D7" s="210"/>
      <c r="E7" s="210"/>
      <c r="F7" s="211"/>
      <c r="G7" s="235" t="s">
        <v>652</v>
      </c>
      <c r="H7" s="236"/>
      <c r="I7" s="236"/>
      <c r="J7" s="236"/>
      <c r="K7" s="236"/>
      <c r="L7" s="236"/>
      <c r="M7" s="236"/>
      <c r="N7" s="236"/>
      <c r="O7" s="236"/>
      <c r="P7" s="236"/>
      <c r="Q7" s="236"/>
      <c r="R7" s="236"/>
      <c r="S7" s="236"/>
      <c r="T7" s="236"/>
      <c r="U7" s="236"/>
      <c r="V7" s="236"/>
      <c r="W7" s="236"/>
      <c r="X7" s="237"/>
      <c r="Y7" s="238" t="s">
        <v>270</v>
      </c>
      <c r="Z7" s="239"/>
      <c r="AA7" s="239"/>
      <c r="AB7" s="239"/>
      <c r="AC7" s="239"/>
      <c r="AD7" s="240"/>
      <c r="AE7" s="241" t="s">
        <v>640</v>
      </c>
      <c r="AF7" s="242"/>
      <c r="AG7" s="242"/>
      <c r="AH7" s="242"/>
      <c r="AI7" s="242"/>
      <c r="AJ7" s="242"/>
      <c r="AK7" s="242"/>
      <c r="AL7" s="242"/>
      <c r="AM7" s="242"/>
      <c r="AN7" s="242"/>
      <c r="AO7" s="242"/>
      <c r="AP7" s="242"/>
      <c r="AQ7" s="242"/>
      <c r="AR7" s="242"/>
      <c r="AS7" s="242"/>
      <c r="AT7" s="242"/>
      <c r="AU7" s="242"/>
      <c r="AV7" s="242"/>
      <c r="AW7" s="242"/>
      <c r="AX7" s="243"/>
    </row>
    <row r="8" spans="1:50" ht="53.25" customHeight="1" x14ac:dyDescent="0.15">
      <c r="A8" s="209" t="s">
        <v>185</v>
      </c>
      <c r="B8" s="210"/>
      <c r="C8" s="210"/>
      <c r="D8" s="210"/>
      <c r="E8" s="210"/>
      <c r="F8" s="211"/>
      <c r="G8" s="212" t="str">
        <f>入力規則等!A27</f>
        <v>科学技術・イノベーション</v>
      </c>
      <c r="H8" s="213"/>
      <c r="I8" s="213"/>
      <c r="J8" s="213"/>
      <c r="K8" s="213"/>
      <c r="L8" s="213"/>
      <c r="M8" s="213"/>
      <c r="N8" s="213"/>
      <c r="O8" s="213"/>
      <c r="P8" s="213"/>
      <c r="Q8" s="213"/>
      <c r="R8" s="213"/>
      <c r="S8" s="213"/>
      <c r="T8" s="213"/>
      <c r="U8" s="213"/>
      <c r="V8" s="213"/>
      <c r="W8" s="213"/>
      <c r="X8" s="214"/>
      <c r="Y8" s="215" t="s">
        <v>186</v>
      </c>
      <c r="Z8" s="216"/>
      <c r="AA8" s="216"/>
      <c r="AB8" s="216"/>
      <c r="AC8" s="216"/>
      <c r="AD8" s="217"/>
      <c r="AE8" s="218" t="str">
        <f>入力規則等!K13</f>
        <v>文教及び科学振興</v>
      </c>
      <c r="AF8" s="213"/>
      <c r="AG8" s="213"/>
      <c r="AH8" s="213"/>
      <c r="AI8" s="213"/>
      <c r="AJ8" s="213"/>
      <c r="AK8" s="213"/>
      <c r="AL8" s="213"/>
      <c r="AM8" s="213"/>
      <c r="AN8" s="213"/>
      <c r="AO8" s="213"/>
      <c r="AP8" s="213"/>
      <c r="AQ8" s="213"/>
      <c r="AR8" s="213"/>
      <c r="AS8" s="213"/>
      <c r="AT8" s="213"/>
      <c r="AU8" s="213"/>
      <c r="AV8" s="213"/>
      <c r="AW8" s="213"/>
      <c r="AX8" s="219"/>
    </row>
    <row r="9" spans="1:50" ht="58.5" customHeight="1" x14ac:dyDescent="0.15">
      <c r="A9" s="220" t="s">
        <v>21</v>
      </c>
      <c r="B9" s="221"/>
      <c r="C9" s="221"/>
      <c r="D9" s="221"/>
      <c r="E9" s="221"/>
      <c r="F9" s="221"/>
      <c r="G9" s="222" t="s">
        <v>626</v>
      </c>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4"/>
    </row>
    <row r="10" spans="1:50" ht="80.25" customHeight="1" x14ac:dyDescent="0.15">
      <c r="A10" s="265" t="s">
        <v>27</v>
      </c>
      <c r="B10" s="266"/>
      <c r="C10" s="266"/>
      <c r="D10" s="266"/>
      <c r="E10" s="266"/>
      <c r="F10" s="266"/>
      <c r="G10" s="267" t="s">
        <v>651</v>
      </c>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9"/>
    </row>
    <row r="11" spans="1:50" ht="42" customHeight="1" x14ac:dyDescent="0.15">
      <c r="A11" s="265" t="s">
        <v>5</v>
      </c>
      <c r="B11" s="266"/>
      <c r="C11" s="266"/>
      <c r="D11" s="266"/>
      <c r="E11" s="266"/>
      <c r="F11" s="270"/>
      <c r="G11" s="271" t="str">
        <f>入力規則等!P10</f>
        <v>直接実施、委託・請負</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row>
    <row r="12" spans="1:50" ht="21" customHeight="1" x14ac:dyDescent="0.15">
      <c r="A12" s="274" t="s">
        <v>22</v>
      </c>
      <c r="B12" s="275"/>
      <c r="C12" s="275"/>
      <c r="D12" s="275"/>
      <c r="E12" s="275"/>
      <c r="F12" s="276"/>
      <c r="G12" s="281"/>
      <c r="H12" s="282"/>
      <c r="I12" s="282"/>
      <c r="J12" s="282"/>
      <c r="K12" s="282"/>
      <c r="L12" s="282"/>
      <c r="M12" s="282"/>
      <c r="N12" s="282"/>
      <c r="O12" s="282"/>
      <c r="P12" s="253" t="s">
        <v>417</v>
      </c>
      <c r="Q12" s="254"/>
      <c r="R12" s="254"/>
      <c r="S12" s="254"/>
      <c r="T12" s="254"/>
      <c r="U12" s="254"/>
      <c r="V12" s="283"/>
      <c r="W12" s="253" t="s">
        <v>569</v>
      </c>
      <c r="X12" s="254"/>
      <c r="Y12" s="254"/>
      <c r="Z12" s="254"/>
      <c r="AA12" s="254"/>
      <c r="AB12" s="254"/>
      <c r="AC12" s="283"/>
      <c r="AD12" s="253" t="s">
        <v>571</v>
      </c>
      <c r="AE12" s="254"/>
      <c r="AF12" s="254"/>
      <c r="AG12" s="254"/>
      <c r="AH12" s="254"/>
      <c r="AI12" s="254"/>
      <c r="AJ12" s="283"/>
      <c r="AK12" s="253" t="s">
        <v>589</v>
      </c>
      <c r="AL12" s="254"/>
      <c r="AM12" s="254"/>
      <c r="AN12" s="254"/>
      <c r="AO12" s="254"/>
      <c r="AP12" s="254"/>
      <c r="AQ12" s="283"/>
      <c r="AR12" s="253" t="s">
        <v>590</v>
      </c>
      <c r="AS12" s="254"/>
      <c r="AT12" s="254"/>
      <c r="AU12" s="254"/>
      <c r="AV12" s="254"/>
      <c r="AW12" s="254"/>
      <c r="AX12" s="255"/>
    </row>
    <row r="13" spans="1:50" ht="21" customHeight="1" x14ac:dyDescent="0.15">
      <c r="A13" s="277"/>
      <c r="B13" s="278"/>
      <c r="C13" s="278"/>
      <c r="D13" s="278"/>
      <c r="E13" s="278"/>
      <c r="F13" s="279"/>
      <c r="G13" s="297" t="s">
        <v>6</v>
      </c>
      <c r="H13" s="298"/>
      <c r="I13" s="256" t="s">
        <v>7</v>
      </c>
      <c r="J13" s="257"/>
      <c r="K13" s="257"/>
      <c r="L13" s="257"/>
      <c r="M13" s="257"/>
      <c r="N13" s="257"/>
      <c r="O13" s="258"/>
      <c r="P13" s="247" t="s">
        <v>619</v>
      </c>
      <c r="Q13" s="248"/>
      <c r="R13" s="248"/>
      <c r="S13" s="248"/>
      <c r="T13" s="248"/>
      <c r="U13" s="248"/>
      <c r="V13" s="249"/>
      <c r="W13" s="247" t="s">
        <v>619</v>
      </c>
      <c r="X13" s="248"/>
      <c r="Y13" s="248"/>
      <c r="Z13" s="248"/>
      <c r="AA13" s="248"/>
      <c r="AB13" s="248"/>
      <c r="AC13" s="249"/>
      <c r="AD13" s="247" t="s">
        <v>619</v>
      </c>
      <c r="AE13" s="248"/>
      <c r="AF13" s="248"/>
      <c r="AG13" s="248"/>
      <c r="AH13" s="248"/>
      <c r="AI13" s="248"/>
      <c r="AJ13" s="249"/>
      <c r="AK13" s="247" t="s">
        <v>609</v>
      </c>
      <c r="AL13" s="248"/>
      <c r="AM13" s="248"/>
      <c r="AN13" s="248"/>
      <c r="AO13" s="248"/>
      <c r="AP13" s="248"/>
      <c r="AQ13" s="249"/>
      <c r="AR13" s="259" t="s">
        <v>653</v>
      </c>
      <c r="AS13" s="260"/>
      <c r="AT13" s="260"/>
      <c r="AU13" s="260"/>
      <c r="AV13" s="260"/>
      <c r="AW13" s="260"/>
      <c r="AX13" s="261"/>
    </row>
    <row r="14" spans="1:50" ht="21" customHeight="1" x14ac:dyDescent="0.15">
      <c r="A14" s="277"/>
      <c r="B14" s="278"/>
      <c r="C14" s="278"/>
      <c r="D14" s="278"/>
      <c r="E14" s="278"/>
      <c r="F14" s="279"/>
      <c r="G14" s="299"/>
      <c r="H14" s="300"/>
      <c r="I14" s="244" t="s">
        <v>8</v>
      </c>
      <c r="J14" s="262"/>
      <c r="K14" s="262"/>
      <c r="L14" s="262"/>
      <c r="M14" s="262"/>
      <c r="N14" s="262"/>
      <c r="O14" s="263"/>
      <c r="P14" s="247" t="s">
        <v>619</v>
      </c>
      <c r="Q14" s="248"/>
      <c r="R14" s="248"/>
      <c r="S14" s="248"/>
      <c r="T14" s="248"/>
      <c r="U14" s="248"/>
      <c r="V14" s="249"/>
      <c r="W14" s="247" t="s">
        <v>619</v>
      </c>
      <c r="X14" s="248"/>
      <c r="Y14" s="248"/>
      <c r="Z14" s="248"/>
      <c r="AA14" s="248"/>
      <c r="AB14" s="248"/>
      <c r="AC14" s="249"/>
      <c r="AD14" s="247">
        <v>80</v>
      </c>
      <c r="AE14" s="248"/>
      <c r="AF14" s="248"/>
      <c r="AG14" s="248"/>
      <c r="AH14" s="248"/>
      <c r="AI14" s="248"/>
      <c r="AJ14" s="249"/>
      <c r="AK14" s="247" t="s">
        <v>609</v>
      </c>
      <c r="AL14" s="248"/>
      <c r="AM14" s="248"/>
      <c r="AN14" s="248"/>
      <c r="AO14" s="248"/>
      <c r="AP14" s="248"/>
      <c r="AQ14" s="249"/>
      <c r="AR14" s="303"/>
      <c r="AS14" s="303"/>
      <c r="AT14" s="303"/>
      <c r="AU14" s="303"/>
      <c r="AV14" s="303"/>
      <c r="AW14" s="303"/>
      <c r="AX14" s="304"/>
    </row>
    <row r="15" spans="1:50" ht="21" customHeight="1" x14ac:dyDescent="0.15">
      <c r="A15" s="277"/>
      <c r="B15" s="278"/>
      <c r="C15" s="278"/>
      <c r="D15" s="278"/>
      <c r="E15" s="278"/>
      <c r="F15" s="279"/>
      <c r="G15" s="299"/>
      <c r="H15" s="300"/>
      <c r="I15" s="244" t="s">
        <v>47</v>
      </c>
      <c r="J15" s="245"/>
      <c r="K15" s="245"/>
      <c r="L15" s="245"/>
      <c r="M15" s="245"/>
      <c r="N15" s="245"/>
      <c r="O15" s="246"/>
      <c r="P15" s="247" t="s">
        <v>619</v>
      </c>
      <c r="Q15" s="248"/>
      <c r="R15" s="248"/>
      <c r="S15" s="248"/>
      <c r="T15" s="248"/>
      <c r="U15" s="248"/>
      <c r="V15" s="249"/>
      <c r="W15" s="247" t="s">
        <v>619</v>
      </c>
      <c r="X15" s="248"/>
      <c r="Y15" s="248"/>
      <c r="Z15" s="248"/>
      <c r="AA15" s="248"/>
      <c r="AB15" s="248"/>
      <c r="AC15" s="249"/>
      <c r="AD15" s="247" t="s">
        <v>619</v>
      </c>
      <c r="AE15" s="248"/>
      <c r="AF15" s="248"/>
      <c r="AG15" s="248"/>
      <c r="AH15" s="248"/>
      <c r="AI15" s="248"/>
      <c r="AJ15" s="249"/>
      <c r="AK15" s="247">
        <v>80</v>
      </c>
      <c r="AL15" s="248"/>
      <c r="AM15" s="248"/>
      <c r="AN15" s="248"/>
      <c r="AO15" s="248"/>
      <c r="AP15" s="248"/>
      <c r="AQ15" s="249"/>
      <c r="AR15" s="247" t="s">
        <v>653</v>
      </c>
      <c r="AS15" s="248"/>
      <c r="AT15" s="248"/>
      <c r="AU15" s="248"/>
      <c r="AV15" s="248"/>
      <c r="AW15" s="248"/>
      <c r="AX15" s="264"/>
    </row>
    <row r="16" spans="1:50" ht="21" customHeight="1" x14ac:dyDescent="0.15">
      <c r="A16" s="277"/>
      <c r="B16" s="278"/>
      <c r="C16" s="278"/>
      <c r="D16" s="278"/>
      <c r="E16" s="278"/>
      <c r="F16" s="279"/>
      <c r="G16" s="299"/>
      <c r="H16" s="300"/>
      <c r="I16" s="244" t="s">
        <v>48</v>
      </c>
      <c r="J16" s="245"/>
      <c r="K16" s="245"/>
      <c r="L16" s="245"/>
      <c r="M16" s="245"/>
      <c r="N16" s="245"/>
      <c r="O16" s="246"/>
      <c r="P16" s="247" t="s">
        <v>619</v>
      </c>
      <c r="Q16" s="248"/>
      <c r="R16" s="248"/>
      <c r="S16" s="248"/>
      <c r="T16" s="248"/>
      <c r="U16" s="248"/>
      <c r="V16" s="249"/>
      <c r="W16" s="247" t="s">
        <v>619</v>
      </c>
      <c r="X16" s="248"/>
      <c r="Y16" s="248"/>
      <c r="Z16" s="248"/>
      <c r="AA16" s="248"/>
      <c r="AB16" s="248"/>
      <c r="AC16" s="249"/>
      <c r="AD16" s="247">
        <v>-80</v>
      </c>
      <c r="AE16" s="248"/>
      <c r="AF16" s="248"/>
      <c r="AG16" s="248"/>
      <c r="AH16" s="248"/>
      <c r="AI16" s="248"/>
      <c r="AJ16" s="249"/>
      <c r="AK16" s="247" t="s">
        <v>653</v>
      </c>
      <c r="AL16" s="248"/>
      <c r="AM16" s="248"/>
      <c r="AN16" s="248"/>
      <c r="AO16" s="248"/>
      <c r="AP16" s="248"/>
      <c r="AQ16" s="249"/>
      <c r="AR16" s="250"/>
      <c r="AS16" s="251"/>
      <c r="AT16" s="251"/>
      <c r="AU16" s="251"/>
      <c r="AV16" s="251"/>
      <c r="AW16" s="251"/>
      <c r="AX16" s="252"/>
    </row>
    <row r="17" spans="1:50" ht="24.75" customHeight="1" x14ac:dyDescent="0.15">
      <c r="A17" s="277"/>
      <c r="B17" s="278"/>
      <c r="C17" s="278"/>
      <c r="D17" s="278"/>
      <c r="E17" s="278"/>
      <c r="F17" s="279"/>
      <c r="G17" s="299"/>
      <c r="H17" s="300"/>
      <c r="I17" s="244" t="s">
        <v>46</v>
      </c>
      <c r="J17" s="262"/>
      <c r="K17" s="262"/>
      <c r="L17" s="262"/>
      <c r="M17" s="262"/>
      <c r="N17" s="262"/>
      <c r="O17" s="263"/>
      <c r="P17" s="247" t="s">
        <v>619</v>
      </c>
      <c r="Q17" s="248"/>
      <c r="R17" s="248"/>
      <c r="S17" s="248"/>
      <c r="T17" s="248"/>
      <c r="U17" s="248"/>
      <c r="V17" s="249"/>
      <c r="W17" s="247" t="s">
        <v>619</v>
      </c>
      <c r="X17" s="248"/>
      <c r="Y17" s="248"/>
      <c r="Z17" s="248"/>
      <c r="AA17" s="248"/>
      <c r="AB17" s="248"/>
      <c r="AC17" s="249"/>
      <c r="AD17" s="247" t="s">
        <v>619</v>
      </c>
      <c r="AE17" s="248"/>
      <c r="AF17" s="248"/>
      <c r="AG17" s="248"/>
      <c r="AH17" s="248"/>
      <c r="AI17" s="248"/>
      <c r="AJ17" s="249"/>
      <c r="AK17" s="247" t="s">
        <v>653</v>
      </c>
      <c r="AL17" s="248"/>
      <c r="AM17" s="248"/>
      <c r="AN17" s="248"/>
      <c r="AO17" s="248"/>
      <c r="AP17" s="248"/>
      <c r="AQ17" s="249"/>
      <c r="AR17" s="295"/>
      <c r="AS17" s="295"/>
      <c r="AT17" s="295"/>
      <c r="AU17" s="295"/>
      <c r="AV17" s="295"/>
      <c r="AW17" s="295"/>
      <c r="AX17" s="296"/>
    </row>
    <row r="18" spans="1:50" ht="24.75" customHeight="1" x14ac:dyDescent="0.15">
      <c r="A18" s="277"/>
      <c r="B18" s="278"/>
      <c r="C18" s="278"/>
      <c r="D18" s="278"/>
      <c r="E18" s="278"/>
      <c r="F18" s="279"/>
      <c r="G18" s="301"/>
      <c r="H18" s="302"/>
      <c r="I18" s="288" t="s">
        <v>18</v>
      </c>
      <c r="J18" s="289"/>
      <c r="K18" s="289"/>
      <c r="L18" s="289"/>
      <c r="M18" s="289"/>
      <c r="N18" s="289"/>
      <c r="O18" s="290"/>
      <c r="P18" s="291">
        <f>SUM(P13:V17)</f>
        <v>0</v>
      </c>
      <c r="Q18" s="292"/>
      <c r="R18" s="292"/>
      <c r="S18" s="292"/>
      <c r="T18" s="292"/>
      <c r="U18" s="292"/>
      <c r="V18" s="293"/>
      <c r="W18" s="291">
        <f>SUM(W13:AC17)</f>
        <v>0</v>
      </c>
      <c r="X18" s="292"/>
      <c r="Y18" s="292"/>
      <c r="Z18" s="292"/>
      <c r="AA18" s="292"/>
      <c r="AB18" s="292"/>
      <c r="AC18" s="293"/>
      <c r="AD18" s="291">
        <f>SUM(AD13:AJ17)</f>
        <v>0</v>
      </c>
      <c r="AE18" s="292"/>
      <c r="AF18" s="292"/>
      <c r="AG18" s="292"/>
      <c r="AH18" s="292"/>
      <c r="AI18" s="292"/>
      <c r="AJ18" s="293"/>
      <c r="AK18" s="291">
        <f>SUM(AK13:AQ17)</f>
        <v>80</v>
      </c>
      <c r="AL18" s="292"/>
      <c r="AM18" s="292"/>
      <c r="AN18" s="292"/>
      <c r="AO18" s="292"/>
      <c r="AP18" s="292"/>
      <c r="AQ18" s="293"/>
      <c r="AR18" s="291">
        <f>SUM(AR13:AX17)</f>
        <v>0</v>
      </c>
      <c r="AS18" s="292"/>
      <c r="AT18" s="292"/>
      <c r="AU18" s="292"/>
      <c r="AV18" s="292"/>
      <c r="AW18" s="292"/>
      <c r="AX18" s="294"/>
    </row>
    <row r="19" spans="1:50" ht="24.75" customHeight="1" x14ac:dyDescent="0.15">
      <c r="A19" s="277"/>
      <c r="B19" s="278"/>
      <c r="C19" s="278"/>
      <c r="D19" s="278"/>
      <c r="E19" s="278"/>
      <c r="F19" s="279"/>
      <c r="G19" s="284" t="s">
        <v>9</v>
      </c>
      <c r="H19" s="285"/>
      <c r="I19" s="285"/>
      <c r="J19" s="285"/>
      <c r="K19" s="285"/>
      <c r="L19" s="285"/>
      <c r="M19" s="285"/>
      <c r="N19" s="285"/>
      <c r="O19" s="285"/>
      <c r="P19" s="247">
        <v>0</v>
      </c>
      <c r="Q19" s="248"/>
      <c r="R19" s="248"/>
      <c r="S19" s="248"/>
      <c r="T19" s="248"/>
      <c r="U19" s="248"/>
      <c r="V19" s="249"/>
      <c r="W19" s="247">
        <v>0</v>
      </c>
      <c r="X19" s="248"/>
      <c r="Y19" s="248"/>
      <c r="Z19" s="248"/>
      <c r="AA19" s="248"/>
      <c r="AB19" s="248"/>
      <c r="AC19" s="249"/>
      <c r="AD19" s="247">
        <v>0</v>
      </c>
      <c r="AE19" s="248"/>
      <c r="AF19" s="248"/>
      <c r="AG19" s="248"/>
      <c r="AH19" s="248"/>
      <c r="AI19" s="248"/>
      <c r="AJ19" s="249"/>
      <c r="AK19" s="286"/>
      <c r="AL19" s="286"/>
      <c r="AM19" s="286"/>
      <c r="AN19" s="286"/>
      <c r="AO19" s="286"/>
      <c r="AP19" s="286"/>
      <c r="AQ19" s="286"/>
      <c r="AR19" s="286"/>
      <c r="AS19" s="286"/>
      <c r="AT19" s="286"/>
      <c r="AU19" s="286"/>
      <c r="AV19" s="286"/>
      <c r="AW19" s="286"/>
      <c r="AX19" s="287"/>
    </row>
    <row r="20" spans="1:50" ht="24.75" customHeight="1" x14ac:dyDescent="0.15">
      <c r="A20" s="277"/>
      <c r="B20" s="278"/>
      <c r="C20" s="278"/>
      <c r="D20" s="278"/>
      <c r="E20" s="278"/>
      <c r="F20" s="279"/>
      <c r="G20" s="284" t="s">
        <v>10</v>
      </c>
      <c r="H20" s="285"/>
      <c r="I20" s="285"/>
      <c r="J20" s="285"/>
      <c r="K20" s="285"/>
      <c r="L20" s="285"/>
      <c r="M20" s="285"/>
      <c r="N20" s="285"/>
      <c r="O20" s="285"/>
      <c r="P20" s="323" t="str">
        <f>IF(P18=0, "-", SUM(P19)/P18)</f>
        <v>-</v>
      </c>
      <c r="Q20" s="323"/>
      <c r="R20" s="323"/>
      <c r="S20" s="323"/>
      <c r="T20" s="323"/>
      <c r="U20" s="323"/>
      <c r="V20" s="323"/>
      <c r="W20" s="323" t="str">
        <f>IF(W18=0, "-", SUM(W19)/W18)</f>
        <v>-</v>
      </c>
      <c r="X20" s="323"/>
      <c r="Y20" s="323"/>
      <c r="Z20" s="323"/>
      <c r="AA20" s="323"/>
      <c r="AB20" s="323"/>
      <c r="AC20" s="323"/>
      <c r="AD20" s="323" t="str">
        <f>IF(AD18=0, "-", SUM(AD19)/AD18)</f>
        <v>-</v>
      </c>
      <c r="AE20" s="323"/>
      <c r="AF20" s="323"/>
      <c r="AG20" s="323"/>
      <c r="AH20" s="323"/>
      <c r="AI20" s="323"/>
      <c r="AJ20" s="323"/>
      <c r="AK20" s="286"/>
      <c r="AL20" s="286"/>
      <c r="AM20" s="286"/>
      <c r="AN20" s="286"/>
      <c r="AO20" s="286"/>
      <c r="AP20" s="286"/>
      <c r="AQ20" s="324"/>
      <c r="AR20" s="324"/>
      <c r="AS20" s="324"/>
      <c r="AT20" s="324"/>
      <c r="AU20" s="286"/>
      <c r="AV20" s="286"/>
      <c r="AW20" s="286"/>
      <c r="AX20" s="287"/>
    </row>
    <row r="21" spans="1:50" ht="25.5" customHeight="1" x14ac:dyDescent="0.15">
      <c r="A21" s="220"/>
      <c r="B21" s="221"/>
      <c r="C21" s="221"/>
      <c r="D21" s="221"/>
      <c r="E21" s="221"/>
      <c r="F21" s="280"/>
      <c r="G21" s="321" t="s">
        <v>239</v>
      </c>
      <c r="H21" s="322"/>
      <c r="I21" s="322"/>
      <c r="J21" s="322"/>
      <c r="K21" s="322"/>
      <c r="L21" s="322"/>
      <c r="M21" s="322"/>
      <c r="N21" s="322"/>
      <c r="O21" s="322"/>
      <c r="P21" s="323" t="str">
        <f>IF(P19=0, "-", SUM(P19)/SUM(P13,P14))</f>
        <v>-</v>
      </c>
      <c r="Q21" s="323"/>
      <c r="R21" s="323"/>
      <c r="S21" s="323"/>
      <c r="T21" s="323"/>
      <c r="U21" s="323"/>
      <c r="V21" s="323"/>
      <c r="W21" s="323" t="str">
        <f>IF(W19=0, "-", SUM(W19)/SUM(W13,W14))</f>
        <v>-</v>
      </c>
      <c r="X21" s="323"/>
      <c r="Y21" s="323"/>
      <c r="Z21" s="323"/>
      <c r="AA21" s="323"/>
      <c r="AB21" s="323"/>
      <c r="AC21" s="323"/>
      <c r="AD21" s="323" t="str">
        <f>IF(AD19=0, "-", SUM(AD19)/SUM(AD13,AD14))</f>
        <v>-</v>
      </c>
      <c r="AE21" s="323"/>
      <c r="AF21" s="323"/>
      <c r="AG21" s="323"/>
      <c r="AH21" s="323"/>
      <c r="AI21" s="323"/>
      <c r="AJ21" s="323"/>
      <c r="AK21" s="286"/>
      <c r="AL21" s="286"/>
      <c r="AM21" s="286"/>
      <c r="AN21" s="286"/>
      <c r="AO21" s="286"/>
      <c r="AP21" s="286"/>
      <c r="AQ21" s="324"/>
      <c r="AR21" s="324"/>
      <c r="AS21" s="324"/>
      <c r="AT21" s="324"/>
      <c r="AU21" s="286"/>
      <c r="AV21" s="286"/>
      <c r="AW21" s="286"/>
      <c r="AX21" s="287"/>
    </row>
    <row r="22" spans="1:50" ht="18.75" customHeight="1" x14ac:dyDescent="0.15">
      <c r="A22" s="331" t="s">
        <v>593</v>
      </c>
      <c r="B22" s="332"/>
      <c r="C22" s="332"/>
      <c r="D22" s="332"/>
      <c r="E22" s="332"/>
      <c r="F22" s="333"/>
      <c r="G22" s="337" t="s">
        <v>229</v>
      </c>
      <c r="H22" s="306"/>
      <c r="I22" s="306"/>
      <c r="J22" s="306"/>
      <c r="K22" s="306"/>
      <c r="L22" s="306"/>
      <c r="M22" s="306"/>
      <c r="N22" s="306"/>
      <c r="O22" s="338"/>
      <c r="P22" s="305" t="s">
        <v>591</v>
      </c>
      <c r="Q22" s="306"/>
      <c r="R22" s="306"/>
      <c r="S22" s="306"/>
      <c r="T22" s="306"/>
      <c r="U22" s="306"/>
      <c r="V22" s="338"/>
      <c r="W22" s="305" t="s">
        <v>592</v>
      </c>
      <c r="X22" s="306"/>
      <c r="Y22" s="306"/>
      <c r="Z22" s="306"/>
      <c r="AA22" s="306"/>
      <c r="AB22" s="306"/>
      <c r="AC22" s="338"/>
      <c r="AD22" s="305" t="s">
        <v>228</v>
      </c>
      <c r="AE22" s="306"/>
      <c r="AF22" s="306"/>
      <c r="AG22" s="306"/>
      <c r="AH22" s="306"/>
      <c r="AI22" s="306"/>
      <c r="AJ22" s="306"/>
      <c r="AK22" s="306"/>
      <c r="AL22" s="306"/>
      <c r="AM22" s="306"/>
      <c r="AN22" s="306"/>
      <c r="AO22" s="306"/>
      <c r="AP22" s="306"/>
      <c r="AQ22" s="306"/>
      <c r="AR22" s="306"/>
      <c r="AS22" s="306"/>
      <c r="AT22" s="306"/>
      <c r="AU22" s="306"/>
      <c r="AV22" s="306"/>
      <c r="AW22" s="306"/>
      <c r="AX22" s="307"/>
    </row>
    <row r="23" spans="1:50" ht="25.5" customHeight="1" x14ac:dyDescent="0.15">
      <c r="A23" s="334"/>
      <c r="B23" s="335"/>
      <c r="C23" s="335"/>
      <c r="D23" s="335"/>
      <c r="E23" s="335"/>
      <c r="F23" s="336"/>
      <c r="G23" s="308" t="s">
        <v>611</v>
      </c>
      <c r="H23" s="309"/>
      <c r="I23" s="309"/>
      <c r="J23" s="309"/>
      <c r="K23" s="309"/>
      <c r="L23" s="309"/>
      <c r="M23" s="309"/>
      <c r="N23" s="309"/>
      <c r="O23" s="310"/>
      <c r="P23" s="259" t="s">
        <v>609</v>
      </c>
      <c r="Q23" s="260"/>
      <c r="R23" s="260"/>
      <c r="S23" s="260"/>
      <c r="T23" s="260"/>
      <c r="U23" s="260"/>
      <c r="V23" s="311"/>
      <c r="W23" s="259" t="s">
        <v>653</v>
      </c>
      <c r="X23" s="260"/>
      <c r="Y23" s="260"/>
      <c r="Z23" s="260"/>
      <c r="AA23" s="260"/>
      <c r="AB23" s="260"/>
      <c r="AC23" s="311"/>
      <c r="AD23" s="312" t="s">
        <v>653</v>
      </c>
      <c r="AE23" s="313"/>
      <c r="AF23" s="313"/>
      <c r="AG23" s="313"/>
      <c r="AH23" s="313"/>
      <c r="AI23" s="313"/>
      <c r="AJ23" s="313"/>
      <c r="AK23" s="313"/>
      <c r="AL23" s="313"/>
      <c r="AM23" s="313"/>
      <c r="AN23" s="313"/>
      <c r="AO23" s="313"/>
      <c r="AP23" s="313"/>
      <c r="AQ23" s="313"/>
      <c r="AR23" s="313"/>
      <c r="AS23" s="313"/>
      <c r="AT23" s="313"/>
      <c r="AU23" s="313"/>
      <c r="AV23" s="313"/>
      <c r="AW23" s="313"/>
      <c r="AX23" s="314"/>
    </row>
    <row r="24" spans="1:50" ht="25.5" customHeight="1" x14ac:dyDescent="0.15">
      <c r="A24" s="334"/>
      <c r="B24" s="335"/>
      <c r="C24" s="335"/>
      <c r="D24" s="335"/>
      <c r="E24" s="335"/>
      <c r="F24" s="336"/>
      <c r="G24" s="318" t="s">
        <v>612</v>
      </c>
      <c r="H24" s="319"/>
      <c r="I24" s="319"/>
      <c r="J24" s="319"/>
      <c r="K24" s="319"/>
      <c r="L24" s="319"/>
      <c r="M24" s="319"/>
      <c r="N24" s="319"/>
      <c r="O24" s="320"/>
      <c r="P24" s="247" t="s">
        <v>609</v>
      </c>
      <c r="Q24" s="248"/>
      <c r="R24" s="248"/>
      <c r="S24" s="248"/>
      <c r="T24" s="248"/>
      <c r="U24" s="248"/>
      <c r="V24" s="249"/>
      <c r="W24" s="247" t="s">
        <v>653</v>
      </c>
      <c r="X24" s="248"/>
      <c r="Y24" s="248"/>
      <c r="Z24" s="248"/>
      <c r="AA24" s="248"/>
      <c r="AB24" s="248"/>
      <c r="AC24" s="249"/>
      <c r="AD24" s="315"/>
      <c r="AE24" s="316"/>
      <c r="AF24" s="316"/>
      <c r="AG24" s="316"/>
      <c r="AH24" s="316"/>
      <c r="AI24" s="316"/>
      <c r="AJ24" s="316"/>
      <c r="AK24" s="316"/>
      <c r="AL24" s="316"/>
      <c r="AM24" s="316"/>
      <c r="AN24" s="316"/>
      <c r="AO24" s="316"/>
      <c r="AP24" s="316"/>
      <c r="AQ24" s="316"/>
      <c r="AR24" s="316"/>
      <c r="AS24" s="316"/>
      <c r="AT24" s="316"/>
      <c r="AU24" s="316"/>
      <c r="AV24" s="316"/>
      <c r="AW24" s="316"/>
      <c r="AX24" s="317"/>
    </row>
    <row r="25" spans="1:50" ht="25.5" customHeight="1" x14ac:dyDescent="0.15">
      <c r="A25" s="334"/>
      <c r="B25" s="335"/>
      <c r="C25" s="335"/>
      <c r="D25" s="335"/>
      <c r="E25" s="335"/>
      <c r="F25" s="336"/>
      <c r="G25" s="318" t="s">
        <v>610</v>
      </c>
      <c r="H25" s="319"/>
      <c r="I25" s="319"/>
      <c r="J25" s="319"/>
      <c r="K25" s="319"/>
      <c r="L25" s="319"/>
      <c r="M25" s="319"/>
      <c r="N25" s="319"/>
      <c r="O25" s="320"/>
      <c r="P25" s="247" t="s">
        <v>610</v>
      </c>
      <c r="Q25" s="248"/>
      <c r="R25" s="248"/>
      <c r="S25" s="248"/>
      <c r="T25" s="248"/>
      <c r="U25" s="248"/>
      <c r="V25" s="249"/>
      <c r="W25" s="247" t="s">
        <v>610</v>
      </c>
      <c r="X25" s="248"/>
      <c r="Y25" s="248"/>
      <c r="Z25" s="248"/>
      <c r="AA25" s="248"/>
      <c r="AB25" s="248"/>
      <c r="AC25" s="249"/>
      <c r="AD25" s="315"/>
      <c r="AE25" s="316"/>
      <c r="AF25" s="316"/>
      <c r="AG25" s="316"/>
      <c r="AH25" s="316"/>
      <c r="AI25" s="316"/>
      <c r="AJ25" s="316"/>
      <c r="AK25" s="316"/>
      <c r="AL25" s="316"/>
      <c r="AM25" s="316"/>
      <c r="AN25" s="316"/>
      <c r="AO25" s="316"/>
      <c r="AP25" s="316"/>
      <c r="AQ25" s="316"/>
      <c r="AR25" s="316"/>
      <c r="AS25" s="316"/>
      <c r="AT25" s="316"/>
      <c r="AU25" s="316"/>
      <c r="AV25" s="316"/>
      <c r="AW25" s="316"/>
      <c r="AX25" s="317"/>
    </row>
    <row r="26" spans="1:50" ht="25.5" hidden="1" customHeight="1" x14ac:dyDescent="0.15">
      <c r="A26" s="334"/>
      <c r="B26" s="335"/>
      <c r="C26" s="335"/>
      <c r="D26" s="335"/>
      <c r="E26" s="335"/>
      <c r="F26" s="336"/>
      <c r="G26" s="318"/>
      <c r="H26" s="319"/>
      <c r="I26" s="319"/>
      <c r="J26" s="319"/>
      <c r="K26" s="319"/>
      <c r="L26" s="319"/>
      <c r="M26" s="319"/>
      <c r="N26" s="319"/>
      <c r="O26" s="320"/>
      <c r="P26" s="247"/>
      <c r="Q26" s="248"/>
      <c r="R26" s="248"/>
      <c r="S26" s="248"/>
      <c r="T26" s="248"/>
      <c r="U26" s="248"/>
      <c r="V26" s="249"/>
      <c r="W26" s="247"/>
      <c r="X26" s="248"/>
      <c r="Y26" s="248"/>
      <c r="Z26" s="248"/>
      <c r="AA26" s="248"/>
      <c r="AB26" s="248"/>
      <c r="AC26" s="249"/>
      <c r="AD26" s="315"/>
      <c r="AE26" s="316"/>
      <c r="AF26" s="316"/>
      <c r="AG26" s="316"/>
      <c r="AH26" s="316"/>
      <c r="AI26" s="316"/>
      <c r="AJ26" s="316"/>
      <c r="AK26" s="316"/>
      <c r="AL26" s="316"/>
      <c r="AM26" s="316"/>
      <c r="AN26" s="316"/>
      <c r="AO26" s="316"/>
      <c r="AP26" s="316"/>
      <c r="AQ26" s="316"/>
      <c r="AR26" s="316"/>
      <c r="AS26" s="316"/>
      <c r="AT26" s="316"/>
      <c r="AU26" s="316"/>
      <c r="AV26" s="316"/>
      <c r="AW26" s="316"/>
      <c r="AX26" s="317"/>
    </row>
    <row r="27" spans="1:50" ht="25.5" hidden="1" customHeight="1" x14ac:dyDescent="0.15">
      <c r="A27" s="334"/>
      <c r="B27" s="335"/>
      <c r="C27" s="335"/>
      <c r="D27" s="335"/>
      <c r="E27" s="335"/>
      <c r="F27" s="336"/>
      <c r="G27" s="318"/>
      <c r="H27" s="319"/>
      <c r="I27" s="319"/>
      <c r="J27" s="319"/>
      <c r="K27" s="319"/>
      <c r="L27" s="319"/>
      <c r="M27" s="319"/>
      <c r="N27" s="319"/>
      <c r="O27" s="320"/>
      <c r="P27" s="247"/>
      <c r="Q27" s="248"/>
      <c r="R27" s="248"/>
      <c r="S27" s="248"/>
      <c r="T27" s="248"/>
      <c r="U27" s="248"/>
      <c r="V27" s="249"/>
      <c r="W27" s="247"/>
      <c r="X27" s="248"/>
      <c r="Y27" s="248"/>
      <c r="Z27" s="248"/>
      <c r="AA27" s="248"/>
      <c r="AB27" s="248"/>
      <c r="AC27" s="249"/>
      <c r="AD27" s="315"/>
      <c r="AE27" s="316"/>
      <c r="AF27" s="316"/>
      <c r="AG27" s="316"/>
      <c r="AH27" s="316"/>
      <c r="AI27" s="316"/>
      <c r="AJ27" s="316"/>
      <c r="AK27" s="316"/>
      <c r="AL27" s="316"/>
      <c r="AM27" s="316"/>
      <c r="AN27" s="316"/>
      <c r="AO27" s="316"/>
      <c r="AP27" s="316"/>
      <c r="AQ27" s="316"/>
      <c r="AR27" s="316"/>
      <c r="AS27" s="316"/>
      <c r="AT27" s="316"/>
      <c r="AU27" s="316"/>
      <c r="AV27" s="316"/>
      <c r="AW27" s="316"/>
      <c r="AX27" s="317"/>
    </row>
    <row r="28" spans="1:50" ht="25.5" customHeight="1" x14ac:dyDescent="0.15">
      <c r="A28" s="334"/>
      <c r="B28" s="335"/>
      <c r="C28" s="335"/>
      <c r="D28" s="335"/>
      <c r="E28" s="335"/>
      <c r="F28" s="336"/>
      <c r="G28" s="325"/>
      <c r="H28" s="326"/>
      <c r="I28" s="326"/>
      <c r="J28" s="326"/>
      <c r="K28" s="326"/>
      <c r="L28" s="326"/>
      <c r="M28" s="326"/>
      <c r="N28" s="326"/>
      <c r="O28" s="327"/>
      <c r="P28" s="328"/>
      <c r="Q28" s="329"/>
      <c r="R28" s="329"/>
      <c r="S28" s="329"/>
      <c r="T28" s="329"/>
      <c r="U28" s="329"/>
      <c r="V28" s="330"/>
      <c r="W28" s="328"/>
      <c r="X28" s="329"/>
      <c r="Y28" s="329"/>
      <c r="Z28" s="329"/>
      <c r="AA28" s="329"/>
      <c r="AB28" s="329"/>
      <c r="AC28" s="330"/>
      <c r="AD28" s="315"/>
      <c r="AE28" s="316"/>
      <c r="AF28" s="316"/>
      <c r="AG28" s="316"/>
      <c r="AH28" s="316"/>
      <c r="AI28" s="316"/>
      <c r="AJ28" s="316"/>
      <c r="AK28" s="316"/>
      <c r="AL28" s="316"/>
      <c r="AM28" s="316"/>
      <c r="AN28" s="316"/>
      <c r="AO28" s="316"/>
      <c r="AP28" s="316"/>
      <c r="AQ28" s="316"/>
      <c r="AR28" s="316"/>
      <c r="AS28" s="316"/>
      <c r="AT28" s="316"/>
      <c r="AU28" s="316"/>
      <c r="AV28" s="316"/>
      <c r="AW28" s="316"/>
      <c r="AX28" s="317"/>
    </row>
    <row r="29" spans="1:50" ht="25.5" customHeight="1" thickBot="1" x14ac:dyDescent="0.2">
      <c r="A29" s="334"/>
      <c r="B29" s="335"/>
      <c r="C29" s="335"/>
      <c r="D29" s="335"/>
      <c r="E29" s="335"/>
      <c r="F29" s="336"/>
      <c r="G29" s="157" t="s">
        <v>18</v>
      </c>
      <c r="H29" s="158"/>
      <c r="I29" s="158"/>
      <c r="J29" s="158"/>
      <c r="K29" s="158"/>
      <c r="L29" s="158"/>
      <c r="M29" s="158"/>
      <c r="N29" s="158"/>
      <c r="O29" s="159"/>
      <c r="P29" s="361" t="str">
        <f>AK13</f>
        <v>-</v>
      </c>
      <c r="Q29" s="362"/>
      <c r="R29" s="362"/>
      <c r="S29" s="362"/>
      <c r="T29" s="362"/>
      <c r="U29" s="362"/>
      <c r="V29" s="363"/>
      <c r="W29" s="364" t="str">
        <f>AR13</f>
        <v>-</v>
      </c>
      <c r="X29" s="365"/>
      <c r="Y29" s="365"/>
      <c r="Z29" s="365"/>
      <c r="AA29" s="365"/>
      <c r="AB29" s="365"/>
      <c r="AC29" s="366"/>
      <c r="AD29" s="316"/>
      <c r="AE29" s="316"/>
      <c r="AF29" s="316"/>
      <c r="AG29" s="316"/>
      <c r="AH29" s="316"/>
      <c r="AI29" s="316"/>
      <c r="AJ29" s="316"/>
      <c r="AK29" s="316"/>
      <c r="AL29" s="316"/>
      <c r="AM29" s="316"/>
      <c r="AN29" s="316"/>
      <c r="AO29" s="316"/>
      <c r="AP29" s="316"/>
      <c r="AQ29" s="316"/>
      <c r="AR29" s="316"/>
      <c r="AS29" s="316"/>
      <c r="AT29" s="316"/>
      <c r="AU29" s="316"/>
      <c r="AV29" s="316"/>
      <c r="AW29" s="316"/>
      <c r="AX29" s="317"/>
    </row>
    <row r="30" spans="1:50" ht="47.25" customHeight="1" x14ac:dyDescent="0.15">
      <c r="A30" s="367" t="s">
        <v>580</v>
      </c>
      <c r="B30" s="368"/>
      <c r="C30" s="368"/>
      <c r="D30" s="368"/>
      <c r="E30" s="368"/>
      <c r="F30" s="369"/>
      <c r="G30" s="370" t="s">
        <v>637</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4"/>
    </row>
    <row r="31" spans="1:50" ht="31.5" customHeight="1" x14ac:dyDescent="0.15">
      <c r="A31" s="379" t="s">
        <v>581</v>
      </c>
      <c r="B31" s="348"/>
      <c r="C31" s="348"/>
      <c r="D31" s="348"/>
      <c r="E31" s="348"/>
      <c r="F31" s="349"/>
      <c r="G31" s="381" t="s">
        <v>573</v>
      </c>
      <c r="H31" s="382"/>
      <c r="I31" s="382"/>
      <c r="J31" s="382"/>
      <c r="K31" s="382"/>
      <c r="L31" s="382"/>
      <c r="M31" s="382"/>
      <c r="N31" s="382"/>
      <c r="O31" s="382"/>
      <c r="P31" s="383" t="s">
        <v>572</v>
      </c>
      <c r="Q31" s="382"/>
      <c r="R31" s="382"/>
      <c r="S31" s="382"/>
      <c r="T31" s="382"/>
      <c r="U31" s="382"/>
      <c r="V31" s="382"/>
      <c r="W31" s="382"/>
      <c r="X31" s="384"/>
      <c r="Y31" s="385"/>
      <c r="Z31" s="386"/>
      <c r="AA31" s="387"/>
      <c r="AB31" s="432" t="s">
        <v>11</v>
      </c>
      <c r="AC31" s="432"/>
      <c r="AD31" s="432"/>
      <c r="AE31" s="433" t="s">
        <v>417</v>
      </c>
      <c r="AF31" s="434"/>
      <c r="AG31" s="434"/>
      <c r="AH31" s="435"/>
      <c r="AI31" s="433" t="s">
        <v>569</v>
      </c>
      <c r="AJ31" s="434"/>
      <c r="AK31" s="434"/>
      <c r="AL31" s="435"/>
      <c r="AM31" s="433" t="s">
        <v>385</v>
      </c>
      <c r="AN31" s="434"/>
      <c r="AO31" s="434"/>
      <c r="AP31" s="435"/>
      <c r="AQ31" s="441" t="s">
        <v>416</v>
      </c>
      <c r="AR31" s="442"/>
      <c r="AS31" s="442"/>
      <c r="AT31" s="443"/>
      <c r="AU31" s="441" t="s">
        <v>594</v>
      </c>
      <c r="AV31" s="442"/>
      <c r="AW31" s="442"/>
      <c r="AX31" s="444"/>
    </row>
    <row r="32" spans="1:50" ht="23.25" customHeight="1" x14ac:dyDescent="0.15">
      <c r="A32" s="379"/>
      <c r="B32" s="348"/>
      <c r="C32" s="348"/>
      <c r="D32" s="348"/>
      <c r="E32" s="348"/>
      <c r="F32" s="349"/>
      <c r="G32" s="388" t="s">
        <v>627</v>
      </c>
      <c r="H32" s="389"/>
      <c r="I32" s="389"/>
      <c r="J32" s="389"/>
      <c r="K32" s="389"/>
      <c r="L32" s="389"/>
      <c r="M32" s="389"/>
      <c r="N32" s="389"/>
      <c r="O32" s="389"/>
      <c r="P32" s="392" t="s">
        <v>628</v>
      </c>
      <c r="Q32" s="393"/>
      <c r="R32" s="393"/>
      <c r="S32" s="393"/>
      <c r="T32" s="393"/>
      <c r="U32" s="393"/>
      <c r="V32" s="393"/>
      <c r="W32" s="393"/>
      <c r="X32" s="394"/>
      <c r="Y32" s="398" t="s">
        <v>51</v>
      </c>
      <c r="Z32" s="399"/>
      <c r="AA32" s="400"/>
      <c r="AB32" s="401" t="s">
        <v>654</v>
      </c>
      <c r="AC32" s="402"/>
      <c r="AD32" s="402"/>
      <c r="AE32" s="403" t="s">
        <v>653</v>
      </c>
      <c r="AF32" s="404"/>
      <c r="AG32" s="404"/>
      <c r="AH32" s="404"/>
      <c r="AI32" s="403" t="s">
        <v>653</v>
      </c>
      <c r="AJ32" s="404"/>
      <c r="AK32" s="404"/>
      <c r="AL32" s="404"/>
      <c r="AM32" s="404">
        <v>0</v>
      </c>
      <c r="AN32" s="404"/>
      <c r="AO32" s="404"/>
      <c r="AP32" s="404"/>
      <c r="AQ32" s="403" t="s">
        <v>653</v>
      </c>
      <c r="AR32" s="404"/>
      <c r="AS32" s="404"/>
      <c r="AT32" s="404"/>
      <c r="AU32" s="421" t="s">
        <v>653</v>
      </c>
      <c r="AV32" s="436"/>
      <c r="AW32" s="436"/>
      <c r="AX32" s="437"/>
    </row>
    <row r="33" spans="1:51" ht="23.25" customHeight="1" x14ac:dyDescent="0.15">
      <c r="A33" s="380"/>
      <c r="B33" s="351"/>
      <c r="C33" s="351"/>
      <c r="D33" s="351"/>
      <c r="E33" s="351"/>
      <c r="F33" s="352"/>
      <c r="G33" s="390"/>
      <c r="H33" s="391"/>
      <c r="I33" s="391"/>
      <c r="J33" s="391"/>
      <c r="K33" s="391"/>
      <c r="L33" s="391"/>
      <c r="M33" s="391"/>
      <c r="N33" s="391"/>
      <c r="O33" s="391"/>
      <c r="P33" s="395"/>
      <c r="Q33" s="396"/>
      <c r="R33" s="396"/>
      <c r="S33" s="396"/>
      <c r="T33" s="396"/>
      <c r="U33" s="396"/>
      <c r="V33" s="396"/>
      <c r="W33" s="396"/>
      <c r="X33" s="397"/>
      <c r="Y33" s="438" t="s">
        <v>52</v>
      </c>
      <c r="Z33" s="439"/>
      <c r="AA33" s="440"/>
      <c r="AB33" s="401" t="s">
        <v>654</v>
      </c>
      <c r="AC33" s="402"/>
      <c r="AD33" s="402"/>
      <c r="AE33" s="403" t="s">
        <v>653</v>
      </c>
      <c r="AF33" s="404"/>
      <c r="AG33" s="404"/>
      <c r="AH33" s="404"/>
      <c r="AI33" s="403" t="s">
        <v>653</v>
      </c>
      <c r="AJ33" s="404"/>
      <c r="AK33" s="404"/>
      <c r="AL33" s="404"/>
      <c r="AM33" s="403" t="s">
        <v>653</v>
      </c>
      <c r="AN33" s="404"/>
      <c r="AO33" s="404"/>
      <c r="AP33" s="404"/>
      <c r="AQ33" s="404">
        <v>1</v>
      </c>
      <c r="AR33" s="404"/>
      <c r="AS33" s="404"/>
      <c r="AT33" s="404"/>
      <c r="AU33" s="421" t="s">
        <v>653</v>
      </c>
      <c r="AV33" s="436"/>
      <c r="AW33" s="436"/>
      <c r="AX33" s="437"/>
    </row>
    <row r="34" spans="1:51" ht="23.25" customHeight="1" x14ac:dyDescent="0.15">
      <c r="A34" s="468" t="s">
        <v>582</v>
      </c>
      <c r="B34" s="469"/>
      <c r="C34" s="469"/>
      <c r="D34" s="469"/>
      <c r="E34" s="469"/>
      <c r="F34" s="470"/>
      <c r="G34" s="254" t="s">
        <v>583</v>
      </c>
      <c r="H34" s="254"/>
      <c r="I34" s="254"/>
      <c r="J34" s="254"/>
      <c r="K34" s="254"/>
      <c r="L34" s="254"/>
      <c r="M34" s="254"/>
      <c r="N34" s="254"/>
      <c r="O34" s="254"/>
      <c r="P34" s="254"/>
      <c r="Q34" s="254"/>
      <c r="R34" s="254"/>
      <c r="S34" s="254"/>
      <c r="T34" s="254"/>
      <c r="U34" s="254"/>
      <c r="V34" s="254"/>
      <c r="W34" s="254"/>
      <c r="X34" s="283"/>
      <c r="Y34" s="476"/>
      <c r="Z34" s="477"/>
      <c r="AA34" s="478"/>
      <c r="AB34" s="253" t="s">
        <v>11</v>
      </c>
      <c r="AC34" s="254"/>
      <c r="AD34" s="283"/>
      <c r="AE34" s="253" t="s">
        <v>417</v>
      </c>
      <c r="AF34" s="254"/>
      <c r="AG34" s="254"/>
      <c r="AH34" s="283"/>
      <c r="AI34" s="253" t="s">
        <v>569</v>
      </c>
      <c r="AJ34" s="254"/>
      <c r="AK34" s="254"/>
      <c r="AL34" s="283"/>
      <c r="AM34" s="253" t="s">
        <v>385</v>
      </c>
      <c r="AN34" s="254"/>
      <c r="AO34" s="254"/>
      <c r="AP34" s="283"/>
      <c r="AQ34" s="447" t="s">
        <v>595</v>
      </c>
      <c r="AR34" s="448"/>
      <c r="AS34" s="448"/>
      <c r="AT34" s="448"/>
      <c r="AU34" s="448"/>
      <c r="AV34" s="448"/>
      <c r="AW34" s="448"/>
      <c r="AX34" s="449"/>
    </row>
    <row r="35" spans="1:51" ht="23.25" customHeight="1" x14ac:dyDescent="0.15">
      <c r="A35" s="471"/>
      <c r="B35" s="472"/>
      <c r="C35" s="472"/>
      <c r="D35" s="472"/>
      <c r="E35" s="472"/>
      <c r="F35" s="473"/>
      <c r="G35" s="426" t="s">
        <v>629</v>
      </c>
      <c r="H35" s="427"/>
      <c r="I35" s="427"/>
      <c r="J35" s="427"/>
      <c r="K35" s="427"/>
      <c r="L35" s="427"/>
      <c r="M35" s="427"/>
      <c r="N35" s="427"/>
      <c r="O35" s="427"/>
      <c r="P35" s="427"/>
      <c r="Q35" s="427"/>
      <c r="R35" s="427"/>
      <c r="S35" s="427"/>
      <c r="T35" s="427"/>
      <c r="U35" s="427"/>
      <c r="V35" s="427"/>
      <c r="W35" s="427"/>
      <c r="X35" s="427"/>
      <c r="Y35" s="450" t="s">
        <v>582</v>
      </c>
      <c r="Z35" s="451"/>
      <c r="AA35" s="452"/>
      <c r="AB35" s="453" t="s">
        <v>638</v>
      </c>
      <c r="AC35" s="454"/>
      <c r="AD35" s="455"/>
      <c r="AE35" s="403" t="s">
        <v>609</v>
      </c>
      <c r="AF35" s="403"/>
      <c r="AG35" s="403"/>
      <c r="AH35" s="403"/>
      <c r="AI35" s="403" t="s">
        <v>609</v>
      </c>
      <c r="AJ35" s="403"/>
      <c r="AK35" s="403"/>
      <c r="AL35" s="403"/>
      <c r="AM35" s="403" t="s">
        <v>285</v>
      </c>
      <c r="AN35" s="403"/>
      <c r="AO35" s="403"/>
      <c r="AP35" s="403"/>
      <c r="AQ35" s="421">
        <v>80</v>
      </c>
      <c r="AR35" s="405"/>
      <c r="AS35" s="405"/>
      <c r="AT35" s="405"/>
      <c r="AU35" s="405"/>
      <c r="AV35" s="405"/>
      <c r="AW35" s="405"/>
      <c r="AX35" s="406"/>
    </row>
    <row r="36" spans="1:51" ht="46.5" customHeight="1" x14ac:dyDescent="0.15">
      <c r="A36" s="474"/>
      <c r="B36" s="239"/>
      <c r="C36" s="239"/>
      <c r="D36" s="239"/>
      <c r="E36" s="239"/>
      <c r="F36" s="475"/>
      <c r="G36" s="428"/>
      <c r="H36" s="429"/>
      <c r="I36" s="429"/>
      <c r="J36" s="429"/>
      <c r="K36" s="429"/>
      <c r="L36" s="429"/>
      <c r="M36" s="429"/>
      <c r="N36" s="429"/>
      <c r="O36" s="429"/>
      <c r="P36" s="429"/>
      <c r="Q36" s="429"/>
      <c r="R36" s="429"/>
      <c r="S36" s="429"/>
      <c r="T36" s="429"/>
      <c r="U36" s="429"/>
      <c r="V36" s="429"/>
      <c r="W36" s="429"/>
      <c r="X36" s="429"/>
      <c r="Y36" s="418" t="s">
        <v>585</v>
      </c>
      <c r="Z36" s="430"/>
      <c r="AA36" s="431"/>
      <c r="AB36" s="456" t="s">
        <v>586</v>
      </c>
      <c r="AC36" s="457"/>
      <c r="AD36" s="458"/>
      <c r="AE36" s="459" t="s">
        <v>609</v>
      </c>
      <c r="AF36" s="459"/>
      <c r="AG36" s="459"/>
      <c r="AH36" s="459"/>
      <c r="AI36" s="459" t="s">
        <v>609</v>
      </c>
      <c r="AJ36" s="459"/>
      <c r="AK36" s="459"/>
      <c r="AL36" s="459"/>
      <c r="AM36" s="459" t="s">
        <v>285</v>
      </c>
      <c r="AN36" s="459"/>
      <c r="AO36" s="459"/>
      <c r="AP36" s="459"/>
      <c r="AQ36" s="459" t="s">
        <v>639</v>
      </c>
      <c r="AR36" s="459"/>
      <c r="AS36" s="459"/>
      <c r="AT36" s="459"/>
      <c r="AU36" s="459"/>
      <c r="AV36" s="459"/>
      <c r="AW36" s="459"/>
      <c r="AX36" s="462"/>
    </row>
    <row r="37" spans="1:51" ht="18.75" customHeight="1" x14ac:dyDescent="0.15">
      <c r="A37" s="498" t="s">
        <v>236</v>
      </c>
      <c r="B37" s="499"/>
      <c r="C37" s="499"/>
      <c r="D37" s="499"/>
      <c r="E37" s="499"/>
      <c r="F37" s="500"/>
      <c r="G37" s="508" t="s">
        <v>139</v>
      </c>
      <c r="H37" s="353"/>
      <c r="I37" s="353"/>
      <c r="J37" s="353"/>
      <c r="K37" s="353"/>
      <c r="L37" s="353"/>
      <c r="M37" s="353"/>
      <c r="N37" s="353"/>
      <c r="O37" s="354"/>
      <c r="P37" s="357" t="s">
        <v>55</v>
      </c>
      <c r="Q37" s="353"/>
      <c r="R37" s="353"/>
      <c r="S37" s="353"/>
      <c r="T37" s="353"/>
      <c r="U37" s="353"/>
      <c r="V37" s="353"/>
      <c r="W37" s="353"/>
      <c r="X37" s="354"/>
      <c r="Y37" s="509"/>
      <c r="Z37" s="510"/>
      <c r="AA37" s="511"/>
      <c r="AB37" s="515" t="s">
        <v>11</v>
      </c>
      <c r="AC37" s="516"/>
      <c r="AD37" s="517"/>
      <c r="AE37" s="515" t="s">
        <v>417</v>
      </c>
      <c r="AF37" s="516"/>
      <c r="AG37" s="516"/>
      <c r="AH37" s="517"/>
      <c r="AI37" s="520" t="s">
        <v>569</v>
      </c>
      <c r="AJ37" s="520"/>
      <c r="AK37" s="520"/>
      <c r="AL37" s="515"/>
      <c r="AM37" s="520" t="s">
        <v>385</v>
      </c>
      <c r="AN37" s="520"/>
      <c r="AO37" s="520"/>
      <c r="AP37" s="515"/>
      <c r="AQ37" s="489" t="s">
        <v>174</v>
      </c>
      <c r="AR37" s="490"/>
      <c r="AS37" s="490"/>
      <c r="AT37" s="491"/>
      <c r="AU37" s="353" t="s">
        <v>128</v>
      </c>
      <c r="AV37" s="353"/>
      <c r="AW37" s="353"/>
      <c r="AX37" s="358"/>
    </row>
    <row r="38" spans="1:51" ht="18.75" customHeight="1" x14ac:dyDescent="0.15">
      <c r="A38" s="501"/>
      <c r="B38" s="502"/>
      <c r="C38" s="502"/>
      <c r="D38" s="502"/>
      <c r="E38" s="502"/>
      <c r="F38" s="503"/>
      <c r="G38" s="374"/>
      <c r="H38" s="355"/>
      <c r="I38" s="355"/>
      <c r="J38" s="355"/>
      <c r="K38" s="355"/>
      <c r="L38" s="355"/>
      <c r="M38" s="355"/>
      <c r="N38" s="355"/>
      <c r="O38" s="356"/>
      <c r="P38" s="359"/>
      <c r="Q38" s="355"/>
      <c r="R38" s="355"/>
      <c r="S38" s="355"/>
      <c r="T38" s="355"/>
      <c r="U38" s="355"/>
      <c r="V38" s="355"/>
      <c r="W38" s="355"/>
      <c r="X38" s="356"/>
      <c r="Y38" s="512"/>
      <c r="Z38" s="513"/>
      <c r="AA38" s="514"/>
      <c r="AB38" s="433"/>
      <c r="AC38" s="518"/>
      <c r="AD38" s="519"/>
      <c r="AE38" s="433"/>
      <c r="AF38" s="518"/>
      <c r="AG38" s="518"/>
      <c r="AH38" s="519"/>
      <c r="AI38" s="521"/>
      <c r="AJ38" s="521"/>
      <c r="AK38" s="521"/>
      <c r="AL38" s="433"/>
      <c r="AM38" s="521"/>
      <c r="AN38" s="521"/>
      <c r="AO38" s="521"/>
      <c r="AP38" s="433"/>
      <c r="AQ38" s="463" t="s">
        <v>653</v>
      </c>
      <c r="AR38" s="464"/>
      <c r="AS38" s="465" t="s">
        <v>175</v>
      </c>
      <c r="AT38" s="466"/>
      <c r="AU38" s="467">
        <v>4</v>
      </c>
      <c r="AV38" s="467"/>
      <c r="AW38" s="355" t="s">
        <v>166</v>
      </c>
      <c r="AX38" s="360"/>
    </row>
    <row r="39" spans="1:51" ht="23.25" customHeight="1" x14ac:dyDescent="0.15">
      <c r="A39" s="504"/>
      <c r="B39" s="502"/>
      <c r="C39" s="502"/>
      <c r="D39" s="502"/>
      <c r="E39" s="502"/>
      <c r="F39" s="503"/>
      <c r="G39" s="407" t="s">
        <v>632</v>
      </c>
      <c r="H39" s="408"/>
      <c r="I39" s="408"/>
      <c r="J39" s="408"/>
      <c r="K39" s="408"/>
      <c r="L39" s="408"/>
      <c r="M39" s="408"/>
      <c r="N39" s="408"/>
      <c r="O39" s="409"/>
      <c r="P39" s="170" t="s">
        <v>631</v>
      </c>
      <c r="Q39" s="170"/>
      <c r="R39" s="170"/>
      <c r="S39" s="170"/>
      <c r="T39" s="170"/>
      <c r="U39" s="170"/>
      <c r="V39" s="170"/>
      <c r="W39" s="170"/>
      <c r="X39" s="171"/>
      <c r="Y39" s="418" t="s">
        <v>12</v>
      </c>
      <c r="Z39" s="419"/>
      <c r="AA39" s="420"/>
      <c r="AB39" s="401" t="s">
        <v>655</v>
      </c>
      <c r="AC39" s="401"/>
      <c r="AD39" s="401"/>
      <c r="AE39" s="421" t="s">
        <v>653</v>
      </c>
      <c r="AF39" s="405"/>
      <c r="AG39" s="405"/>
      <c r="AH39" s="405"/>
      <c r="AI39" s="421" t="s">
        <v>653</v>
      </c>
      <c r="AJ39" s="405"/>
      <c r="AK39" s="405"/>
      <c r="AL39" s="405"/>
      <c r="AM39" s="421">
        <v>0</v>
      </c>
      <c r="AN39" s="405"/>
      <c r="AO39" s="405"/>
      <c r="AP39" s="405"/>
      <c r="AQ39" s="423" t="s">
        <v>653</v>
      </c>
      <c r="AR39" s="424"/>
      <c r="AS39" s="424"/>
      <c r="AT39" s="425"/>
      <c r="AU39" s="405" t="s">
        <v>653</v>
      </c>
      <c r="AV39" s="405"/>
      <c r="AW39" s="405"/>
      <c r="AX39" s="406"/>
    </row>
    <row r="40" spans="1:51" ht="23.25" customHeight="1" x14ac:dyDescent="0.15">
      <c r="A40" s="505"/>
      <c r="B40" s="506"/>
      <c r="C40" s="506"/>
      <c r="D40" s="506"/>
      <c r="E40" s="506"/>
      <c r="F40" s="507"/>
      <c r="G40" s="410"/>
      <c r="H40" s="411"/>
      <c r="I40" s="411"/>
      <c r="J40" s="411"/>
      <c r="K40" s="411"/>
      <c r="L40" s="411"/>
      <c r="M40" s="411"/>
      <c r="N40" s="411"/>
      <c r="O40" s="412"/>
      <c r="P40" s="416"/>
      <c r="Q40" s="416"/>
      <c r="R40" s="416"/>
      <c r="S40" s="416"/>
      <c r="T40" s="416"/>
      <c r="U40" s="416"/>
      <c r="V40" s="416"/>
      <c r="W40" s="416"/>
      <c r="X40" s="417"/>
      <c r="Y40" s="253" t="s">
        <v>50</v>
      </c>
      <c r="Z40" s="254"/>
      <c r="AA40" s="283"/>
      <c r="AB40" s="479" t="s">
        <v>655</v>
      </c>
      <c r="AC40" s="479"/>
      <c r="AD40" s="479"/>
      <c r="AE40" s="421" t="s">
        <v>653</v>
      </c>
      <c r="AF40" s="405"/>
      <c r="AG40" s="405"/>
      <c r="AH40" s="405"/>
      <c r="AI40" s="421" t="s">
        <v>653</v>
      </c>
      <c r="AJ40" s="405"/>
      <c r="AK40" s="405"/>
      <c r="AL40" s="405"/>
      <c r="AM40" s="421" t="s">
        <v>653</v>
      </c>
      <c r="AN40" s="405"/>
      <c r="AO40" s="405"/>
      <c r="AP40" s="405"/>
      <c r="AQ40" s="423" t="s">
        <v>653</v>
      </c>
      <c r="AR40" s="424"/>
      <c r="AS40" s="424"/>
      <c r="AT40" s="425"/>
      <c r="AU40" s="405">
        <v>1</v>
      </c>
      <c r="AV40" s="405"/>
      <c r="AW40" s="405"/>
      <c r="AX40" s="406"/>
    </row>
    <row r="41" spans="1:51" ht="23.25" customHeight="1" x14ac:dyDescent="0.15">
      <c r="A41" s="504"/>
      <c r="B41" s="502"/>
      <c r="C41" s="502"/>
      <c r="D41" s="502"/>
      <c r="E41" s="502"/>
      <c r="F41" s="503"/>
      <c r="G41" s="413"/>
      <c r="H41" s="414"/>
      <c r="I41" s="414"/>
      <c r="J41" s="414"/>
      <c r="K41" s="414"/>
      <c r="L41" s="414"/>
      <c r="M41" s="414"/>
      <c r="N41" s="414"/>
      <c r="O41" s="415"/>
      <c r="P41" s="173"/>
      <c r="Q41" s="173"/>
      <c r="R41" s="173"/>
      <c r="S41" s="173"/>
      <c r="T41" s="173"/>
      <c r="U41" s="173"/>
      <c r="V41" s="173"/>
      <c r="W41" s="173"/>
      <c r="X41" s="174"/>
      <c r="Y41" s="253" t="s">
        <v>13</v>
      </c>
      <c r="Z41" s="254"/>
      <c r="AA41" s="283"/>
      <c r="AB41" s="422" t="s">
        <v>14</v>
      </c>
      <c r="AC41" s="422"/>
      <c r="AD41" s="422"/>
      <c r="AE41" s="421" t="s">
        <v>653</v>
      </c>
      <c r="AF41" s="405"/>
      <c r="AG41" s="405"/>
      <c r="AH41" s="405"/>
      <c r="AI41" s="421" t="s">
        <v>653</v>
      </c>
      <c r="AJ41" s="405"/>
      <c r="AK41" s="405"/>
      <c r="AL41" s="405"/>
      <c r="AM41" s="421" t="s">
        <v>653</v>
      </c>
      <c r="AN41" s="405"/>
      <c r="AO41" s="405"/>
      <c r="AP41" s="405"/>
      <c r="AQ41" s="423" t="s">
        <v>653</v>
      </c>
      <c r="AR41" s="424"/>
      <c r="AS41" s="424"/>
      <c r="AT41" s="425"/>
      <c r="AU41" s="405" t="s">
        <v>653</v>
      </c>
      <c r="AV41" s="405"/>
      <c r="AW41" s="405"/>
      <c r="AX41" s="406"/>
    </row>
    <row r="42" spans="1:51" ht="23.25" customHeight="1" x14ac:dyDescent="0.15">
      <c r="A42" s="492" t="s">
        <v>261</v>
      </c>
      <c r="B42" s="487"/>
      <c r="C42" s="487"/>
      <c r="D42" s="487"/>
      <c r="E42" s="487"/>
      <c r="F42" s="488"/>
      <c r="G42" s="528" t="s">
        <v>630</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customHeight="1" thickBot="1" x14ac:dyDescent="0.2">
      <c r="A43" s="380"/>
      <c r="B43" s="351"/>
      <c r="C43" s="351"/>
      <c r="D43" s="351"/>
      <c r="E43" s="351"/>
      <c r="F43" s="352"/>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row>
    <row r="44" spans="1:51" ht="18.75" hidden="1" customHeight="1" x14ac:dyDescent="0.15">
      <c r="A44" s="919" t="s">
        <v>574</v>
      </c>
      <c r="B44" s="347" t="s">
        <v>575</v>
      </c>
      <c r="C44" s="348"/>
      <c r="D44" s="348"/>
      <c r="E44" s="348"/>
      <c r="F44" s="349"/>
      <c r="G44" s="353" t="s">
        <v>576</v>
      </c>
      <c r="H44" s="353"/>
      <c r="I44" s="353"/>
      <c r="J44" s="353"/>
      <c r="K44" s="353"/>
      <c r="L44" s="353"/>
      <c r="M44" s="353"/>
      <c r="N44" s="353"/>
      <c r="O44" s="353"/>
      <c r="P44" s="353"/>
      <c r="Q44" s="353"/>
      <c r="R44" s="353"/>
      <c r="S44" s="353"/>
      <c r="T44" s="353"/>
      <c r="U44" s="353"/>
      <c r="V44" s="353"/>
      <c r="W44" s="353"/>
      <c r="X44" s="353"/>
      <c r="Y44" s="353"/>
      <c r="Z44" s="353"/>
      <c r="AA44" s="354"/>
      <c r="AB44" s="357" t="s">
        <v>596</v>
      </c>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8"/>
      <c r="AY44">
        <f>COUNTA($G$46)</f>
        <v>0</v>
      </c>
    </row>
    <row r="45" spans="1:51" ht="22.5" hidden="1" customHeight="1" x14ac:dyDescent="0.15">
      <c r="A45" s="345"/>
      <c r="B45" s="347"/>
      <c r="C45" s="348"/>
      <c r="D45" s="348"/>
      <c r="E45" s="348"/>
      <c r="F45" s="349"/>
      <c r="G45" s="355"/>
      <c r="H45" s="355"/>
      <c r="I45" s="355"/>
      <c r="J45" s="355"/>
      <c r="K45" s="355"/>
      <c r="L45" s="355"/>
      <c r="M45" s="355"/>
      <c r="N45" s="355"/>
      <c r="O45" s="355"/>
      <c r="P45" s="355"/>
      <c r="Q45" s="355"/>
      <c r="R45" s="355"/>
      <c r="S45" s="355"/>
      <c r="T45" s="355"/>
      <c r="U45" s="355"/>
      <c r="V45" s="355"/>
      <c r="W45" s="355"/>
      <c r="X45" s="355"/>
      <c r="Y45" s="355"/>
      <c r="Z45" s="355"/>
      <c r="AA45" s="356"/>
      <c r="AB45" s="359"/>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60"/>
      <c r="AY45">
        <f t="shared" ref="AY45:AY53" si="0">$AY$44</f>
        <v>0</v>
      </c>
    </row>
    <row r="46" spans="1:51" ht="22.5" hidden="1" customHeight="1" x14ac:dyDescent="0.15">
      <c r="A46" s="345"/>
      <c r="B46" s="347"/>
      <c r="C46" s="348"/>
      <c r="D46" s="348"/>
      <c r="E46" s="348"/>
      <c r="F46" s="349"/>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15">
      <c r="A47" s="345"/>
      <c r="B47" s="347"/>
      <c r="C47" s="348"/>
      <c r="D47" s="348"/>
      <c r="E47" s="348"/>
      <c r="F47" s="349"/>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15">
      <c r="A48" s="345"/>
      <c r="B48" s="350"/>
      <c r="C48" s="351"/>
      <c r="D48" s="351"/>
      <c r="E48" s="351"/>
      <c r="F48" s="352"/>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15">
      <c r="A49" s="345"/>
      <c r="B49" s="486" t="s">
        <v>138</v>
      </c>
      <c r="C49" s="487"/>
      <c r="D49" s="487"/>
      <c r="E49" s="487"/>
      <c r="F49" s="488"/>
      <c r="G49" s="371" t="s">
        <v>56</v>
      </c>
      <c r="H49" s="372"/>
      <c r="I49" s="372"/>
      <c r="J49" s="372"/>
      <c r="K49" s="372"/>
      <c r="L49" s="372"/>
      <c r="M49" s="372"/>
      <c r="N49" s="372"/>
      <c r="O49" s="373"/>
      <c r="P49" s="375" t="s">
        <v>58</v>
      </c>
      <c r="Q49" s="372"/>
      <c r="R49" s="372"/>
      <c r="S49" s="372"/>
      <c r="T49" s="372"/>
      <c r="U49" s="372"/>
      <c r="V49" s="372"/>
      <c r="W49" s="372"/>
      <c r="X49" s="373"/>
      <c r="Y49" s="376"/>
      <c r="Z49" s="377"/>
      <c r="AA49" s="378"/>
      <c r="AB49" s="916" t="s">
        <v>11</v>
      </c>
      <c r="AC49" s="917"/>
      <c r="AD49" s="918"/>
      <c r="AE49" s="446" t="s">
        <v>417</v>
      </c>
      <c r="AF49" s="446"/>
      <c r="AG49" s="446"/>
      <c r="AH49" s="446"/>
      <c r="AI49" s="446" t="s">
        <v>569</v>
      </c>
      <c r="AJ49" s="446"/>
      <c r="AK49" s="446"/>
      <c r="AL49" s="446"/>
      <c r="AM49" s="446" t="s">
        <v>385</v>
      </c>
      <c r="AN49" s="446"/>
      <c r="AO49" s="446"/>
      <c r="AP49" s="446"/>
      <c r="AQ49" s="522" t="s">
        <v>174</v>
      </c>
      <c r="AR49" s="523"/>
      <c r="AS49" s="523"/>
      <c r="AT49" s="524"/>
      <c r="AU49" s="525" t="s">
        <v>128</v>
      </c>
      <c r="AV49" s="525"/>
      <c r="AW49" s="525"/>
      <c r="AX49" s="526"/>
      <c r="AY49">
        <f t="shared" si="0"/>
        <v>0</v>
      </c>
      <c r="AZ49" s="10"/>
      <c r="BA49" s="10"/>
      <c r="BB49" s="10"/>
      <c r="BC49" s="10"/>
    </row>
    <row r="50" spans="1:60" ht="18.75" hidden="1" customHeight="1" x14ac:dyDescent="0.15">
      <c r="A50" s="345"/>
      <c r="B50" s="347"/>
      <c r="C50" s="348"/>
      <c r="D50" s="348"/>
      <c r="E50" s="348"/>
      <c r="F50" s="349"/>
      <c r="G50" s="374"/>
      <c r="H50" s="355"/>
      <c r="I50" s="355"/>
      <c r="J50" s="355"/>
      <c r="K50" s="355"/>
      <c r="L50" s="355"/>
      <c r="M50" s="355"/>
      <c r="N50" s="355"/>
      <c r="O50" s="356"/>
      <c r="P50" s="359"/>
      <c r="Q50" s="355"/>
      <c r="R50" s="355"/>
      <c r="S50" s="355"/>
      <c r="T50" s="355"/>
      <c r="U50" s="355"/>
      <c r="V50" s="355"/>
      <c r="W50" s="355"/>
      <c r="X50" s="356"/>
      <c r="Y50" s="376"/>
      <c r="Z50" s="377"/>
      <c r="AA50" s="378"/>
      <c r="AB50" s="433"/>
      <c r="AC50" s="518"/>
      <c r="AD50" s="519"/>
      <c r="AE50" s="446"/>
      <c r="AF50" s="446"/>
      <c r="AG50" s="446"/>
      <c r="AH50" s="446"/>
      <c r="AI50" s="446"/>
      <c r="AJ50" s="446"/>
      <c r="AK50" s="446"/>
      <c r="AL50" s="446"/>
      <c r="AM50" s="446"/>
      <c r="AN50" s="446"/>
      <c r="AO50" s="446"/>
      <c r="AP50" s="446"/>
      <c r="AQ50" s="527"/>
      <c r="AR50" s="467"/>
      <c r="AS50" s="465" t="s">
        <v>175</v>
      </c>
      <c r="AT50" s="466"/>
      <c r="AU50" s="467"/>
      <c r="AV50" s="467"/>
      <c r="AW50" s="355" t="s">
        <v>166</v>
      </c>
      <c r="AX50" s="360"/>
      <c r="AY50">
        <f t="shared" si="0"/>
        <v>0</v>
      </c>
      <c r="AZ50" s="10"/>
      <c r="BA50" s="10"/>
      <c r="BB50" s="10"/>
      <c r="BC50" s="10"/>
      <c r="BD50" s="10"/>
      <c r="BE50" s="10"/>
      <c r="BF50" s="10"/>
      <c r="BG50" s="10"/>
      <c r="BH50" s="10"/>
    </row>
    <row r="51" spans="1:60" ht="23.25" hidden="1" customHeight="1" x14ac:dyDescent="0.15">
      <c r="A51" s="345"/>
      <c r="B51" s="347"/>
      <c r="C51" s="348"/>
      <c r="D51" s="348"/>
      <c r="E51" s="348"/>
      <c r="F51" s="349"/>
      <c r="G51" s="169"/>
      <c r="H51" s="170"/>
      <c r="I51" s="170"/>
      <c r="J51" s="170"/>
      <c r="K51" s="170"/>
      <c r="L51" s="170"/>
      <c r="M51" s="170"/>
      <c r="N51" s="170"/>
      <c r="O51" s="171"/>
      <c r="P51" s="170"/>
      <c r="Q51" s="480"/>
      <c r="R51" s="480"/>
      <c r="S51" s="480"/>
      <c r="T51" s="480"/>
      <c r="U51" s="480"/>
      <c r="V51" s="480"/>
      <c r="W51" s="480"/>
      <c r="X51" s="481"/>
      <c r="Y51" s="920" t="s">
        <v>57</v>
      </c>
      <c r="Z51" s="921"/>
      <c r="AA51" s="922"/>
      <c r="AB51" s="401"/>
      <c r="AC51" s="401"/>
      <c r="AD51" s="401"/>
      <c r="AE51" s="421"/>
      <c r="AF51" s="405"/>
      <c r="AG51" s="405"/>
      <c r="AH51" s="405"/>
      <c r="AI51" s="421"/>
      <c r="AJ51" s="405"/>
      <c r="AK51" s="405"/>
      <c r="AL51" s="405"/>
      <c r="AM51" s="421"/>
      <c r="AN51" s="405"/>
      <c r="AO51" s="405"/>
      <c r="AP51" s="405"/>
      <c r="AQ51" s="423"/>
      <c r="AR51" s="424"/>
      <c r="AS51" s="424"/>
      <c r="AT51" s="425"/>
      <c r="AU51" s="405"/>
      <c r="AV51" s="405"/>
      <c r="AW51" s="405"/>
      <c r="AX51" s="406"/>
      <c r="AY51">
        <f t="shared" si="0"/>
        <v>0</v>
      </c>
    </row>
    <row r="52" spans="1:60" ht="23.25" hidden="1" customHeight="1" x14ac:dyDescent="0.15">
      <c r="A52" s="345"/>
      <c r="B52" s="347"/>
      <c r="C52" s="348"/>
      <c r="D52" s="348"/>
      <c r="E52" s="348"/>
      <c r="F52" s="349"/>
      <c r="G52" s="923"/>
      <c r="H52" s="416"/>
      <c r="I52" s="416"/>
      <c r="J52" s="416"/>
      <c r="K52" s="416"/>
      <c r="L52" s="416"/>
      <c r="M52" s="416"/>
      <c r="N52" s="416"/>
      <c r="O52" s="417"/>
      <c r="P52" s="482"/>
      <c r="Q52" s="482"/>
      <c r="R52" s="482"/>
      <c r="S52" s="482"/>
      <c r="T52" s="482"/>
      <c r="U52" s="482"/>
      <c r="V52" s="482"/>
      <c r="W52" s="482"/>
      <c r="X52" s="483"/>
      <c r="Y52" s="924" t="s">
        <v>50</v>
      </c>
      <c r="Z52" s="816"/>
      <c r="AA52" s="817"/>
      <c r="AB52" s="479"/>
      <c r="AC52" s="479"/>
      <c r="AD52" s="479"/>
      <c r="AE52" s="421"/>
      <c r="AF52" s="405"/>
      <c r="AG52" s="405"/>
      <c r="AH52" s="405"/>
      <c r="AI52" s="421"/>
      <c r="AJ52" s="405"/>
      <c r="AK52" s="405"/>
      <c r="AL52" s="405"/>
      <c r="AM52" s="421"/>
      <c r="AN52" s="405"/>
      <c r="AO52" s="405"/>
      <c r="AP52" s="405"/>
      <c r="AQ52" s="423"/>
      <c r="AR52" s="424"/>
      <c r="AS52" s="424"/>
      <c r="AT52" s="425"/>
      <c r="AU52" s="405"/>
      <c r="AV52" s="405"/>
      <c r="AW52" s="405"/>
      <c r="AX52" s="406"/>
      <c r="AY52">
        <f t="shared" si="0"/>
        <v>0</v>
      </c>
      <c r="AZ52" s="10"/>
      <c r="BA52" s="10"/>
      <c r="BB52" s="10"/>
      <c r="BC52" s="10"/>
    </row>
    <row r="53" spans="1:60" ht="23.25" hidden="1" customHeight="1" x14ac:dyDescent="0.15">
      <c r="A53" s="345"/>
      <c r="B53" s="347"/>
      <c r="C53" s="348"/>
      <c r="D53" s="348"/>
      <c r="E53" s="348"/>
      <c r="F53" s="349"/>
      <c r="G53" s="172"/>
      <c r="H53" s="173"/>
      <c r="I53" s="173"/>
      <c r="J53" s="173"/>
      <c r="K53" s="173"/>
      <c r="L53" s="173"/>
      <c r="M53" s="173"/>
      <c r="N53" s="173"/>
      <c r="O53" s="174"/>
      <c r="P53" s="484"/>
      <c r="Q53" s="484"/>
      <c r="R53" s="484"/>
      <c r="S53" s="484"/>
      <c r="T53" s="484"/>
      <c r="U53" s="484"/>
      <c r="V53" s="484"/>
      <c r="W53" s="484"/>
      <c r="X53" s="485"/>
      <c r="Y53" s="924" t="s">
        <v>13</v>
      </c>
      <c r="Z53" s="816"/>
      <c r="AA53" s="817"/>
      <c r="AB53" s="925" t="s">
        <v>14</v>
      </c>
      <c r="AC53" s="925"/>
      <c r="AD53" s="925"/>
      <c r="AE53" s="595"/>
      <c r="AF53" s="596"/>
      <c r="AG53" s="596"/>
      <c r="AH53" s="596"/>
      <c r="AI53" s="595"/>
      <c r="AJ53" s="596"/>
      <c r="AK53" s="596"/>
      <c r="AL53" s="596"/>
      <c r="AM53" s="595"/>
      <c r="AN53" s="596"/>
      <c r="AO53" s="596"/>
      <c r="AP53" s="596"/>
      <c r="AQ53" s="423"/>
      <c r="AR53" s="424"/>
      <c r="AS53" s="424"/>
      <c r="AT53" s="425"/>
      <c r="AU53" s="405"/>
      <c r="AV53" s="405"/>
      <c r="AW53" s="405"/>
      <c r="AX53" s="406"/>
      <c r="AY53">
        <f t="shared" si="0"/>
        <v>0</v>
      </c>
      <c r="AZ53" s="10"/>
      <c r="BA53" s="10"/>
      <c r="BB53" s="10"/>
      <c r="BC53" s="10"/>
      <c r="BD53" s="10"/>
      <c r="BE53" s="10"/>
      <c r="BF53" s="10"/>
      <c r="BG53" s="10"/>
      <c r="BH53" s="10"/>
    </row>
    <row r="54" spans="1:60" ht="18.75" hidden="1" customHeight="1" x14ac:dyDescent="0.15">
      <c r="A54" s="345"/>
      <c r="B54" s="486" t="s">
        <v>138</v>
      </c>
      <c r="C54" s="487"/>
      <c r="D54" s="487"/>
      <c r="E54" s="487"/>
      <c r="F54" s="488"/>
      <c r="G54" s="371" t="s">
        <v>56</v>
      </c>
      <c r="H54" s="372"/>
      <c r="I54" s="372"/>
      <c r="J54" s="372"/>
      <c r="K54" s="372"/>
      <c r="L54" s="372"/>
      <c r="M54" s="372"/>
      <c r="N54" s="372"/>
      <c r="O54" s="373"/>
      <c r="P54" s="375" t="s">
        <v>58</v>
      </c>
      <c r="Q54" s="372"/>
      <c r="R54" s="372"/>
      <c r="S54" s="372"/>
      <c r="T54" s="372"/>
      <c r="U54" s="372"/>
      <c r="V54" s="372"/>
      <c r="W54" s="372"/>
      <c r="X54" s="373"/>
      <c r="Y54" s="376"/>
      <c r="Z54" s="377"/>
      <c r="AA54" s="378"/>
      <c r="AB54" s="916" t="s">
        <v>11</v>
      </c>
      <c r="AC54" s="917"/>
      <c r="AD54" s="918"/>
      <c r="AE54" s="446" t="s">
        <v>417</v>
      </c>
      <c r="AF54" s="446"/>
      <c r="AG54" s="446"/>
      <c r="AH54" s="446"/>
      <c r="AI54" s="446" t="s">
        <v>569</v>
      </c>
      <c r="AJ54" s="446"/>
      <c r="AK54" s="446"/>
      <c r="AL54" s="446"/>
      <c r="AM54" s="446" t="s">
        <v>385</v>
      </c>
      <c r="AN54" s="446"/>
      <c r="AO54" s="446"/>
      <c r="AP54" s="446"/>
      <c r="AQ54" s="522" t="s">
        <v>174</v>
      </c>
      <c r="AR54" s="523"/>
      <c r="AS54" s="523"/>
      <c r="AT54" s="524"/>
      <c r="AU54" s="525" t="s">
        <v>128</v>
      </c>
      <c r="AV54" s="525"/>
      <c r="AW54" s="525"/>
      <c r="AX54" s="526"/>
      <c r="AY54">
        <f>COUNTA($G$56)</f>
        <v>0</v>
      </c>
      <c r="AZ54" s="10"/>
      <c r="BA54" s="10"/>
      <c r="BB54" s="10"/>
      <c r="BC54" s="10"/>
    </row>
    <row r="55" spans="1:60" ht="18.75" hidden="1" customHeight="1" x14ac:dyDescent="0.15">
      <c r="A55" s="345"/>
      <c r="B55" s="347"/>
      <c r="C55" s="348"/>
      <c r="D55" s="348"/>
      <c r="E55" s="348"/>
      <c r="F55" s="349"/>
      <c r="G55" s="374"/>
      <c r="H55" s="355"/>
      <c r="I55" s="355"/>
      <c r="J55" s="355"/>
      <c r="K55" s="355"/>
      <c r="L55" s="355"/>
      <c r="M55" s="355"/>
      <c r="N55" s="355"/>
      <c r="O55" s="356"/>
      <c r="P55" s="359"/>
      <c r="Q55" s="355"/>
      <c r="R55" s="355"/>
      <c r="S55" s="355"/>
      <c r="T55" s="355"/>
      <c r="U55" s="355"/>
      <c r="V55" s="355"/>
      <c r="W55" s="355"/>
      <c r="X55" s="356"/>
      <c r="Y55" s="376"/>
      <c r="Z55" s="377"/>
      <c r="AA55" s="378"/>
      <c r="AB55" s="433"/>
      <c r="AC55" s="518"/>
      <c r="AD55" s="519"/>
      <c r="AE55" s="446"/>
      <c r="AF55" s="446"/>
      <c r="AG55" s="446"/>
      <c r="AH55" s="446"/>
      <c r="AI55" s="446"/>
      <c r="AJ55" s="446"/>
      <c r="AK55" s="446"/>
      <c r="AL55" s="446"/>
      <c r="AM55" s="446"/>
      <c r="AN55" s="446"/>
      <c r="AO55" s="446"/>
      <c r="AP55" s="446"/>
      <c r="AQ55" s="527"/>
      <c r="AR55" s="467"/>
      <c r="AS55" s="465" t="s">
        <v>175</v>
      </c>
      <c r="AT55" s="466"/>
      <c r="AU55" s="467"/>
      <c r="AV55" s="467"/>
      <c r="AW55" s="355" t="s">
        <v>166</v>
      </c>
      <c r="AX55" s="360"/>
      <c r="AY55">
        <f>$AY$54</f>
        <v>0</v>
      </c>
      <c r="AZ55" s="10"/>
      <c r="BA55" s="10"/>
      <c r="BB55" s="10"/>
      <c r="BC55" s="10"/>
      <c r="BD55" s="10"/>
      <c r="BE55" s="10"/>
      <c r="BF55" s="10"/>
      <c r="BG55" s="10"/>
      <c r="BH55" s="10"/>
    </row>
    <row r="56" spans="1:60" ht="23.25" hidden="1" customHeight="1" x14ac:dyDescent="0.15">
      <c r="A56" s="345"/>
      <c r="B56" s="347"/>
      <c r="C56" s="348"/>
      <c r="D56" s="348"/>
      <c r="E56" s="348"/>
      <c r="F56" s="349"/>
      <c r="G56" s="169"/>
      <c r="H56" s="170"/>
      <c r="I56" s="170"/>
      <c r="J56" s="170"/>
      <c r="K56" s="170"/>
      <c r="L56" s="170"/>
      <c r="M56" s="170"/>
      <c r="N56" s="170"/>
      <c r="O56" s="171"/>
      <c r="P56" s="170"/>
      <c r="Q56" s="480"/>
      <c r="R56" s="480"/>
      <c r="S56" s="480"/>
      <c r="T56" s="480"/>
      <c r="U56" s="480"/>
      <c r="V56" s="480"/>
      <c r="W56" s="480"/>
      <c r="X56" s="481"/>
      <c r="Y56" s="920" t="s">
        <v>57</v>
      </c>
      <c r="Z56" s="921"/>
      <c r="AA56" s="922"/>
      <c r="AB56" s="401"/>
      <c r="AC56" s="401"/>
      <c r="AD56" s="401"/>
      <c r="AE56" s="421"/>
      <c r="AF56" s="405"/>
      <c r="AG56" s="405"/>
      <c r="AH56" s="405"/>
      <c r="AI56" s="421"/>
      <c r="AJ56" s="405"/>
      <c r="AK56" s="405"/>
      <c r="AL56" s="405"/>
      <c r="AM56" s="421"/>
      <c r="AN56" s="405"/>
      <c r="AO56" s="405"/>
      <c r="AP56" s="405"/>
      <c r="AQ56" s="423"/>
      <c r="AR56" s="424"/>
      <c r="AS56" s="424"/>
      <c r="AT56" s="425"/>
      <c r="AU56" s="405"/>
      <c r="AV56" s="405"/>
      <c r="AW56" s="405"/>
      <c r="AX56" s="406"/>
      <c r="AY56">
        <f>$AY$54</f>
        <v>0</v>
      </c>
    </row>
    <row r="57" spans="1:60" ht="23.25" hidden="1" customHeight="1" x14ac:dyDescent="0.15">
      <c r="A57" s="345"/>
      <c r="B57" s="347"/>
      <c r="C57" s="348"/>
      <c r="D57" s="348"/>
      <c r="E57" s="348"/>
      <c r="F57" s="349"/>
      <c r="G57" s="923"/>
      <c r="H57" s="416"/>
      <c r="I57" s="416"/>
      <c r="J57" s="416"/>
      <c r="K57" s="416"/>
      <c r="L57" s="416"/>
      <c r="M57" s="416"/>
      <c r="N57" s="416"/>
      <c r="O57" s="417"/>
      <c r="P57" s="482"/>
      <c r="Q57" s="482"/>
      <c r="R57" s="482"/>
      <c r="S57" s="482"/>
      <c r="T57" s="482"/>
      <c r="U57" s="482"/>
      <c r="V57" s="482"/>
      <c r="W57" s="482"/>
      <c r="X57" s="483"/>
      <c r="Y57" s="924" t="s">
        <v>50</v>
      </c>
      <c r="Z57" s="816"/>
      <c r="AA57" s="817"/>
      <c r="AB57" s="479"/>
      <c r="AC57" s="479"/>
      <c r="AD57" s="479"/>
      <c r="AE57" s="421"/>
      <c r="AF57" s="405"/>
      <c r="AG57" s="405"/>
      <c r="AH57" s="405"/>
      <c r="AI57" s="421"/>
      <c r="AJ57" s="405"/>
      <c r="AK57" s="405"/>
      <c r="AL57" s="405"/>
      <c r="AM57" s="421"/>
      <c r="AN57" s="405"/>
      <c r="AO57" s="405"/>
      <c r="AP57" s="405"/>
      <c r="AQ57" s="423"/>
      <c r="AR57" s="424"/>
      <c r="AS57" s="424"/>
      <c r="AT57" s="425"/>
      <c r="AU57" s="405"/>
      <c r="AV57" s="405"/>
      <c r="AW57" s="405"/>
      <c r="AX57" s="406"/>
      <c r="AY57">
        <f>$AY$54</f>
        <v>0</v>
      </c>
      <c r="AZ57" s="10"/>
      <c r="BA57" s="10"/>
      <c r="BB57" s="10"/>
      <c r="BC57" s="10"/>
    </row>
    <row r="58" spans="1:60" ht="23.25" hidden="1" customHeight="1" x14ac:dyDescent="0.15">
      <c r="A58" s="345"/>
      <c r="B58" s="350"/>
      <c r="C58" s="351"/>
      <c r="D58" s="351"/>
      <c r="E58" s="351"/>
      <c r="F58" s="352"/>
      <c r="G58" s="172"/>
      <c r="H58" s="173"/>
      <c r="I58" s="173"/>
      <c r="J58" s="173"/>
      <c r="K58" s="173"/>
      <c r="L58" s="173"/>
      <c r="M58" s="173"/>
      <c r="N58" s="173"/>
      <c r="O58" s="174"/>
      <c r="P58" s="484"/>
      <c r="Q58" s="484"/>
      <c r="R58" s="484"/>
      <c r="S58" s="484"/>
      <c r="T58" s="484"/>
      <c r="U58" s="484"/>
      <c r="V58" s="484"/>
      <c r="W58" s="484"/>
      <c r="X58" s="485"/>
      <c r="Y58" s="924" t="s">
        <v>13</v>
      </c>
      <c r="Z58" s="816"/>
      <c r="AA58" s="817"/>
      <c r="AB58" s="925" t="s">
        <v>14</v>
      </c>
      <c r="AC58" s="925"/>
      <c r="AD58" s="925"/>
      <c r="AE58" s="595"/>
      <c r="AF58" s="596"/>
      <c r="AG58" s="596"/>
      <c r="AH58" s="596"/>
      <c r="AI58" s="595"/>
      <c r="AJ58" s="596"/>
      <c r="AK58" s="596"/>
      <c r="AL58" s="596"/>
      <c r="AM58" s="595"/>
      <c r="AN58" s="596"/>
      <c r="AO58" s="596"/>
      <c r="AP58" s="596"/>
      <c r="AQ58" s="423"/>
      <c r="AR58" s="424"/>
      <c r="AS58" s="424"/>
      <c r="AT58" s="425"/>
      <c r="AU58" s="405"/>
      <c r="AV58" s="405"/>
      <c r="AW58" s="405"/>
      <c r="AX58" s="406"/>
      <c r="AY58">
        <f>$AY$54</f>
        <v>0</v>
      </c>
      <c r="AZ58" s="10"/>
      <c r="BA58" s="10"/>
      <c r="BB58" s="10"/>
      <c r="BC58" s="10"/>
      <c r="BD58" s="10"/>
      <c r="BE58" s="10"/>
      <c r="BF58" s="10"/>
      <c r="BG58" s="10"/>
      <c r="BH58" s="10"/>
    </row>
    <row r="59" spans="1:60" ht="18.75" hidden="1" customHeight="1" x14ac:dyDescent="0.15">
      <c r="A59" s="345"/>
      <c r="B59" s="486" t="s">
        <v>138</v>
      </c>
      <c r="C59" s="487"/>
      <c r="D59" s="487"/>
      <c r="E59" s="487"/>
      <c r="F59" s="488"/>
      <c r="G59" s="371" t="s">
        <v>56</v>
      </c>
      <c r="H59" s="372"/>
      <c r="I59" s="372"/>
      <c r="J59" s="372"/>
      <c r="K59" s="372"/>
      <c r="L59" s="372"/>
      <c r="M59" s="372"/>
      <c r="N59" s="372"/>
      <c r="O59" s="373"/>
      <c r="P59" s="375" t="s">
        <v>58</v>
      </c>
      <c r="Q59" s="372"/>
      <c r="R59" s="372"/>
      <c r="S59" s="372"/>
      <c r="T59" s="372"/>
      <c r="U59" s="372"/>
      <c r="V59" s="372"/>
      <c r="W59" s="372"/>
      <c r="X59" s="373"/>
      <c r="Y59" s="376"/>
      <c r="Z59" s="377"/>
      <c r="AA59" s="378"/>
      <c r="AB59" s="916" t="s">
        <v>11</v>
      </c>
      <c r="AC59" s="917"/>
      <c r="AD59" s="918"/>
      <c r="AE59" s="446" t="s">
        <v>417</v>
      </c>
      <c r="AF59" s="446"/>
      <c r="AG59" s="446"/>
      <c r="AH59" s="446"/>
      <c r="AI59" s="446" t="s">
        <v>569</v>
      </c>
      <c r="AJ59" s="446"/>
      <c r="AK59" s="446"/>
      <c r="AL59" s="446"/>
      <c r="AM59" s="446" t="s">
        <v>385</v>
      </c>
      <c r="AN59" s="446"/>
      <c r="AO59" s="446"/>
      <c r="AP59" s="446"/>
      <c r="AQ59" s="522" t="s">
        <v>174</v>
      </c>
      <c r="AR59" s="523"/>
      <c r="AS59" s="523"/>
      <c r="AT59" s="524"/>
      <c r="AU59" s="525" t="s">
        <v>128</v>
      </c>
      <c r="AV59" s="525"/>
      <c r="AW59" s="525"/>
      <c r="AX59" s="526"/>
      <c r="AY59">
        <f>COUNTA($G$61)</f>
        <v>0</v>
      </c>
      <c r="AZ59" s="10"/>
      <c r="BA59" s="10"/>
      <c r="BB59" s="10"/>
      <c r="BC59" s="10"/>
    </row>
    <row r="60" spans="1:60" ht="18.75" hidden="1" customHeight="1" x14ac:dyDescent="0.15">
      <c r="A60" s="345"/>
      <c r="B60" s="347"/>
      <c r="C60" s="348"/>
      <c r="D60" s="348"/>
      <c r="E60" s="348"/>
      <c r="F60" s="349"/>
      <c r="G60" s="374"/>
      <c r="H60" s="355"/>
      <c r="I60" s="355"/>
      <c r="J60" s="355"/>
      <c r="K60" s="355"/>
      <c r="L60" s="355"/>
      <c r="M60" s="355"/>
      <c r="N60" s="355"/>
      <c r="O60" s="356"/>
      <c r="P60" s="359"/>
      <c r="Q60" s="355"/>
      <c r="R60" s="355"/>
      <c r="S60" s="355"/>
      <c r="T60" s="355"/>
      <c r="U60" s="355"/>
      <c r="V60" s="355"/>
      <c r="W60" s="355"/>
      <c r="X60" s="356"/>
      <c r="Y60" s="376"/>
      <c r="Z60" s="377"/>
      <c r="AA60" s="378"/>
      <c r="AB60" s="433"/>
      <c r="AC60" s="518"/>
      <c r="AD60" s="519"/>
      <c r="AE60" s="446"/>
      <c r="AF60" s="446"/>
      <c r="AG60" s="446"/>
      <c r="AH60" s="446"/>
      <c r="AI60" s="446"/>
      <c r="AJ60" s="446"/>
      <c r="AK60" s="446"/>
      <c r="AL60" s="446"/>
      <c r="AM60" s="446"/>
      <c r="AN60" s="446"/>
      <c r="AO60" s="446"/>
      <c r="AP60" s="446"/>
      <c r="AQ60" s="527"/>
      <c r="AR60" s="467"/>
      <c r="AS60" s="465" t="s">
        <v>175</v>
      </c>
      <c r="AT60" s="466"/>
      <c r="AU60" s="467"/>
      <c r="AV60" s="467"/>
      <c r="AW60" s="355" t="s">
        <v>166</v>
      </c>
      <c r="AX60" s="360"/>
      <c r="AY60">
        <f>$AY$59</f>
        <v>0</v>
      </c>
      <c r="AZ60" s="10"/>
      <c r="BA60" s="10"/>
      <c r="BB60" s="10"/>
      <c r="BC60" s="10"/>
      <c r="BD60" s="10"/>
      <c r="BE60" s="10"/>
      <c r="BF60" s="10"/>
      <c r="BG60" s="10"/>
      <c r="BH60" s="10"/>
    </row>
    <row r="61" spans="1:60" ht="23.25" hidden="1" customHeight="1" x14ac:dyDescent="0.15">
      <c r="A61" s="345"/>
      <c r="B61" s="347"/>
      <c r="C61" s="348"/>
      <c r="D61" s="348"/>
      <c r="E61" s="348"/>
      <c r="F61" s="349"/>
      <c r="G61" s="169"/>
      <c r="H61" s="170"/>
      <c r="I61" s="170"/>
      <c r="J61" s="170"/>
      <c r="K61" s="170"/>
      <c r="L61" s="170"/>
      <c r="M61" s="170"/>
      <c r="N61" s="170"/>
      <c r="O61" s="171"/>
      <c r="P61" s="170"/>
      <c r="Q61" s="480"/>
      <c r="R61" s="480"/>
      <c r="S61" s="480"/>
      <c r="T61" s="480"/>
      <c r="U61" s="480"/>
      <c r="V61" s="480"/>
      <c r="W61" s="480"/>
      <c r="X61" s="481"/>
      <c r="Y61" s="920" t="s">
        <v>57</v>
      </c>
      <c r="Z61" s="921"/>
      <c r="AA61" s="922"/>
      <c r="AB61" s="401"/>
      <c r="AC61" s="401"/>
      <c r="AD61" s="401"/>
      <c r="AE61" s="421"/>
      <c r="AF61" s="405"/>
      <c r="AG61" s="405"/>
      <c r="AH61" s="405"/>
      <c r="AI61" s="421"/>
      <c r="AJ61" s="405"/>
      <c r="AK61" s="405"/>
      <c r="AL61" s="405"/>
      <c r="AM61" s="421"/>
      <c r="AN61" s="405"/>
      <c r="AO61" s="405"/>
      <c r="AP61" s="405"/>
      <c r="AQ61" s="423"/>
      <c r="AR61" s="424"/>
      <c r="AS61" s="424"/>
      <c r="AT61" s="425"/>
      <c r="AU61" s="405"/>
      <c r="AV61" s="405"/>
      <c r="AW61" s="405"/>
      <c r="AX61" s="406"/>
      <c r="AY61">
        <f>$AY$59</f>
        <v>0</v>
      </c>
    </row>
    <row r="62" spans="1:60" ht="23.25" hidden="1" customHeight="1" x14ac:dyDescent="0.15">
      <c r="A62" s="345"/>
      <c r="B62" s="347"/>
      <c r="C62" s="348"/>
      <c r="D62" s="348"/>
      <c r="E62" s="348"/>
      <c r="F62" s="349"/>
      <c r="G62" s="923"/>
      <c r="H62" s="416"/>
      <c r="I62" s="416"/>
      <c r="J62" s="416"/>
      <c r="K62" s="416"/>
      <c r="L62" s="416"/>
      <c r="M62" s="416"/>
      <c r="N62" s="416"/>
      <c r="O62" s="417"/>
      <c r="P62" s="482"/>
      <c r="Q62" s="482"/>
      <c r="R62" s="482"/>
      <c r="S62" s="482"/>
      <c r="T62" s="482"/>
      <c r="U62" s="482"/>
      <c r="V62" s="482"/>
      <c r="W62" s="482"/>
      <c r="X62" s="483"/>
      <c r="Y62" s="924" t="s">
        <v>50</v>
      </c>
      <c r="Z62" s="816"/>
      <c r="AA62" s="817"/>
      <c r="AB62" s="479"/>
      <c r="AC62" s="479"/>
      <c r="AD62" s="479"/>
      <c r="AE62" s="421"/>
      <c r="AF62" s="405"/>
      <c r="AG62" s="405"/>
      <c r="AH62" s="405"/>
      <c r="AI62" s="421"/>
      <c r="AJ62" s="405"/>
      <c r="AK62" s="405"/>
      <c r="AL62" s="405"/>
      <c r="AM62" s="421"/>
      <c r="AN62" s="405"/>
      <c r="AO62" s="405"/>
      <c r="AP62" s="405"/>
      <c r="AQ62" s="423"/>
      <c r="AR62" s="424"/>
      <c r="AS62" s="424"/>
      <c r="AT62" s="425"/>
      <c r="AU62" s="405"/>
      <c r="AV62" s="405"/>
      <c r="AW62" s="405"/>
      <c r="AX62" s="406"/>
      <c r="AY62">
        <f>$AY$59</f>
        <v>0</v>
      </c>
      <c r="AZ62" s="10"/>
      <c r="BA62" s="10"/>
      <c r="BB62" s="10"/>
      <c r="BC62" s="10"/>
    </row>
    <row r="63" spans="1:60" ht="23.25" hidden="1" customHeight="1" thickBot="1" x14ac:dyDescent="0.2">
      <c r="A63" s="346"/>
      <c r="B63" s="913"/>
      <c r="C63" s="914"/>
      <c r="D63" s="914"/>
      <c r="E63" s="914"/>
      <c r="F63" s="915"/>
      <c r="G63" s="172"/>
      <c r="H63" s="173"/>
      <c r="I63" s="173"/>
      <c r="J63" s="173"/>
      <c r="K63" s="173"/>
      <c r="L63" s="173"/>
      <c r="M63" s="173"/>
      <c r="N63" s="173"/>
      <c r="O63" s="174"/>
      <c r="P63" s="484"/>
      <c r="Q63" s="484"/>
      <c r="R63" s="484"/>
      <c r="S63" s="484"/>
      <c r="T63" s="484"/>
      <c r="U63" s="484"/>
      <c r="V63" s="484"/>
      <c r="W63" s="484"/>
      <c r="X63" s="485"/>
      <c r="Y63" s="924" t="s">
        <v>13</v>
      </c>
      <c r="Z63" s="816"/>
      <c r="AA63" s="817"/>
      <c r="AB63" s="925" t="s">
        <v>14</v>
      </c>
      <c r="AC63" s="925"/>
      <c r="AD63" s="925"/>
      <c r="AE63" s="595"/>
      <c r="AF63" s="596"/>
      <c r="AG63" s="596"/>
      <c r="AH63" s="596"/>
      <c r="AI63" s="595"/>
      <c r="AJ63" s="596"/>
      <c r="AK63" s="596"/>
      <c r="AL63" s="596"/>
      <c r="AM63" s="595"/>
      <c r="AN63" s="596"/>
      <c r="AO63" s="596"/>
      <c r="AP63" s="596"/>
      <c r="AQ63" s="423"/>
      <c r="AR63" s="424"/>
      <c r="AS63" s="424"/>
      <c r="AT63" s="425"/>
      <c r="AU63" s="405"/>
      <c r="AV63" s="405"/>
      <c r="AW63" s="405"/>
      <c r="AX63" s="406"/>
      <c r="AY63">
        <f>$AY$59</f>
        <v>0</v>
      </c>
      <c r="AZ63" s="10"/>
      <c r="BA63" s="10"/>
      <c r="BB63" s="10"/>
      <c r="BC63" s="10"/>
      <c r="BD63" s="10"/>
      <c r="BE63" s="10"/>
      <c r="BF63" s="10"/>
      <c r="BG63" s="10"/>
      <c r="BH63" s="10"/>
    </row>
    <row r="64" spans="1:60" ht="47.25" hidden="1" customHeight="1" x14ac:dyDescent="0.15">
      <c r="A64" s="367" t="s">
        <v>580</v>
      </c>
      <c r="B64" s="368"/>
      <c r="C64" s="368"/>
      <c r="D64" s="368"/>
      <c r="E64" s="368"/>
      <c r="F64" s="369"/>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4"/>
      <c r="AY64">
        <f>COUNTA($G$64)</f>
        <v>0</v>
      </c>
    </row>
    <row r="65" spans="1:51" ht="31.5" hidden="1" customHeight="1" x14ac:dyDescent="0.15">
      <c r="A65" s="379" t="s">
        <v>581</v>
      </c>
      <c r="B65" s="348"/>
      <c r="C65" s="348"/>
      <c r="D65" s="348"/>
      <c r="E65" s="348"/>
      <c r="F65" s="349"/>
      <c r="G65" s="381" t="s">
        <v>573</v>
      </c>
      <c r="H65" s="382"/>
      <c r="I65" s="382"/>
      <c r="J65" s="382"/>
      <c r="K65" s="382"/>
      <c r="L65" s="382"/>
      <c r="M65" s="382"/>
      <c r="N65" s="382"/>
      <c r="O65" s="382"/>
      <c r="P65" s="383" t="s">
        <v>572</v>
      </c>
      <c r="Q65" s="382"/>
      <c r="R65" s="382"/>
      <c r="S65" s="382"/>
      <c r="T65" s="382"/>
      <c r="U65" s="382"/>
      <c r="V65" s="382"/>
      <c r="W65" s="382"/>
      <c r="X65" s="384"/>
      <c r="Y65" s="385"/>
      <c r="Z65" s="386"/>
      <c r="AA65" s="387"/>
      <c r="AB65" s="432" t="s">
        <v>11</v>
      </c>
      <c r="AC65" s="432"/>
      <c r="AD65" s="432"/>
      <c r="AE65" s="433" t="s">
        <v>417</v>
      </c>
      <c r="AF65" s="434"/>
      <c r="AG65" s="434"/>
      <c r="AH65" s="435"/>
      <c r="AI65" s="433" t="s">
        <v>569</v>
      </c>
      <c r="AJ65" s="434"/>
      <c r="AK65" s="434"/>
      <c r="AL65" s="435"/>
      <c r="AM65" s="433" t="s">
        <v>385</v>
      </c>
      <c r="AN65" s="434"/>
      <c r="AO65" s="434"/>
      <c r="AP65" s="435"/>
      <c r="AQ65" s="441" t="s">
        <v>416</v>
      </c>
      <c r="AR65" s="442"/>
      <c r="AS65" s="442"/>
      <c r="AT65" s="443"/>
      <c r="AU65" s="441" t="s">
        <v>594</v>
      </c>
      <c r="AV65" s="442"/>
      <c r="AW65" s="442"/>
      <c r="AX65" s="444"/>
      <c r="AY65">
        <f>COUNTA($G$66)</f>
        <v>0</v>
      </c>
    </row>
    <row r="66" spans="1:51" ht="23.25" hidden="1" customHeight="1" x14ac:dyDescent="0.15">
      <c r="A66" s="379"/>
      <c r="B66" s="348"/>
      <c r="C66" s="348"/>
      <c r="D66" s="348"/>
      <c r="E66" s="348"/>
      <c r="F66" s="349"/>
      <c r="G66" s="460"/>
      <c r="H66" s="389"/>
      <c r="I66" s="389"/>
      <c r="J66" s="389"/>
      <c r="K66" s="389"/>
      <c r="L66" s="389"/>
      <c r="M66" s="389"/>
      <c r="N66" s="389"/>
      <c r="O66" s="389"/>
      <c r="P66" s="461"/>
      <c r="Q66" s="393"/>
      <c r="R66" s="393"/>
      <c r="S66" s="393"/>
      <c r="T66" s="393"/>
      <c r="U66" s="393"/>
      <c r="V66" s="393"/>
      <c r="W66" s="393"/>
      <c r="X66" s="394"/>
      <c r="Y66" s="398" t="s">
        <v>51</v>
      </c>
      <c r="Z66" s="399"/>
      <c r="AA66" s="400"/>
      <c r="AB66" s="402"/>
      <c r="AC66" s="402"/>
      <c r="AD66" s="402"/>
      <c r="AE66" s="404"/>
      <c r="AF66" s="404"/>
      <c r="AG66" s="404"/>
      <c r="AH66" s="404"/>
      <c r="AI66" s="404"/>
      <c r="AJ66" s="404"/>
      <c r="AK66" s="404"/>
      <c r="AL66" s="404"/>
      <c r="AM66" s="404"/>
      <c r="AN66" s="404"/>
      <c r="AO66" s="404"/>
      <c r="AP66" s="404"/>
      <c r="AQ66" s="404"/>
      <c r="AR66" s="404"/>
      <c r="AS66" s="404"/>
      <c r="AT66" s="404"/>
      <c r="AU66" s="445"/>
      <c r="AV66" s="436"/>
      <c r="AW66" s="436"/>
      <c r="AX66" s="437"/>
      <c r="AY66">
        <f>$AY$65</f>
        <v>0</v>
      </c>
    </row>
    <row r="67" spans="1:51" ht="23.25" hidden="1" customHeight="1" x14ac:dyDescent="0.15">
      <c r="A67" s="380"/>
      <c r="B67" s="351"/>
      <c r="C67" s="351"/>
      <c r="D67" s="351"/>
      <c r="E67" s="351"/>
      <c r="F67" s="352"/>
      <c r="G67" s="390"/>
      <c r="H67" s="391"/>
      <c r="I67" s="391"/>
      <c r="J67" s="391"/>
      <c r="K67" s="391"/>
      <c r="L67" s="391"/>
      <c r="M67" s="391"/>
      <c r="N67" s="391"/>
      <c r="O67" s="391"/>
      <c r="P67" s="395"/>
      <c r="Q67" s="396"/>
      <c r="R67" s="396"/>
      <c r="S67" s="396"/>
      <c r="T67" s="396"/>
      <c r="U67" s="396"/>
      <c r="V67" s="396"/>
      <c r="W67" s="396"/>
      <c r="X67" s="397"/>
      <c r="Y67" s="438" t="s">
        <v>52</v>
      </c>
      <c r="Z67" s="439"/>
      <c r="AA67" s="440"/>
      <c r="AB67" s="402"/>
      <c r="AC67" s="402"/>
      <c r="AD67" s="402"/>
      <c r="AE67" s="404"/>
      <c r="AF67" s="404"/>
      <c r="AG67" s="404"/>
      <c r="AH67" s="404"/>
      <c r="AI67" s="404"/>
      <c r="AJ67" s="404"/>
      <c r="AK67" s="404"/>
      <c r="AL67" s="404"/>
      <c r="AM67" s="404"/>
      <c r="AN67" s="404"/>
      <c r="AO67" s="404"/>
      <c r="AP67" s="404"/>
      <c r="AQ67" s="404"/>
      <c r="AR67" s="404"/>
      <c r="AS67" s="404"/>
      <c r="AT67" s="404"/>
      <c r="AU67" s="445"/>
      <c r="AV67" s="436"/>
      <c r="AW67" s="436"/>
      <c r="AX67" s="437"/>
      <c r="AY67">
        <f>$AY$65</f>
        <v>0</v>
      </c>
    </row>
    <row r="68" spans="1:51" ht="23.25" hidden="1" customHeight="1" x14ac:dyDescent="0.15">
      <c r="A68" s="468" t="s">
        <v>582</v>
      </c>
      <c r="B68" s="469"/>
      <c r="C68" s="469"/>
      <c r="D68" s="469"/>
      <c r="E68" s="469"/>
      <c r="F68" s="470"/>
      <c r="G68" s="254" t="s">
        <v>583</v>
      </c>
      <c r="H68" s="254"/>
      <c r="I68" s="254"/>
      <c r="J68" s="254"/>
      <c r="K68" s="254"/>
      <c r="L68" s="254"/>
      <c r="M68" s="254"/>
      <c r="N68" s="254"/>
      <c r="O68" s="254"/>
      <c r="P68" s="254"/>
      <c r="Q68" s="254"/>
      <c r="R68" s="254"/>
      <c r="S68" s="254"/>
      <c r="T68" s="254"/>
      <c r="U68" s="254"/>
      <c r="V68" s="254"/>
      <c r="W68" s="254"/>
      <c r="X68" s="283"/>
      <c r="Y68" s="476"/>
      <c r="Z68" s="477"/>
      <c r="AA68" s="478"/>
      <c r="AB68" s="253" t="s">
        <v>11</v>
      </c>
      <c r="AC68" s="254"/>
      <c r="AD68" s="283"/>
      <c r="AE68" s="446" t="s">
        <v>417</v>
      </c>
      <c r="AF68" s="446"/>
      <c r="AG68" s="446"/>
      <c r="AH68" s="446"/>
      <c r="AI68" s="446" t="s">
        <v>569</v>
      </c>
      <c r="AJ68" s="446"/>
      <c r="AK68" s="446"/>
      <c r="AL68" s="446"/>
      <c r="AM68" s="446" t="s">
        <v>385</v>
      </c>
      <c r="AN68" s="446"/>
      <c r="AO68" s="446"/>
      <c r="AP68" s="446"/>
      <c r="AQ68" s="447" t="s">
        <v>595</v>
      </c>
      <c r="AR68" s="448"/>
      <c r="AS68" s="448"/>
      <c r="AT68" s="448"/>
      <c r="AU68" s="448"/>
      <c r="AV68" s="448"/>
      <c r="AW68" s="448"/>
      <c r="AX68" s="449"/>
      <c r="AY68">
        <f>IF(SUBSTITUTE(SUBSTITUTE($G$69,"／",""),"　","")="",0,1)</f>
        <v>0</v>
      </c>
    </row>
    <row r="69" spans="1:51" ht="23.25" hidden="1" customHeight="1" x14ac:dyDescent="0.15">
      <c r="A69" s="471"/>
      <c r="B69" s="472"/>
      <c r="C69" s="472"/>
      <c r="D69" s="472"/>
      <c r="E69" s="472"/>
      <c r="F69" s="473"/>
      <c r="G69" s="426" t="s">
        <v>584</v>
      </c>
      <c r="H69" s="427"/>
      <c r="I69" s="427"/>
      <c r="J69" s="427"/>
      <c r="K69" s="427"/>
      <c r="L69" s="427"/>
      <c r="M69" s="427"/>
      <c r="N69" s="427"/>
      <c r="O69" s="427"/>
      <c r="P69" s="427"/>
      <c r="Q69" s="427"/>
      <c r="R69" s="427"/>
      <c r="S69" s="427"/>
      <c r="T69" s="427"/>
      <c r="U69" s="427"/>
      <c r="V69" s="427"/>
      <c r="W69" s="427"/>
      <c r="X69" s="427"/>
      <c r="Y69" s="450" t="s">
        <v>582</v>
      </c>
      <c r="Z69" s="451"/>
      <c r="AA69" s="452"/>
      <c r="AB69" s="453"/>
      <c r="AC69" s="454"/>
      <c r="AD69" s="455"/>
      <c r="AE69" s="403"/>
      <c r="AF69" s="403"/>
      <c r="AG69" s="403"/>
      <c r="AH69" s="403"/>
      <c r="AI69" s="403"/>
      <c r="AJ69" s="403"/>
      <c r="AK69" s="403"/>
      <c r="AL69" s="403"/>
      <c r="AM69" s="403"/>
      <c r="AN69" s="403"/>
      <c r="AO69" s="403"/>
      <c r="AP69" s="403"/>
      <c r="AQ69" s="421"/>
      <c r="AR69" s="405"/>
      <c r="AS69" s="405"/>
      <c r="AT69" s="405"/>
      <c r="AU69" s="405"/>
      <c r="AV69" s="405"/>
      <c r="AW69" s="405"/>
      <c r="AX69" s="406"/>
      <c r="AY69">
        <f>$AY$68</f>
        <v>0</v>
      </c>
    </row>
    <row r="70" spans="1:51" ht="46.5" hidden="1" customHeight="1" x14ac:dyDescent="0.15">
      <c r="A70" s="474"/>
      <c r="B70" s="239"/>
      <c r="C70" s="239"/>
      <c r="D70" s="239"/>
      <c r="E70" s="239"/>
      <c r="F70" s="475"/>
      <c r="G70" s="428"/>
      <c r="H70" s="429"/>
      <c r="I70" s="429"/>
      <c r="J70" s="429"/>
      <c r="K70" s="429"/>
      <c r="L70" s="429"/>
      <c r="M70" s="429"/>
      <c r="N70" s="429"/>
      <c r="O70" s="429"/>
      <c r="P70" s="429"/>
      <c r="Q70" s="429"/>
      <c r="R70" s="429"/>
      <c r="S70" s="429"/>
      <c r="T70" s="429"/>
      <c r="U70" s="429"/>
      <c r="V70" s="429"/>
      <c r="W70" s="429"/>
      <c r="X70" s="429"/>
      <c r="Y70" s="418" t="s">
        <v>585</v>
      </c>
      <c r="Z70" s="430"/>
      <c r="AA70" s="431"/>
      <c r="AB70" s="456" t="s">
        <v>586</v>
      </c>
      <c r="AC70" s="457"/>
      <c r="AD70" s="458"/>
      <c r="AE70" s="459"/>
      <c r="AF70" s="459"/>
      <c r="AG70" s="459"/>
      <c r="AH70" s="459"/>
      <c r="AI70" s="459"/>
      <c r="AJ70" s="459"/>
      <c r="AK70" s="459"/>
      <c r="AL70" s="459"/>
      <c r="AM70" s="459"/>
      <c r="AN70" s="459"/>
      <c r="AO70" s="459"/>
      <c r="AP70" s="459"/>
      <c r="AQ70" s="459"/>
      <c r="AR70" s="459"/>
      <c r="AS70" s="459"/>
      <c r="AT70" s="459"/>
      <c r="AU70" s="459"/>
      <c r="AV70" s="459"/>
      <c r="AW70" s="459"/>
      <c r="AX70" s="462"/>
      <c r="AY70">
        <f>$AY$68</f>
        <v>0</v>
      </c>
    </row>
    <row r="71" spans="1:51" ht="18.75" hidden="1" customHeight="1" x14ac:dyDescent="0.15">
      <c r="A71" s="534" t="s">
        <v>236</v>
      </c>
      <c r="B71" s="535"/>
      <c r="C71" s="535"/>
      <c r="D71" s="535"/>
      <c r="E71" s="535"/>
      <c r="F71" s="536"/>
      <c r="G71" s="508" t="s">
        <v>139</v>
      </c>
      <c r="H71" s="353"/>
      <c r="I71" s="353"/>
      <c r="J71" s="353"/>
      <c r="K71" s="353"/>
      <c r="L71" s="353"/>
      <c r="M71" s="353"/>
      <c r="N71" s="353"/>
      <c r="O71" s="354"/>
      <c r="P71" s="357" t="s">
        <v>55</v>
      </c>
      <c r="Q71" s="353"/>
      <c r="R71" s="353"/>
      <c r="S71" s="353"/>
      <c r="T71" s="353"/>
      <c r="U71" s="353"/>
      <c r="V71" s="353"/>
      <c r="W71" s="353"/>
      <c r="X71" s="354"/>
      <c r="Y71" s="509"/>
      <c r="Z71" s="510"/>
      <c r="AA71" s="511"/>
      <c r="AB71" s="515" t="s">
        <v>11</v>
      </c>
      <c r="AC71" s="516"/>
      <c r="AD71" s="517"/>
      <c r="AE71" s="446" t="s">
        <v>417</v>
      </c>
      <c r="AF71" s="446"/>
      <c r="AG71" s="446"/>
      <c r="AH71" s="446"/>
      <c r="AI71" s="446" t="s">
        <v>569</v>
      </c>
      <c r="AJ71" s="446"/>
      <c r="AK71" s="446"/>
      <c r="AL71" s="446"/>
      <c r="AM71" s="446" t="s">
        <v>385</v>
      </c>
      <c r="AN71" s="446"/>
      <c r="AO71" s="446"/>
      <c r="AP71" s="446"/>
      <c r="AQ71" s="489" t="s">
        <v>174</v>
      </c>
      <c r="AR71" s="490"/>
      <c r="AS71" s="490"/>
      <c r="AT71" s="491"/>
      <c r="AU71" s="353" t="s">
        <v>128</v>
      </c>
      <c r="AV71" s="353"/>
      <c r="AW71" s="353"/>
      <c r="AX71" s="358"/>
      <c r="AY71">
        <f>COUNTA($G$73)</f>
        <v>0</v>
      </c>
    </row>
    <row r="72" spans="1:51" ht="18.75" hidden="1" customHeight="1" x14ac:dyDescent="0.15">
      <c r="A72" s="537"/>
      <c r="B72" s="538"/>
      <c r="C72" s="538"/>
      <c r="D72" s="538"/>
      <c r="E72" s="538"/>
      <c r="F72" s="539"/>
      <c r="G72" s="374"/>
      <c r="H72" s="355"/>
      <c r="I72" s="355"/>
      <c r="J72" s="355"/>
      <c r="K72" s="355"/>
      <c r="L72" s="355"/>
      <c r="M72" s="355"/>
      <c r="N72" s="355"/>
      <c r="O72" s="356"/>
      <c r="P72" s="359"/>
      <c r="Q72" s="355"/>
      <c r="R72" s="355"/>
      <c r="S72" s="355"/>
      <c r="T72" s="355"/>
      <c r="U72" s="355"/>
      <c r="V72" s="355"/>
      <c r="W72" s="355"/>
      <c r="X72" s="356"/>
      <c r="Y72" s="512"/>
      <c r="Z72" s="513"/>
      <c r="AA72" s="514"/>
      <c r="AB72" s="433"/>
      <c r="AC72" s="518"/>
      <c r="AD72" s="519"/>
      <c r="AE72" s="446"/>
      <c r="AF72" s="446"/>
      <c r="AG72" s="446"/>
      <c r="AH72" s="446"/>
      <c r="AI72" s="446"/>
      <c r="AJ72" s="446"/>
      <c r="AK72" s="446"/>
      <c r="AL72" s="446"/>
      <c r="AM72" s="446"/>
      <c r="AN72" s="446"/>
      <c r="AO72" s="446"/>
      <c r="AP72" s="446"/>
      <c r="AQ72" s="463"/>
      <c r="AR72" s="464"/>
      <c r="AS72" s="465" t="s">
        <v>175</v>
      </c>
      <c r="AT72" s="466"/>
      <c r="AU72" s="467"/>
      <c r="AV72" s="467"/>
      <c r="AW72" s="355" t="s">
        <v>166</v>
      </c>
      <c r="AX72" s="360"/>
      <c r="AY72">
        <f t="shared" ref="AY72:AY77" si="1">$AY$71</f>
        <v>0</v>
      </c>
    </row>
    <row r="73" spans="1:51" ht="23.25" hidden="1" customHeight="1" x14ac:dyDescent="0.15">
      <c r="A73" s="540"/>
      <c r="B73" s="538"/>
      <c r="C73" s="538"/>
      <c r="D73" s="538"/>
      <c r="E73" s="538"/>
      <c r="F73" s="539"/>
      <c r="G73" s="407"/>
      <c r="H73" s="408"/>
      <c r="I73" s="408"/>
      <c r="J73" s="408"/>
      <c r="K73" s="408"/>
      <c r="L73" s="408"/>
      <c r="M73" s="408"/>
      <c r="N73" s="408"/>
      <c r="O73" s="409"/>
      <c r="P73" s="170"/>
      <c r="Q73" s="170"/>
      <c r="R73" s="170"/>
      <c r="S73" s="170"/>
      <c r="T73" s="170"/>
      <c r="U73" s="170"/>
      <c r="V73" s="170"/>
      <c r="W73" s="170"/>
      <c r="X73" s="171"/>
      <c r="Y73" s="418" t="s">
        <v>12</v>
      </c>
      <c r="Z73" s="419"/>
      <c r="AA73" s="420"/>
      <c r="AB73" s="401"/>
      <c r="AC73" s="401"/>
      <c r="AD73" s="401"/>
      <c r="AE73" s="421"/>
      <c r="AF73" s="405"/>
      <c r="AG73" s="405"/>
      <c r="AH73" s="405"/>
      <c r="AI73" s="421"/>
      <c r="AJ73" s="405"/>
      <c r="AK73" s="405"/>
      <c r="AL73" s="405"/>
      <c r="AM73" s="421"/>
      <c r="AN73" s="405"/>
      <c r="AO73" s="405"/>
      <c r="AP73" s="405"/>
      <c r="AQ73" s="423"/>
      <c r="AR73" s="424"/>
      <c r="AS73" s="424"/>
      <c r="AT73" s="425"/>
      <c r="AU73" s="405"/>
      <c r="AV73" s="405"/>
      <c r="AW73" s="405"/>
      <c r="AX73" s="406"/>
      <c r="AY73">
        <f t="shared" si="1"/>
        <v>0</v>
      </c>
    </row>
    <row r="74" spans="1:51" ht="23.25" hidden="1" customHeight="1" x14ac:dyDescent="0.15">
      <c r="A74" s="541"/>
      <c r="B74" s="542"/>
      <c r="C74" s="542"/>
      <c r="D74" s="542"/>
      <c r="E74" s="542"/>
      <c r="F74" s="543"/>
      <c r="G74" s="410"/>
      <c r="H74" s="411"/>
      <c r="I74" s="411"/>
      <c r="J74" s="411"/>
      <c r="K74" s="411"/>
      <c r="L74" s="411"/>
      <c r="M74" s="411"/>
      <c r="N74" s="411"/>
      <c r="O74" s="412"/>
      <c r="P74" s="416"/>
      <c r="Q74" s="416"/>
      <c r="R74" s="416"/>
      <c r="S74" s="416"/>
      <c r="T74" s="416"/>
      <c r="U74" s="416"/>
      <c r="V74" s="416"/>
      <c r="W74" s="416"/>
      <c r="X74" s="417"/>
      <c r="Y74" s="253" t="s">
        <v>50</v>
      </c>
      <c r="Z74" s="254"/>
      <c r="AA74" s="283"/>
      <c r="AB74" s="479"/>
      <c r="AC74" s="479"/>
      <c r="AD74" s="479"/>
      <c r="AE74" s="421"/>
      <c r="AF74" s="405"/>
      <c r="AG74" s="405"/>
      <c r="AH74" s="405"/>
      <c r="AI74" s="421"/>
      <c r="AJ74" s="405"/>
      <c r="AK74" s="405"/>
      <c r="AL74" s="405"/>
      <c r="AM74" s="421"/>
      <c r="AN74" s="405"/>
      <c r="AO74" s="405"/>
      <c r="AP74" s="405"/>
      <c r="AQ74" s="423"/>
      <c r="AR74" s="424"/>
      <c r="AS74" s="424"/>
      <c r="AT74" s="425"/>
      <c r="AU74" s="405"/>
      <c r="AV74" s="405"/>
      <c r="AW74" s="405"/>
      <c r="AX74" s="406"/>
      <c r="AY74">
        <f t="shared" si="1"/>
        <v>0</v>
      </c>
    </row>
    <row r="75" spans="1:51" ht="23.25" hidden="1" customHeight="1" x14ac:dyDescent="0.15">
      <c r="A75" s="540"/>
      <c r="B75" s="538"/>
      <c r="C75" s="538"/>
      <c r="D75" s="538"/>
      <c r="E75" s="538"/>
      <c r="F75" s="539"/>
      <c r="G75" s="413"/>
      <c r="H75" s="414"/>
      <c r="I75" s="414"/>
      <c r="J75" s="414"/>
      <c r="K75" s="414"/>
      <c r="L75" s="414"/>
      <c r="M75" s="414"/>
      <c r="N75" s="414"/>
      <c r="O75" s="415"/>
      <c r="P75" s="173"/>
      <c r="Q75" s="173"/>
      <c r="R75" s="173"/>
      <c r="S75" s="173"/>
      <c r="T75" s="173"/>
      <c r="U75" s="173"/>
      <c r="V75" s="173"/>
      <c r="W75" s="173"/>
      <c r="X75" s="174"/>
      <c r="Y75" s="253" t="s">
        <v>13</v>
      </c>
      <c r="Z75" s="254"/>
      <c r="AA75" s="283"/>
      <c r="AB75" s="422" t="s">
        <v>14</v>
      </c>
      <c r="AC75" s="422"/>
      <c r="AD75" s="422"/>
      <c r="AE75" s="421"/>
      <c r="AF75" s="405"/>
      <c r="AG75" s="405"/>
      <c r="AH75" s="405"/>
      <c r="AI75" s="421"/>
      <c r="AJ75" s="405"/>
      <c r="AK75" s="405"/>
      <c r="AL75" s="405"/>
      <c r="AM75" s="421"/>
      <c r="AN75" s="405"/>
      <c r="AO75" s="405"/>
      <c r="AP75" s="405"/>
      <c r="AQ75" s="423"/>
      <c r="AR75" s="424"/>
      <c r="AS75" s="424"/>
      <c r="AT75" s="425"/>
      <c r="AU75" s="405"/>
      <c r="AV75" s="405"/>
      <c r="AW75" s="405"/>
      <c r="AX75" s="406"/>
      <c r="AY75">
        <f t="shared" si="1"/>
        <v>0</v>
      </c>
    </row>
    <row r="76" spans="1:51" ht="23.25" hidden="1" customHeight="1" x14ac:dyDescent="0.15">
      <c r="A76" s="492" t="s">
        <v>261</v>
      </c>
      <c r="B76" s="487"/>
      <c r="C76" s="487"/>
      <c r="D76" s="487"/>
      <c r="E76" s="487"/>
      <c r="F76" s="488"/>
      <c r="G76" s="528"/>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0</v>
      </c>
    </row>
    <row r="77" spans="1:51" ht="23.25" hidden="1" customHeight="1" x14ac:dyDescent="0.15">
      <c r="A77" s="380"/>
      <c r="B77" s="351"/>
      <c r="C77" s="351"/>
      <c r="D77" s="351"/>
      <c r="E77" s="351"/>
      <c r="F77" s="352"/>
      <c r="G77" s="531"/>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3"/>
      <c r="AY77">
        <f t="shared" si="1"/>
        <v>0</v>
      </c>
    </row>
    <row r="78" spans="1:51" ht="18.75" hidden="1" customHeight="1" x14ac:dyDescent="0.15">
      <c r="A78" s="345" t="s">
        <v>574</v>
      </c>
      <c r="B78" s="347" t="s">
        <v>575</v>
      </c>
      <c r="C78" s="348"/>
      <c r="D78" s="348"/>
      <c r="E78" s="348"/>
      <c r="F78" s="349"/>
      <c r="G78" s="353" t="s">
        <v>576</v>
      </c>
      <c r="H78" s="353"/>
      <c r="I78" s="353"/>
      <c r="J78" s="353"/>
      <c r="K78" s="353"/>
      <c r="L78" s="353"/>
      <c r="M78" s="353"/>
      <c r="N78" s="353"/>
      <c r="O78" s="353"/>
      <c r="P78" s="353"/>
      <c r="Q78" s="353"/>
      <c r="R78" s="353"/>
      <c r="S78" s="353"/>
      <c r="T78" s="353"/>
      <c r="U78" s="353"/>
      <c r="V78" s="353"/>
      <c r="W78" s="353"/>
      <c r="X78" s="353"/>
      <c r="Y78" s="353"/>
      <c r="Z78" s="353"/>
      <c r="AA78" s="354"/>
      <c r="AB78" s="357" t="s">
        <v>596</v>
      </c>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8"/>
      <c r="AY78">
        <f>COUNTA($G$80)</f>
        <v>0</v>
      </c>
    </row>
    <row r="79" spans="1:51" ht="22.5" hidden="1" customHeight="1" x14ac:dyDescent="0.15">
      <c r="A79" s="345"/>
      <c r="B79" s="347"/>
      <c r="C79" s="348"/>
      <c r="D79" s="348"/>
      <c r="E79" s="348"/>
      <c r="F79" s="349"/>
      <c r="G79" s="355"/>
      <c r="H79" s="355"/>
      <c r="I79" s="355"/>
      <c r="J79" s="355"/>
      <c r="K79" s="355"/>
      <c r="L79" s="355"/>
      <c r="M79" s="355"/>
      <c r="N79" s="355"/>
      <c r="O79" s="355"/>
      <c r="P79" s="355"/>
      <c r="Q79" s="355"/>
      <c r="R79" s="355"/>
      <c r="S79" s="355"/>
      <c r="T79" s="355"/>
      <c r="U79" s="355"/>
      <c r="V79" s="355"/>
      <c r="W79" s="355"/>
      <c r="X79" s="355"/>
      <c r="Y79" s="355"/>
      <c r="Z79" s="355"/>
      <c r="AA79" s="356"/>
      <c r="AB79" s="359"/>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60"/>
      <c r="AY79">
        <f t="shared" ref="AY79:AY87" si="2">$AY$78</f>
        <v>0</v>
      </c>
    </row>
    <row r="80" spans="1:51" ht="22.5" hidden="1" customHeight="1" x14ac:dyDescent="0.15">
      <c r="A80" s="345"/>
      <c r="B80" s="347"/>
      <c r="C80" s="348"/>
      <c r="D80" s="348"/>
      <c r="E80" s="348"/>
      <c r="F80" s="349"/>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15">
      <c r="A81" s="345"/>
      <c r="B81" s="347"/>
      <c r="C81" s="348"/>
      <c r="D81" s="348"/>
      <c r="E81" s="348"/>
      <c r="F81" s="349"/>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15">
      <c r="A82" s="345"/>
      <c r="B82" s="350"/>
      <c r="C82" s="351"/>
      <c r="D82" s="351"/>
      <c r="E82" s="351"/>
      <c r="F82" s="352"/>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15">
      <c r="A83" s="345"/>
      <c r="B83" s="486" t="s">
        <v>138</v>
      </c>
      <c r="C83" s="487"/>
      <c r="D83" s="487"/>
      <c r="E83" s="487"/>
      <c r="F83" s="488"/>
      <c r="G83" s="371" t="s">
        <v>56</v>
      </c>
      <c r="H83" s="372"/>
      <c r="I83" s="372"/>
      <c r="J83" s="372"/>
      <c r="K83" s="372"/>
      <c r="L83" s="372"/>
      <c r="M83" s="372"/>
      <c r="N83" s="372"/>
      <c r="O83" s="373"/>
      <c r="P83" s="375" t="s">
        <v>58</v>
      </c>
      <c r="Q83" s="372"/>
      <c r="R83" s="372"/>
      <c r="S83" s="372"/>
      <c r="T83" s="372"/>
      <c r="U83" s="372"/>
      <c r="V83" s="372"/>
      <c r="W83" s="372"/>
      <c r="X83" s="373"/>
      <c r="Y83" s="376"/>
      <c r="Z83" s="377"/>
      <c r="AA83" s="378"/>
      <c r="AB83" s="916" t="s">
        <v>11</v>
      </c>
      <c r="AC83" s="917"/>
      <c r="AD83" s="918"/>
      <c r="AE83" s="446" t="s">
        <v>417</v>
      </c>
      <c r="AF83" s="446"/>
      <c r="AG83" s="446"/>
      <c r="AH83" s="446"/>
      <c r="AI83" s="446" t="s">
        <v>569</v>
      </c>
      <c r="AJ83" s="446"/>
      <c r="AK83" s="446"/>
      <c r="AL83" s="446"/>
      <c r="AM83" s="446" t="s">
        <v>385</v>
      </c>
      <c r="AN83" s="446"/>
      <c r="AO83" s="446"/>
      <c r="AP83" s="446"/>
      <c r="AQ83" s="522" t="s">
        <v>174</v>
      </c>
      <c r="AR83" s="523"/>
      <c r="AS83" s="523"/>
      <c r="AT83" s="524"/>
      <c r="AU83" s="525" t="s">
        <v>128</v>
      </c>
      <c r="AV83" s="525"/>
      <c r="AW83" s="525"/>
      <c r="AX83" s="526"/>
      <c r="AY83">
        <f t="shared" si="2"/>
        <v>0</v>
      </c>
      <c r="AZ83" s="10"/>
      <c r="BA83" s="10"/>
      <c r="BB83" s="10"/>
      <c r="BC83" s="10"/>
    </row>
    <row r="84" spans="1:60" ht="18.75" hidden="1" customHeight="1" x14ac:dyDescent="0.15">
      <c r="A84" s="345"/>
      <c r="B84" s="347"/>
      <c r="C84" s="348"/>
      <c r="D84" s="348"/>
      <c r="E84" s="348"/>
      <c r="F84" s="349"/>
      <c r="G84" s="374"/>
      <c r="H84" s="355"/>
      <c r="I84" s="355"/>
      <c r="J84" s="355"/>
      <c r="K84" s="355"/>
      <c r="L84" s="355"/>
      <c r="M84" s="355"/>
      <c r="N84" s="355"/>
      <c r="O84" s="356"/>
      <c r="P84" s="359"/>
      <c r="Q84" s="355"/>
      <c r="R84" s="355"/>
      <c r="S84" s="355"/>
      <c r="T84" s="355"/>
      <c r="U84" s="355"/>
      <c r="V84" s="355"/>
      <c r="W84" s="355"/>
      <c r="X84" s="356"/>
      <c r="Y84" s="376"/>
      <c r="Z84" s="377"/>
      <c r="AA84" s="378"/>
      <c r="AB84" s="433"/>
      <c r="AC84" s="518"/>
      <c r="AD84" s="519"/>
      <c r="AE84" s="446"/>
      <c r="AF84" s="446"/>
      <c r="AG84" s="446"/>
      <c r="AH84" s="446"/>
      <c r="AI84" s="446"/>
      <c r="AJ84" s="446"/>
      <c r="AK84" s="446"/>
      <c r="AL84" s="446"/>
      <c r="AM84" s="446"/>
      <c r="AN84" s="446"/>
      <c r="AO84" s="446"/>
      <c r="AP84" s="446"/>
      <c r="AQ84" s="527"/>
      <c r="AR84" s="467"/>
      <c r="AS84" s="465" t="s">
        <v>175</v>
      </c>
      <c r="AT84" s="466"/>
      <c r="AU84" s="467"/>
      <c r="AV84" s="467"/>
      <c r="AW84" s="355" t="s">
        <v>166</v>
      </c>
      <c r="AX84" s="360"/>
      <c r="AY84">
        <f t="shared" si="2"/>
        <v>0</v>
      </c>
      <c r="AZ84" s="10"/>
      <c r="BA84" s="10"/>
      <c r="BB84" s="10"/>
      <c r="BC84" s="10"/>
      <c r="BD84" s="10"/>
      <c r="BE84" s="10"/>
      <c r="BF84" s="10"/>
      <c r="BG84" s="10"/>
      <c r="BH84" s="10"/>
    </row>
    <row r="85" spans="1:60" ht="23.25" hidden="1" customHeight="1" x14ac:dyDescent="0.15">
      <c r="A85" s="345"/>
      <c r="B85" s="347"/>
      <c r="C85" s="348"/>
      <c r="D85" s="348"/>
      <c r="E85" s="348"/>
      <c r="F85" s="349"/>
      <c r="G85" s="169"/>
      <c r="H85" s="170"/>
      <c r="I85" s="170"/>
      <c r="J85" s="170"/>
      <c r="K85" s="170"/>
      <c r="L85" s="170"/>
      <c r="M85" s="170"/>
      <c r="N85" s="170"/>
      <c r="O85" s="171"/>
      <c r="P85" s="170"/>
      <c r="Q85" s="480"/>
      <c r="R85" s="480"/>
      <c r="S85" s="480"/>
      <c r="T85" s="480"/>
      <c r="U85" s="480"/>
      <c r="V85" s="480"/>
      <c r="W85" s="480"/>
      <c r="X85" s="481"/>
      <c r="Y85" s="920" t="s">
        <v>57</v>
      </c>
      <c r="Z85" s="921"/>
      <c r="AA85" s="922"/>
      <c r="AB85" s="401"/>
      <c r="AC85" s="401"/>
      <c r="AD85" s="401"/>
      <c r="AE85" s="421"/>
      <c r="AF85" s="405"/>
      <c r="AG85" s="405"/>
      <c r="AH85" s="405"/>
      <c r="AI85" s="421"/>
      <c r="AJ85" s="405"/>
      <c r="AK85" s="405"/>
      <c r="AL85" s="405"/>
      <c r="AM85" s="421"/>
      <c r="AN85" s="405"/>
      <c r="AO85" s="405"/>
      <c r="AP85" s="405"/>
      <c r="AQ85" s="423"/>
      <c r="AR85" s="424"/>
      <c r="AS85" s="424"/>
      <c r="AT85" s="425"/>
      <c r="AU85" s="405"/>
      <c r="AV85" s="405"/>
      <c r="AW85" s="405"/>
      <c r="AX85" s="406"/>
      <c r="AY85">
        <f t="shared" si="2"/>
        <v>0</v>
      </c>
    </row>
    <row r="86" spans="1:60" ht="23.25" hidden="1" customHeight="1" x14ac:dyDescent="0.15">
      <c r="A86" s="345"/>
      <c r="B86" s="347"/>
      <c r="C86" s="348"/>
      <c r="D86" s="348"/>
      <c r="E86" s="348"/>
      <c r="F86" s="349"/>
      <c r="G86" s="923"/>
      <c r="H86" s="416"/>
      <c r="I86" s="416"/>
      <c r="J86" s="416"/>
      <c r="K86" s="416"/>
      <c r="L86" s="416"/>
      <c r="M86" s="416"/>
      <c r="N86" s="416"/>
      <c r="O86" s="417"/>
      <c r="P86" s="482"/>
      <c r="Q86" s="482"/>
      <c r="R86" s="482"/>
      <c r="S86" s="482"/>
      <c r="T86" s="482"/>
      <c r="U86" s="482"/>
      <c r="V86" s="482"/>
      <c r="W86" s="482"/>
      <c r="X86" s="483"/>
      <c r="Y86" s="924" t="s">
        <v>50</v>
      </c>
      <c r="Z86" s="816"/>
      <c r="AA86" s="817"/>
      <c r="AB86" s="479"/>
      <c r="AC86" s="479"/>
      <c r="AD86" s="479"/>
      <c r="AE86" s="421"/>
      <c r="AF86" s="405"/>
      <c r="AG86" s="405"/>
      <c r="AH86" s="405"/>
      <c r="AI86" s="421"/>
      <c r="AJ86" s="405"/>
      <c r="AK86" s="405"/>
      <c r="AL86" s="405"/>
      <c r="AM86" s="421"/>
      <c r="AN86" s="405"/>
      <c r="AO86" s="405"/>
      <c r="AP86" s="405"/>
      <c r="AQ86" s="423"/>
      <c r="AR86" s="424"/>
      <c r="AS86" s="424"/>
      <c r="AT86" s="425"/>
      <c r="AU86" s="405"/>
      <c r="AV86" s="405"/>
      <c r="AW86" s="405"/>
      <c r="AX86" s="406"/>
      <c r="AY86">
        <f t="shared" si="2"/>
        <v>0</v>
      </c>
      <c r="AZ86" s="10"/>
      <c r="BA86" s="10"/>
      <c r="BB86" s="10"/>
      <c r="BC86" s="10"/>
    </row>
    <row r="87" spans="1:60" ht="23.25" hidden="1" customHeight="1" x14ac:dyDescent="0.15">
      <c r="A87" s="345"/>
      <c r="B87" s="347"/>
      <c r="C87" s="348"/>
      <c r="D87" s="348"/>
      <c r="E87" s="348"/>
      <c r="F87" s="349"/>
      <c r="G87" s="172"/>
      <c r="H87" s="173"/>
      <c r="I87" s="173"/>
      <c r="J87" s="173"/>
      <c r="K87" s="173"/>
      <c r="L87" s="173"/>
      <c r="M87" s="173"/>
      <c r="N87" s="173"/>
      <c r="O87" s="174"/>
      <c r="P87" s="484"/>
      <c r="Q87" s="484"/>
      <c r="R87" s="484"/>
      <c r="S87" s="484"/>
      <c r="T87" s="484"/>
      <c r="U87" s="484"/>
      <c r="V87" s="484"/>
      <c r="W87" s="484"/>
      <c r="X87" s="485"/>
      <c r="Y87" s="924" t="s">
        <v>13</v>
      </c>
      <c r="Z87" s="816"/>
      <c r="AA87" s="817"/>
      <c r="AB87" s="925" t="s">
        <v>14</v>
      </c>
      <c r="AC87" s="925"/>
      <c r="AD87" s="925"/>
      <c r="AE87" s="595"/>
      <c r="AF87" s="596"/>
      <c r="AG87" s="596"/>
      <c r="AH87" s="596"/>
      <c r="AI87" s="595"/>
      <c r="AJ87" s="596"/>
      <c r="AK87" s="596"/>
      <c r="AL87" s="596"/>
      <c r="AM87" s="595"/>
      <c r="AN87" s="596"/>
      <c r="AO87" s="596"/>
      <c r="AP87" s="596"/>
      <c r="AQ87" s="423"/>
      <c r="AR87" s="424"/>
      <c r="AS87" s="424"/>
      <c r="AT87" s="425"/>
      <c r="AU87" s="405"/>
      <c r="AV87" s="405"/>
      <c r="AW87" s="405"/>
      <c r="AX87" s="406"/>
      <c r="AY87">
        <f t="shared" si="2"/>
        <v>0</v>
      </c>
      <c r="AZ87" s="10"/>
      <c r="BA87" s="10"/>
      <c r="BB87" s="10"/>
      <c r="BC87" s="10"/>
      <c r="BD87" s="10"/>
      <c r="BE87" s="10"/>
      <c r="BF87" s="10"/>
      <c r="BG87" s="10"/>
      <c r="BH87" s="10"/>
    </row>
    <row r="88" spans="1:60" ht="18.75" hidden="1" customHeight="1" x14ac:dyDescent="0.15">
      <c r="A88" s="345"/>
      <c r="B88" s="486" t="s">
        <v>138</v>
      </c>
      <c r="C88" s="487"/>
      <c r="D88" s="487"/>
      <c r="E88" s="487"/>
      <c r="F88" s="488"/>
      <c r="G88" s="371" t="s">
        <v>56</v>
      </c>
      <c r="H88" s="372"/>
      <c r="I88" s="372"/>
      <c r="J88" s="372"/>
      <c r="K88" s="372"/>
      <c r="L88" s="372"/>
      <c r="M88" s="372"/>
      <c r="N88" s="372"/>
      <c r="O88" s="373"/>
      <c r="P88" s="375" t="s">
        <v>58</v>
      </c>
      <c r="Q88" s="372"/>
      <c r="R88" s="372"/>
      <c r="S88" s="372"/>
      <c r="T88" s="372"/>
      <c r="U88" s="372"/>
      <c r="V88" s="372"/>
      <c r="W88" s="372"/>
      <c r="X88" s="373"/>
      <c r="Y88" s="376"/>
      <c r="Z88" s="377"/>
      <c r="AA88" s="378"/>
      <c r="AB88" s="916" t="s">
        <v>11</v>
      </c>
      <c r="AC88" s="917"/>
      <c r="AD88" s="918"/>
      <c r="AE88" s="446" t="s">
        <v>417</v>
      </c>
      <c r="AF88" s="446"/>
      <c r="AG88" s="446"/>
      <c r="AH88" s="446"/>
      <c r="AI88" s="446" t="s">
        <v>569</v>
      </c>
      <c r="AJ88" s="446"/>
      <c r="AK88" s="446"/>
      <c r="AL88" s="446"/>
      <c r="AM88" s="446" t="s">
        <v>385</v>
      </c>
      <c r="AN88" s="446"/>
      <c r="AO88" s="446"/>
      <c r="AP88" s="446"/>
      <c r="AQ88" s="522" t="s">
        <v>174</v>
      </c>
      <c r="AR88" s="523"/>
      <c r="AS88" s="523"/>
      <c r="AT88" s="524"/>
      <c r="AU88" s="525" t="s">
        <v>128</v>
      </c>
      <c r="AV88" s="525"/>
      <c r="AW88" s="525"/>
      <c r="AX88" s="526"/>
      <c r="AY88">
        <f>$G$90</f>
        <v>0</v>
      </c>
      <c r="AZ88" s="10"/>
      <c r="BA88" s="10"/>
      <c r="BB88" s="10"/>
      <c r="BC88" s="10"/>
    </row>
    <row r="89" spans="1:60" ht="18.75" hidden="1" customHeight="1" x14ac:dyDescent="0.15">
      <c r="A89" s="345"/>
      <c r="B89" s="347"/>
      <c r="C89" s="348"/>
      <c r="D89" s="348"/>
      <c r="E89" s="348"/>
      <c r="F89" s="349"/>
      <c r="G89" s="374"/>
      <c r="H89" s="355"/>
      <c r="I89" s="355"/>
      <c r="J89" s="355"/>
      <c r="K89" s="355"/>
      <c r="L89" s="355"/>
      <c r="M89" s="355"/>
      <c r="N89" s="355"/>
      <c r="O89" s="356"/>
      <c r="P89" s="359"/>
      <c r="Q89" s="355"/>
      <c r="R89" s="355"/>
      <c r="S89" s="355"/>
      <c r="T89" s="355"/>
      <c r="U89" s="355"/>
      <c r="V89" s="355"/>
      <c r="W89" s="355"/>
      <c r="X89" s="356"/>
      <c r="Y89" s="376"/>
      <c r="Z89" s="377"/>
      <c r="AA89" s="378"/>
      <c r="AB89" s="433"/>
      <c r="AC89" s="518"/>
      <c r="AD89" s="519"/>
      <c r="AE89" s="446"/>
      <c r="AF89" s="446"/>
      <c r="AG89" s="446"/>
      <c r="AH89" s="446"/>
      <c r="AI89" s="446"/>
      <c r="AJ89" s="446"/>
      <c r="AK89" s="446"/>
      <c r="AL89" s="446"/>
      <c r="AM89" s="446"/>
      <c r="AN89" s="446"/>
      <c r="AO89" s="446"/>
      <c r="AP89" s="446"/>
      <c r="AQ89" s="527"/>
      <c r="AR89" s="467"/>
      <c r="AS89" s="465" t="s">
        <v>175</v>
      </c>
      <c r="AT89" s="466"/>
      <c r="AU89" s="467"/>
      <c r="AV89" s="467"/>
      <c r="AW89" s="355" t="s">
        <v>166</v>
      </c>
      <c r="AX89" s="360"/>
      <c r="AY89">
        <f>$AY$88</f>
        <v>0</v>
      </c>
      <c r="AZ89" s="10"/>
      <c r="BA89" s="10"/>
      <c r="BB89" s="10"/>
      <c r="BC89" s="10"/>
      <c r="BD89" s="10"/>
      <c r="BE89" s="10"/>
      <c r="BF89" s="10"/>
      <c r="BG89" s="10"/>
      <c r="BH89" s="10"/>
    </row>
    <row r="90" spans="1:60" ht="23.25" hidden="1" customHeight="1" x14ac:dyDescent="0.15">
      <c r="A90" s="345"/>
      <c r="B90" s="347"/>
      <c r="C90" s="348"/>
      <c r="D90" s="348"/>
      <c r="E90" s="348"/>
      <c r="F90" s="349"/>
      <c r="G90" s="169"/>
      <c r="H90" s="170"/>
      <c r="I90" s="170"/>
      <c r="J90" s="170"/>
      <c r="K90" s="170"/>
      <c r="L90" s="170"/>
      <c r="M90" s="170"/>
      <c r="N90" s="170"/>
      <c r="O90" s="171"/>
      <c r="P90" s="170"/>
      <c r="Q90" s="480"/>
      <c r="R90" s="480"/>
      <c r="S90" s="480"/>
      <c r="T90" s="480"/>
      <c r="U90" s="480"/>
      <c r="V90" s="480"/>
      <c r="W90" s="480"/>
      <c r="X90" s="481"/>
      <c r="Y90" s="920" t="s">
        <v>57</v>
      </c>
      <c r="Z90" s="921"/>
      <c r="AA90" s="922"/>
      <c r="AB90" s="401"/>
      <c r="AC90" s="401"/>
      <c r="AD90" s="401"/>
      <c r="AE90" s="421"/>
      <c r="AF90" s="405"/>
      <c r="AG90" s="405"/>
      <c r="AH90" s="405"/>
      <c r="AI90" s="421"/>
      <c r="AJ90" s="405"/>
      <c r="AK90" s="405"/>
      <c r="AL90" s="405"/>
      <c r="AM90" s="421"/>
      <c r="AN90" s="405"/>
      <c r="AO90" s="405"/>
      <c r="AP90" s="405"/>
      <c r="AQ90" s="423"/>
      <c r="AR90" s="424"/>
      <c r="AS90" s="424"/>
      <c r="AT90" s="425"/>
      <c r="AU90" s="405"/>
      <c r="AV90" s="405"/>
      <c r="AW90" s="405"/>
      <c r="AX90" s="406"/>
      <c r="AY90">
        <f>$AY$88</f>
        <v>0</v>
      </c>
    </row>
    <row r="91" spans="1:60" ht="23.25" hidden="1" customHeight="1" x14ac:dyDescent="0.15">
      <c r="A91" s="345"/>
      <c r="B91" s="347"/>
      <c r="C91" s="348"/>
      <c r="D91" s="348"/>
      <c r="E91" s="348"/>
      <c r="F91" s="349"/>
      <c r="G91" s="923"/>
      <c r="H91" s="416"/>
      <c r="I91" s="416"/>
      <c r="J91" s="416"/>
      <c r="K91" s="416"/>
      <c r="L91" s="416"/>
      <c r="M91" s="416"/>
      <c r="N91" s="416"/>
      <c r="O91" s="417"/>
      <c r="P91" s="482"/>
      <c r="Q91" s="482"/>
      <c r="R91" s="482"/>
      <c r="S91" s="482"/>
      <c r="T91" s="482"/>
      <c r="U91" s="482"/>
      <c r="V91" s="482"/>
      <c r="W91" s="482"/>
      <c r="X91" s="483"/>
      <c r="Y91" s="924" t="s">
        <v>50</v>
      </c>
      <c r="Z91" s="816"/>
      <c r="AA91" s="817"/>
      <c r="AB91" s="479"/>
      <c r="AC91" s="479"/>
      <c r="AD91" s="479"/>
      <c r="AE91" s="421"/>
      <c r="AF91" s="405"/>
      <c r="AG91" s="405"/>
      <c r="AH91" s="405"/>
      <c r="AI91" s="421"/>
      <c r="AJ91" s="405"/>
      <c r="AK91" s="405"/>
      <c r="AL91" s="405"/>
      <c r="AM91" s="421"/>
      <c r="AN91" s="405"/>
      <c r="AO91" s="405"/>
      <c r="AP91" s="405"/>
      <c r="AQ91" s="423"/>
      <c r="AR91" s="424"/>
      <c r="AS91" s="424"/>
      <c r="AT91" s="425"/>
      <c r="AU91" s="405"/>
      <c r="AV91" s="405"/>
      <c r="AW91" s="405"/>
      <c r="AX91" s="406"/>
      <c r="AY91">
        <f>$AY$88</f>
        <v>0</v>
      </c>
      <c r="AZ91" s="10"/>
      <c r="BA91" s="10"/>
      <c r="BB91" s="10"/>
      <c r="BC91" s="10"/>
    </row>
    <row r="92" spans="1:60" ht="23.25" hidden="1" customHeight="1" x14ac:dyDescent="0.15">
      <c r="A92" s="345"/>
      <c r="B92" s="350"/>
      <c r="C92" s="351"/>
      <c r="D92" s="351"/>
      <c r="E92" s="351"/>
      <c r="F92" s="352"/>
      <c r="G92" s="172"/>
      <c r="H92" s="173"/>
      <c r="I92" s="173"/>
      <c r="J92" s="173"/>
      <c r="K92" s="173"/>
      <c r="L92" s="173"/>
      <c r="M92" s="173"/>
      <c r="N92" s="173"/>
      <c r="O92" s="174"/>
      <c r="P92" s="484"/>
      <c r="Q92" s="484"/>
      <c r="R92" s="484"/>
      <c r="S92" s="484"/>
      <c r="T92" s="484"/>
      <c r="U92" s="484"/>
      <c r="V92" s="484"/>
      <c r="W92" s="484"/>
      <c r="X92" s="485"/>
      <c r="Y92" s="924" t="s">
        <v>13</v>
      </c>
      <c r="Z92" s="816"/>
      <c r="AA92" s="817"/>
      <c r="AB92" s="925" t="s">
        <v>14</v>
      </c>
      <c r="AC92" s="925"/>
      <c r="AD92" s="925"/>
      <c r="AE92" s="595"/>
      <c r="AF92" s="596"/>
      <c r="AG92" s="596"/>
      <c r="AH92" s="596"/>
      <c r="AI92" s="595"/>
      <c r="AJ92" s="596"/>
      <c r="AK92" s="596"/>
      <c r="AL92" s="596"/>
      <c r="AM92" s="595"/>
      <c r="AN92" s="596"/>
      <c r="AO92" s="596"/>
      <c r="AP92" s="596"/>
      <c r="AQ92" s="423"/>
      <c r="AR92" s="424"/>
      <c r="AS92" s="424"/>
      <c r="AT92" s="425"/>
      <c r="AU92" s="405"/>
      <c r="AV92" s="405"/>
      <c r="AW92" s="405"/>
      <c r="AX92" s="406"/>
      <c r="AY92">
        <f>$AY$88</f>
        <v>0</v>
      </c>
      <c r="AZ92" s="10"/>
      <c r="BA92" s="10"/>
      <c r="BB92" s="10"/>
      <c r="BC92" s="10"/>
      <c r="BD92" s="10"/>
      <c r="BE92" s="10"/>
      <c r="BF92" s="10"/>
      <c r="BG92" s="10"/>
      <c r="BH92" s="10"/>
    </row>
    <row r="93" spans="1:60" ht="18.75" hidden="1" customHeight="1" x14ac:dyDescent="0.15">
      <c r="A93" s="345"/>
      <c r="B93" s="347" t="s">
        <v>138</v>
      </c>
      <c r="C93" s="348"/>
      <c r="D93" s="348"/>
      <c r="E93" s="348"/>
      <c r="F93" s="349"/>
      <c r="G93" s="371" t="s">
        <v>56</v>
      </c>
      <c r="H93" s="372"/>
      <c r="I93" s="372"/>
      <c r="J93" s="372"/>
      <c r="K93" s="372"/>
      <c r="L93" s="372"/>
      <c r="M93" s="372"/>
      <c r="N93" s="372"/>
      <c r="O93" s="373"/>
      <c r="P93" s="375" t="s">
        <v>58</v>
      </c>
      <c r="Q93" s="372"/>
      <c r="R93" s="372"/>
      <c r="S93" s="372"/>
      <c r="T93" s="372"/>
      <c r="U93" s="372"/>
      <c r="V93" s="372"/>
      <c r="W93" s="372"/>
      <c r="X93" s="373"/>
      <c r="Y93" s="376"/>
      <c r="Z93" s="377"/>
      <c r="AA93" s="378"/>
      <c r="AB93" s="916" t="s">
        <v>11</v>
      </c>
      <c r="AC93" s="917"/>
      <c r="AD93" s="918"/>
      <c r="AE93" s="446" t="s">
        <v>417</v>
      </c>
      <c r="AF93" s="446"/>
      <c r="AG93" s="446"/>
      <c r="AH93" s="446"/>
      <c r="AI93" s="446" t="s">
        <v>569</v>
      </c>
      <c r="AJ93" s="446"/>
      <c r="AK93" s="446"/>
      <c r="AL93" s="446"/>
      <c r="AM93" s="446" t="s">
        <v>385</v>
      </c>
      <c r="AN93" s="446"/>
      <c r="AO93" s="446"/>
      <c r="AP93" s="446"/>
      <c r="AQ93" s="522" t="s">
        <v>174</v>
      </c>
      <c r="AR93" s="523"/>
      <c r="AS93" s="523"/>
      <c r="AT93" s="524"/>
      <c r="AU93" s="525" t="s">
        <v>128</v>
      </c>
      <c r="AV93" s="525"/>
      <c r="AW93" s="525"/>
      <c r="AX93" s="526"/>
      <c r="AY93">
        <f>$G$95</f>
        <v>0</v>
      </c>
      <c r="AZ93" s="10"/>
      <c r="BA93" s="10"/>
      <c r="BB93" s="10"/>
      <c r="BC93" s="10"/>
    </row>
    <row r="94" spans="1:60" ht="18.75" hidden="1" customHeight="1" x14ac:dyDescent="0.15">
      <c r="A94" s="345"/>
      <c r="B94" s="347"/>
      <c r="C94" s="348"/>
      <c r="D94" s="348"/>
      <c r="E94" s="348"/>
      <c r="F94" s="349"/>
      <c r="G94" s="374"/>
      <c r="H94" s="355"/>
      <c r="I94" s="355"/>
      <c r="J94" s="355"/>
      <c r="K94" s="355"/>
      <c r="L94" s="355"/>
      <c r="M94" s="355"/>
      <c r="N94" s="355"/>
      <c r="O94" s="356"/>
      <c r="P94" s="359"/>
      <c r="Q94" s="355"/>
      <c r="R94" s="355"/>
      <c r="S94" s="355"/>
      <c r="T94" s="355"/>
      <c r="U94" s="355"/>
      <c r="V94" s="355"/>
      <c r="W94" s="355"/>
      <c r="X94" s="356"/>
      <c r="Y94" s="376"/>
      <c r="Z94" s="377"/>
      <c r="AA94" s="378"/>
      <c r="AB94" s="433"/>
      <c r="AC94" s="518"/>
      <c r="AD94" s="519"/>
      <c r="AE94" s="446"/>
      <c r="AF94" s="446"/>
      <c r="AG94" s="446"/>
      <c r="AH94" s="446"/>
      <c r="AI94" s="446"/>
      <c r="AJ94" s="446"/>
      <c r="AK94" s="446"/>
      <c r="AL94" s="446"/>
      <c r="AM94" s="446"/>
      <c r="AN94" s="446"/>
      <c r="AO94" s="446"/>
      <c r="AP94" s="446"/>
      <c r="AQ94" s="527"/>
      <c r="AR94" s="467"/>
      <c r="AS94" s="465" t="s">
        <v>175</v>
      </c>
      <c r="AT94" s="466"/>
      <c r="AU94" s="467"/>
      <c r="AV94" s="467"/>
      <c r="AW94" s="355" t="s">
        <v>166</v>
      </c>
      <c r="AX94" s="360"/>
      <c r="AY94">
        <f>$AY$93</f>
        <v>0</v>
      </c>
      <c r="AZ94" s="10"/>
      <c r="BA94" s="10"/>
      <c r="BB94" s="10"/>
      <c r="BC94" s="10"/>
      <c r="BD94" s="10"/>
      <c r="BE94" s="10"/>
      <c r="BF94" s="10"/>
      <c r="BG94" s="10"/>
      <c r="BH94" s="10"/>
    </row>
    <row r="95" spans="1:60" ht="23.25" hidden="1" customHeight="1" x14ac:dyDescent="0.15">
      <c r="A95" s="345"/>
      <c r="B95" s="347"/>
      <c r="C95" s="348"/>
      <c r="D95" s="348"/>
      <c r="E95" s="348"/>
      <c r="F95" s="349"/>
      <c r="G95" s="169"/>
      <c r="H95" s="170"/>
      <c r="I95" s="170"/>
      <c r="J95" s="170"/>
      <c r="K95" s="170"/>
      <c r="L95" s="170"/>
      <c r="M95" s="170"/>
      <c r="N95" s="170"/>
      <c r="O95" s="171"/>
      <c r="P95" s="170"/>
      <c r="Q95" s="480"/>
      <c r="R95" s="480"/>
      <c r="S95" s="480"/>
      <c r="T95" s="480"/>
      <c r="U95" s="480"/>
      <c r="V95" s="480"/>
      <c r="W95" s="480"/>
      <c r="X95" s="481"/>
      <c r="Y95" s="920" t="s">
        <v>57</v>
      </c>
      <c r="Z95" s="921"/>
      <c r="AA95" s="922"/>
      <c r="AB95" s="401"/>
      <c r="AC95" s="401"/>
      <c r="AD95" s="401"/>
      <c r="AE95" s="421"/>
      <c r="AF95" s="405"/>
      <c r="AG95" s="405"/>
      <c r="AH95" s="405"/>
      <c r="AI95" s="421"/>
      <c r="AJ95" s="405"/>
      <c r="AK95" s="405"/>
      <c r="AL95" s="405"/>
      <c r="AM95" s="421"/>
      <c r="AN95" s="405"/>
      <c r="AO95" s="405"/>
      <c r="AP95" s="405"/>
      <c r="AQ95" s="423"/>
      <c r="AR95" s="424"/>
      <c r="AS95" s="424"/>
      <c r="AT95" s="425"/>
      <c r="AU95" s="405"/>
      <c r="AV95" s="405"/>
      <c r="AW95" s="405"/>
      <c r="AX95" s="406"/>
      <c r="AY95">
        <f>$AY$93</f>
        <v>0</v>
      </c>
    </row>
    <row r="96" spans="1:60" ht="23.25" hidden="1" customHeight="1" x14ac:dyDescent="0.15">
      <c r="A96" s="345"/>
      <c r="B96" s="347"/>
      <c r="C96" s="348"/>
      <c r="D96" s="348"/>
      <c r="E96" s="348"/>
      <c r="F96" s="349"/>
      <c r="G96" s="923"/>
      <c r="H96" s="416"/>
      <c r="I96" s="416"/>
      <c r="J96" s="416"/>
      <c r="K96" s="416"/>
      <c r="L96" s="416"/>
      <c r="M96" s="416"/>
      <c r="N96" s="416"/>
      <c r="O96" s="417"/>
      <c r="P96" s="482"/>
      <c r="Q96" s="482"/>
      <c r="R96" s="482"/>
      <c r="S96" s="482"/>
      <c r="T96" s="482"/>
      <c r="U96" s="482"/>
      <c r="V96" s="482"/>
      <c r="W96" s="482"/>
      <c r="X96" s="483"/>
      <c r="Y96" s="924" t="s">
        <v>50</v>
      </c>
      <c r="Z96" s="816"/>
      <c r="AA96" s="817"/>
      <c r="AB96" s="479"/>
      <c r="AC96" s="479"/>
      <c r="AD96" s="479"/>
      <c r="AE96" s="421"/>
      <c r="AF96" s="405"/>
      <c r="AG96" s="405"/>
      <c r="AH96" s="405"/>
      <c r="AI96" s="421"/>
      <c r="AJ96" s="405"/>
      <c r="AK96" s="405"/>
      <c r="AL96" s="405"/>
      <c r="AM96" s="421"/>
      <c r="AN96" s="405"/>
      <c r="AO96" s="405"/>
      <c r="AP96" s="405"/>
      <c r="AQ96" s="423"/>
      <c r="AR96" s="424"/>
      <c r="AS96" s="424"/>
      <c r="AT96" s="425"/>
      <c r="AU96" s="405"/>
      <c r="AV96" s="405"/>
      <c r="AW96" s="405"/>
      <c r="AX96" s="406"/>
      <c r="AY96">
        <f>$AY$93</f>
        <v>0</v>
      </c>
      <c r="AZ96" s="10"/>
      <c r="BA96" s="10"/>
      <c r="BB96" s="10"/>
      <c r="BC96" s="10"/>
    </row>
    <row r="97" spans="1:60" ht="23.25" hidden="1" customHeight="1" thickBot="1" x14ac:dyDescent="0.2">
      <c r="A97" s="346"/>
      <c r="B97" s="913"/>
      <c r="C97" s="914"/>
      <c r="D97" s="914"/>
      <c r="E97" s="914"/>
      <c r="F97" s="915"/>
      <c r="G97" s="172"/>
      <c r="H97" s="173"/>
      <c r="I97" s="173"/>
      <c r="J97" s="173"/>
      <c r="K97" s="173"/>
      <c r="L97" s="173"/>
      <c r="M97" s="173"/>
      <c r="N97" s="173"/>
      <c r="O97" s="174"/>
      <c r="P97" s="484"/>
      <c r="Q97" s="484"/>
      <c r="R97" s="484"/>
      <c r="S97" s="484"/>
      <c r="T97" s="484"/>
      <c r="U97" s="484"/>
      <c r="V97" s="484"/>
      <c r="W97" s="484"/>
      <c r="X97" s="485"/>
      <c r="Y97" s="924" t="s">
        <v>13</v>
      </c>
      <c r="Z97" s="816"/>
      <c r="AA97" s="817"/>
      <c r="AB97" s="925" t="s">
        <v>14</v>
      </c>
      <c r="AC97" s="925"/>
      <c r="AD97" s="925"/>
      <c r="AE97" s="595"/>
      <c r="AF97" s="596"/>
      <c r="AG97" s="596"/>
      <c r="AH97" s="596"/>
      <c r="AI97" s="595"/>
      <c r="AJ97" s="596"/>
      <c r="AK97" s="596"/>
      <c r="AL97" s="596"/>
      <c r="AM97" s="595"/>
      <c r="AN97" s="596"/>
      <c r="AO97" s="596"/>
      <c r="AP97" s="596"/>
      <c r="AQ97" s="423"/>
      <c r="AR97" s="424"/>
      <c r="AS97" s="424"/>
      <c r="AT97" s="425"/>
      <c r="AU97" s="405"/>
      <c r="AV97" s="405"/>
      <c r="AW97" s="405"/>
      <c r="AX97" s="406"/>
      <c r="AY97">
        <f>$AY$93</f>
        <v>0</v>
      </c>
      <c r="AZ97" s="10"/>
      <c r="BA97" s="10"/>
      <c r="BB97" s="10"/>
      <c r="BC97" s="10"/>
      <c r="BD97" s="10"/>
      <c r="BE97" s="10"/>
      <c r="BF97" s="10"/>
      <c r="BG97" s="10"/>
      <c r="BH97" s="10"/>
    </row>
    <row r="98" spans="1:60" ht="47.25" hidden="1" customHeight="1" x14ac:dyDescent="0.15">
      <c r="A98" s="339" t="s">
        <v>580</v>
      </c>
      <c r="B98" s="340"/>
      <c r="C98" s="340"/>
      <c r="D98" s="340"/>
      <c r="E98" s="340"/>
      <c r="F98" s="341"/>
      <c r="G98" s="342"/>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4"/>
      <c r="AY98">
        <f>COUNTA($G$98)</f>
        <v>0</v>
      </c>
    </row>
    <row r="99" spans="1:60" ht="31.5" hidden="1" customHeight="1" x14ac:dyDescent="0.15">
      <c r="A99" s="379" t="s">
        <v>581</v>
      </c>
      <c r="B99" s="348"/>
      <c r="C99" s="348"/>
      <c r="D99" s="348"/>
      <c r="E99" s="348"/>
      <c r="F99" s="349"/>
      <c r="G99" s="381" t="s">
        <v>573</v>
      </c>
      <c r="H99" s="382"/>
      <c r="I99" s="382"/>
      <c r="J99" s="382"/>
      <c r="K99" s="382"/>
      <c r="L99" s="382"/>
      <c r="M99" s="382"/>
      <c r="N99" s="382"/>
      <c r="O99" s="382"/>
      <c r="P99" s="383" t="s">
        <v>572</v>
      </c>
      <c r="Q99" s="382"/>
      <c r="R99" s="382"/>
      <c r="S99" s="382"/>
      <c r="T99" s="382"/>
      <c r="U99" s="382"/>
      <c r="V99" s="382"/>
      <c r="W99" s="382"/>
      <c r="X99" s="384"/>
      <c r="Y99" s="385"/>
      <c r="Z99" s="386"/>
      <c r="AA99" s="387"/>
      <c r="AB99" s="432" t="s">
        <v>11</v>
      </c>
      <c r="AC99" s="432"/>
      <c r="AD99" s="432"/>
      <c r="AE99" s="446" t="s">
        <v>417</v>
      </c>
      <c r="AF99" s="446"/>
      <c r="AG99" s="446"/>
      <c r="AH99" s="446"/>
      <c r="AI99" s="446" t="s">
        <v>569</v>
      </c>
      <c r="AJ99" s="446"/>
      <c r="AK99" s="446"/>
      <c r="AL99" s="446"/>
      <c r="AM99" s="446" t="s">
        <v>385</v>
      </c>
      <c r="AN99" s="446"/>
      <c r="AO99" s="446"/>
      <c r="AP99" s="446"/>
      <c r="AQ99" s="441" t="s">
        <v>416</v>
      </c>
      <c r="AR99" s="442"/>
      <c r="AS99" s="442"/>
      <c r="AT99" s="443"/>
      <c r="AU99" s="441" t="s">
        <v>594</v>
      </c>
      <c r="AV99" s="442"/>
      <c r="AW99" s="442"/>
      <c r="AX99" s="444"/>
      <c r="AY99">
        <f>COUNTA($G$100)</f>
        <v>0</v>
      </c>
    </row>
    <row r="100" spans="1:60" ht="23.25" hidden="1" customHeight="1" x14ac:dyDescent="0.15">
      <c r="A100" s="379"/>
      <c r="B100" s="348"/>
      <c r="C100" s="348"/>
      <c r="D100" s="348"/>
      <c r="E100" s="348"/>
      <c r="F100" s="349"/>
      <c r="G100" s="460"/>
      <c r="H100" s="389"/>
      <c r="I100" s="389"/>
      <c r="J100" s="389"/>
      <c r="K100" s="389"/>
      <c r="L100" s="389"/>
      <c r="M100" s="389"/>
      <c r="N100" s="389"/>
      <c r="O100" s="389"/>
      <c r="P100" s="461"/>
      <c r="Q100" s="393"/>
      <c r="R100" s="393"/>
      <c r="S100" s="393"/>
      <c r="T100" s="393"/>
      <c r="U100" s="393"/>
      <c r="V100" s="393"/>
      <c r="W100" s="393"/>
      <c r="X100" s="394"/>
      <c r="Y100" s="398" t="s">
        <v>51</v>
      </c>
      <c r="Z100" s="399"/>
      <c r="AA100" s="400"/>
      <c r="AB100" s="402"/>
      <c r="AC100" s="402"/>
      <c r="AD100" s="402"/>
      <c r="AE100" s="404"/>
      <c r="AF100" s="404"/>
      <c r="AG100" s="404"/>
      <c r="AH100" s="404"/>
      <c r="AI100" s="404"/>
      <c r="AJ100" s="404"/>
      <c r="AK100" s="404"/>
      <c r="AL100" s="404"/>
      <c r="AM100" s="404"/>
      <c r="AN100" s="404"/>
      <c r="AO100" s="404"/>
      <c r="AP100" s="404"/>
      <c r="AQ100" s="404"/>
      <c r="AR100" s="404"/>
      <c r="AS100" s="404"/>
      <c r="AT100" s="404"/>
      <c r="AU100" s="445"/>
      <c r="AV100" s="436"/>
      <c r="AW100" s="436"/>
      <c r="AX100" s="437"/>
      <c r="AY100">
        <f>$AY$99</f>
        <v>0</v>
      </c>
    </row>
    <row r="101" spans="1:60" ht="23.25" hidden="1" customHeight="1" x14ac:dyDescent="0.15">
      <c r="A101" s="380"/>
      <c r="B101" s="351"/>
      <c r="C101" s="351"/>
      <c r="D101" s="351"/>
      <c r="E101" s="351"/>
      <c r="F101" s="352"/>
      <c r="G101" s="390"/>
      <c r="H101" s="391"/>
      <c r="I101" s="391"/>
      <c r="J101" s="391"/>
      <c r="K101" s="391"/>
      <c r="L101" s="391"/>
      <c r="M101" s="391"/>
      <c r="N101" s="391"/>
      <c r="O101" s="391"/>
      <c r="P101" s="395"/>
      <c r="Q101" s="396"/>
      <c r="R101" s="396"/>
      <c r="S101" s="396"/>
      <c r="T101" s="396"/>
      <c r="U101" s="396"/>
      <c r="V101" s="396"/>
      <c r="W101" s="396"/>
      <c r="X101" s="397"/>
      <c r="Y101" s="438" t="s">
        <v>52</v>
      </c>
      <c r="Z101" s="439"/>
      <c r="AA101" s="440"/>
      <c r="AB101" s="402"/>
      <c r="AC101" s="402"/>
      <c r="AD101" s="402"/>
      <c r="AE101" s="404"/>
      <c r="AF101" s="404"/>
      <c r="AG101" s="404"/>
      <c r="AH101" s="404"/>
      <c r="AI101" s="404"/>
      <c r="AJ101" s="404"/>
      <c r="AK101" s="404"/>
      <c r="AL101" s="404"/>
      <c r="AM101" s="404"/>
      <c r="AN101" s="404"/>
      <c r="AO101" s="404"/>
      <c r="AP101" s="404"/>
      <c r="AQ101" s="404"/>
      <c r="AR101" s="404"/>
      <c r="AS101" s="404"/>
      <c r="AT101" s="404"/>
      <c r="AU101" s="445"/>
      <c r="AV101" s="436"/>
      <c r="AW101" s="436"/>
      <c r="AX101" s="437"/>
      <c r="AY101">
        <f>$AY$99</f>
        <v>0</v>
      </c>
    </row>
    <row r="102" spans="1:60" ht="23.25" hidden="1" customHeight="1" x14ac:dyDescent="0.15">
      <c r="A102" s="492" t="s">
        <v>582</v>
      </c>
      <c r="B102" s="372"/>
      <c r="C102" s="372"/>
      <c r="D102" s="372"/>
      <c r="E102" s="372"/>
      <c r="F102" s="493"/>
      <c r="G102" s="254" t="s">
        <v>583</v>
      </c>
      <c r="H102" s="254"/>
      <c r="I102" s="254"/>
      <c r="J102" s="254"/>
      <c r="K102" s="254"/>
      <c r="L102" s="254"/>
      <c r="M102" s="254"/>
      <c r="N102" s="254"/>
      <c r="O102" s="254"/>
      <c r="P102" s="254"/>
      <c r="Q102" s="254"/>
      <c r="R102" s="254"/>
      <c r="S102" s="254"/>
      <c r="T102" s="254"/>
      <c r="U102" s="254"/>
      <c r="V102" s="254"/>
      <c r="W102" s="254"/>
      <c r="X102" s="283"/>
      <c r="Y102" s="476"/>
      <c r="Z102" s="477"/>
      <c r="AA102" s="478"/>
      <c r="AB102" s="253" t="s">
        <v>11</v>
      </c>
      <c r="AC102" s="254"/>
      <c r="AD102" s="283"/>
      <c r="AE102" s="446" t="s">
        <v>417</v>
      </c>
      <c r="AF102" s="446"/>
      <c r="AG102" s="446"/>
      <c r="AH102" s="446"/>
      <c r="AI102" s="446" t="s">
        <v>569</v>
      </c>
      <c r="AJ102" s="446"/>
      <c r="AK102" s="446"/>
      <c r="AL102" s="446"/>
      <c r="AM102" s="446" t="s">
        <v>385</v>
      </c>
      <c r="AN102" s="446"/>
      <c r="AO102" s="446"/>
      <c r="AP102" s="446"/>
      <c r="AQ102" s="447" t="s">
        <v>595</v>
      </c>
      <c r="AR102" s="448"/>
      <c r="AS102" s="448"/>
      <c r="AT102" s="448"/>
      <c r="AU102" s="448"/>
      <c r="AV102" s="448"/>
      <c r="AW102" s="448"/>
      <c r="AX102" s="449"/>
      <c r="AY102">
        <f>IF(SUBSTITUTE(SUBSTITUTE($G$103,"／",""),"　","")="",0,1)</f>
        <v>0</v>
      </c>
    </row>
    <row r="103" spans="1:60" ht="23.25" hidden="1" customHeight="1" x14ac:dyDescent="0.15">
      <c r="A103" s="494"/>
      <c r="B103" s="353"/>
      <c r="C103" s="353"/>
      <c r="D103" s="353"/>
      <c r="E103" s="353"/>
      <c r="F103" s="495"/>
      <c r="G103" s="426" t="s">
        <v>584</v>
      </c>
      <c r="H103" s="427"/>
      <c r="I103" s="427"/>
      <c r="J103" s="427"/>
      <c r="K103" s="427"/>
      <c r="L103" s="427"/>
      <c r="M103" s="427"/>
      <c r="N103" s="427"/>
      <c r="O103" s="427"/>
      <c r="P103" s="427"/>
      <c r="Q103" s="427"/>
      <c r="R103" s="427"/>
      <c r="S103" s="427"/>
      <c r="T103" s="427"/>
      <c r="U103" s="427"/>
      <c r="V103" s="427"/>
      <c r="W103" s="427"/>
      <c r="X103" s="427"/>
      <c r="Y103" s="450" t="s">
        <v>582</v>
      </c>
      <c r="Z103" s="451"/>
      <c r="AA103" s="452"/>
      <c r="AB103" s="453"/>
      <c r="AC103" s="454"/>
      <c r="AD103" s="455"/>
      <c r="AE103" s="403"/>
      <c r="AF103" s="403"/>
      <c r="AG103" s="403"/>
      <c r="AH103" s="403"/>
      <c r="AI103" s="403"/>
      <c r="AJ103" s="403"/>
      <c r="AK103" s="403"/>
      <c r="AL103" s="403"/>
      <c r="AM103" s="403"/>
      <c r="AN103" s="403"/>
      <c r="AO103" s="403"/>
      <c r="AP103" s="403"/>
      <c r="AQ103" s="421"/>
      <c r="AR103" s="405"/>
      <c r="AS103" s="405"/>
      <c r="AT103" s="405"/>
      <c r="AU103" s="405"/>
      <c r="AV103" s="405"/>
      <c r="AW103" s="405"/>
      <c r="AX103" s="406"/>
      <c r="AY103">
        <f>$AY$102</f>
        <v>0</v>
      </c>
    </row>
    <row r="104" spans="1:60" ht="46.5" hidden="1" customHeight="1" x14ac:dyDescent="0.15">
      <c r="A104" s="496"/>
      <c r="B104" s="355"/>
      <c r="C104" s="355"/>
      <c r="D104" s="355"/>
      <c r="E104" s="355"/>
      <c r="F104" s="497"/>
      <c r="G104" s="428"/>
      <c r="H104" s="429"/>
      <c r="I104" s="429"/>
      <c r="J104" s="429"/>
      <c r="K104" s="429"/>
      <c r="L104" s="429"/>
      <c r="M104" s="429"/>
      <c r="N104" s="429"/>
      <c r="O104" s="429"/>
      <c r="P104" s="429"/>
      <c r="Q104" s="429"/>
      <c r="R104" s="429"/>
      <c r="S104" s="429"/>
      <c r="T104" s="429"/>
      <c r="U104" s="429"/>
      <c r="V104" s="429"/>
      <c r="W104" s="429"/>
      <c r="X104" s="429"/>
      <c r="Y104" s="418" t="s">
        <v>585</v>
      </c>
      <c r="Z104" s="430"/>
      <c r="AA104" s="431"/>
      <c r="AB104" s="456" t="s">
        <v>586</v>
      </c>
      <c r="AC104" s="457"/>
      <c r="AD104" s="458"/>
      <c r="AE104" s="459"/>
      <c r="AF104" s="459"/>
      <c r="AG104" s="459"/>
      <c r="AH104" s="459"/>
      <c r="AI104" s="459"/>
      <c r="AJ104" s="459"/>
      <c r="AK104" s="459"/>
      <c r="AL104" s="459"/>
      <c r="AM104" s="459"/>
      <c r="AN104" s="459"/>
      <c r="AO104" s="459"/>
      <c r="AP104" s="459"/>
      <c r="AQ104" s="459"/>
      <c r="AR104" s="459"/>
      <c r="AS104" s="459"/>
      <c r="AT104" s="459"/>
      <c r="AU104" s="459"/>
      <c r="AV104" s="459"/>
      <c r="AW104" s="459"/>
      <c r="AX104" s="462"/>
      <c r="AY104">
        <f>$AY$102</f>
        <v>0</v>
      </c>
    </row>
    <row r="105" spans="1:60" ht="18.75" hidden="1" customHeight="1" x14ac:dyDescent="0.15">
      <c r="A105" s="534" t="s">
        <v>236</v>
      </c>
      <c r="B105" s="535"/>
      <c r="C105" s="535"/>
      <c r="D105" s="535"/>
      <c r="E105" s="535"/>
      <c r="F105" s="536"/>
      <c r="G105" s="508" t="s">
        <v>139</v>
      </c>
      <c r="H105" s="353"/>
      <c r="I105" s="353"/>
      <c r="J105" s="353"/>
      <c r="K105" s="353"/>
      <c r="L105" s="353"/>
      <c r="M105" s="353"/>
      <c r="N105" s="353"/>
      <c r="O105" s="354"/>
      <c r="P105" s="357" t="s">
        <v>55</v>
      </c>
      <c r="Q105" s="353"/>
      <c r="R105" s="353"/>
      <c r="S105" s="353"/>
      <c r="T105" s="353"/>
      <c r="U105" s="353"/>
      <c r="V105" s="353"/>
      <c r="W105" s="353"/>
      <c r="X105" s="354"/>
      <c r="Y105" s="509"/>
      <c r="Z105" s="510"/>
      <c r="AA105" s="511"/>
      <c r="AB105" s="515" t="s">
        <v>11</v>
      </c>
      <c r="AC105" s="516"/>
      <c r="AD105" s="517"/>
      <c r="AE105" s="446" t="s">
        <v>417</v>
      </c>
      <c r="AF105" s="446"/>
      <c r="AG105" s="446"/>
      <c r="AH105" s="446"/>
      <c r="AI105" s="446" t="s">
        <v>569</v>
      </c>
      <c r="AJ105" s="446"/>
      <c r="AK105" s="446"/>
      <c r="AL105" s="446"/>
      <c r="AM105" s="446" t="s">
        <v>385</v>
      </c>
      <c r="AN105" s="446"/>
      <c r="AO105" s="446"/>
      <c r="AP105" s="446"/>
      <c r="AQ105" s="489" t="s">
        <v>174</v>
      </c>
      <c r="AR105" s="490"/>
      <c r="AS105" s="490"/>
      <c r="AT105" s="491"/>
      <c r="AU105" s="353" t="s">
        <v>128</v>
      </c>
      <c r="AV105" s="353"/>
      <c r="AW105" s="353"/>
      <c r="AX105" s="358"/>
      <c r="AY105">
        <f>COUNTA($G$107)</f>
        <v>0</v>
      </c>
    </row>
    <row r="106" spans="1:60" ht="18.75" hidden="1" customHeight="1" x14ac:dyDescent="0.15">
      <c r="A106" s="537"/>
      <c r="B106" s="538"/>
      <c r="C106" s="538"/>
      <c r="D106" s="538"/>
      <c r="E106" s="538"/>
      <c r="F106" s="539"/>
      <c r="G106" s="374"/>
      <c r="H106" s="355"/>
      <c r="I106" s="355"/>
      <c r="J106" s="355"/>
      <c r="K106" s="355"/>
      <c r="L106" s="355"/>
      <c r="M106" s="355"/>
      <c r="N106" s="355"/>
      <c r="O106" s="356"/>
      <c r="P106" s="359"/>
      <c r="Q106" s="355"/>
      <c r="R106" s="355"/>
      <c r="S106" s="355"/>
      <c r="T106" s="355"/>
      <c r="U106" s="355"/>
      <c r="V106" s="355"/>
      <c r="W106" s="355"/>
      <c r="X106" s="356"/>
      <c r="Y106" s="512"/>
      <c r="Z106" s="513"/>
      <c r="AA106" s="514"/>
      <c r="AB106" s="433"/>
      <c r="AC106" s="518"/>
      <c r="AD106" s="519"/>
      <c r="AE106" s="446"/>
      <c r="AF106" s="446"/>
      <c r="AG106" s="446"/>
      <c r="AH106" s="446"/>
      <c r="AI106" s="446"/>
      <c r="AJ106" s="446"/>
      <c r="AK106" s="446"/>
      <c r="AL106" s="446"/>
      <c r="AM106" s="446"/>
      <c r="AN106" s="446"/>
      <c r="AO106" s="446"/>
      <c r="AP106" s="446"/>
      <c r="AQ106" s="463"/>
      <c r="AR106" s="464"/>
      <c r="AS106" s="465" t="s">
        <v>175</v>
      </c>
      <c r="AT106" s="466"/>
      <c r="AU106" s="467"/>
      <c r="AV106" s="467"/>
      <c r="AW106" s="355" t="s">
        <v>166</v>
      </c>
      <c r="AX106" s="360"/>
      <c r="AY106">
        <f t="shared" ref="AY106:AY111" si="3">$AY$105</f>
        <v>0</v>
      </c>
    </row>
    <row r="107" spans="1:60" ht="23.25" hidden="1" customHeight="1" x14ac:dyDescent="0.15">
      <c r="A107" s="540"/>
      <c r="B107" s="538"/>
      <c r="C107" s="538"/>
      <c r="D107" s="538"/>
      <c r="E107" s="538"/>
      <c r="F107" s="539"/>
      <c r="G107" s="407"/>
      <c r="H107" s="408"/>
      <c r="I107" s="408"/>
      <c r="J107" s="408"/>
      <c r="K107" s="408"/>
      <c r="L107" s="408"/>
      <c r="M107" s="408"/>
      <c r="N107" s="408"/>
      <c r="O107" s="409"/>
      <c r="P107" s="170"/>
      <c r="Q107" s="170"/>
      <c r="R107" s="170"/>
      <c r="S107" s="170"/>
      <c r="T107" s="170"/>
      <c r="U107" s="170"/>
      <c r="V107" s="170"/>
      <c r="W107" s="170"/>
      <c r="X107" s="171"/>
      <c r="Y107" s="418" t="s">
        <v>12</v>
      </c>
      <c r="Z107" s="419"/>
      <c r="AA107" s="420"/>
      <c r="AB107" s="401"/>
      <c r="AC107" s="401"/>
      <c r="AD107" s="401"/>
      <c r="AE107" s="421"/>
      <c r="AF107" s="405"/>
      <c r="AG107" s="405"/>
      <c r="AH107" s="405"/>
      <c r="AI107" s="421"/>
      <c r="AJ107" s="405"/>
      <c r="AK107" s="405"/>
      <c r="AL107" s="405"/>
      <c r="AM107" s="421"/>
      <c r="AN107" s="405"/>
      <c r="AO107" s="405"/>
      <c r="AP107" s="405"/>
      <c r="AQ107" s="423"/>
      <c r="AR107" s="424"/>
      <c r="AS107" s="424"/>
      <c r="AT107" s="425"/>
      <c r="AU107" s="405"/>
      <c r="AV107" s="405"/>
      <c r="AW107" s="405"/>
      <c r="AX107" s="406"/>
      <c r="AY107">
        <f t="shared" si="3"/>
        <v>0</v>
      </c>
    </row>
    <row r="108" spans="1:60" ht="23.25" hidden="1" customHeight="1" x14ac:dyDescent="0.15">
      <c r="A108" s="541"/>
      <c r="B108" s="542"/>
      <c r="C108" s="542"/>
      <c r="D108" s="542"/>
      <c r="E108" s="542"/>
      <c r="F108" s="543"/>
      <c r="G108" s="410"/>
      <c r="H108" s="411"/>
      <c r="I108" s="411"/>
      <c r="J108" s="411"/>
      <c r="K108" s="411"/>
      <c r="L108" s="411"/>
      <c r="M108" s="411"/>
      <c r="N108" s="411"/>
      <c r="O108" s="412"/>
      <c r="P108" s="416"/>
      <c r="Q108" s="416"/>
      <c r="R108" s="416"/>
      <c r="S108" s="416"/>
      <c r="T108" s="416"/>
      <c r="U108" s="416"/>
      <c r="V108" s="416"/>
      <c r="W108" s="416"/>
      <c r="X108" s="417"/>
      <c r="Y108" s="253" t="s">
        <v>50</v>
      </c>
      <c r="Z108" s="254"/>
      <c r="AA108" s="283"/>
      <c r="AB108" s="479"/>
      <c r="AC108" s="479"/>
      <c r="AD108" s="479"/>
      <c r="AE108" s="421"/>
      <c r="AF108" s="405"/>
      <c r="AG108" s="405"/>
      <c r="AH108" s="405"/>
      <c r="AI108" s="421"/>
      <c r="AJ108" s="405"/>
      <c r="AK108" s="405"/>
      <c r="AL108" s="405"/>
      <c r="AM108" s="421"/>
      <c r="AN108" s="405"/>
      <c r="AO108" s="405"/>
      <c r="AP108" s="405"/>
      <c r="AQ108" s="423"/>
      <c r="AR108" s="424"/>
      <c r="AS108" s="424"/>
      <c r="AT108" s="425"/>
      <c r="AU108" s="405"/>
      <c r="AV108" s="405"/>
      <c r="AW108" s="405"/>
      <c r="AX108" s="406"/>
      <c r="AY108">
        <f t="shared" si="3"/>
        <v>0</v>
      </c>
    </row>
    <row r="109" spans="1:60" ht="23.25" hidden="1" customHeight="1" x14ac:dyDescent="0.15">
      <c r="A109" s="540"/>
      <c r="B109" s="538"/>
      <c r="C109" s="538"/>
      <c r="D109" s="538"/>
      <c r="E109" s="538"/>
      <c r="F109" s="539"/>
      <c r="G109" s="413"/>
      <c r="H109" s="414"/>
      <c r="I109" s="414"/>
      <c r="J109" s="414"/>
      <c r="K109" s="414"/>
      <c r="L109" s="414"/>
      <c r="M109" s="414"/>
      <c r="N109" s="414"/>
      <c r="O109" s="415"/>
      <c r="P109" s="173"/>
      <c r="Q109" s="173"/>
      <c r="R109" s="173"/>
      <c r="S109" s="173"/>
      <c r="T109" s="173"/>
      <c r="U109" s="173"/>
      <c r="V109" s="173"/>
      <c r="W109" s="173"/>
      <c r="X109" s="174"/>
      <c r="Y109" s="253" t="s">
        <v>13</v>
      </c>
      <c r="Z109" s="254"/>
      <c r="AA109" s="283"/>
      <c r="AB109" s="422" t="s">
        <v>14</v>
      </c>
      <c r="AC109" s="422"/>
      <c r="AD109" s="422"/>
      <c r="AE109" s="421"/>
      <c r="AF109" s="405"/>
      <c r="AG109" s="405"/>
      <c r="AH109" s="405"/>
      <c r="AI109" s="421"/>
      <c r="AJ109" s="405"/>
      <c r="AK109" s="405"/>
      <c r="AL109" s="405"/>
      <c r="AM109" s="421"/>
      <c r="AN109" s="405"/>
      <c r="AO109" s="405"/>
      <c r="AP109" s="405"/>
      <c r="AQ109" s="423"/>
      <c r="AR109" s="424"/>
      <c r="AS109" s="424"/>
      <c r="AT109" s="425"/>
      <c r="AU109" s="405"/>
      <c r="AV109" s="405"/>
      <c r="AW109" s="405"/>
      <c r="AX109" s="406"/>
      <c r="AY109">
        <f t="shared" si="3"/>
        <v>0</v>
      </c>
    </row>
    <row r="110" spans="1:60" ht="23.25" hidden="1" customHeight="1" x14ac:dyDescent="0.15">
      <c r="A110" s="492" t="s">
        <v>261</v>
      </c>
      <c r="B110" s="487"/>
      <c r="C110" s="487"/>
      <c r="D110" s="487"/>
      <c r="E110" s="487"/>
      <c r="F110" s="488"/>
      <c r="G110" s="528"/>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0</v>
      </c>
    </row>
    <row r="111" spans="1:60" ht="23.25" hidden="1" customHeight="1" x14ac:dyDescent="0.15">
      <c r="A111" s="380"/>
      <c r="B111" s="351"/>
      <c r="C111" s="351"/>
      <c r="D111" s="351"/>
      <c r="E111" s="351"/>
      <c r="F111" s="352"/>
      <c r="G111" s="531"/>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3"/>
      <c r="AY111">
        <f t="shared" si="3"/>
        <v>0</v>
      </c>
    </row>
    <row r="112" spans="1:60" ht="18.75" hidden="1" customHeight="1" x14ac:dyDescent="0.15">
      <c r="A112" s="345" t="s">
        <v>574</v>
      </c>
      <c r="B112" s="347" t="s">
        <v>575</v>
      </c>
      <c r="C112" s="348"/>
      <c r="D112" s="348"/>
      <c r="E112" s="348"/>
      <c r="F112" s="349"/>
      <c r="G112" s="353" t="s">
        <v>576</v>
      </c>
      <c r="H112" s="353"/>
      <c r="I112" s="353"/>
      <c r="J112" s="353"/>
      <c r="K112" s="353"/>
      <c r="L112" s="353"/>
      <c r="M112" s="353"/>
      <c r="N112" s="353"/>
      <c r="O112" s="353"/>
      <c r="P112" s="353"/>
      <c r="Q112" s="353"/>
      <c r="R112" s="353"/>
      <c r="S112" s="353"/>
      <c r="T112" s="353"/>
      <c r="U112" s="353"/>
      <c r="V112" s="353"/>
      <c r="W112" s="353"/>
      <c r="X112" s="353"/>
      <c r="Y112" s="353"/>
      <c r="Z112" s="353"/>
      <c r="AA112" s="354"/>
      <c r="AB112" s="357" t="s">
        <v>596</v>
      </c>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8"/>
      <c r="AY112">
        <f>COUNTA($G$114)</f>
        <v>0</v>
      </c>
    </row>
    <row r="113" spans="1:60" ht="22.5" hidden="1" customHeight="1" x14ac:dyDescent="0.15">
      <c r="A113" s="345"/>
      <c r="B113" s="347"/>
      <c r="C113" s="348"/>
      <c r="D113" s="348"/>
      <c r="E113" s="348"/>
      <c r="F113" s="349"/>
      <c r="G113" s="355"/>
      <c r="H113" s="355"/>
      <c r="I113" s="355"/>
      <c r="J113" s="355"/>
      <c r="K113" s="355"/>
      <c r="L113" s="355"/>
      <c r="M113" s="355"/>
      <c r="N113" s="355"/>
      <c r="O113" s="355"/>
      <c r="P113" s="355"/>
      <c r="Q113" s="355"/>
      <c r="R113" s="355"/>
      <c r="S113" s="355"/>
      <c r="T113" s="355"/>
      <c r="U113" s="355"/>
      <c r="V113" s="355"/>
      <c r="W113" s="355"/>
      <c r="X113" s="355"/>
      <c r="Y113" s="355"/>
      <c r="Z113" s="355"/>
      <c r="AA113" s="356"/>
      <c r="AB113" s="359"/>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60"/>
      <c r="AY113">
        <f t="shared" ref="AY113:AY121" si="4">$AY$112</f>
        <v>0</v>
      </c>
    </row>
    <row r="114" spans="1:60" ht="22.5" hidden="1" customHeight="1" x14ac:dyDescent="0.15">
      <c r="A114" s="345"/>
      <c r="B114" s="347"/>
      <c r="C114" s="348"/>
      <c r="D114" s="348"/>
      <c r="E114" s="348"/>
      <c r="F114" s="349"/>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15">
      <c r="A115" s="345"/>
      <c r="B115" s="347"/>
      <c r="C115" s="348"/>
      <c r="D115" s="348"/>
      <c r="E115" s="348"/>
      <c r="F115" s="349"/>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15">
      <c r="A116" s="345"/>
      <c r="B116" s="350"/>
      <c r="C116" s="351"/>
      <c r="D116" s="351"/>
      <c r="E116" s="351"/>
      <c r="F116" s="352"/>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15">
      <c r="A117" s="345"/>
      <c r="B117" s="486" t="s">
        <v>138</v>
      </c>
      <c r="C117" s="487"/>
      <c r="D117" s="487"/>
      <c r="E117" s="487"/>
      <c r="F117" s="488"/>
      <c r="G117" s="371" t="s">
        <v>56</v>
      </c>
      <c r="H117" s="372"/>
      <c r="I117" s="372"/>
      <c r="J117" s="372"/>
      <c r="K117" s="372"/>
      <c r="L117" s="372"/>
      <c r="M117" s="372"/>
      <c r="N117" s="372"/>
      <c r="O117" s="373"/>
      <c r="P117" s="375" t="s">
        <v>58</v>
      </c>
      <c r="Q117" s="372"/>
      <c r="R117" s="372"/>
      <c r="S117" s="372"/>
      <c r="T117" s="372"/>
      <c r="U117" s="372"/>
      <c r="V117" s="372"/>
      <c r="W117" s="372"/>
      <c r="X117" s="373"/>
      <c r="Y117" s="376"/>
      <c r="Z117" s="377"/>
      <c r="AA117" s="378"/>
      <c r="AB117" s="916" t="s">
        <v>11</v>
      </c>
      <c r="AC117" s="917"/>
      <c r="AD117" s="918"/>
      <c r="AE117" s="446" t="s">
        <v>417</v>
      </c>
      <c r="AF117" s="446"/>
      <c r="AG117" s="446"/>
      <c r="AH117" s="446"/>
      <c r="AI117" s="446" t="s">
        <v>569</v>
      </c>
      <c r="AJ117" s="446"/>
      <c r="AK117" s="446"/>
      <c r="AL117" s="446"/>
      <c r="AM117" s="446" t="s">
        <v>385</v>
      </c>
      <c r="AN117" s="446"/>
      <c r="AO117" s="446"/>
      <c r="AP117" s="446"/>
      <c r="AQ117" s="522" t="s">
        <v>174</v>
      </c>
      <c r="AR117" s="523"/>
      <c r="AS117" s="523"/>
      <c r="AT117" s="524"/>
      <c r="AU117" s="525" t="s">
        <v>128</v>
      </c>
      <c r="AV117" s="525"/>
      <c r="AW117" s="525"/>
      <c r="AX117" s="526"/>
      <c r="AY117">
        <f t="shared" si="4"/>
        <v>0</v>
      </c>
      <c r="AZ117" s="10"/>
      <c r="BA117" s="10"/>
      <c r="BB117" s="10"/>
      <c r="BC117" s="10"/>
    </row>
    <row r="118" spans="1:60" ht="18.75" hidden="1" customHeight="1" x14ac:dyDescent="0.15">
      <c r="A118" s="345"/>
      <c r="B118" s="347"/>
      <c r="C118" s="348"/>
      <c r="D118" s="348"/>
      <c r="E118" s="348"/>
      <c r="F118" s="349"/>
      <c r="G118" s="374"/>
      <c r="H118" s="355"/>
      <c r="I118" s="355"/>
      <c r="J118" s="355"/>
      <c r="K118" s="355"/>
      <c r="L118" s="355"/>
      <c r="M118" s="355"/>
      <c r="N118" s="355"/>
      <c r="O118" s="356"/>
      <c r="P118" s="359"/>
      <c r="Q118" s="355"/>
      <c r="R118" s="355"/>
      <c r="S118" s="355"/>
      <c r="T118" s="355"/>
      <c r="U118" s="355"/>
      <c r="V118" s="355"/>
      <c r="W118" s="355"/>
      <c r="X118" s="356"/>
      <c r="Y118" s="376"/>
      <c r="Z118" s="377"/>
      <c r="AA118" s="378"/>
      <c r="AB118" s="433"/>
      <c r="AC118" s="518"/>
      <c r="AD118" s="519"/>
      <c r="AE118" s="446"/>
      <c r="AF118" s="446"/>
      <c r="AG118" s="446"/>
      <c r="AH118" s="446"/>
      <c r="AI118" s="446"/>
      <c r="AJ118" s="446"/>
      <c r="AK118" s="446"/>
      <c r="AL118" s="446"/>
      <c r="AM118" s="446"/>
      <c r="AN118" s="446"/>
      <c r="AO118" s="446"/>
      <c r="AP118" s="446"/>
      <c r="AQ118" s="527"/>
      <c r="AR118" s="467"/>
      <c r="AS118" s="465" t="s">
        <v>175</v>
      </c>
      <c r="AT118" s="466"/>
      <c r="AU118" s="467"/>
      <c r="AV118" s="467"/>
      <c r="AW118" s="355" t="s">
        <v>166</v>
      </c>
      <c r="AX118" s="360"/>
      <c r="AY118">
        <f t="shared" si="4"/>
        <v>0</v>
      </c>
      <c r="AZ118" s="10"/>
      <c r="BA118" s="10"/>
      <c r="BB118" s="10"/>
      <c r="BC118" s="10"/>
      <c r="BD118" s="10"/>
      <c r="BE118" s="10"/>
      <c r="BF118" s="10"/>
      <c r="BG118" s="10"/>
      <c r="BH118" s="10"/>
    </row>
    <row r="119" spans="1:60" ht="23.25" hidden="1" customHeight="1" x14ac:dyDescent="0.15">
      <c r="A119" s="345"/>
      <c r="B119" s="347"/>
      <c r="C119" s="348"/>
      <c r="D119" s="348"/>
      <c r="E119" s="348"/>
      <c r="F119" s="349"/>
      <c r="G119" s="169"/>
      <c r="H119" s="170"/>
      <c r="I119" s="170"/>
      <c r="J119" s="170"/>
      <c r="K119" s="170"/>
      <c r="L119" s="170"/>
      <c r="M119" s="170"/>
      <c r="N119" s="170"/>
      <c r="O119" s="171"/>
      <c r="P119" s="170"/>
      <c r="Q119" s="480"/>
      <c r="R119" s="480"/>
      <c r="S119" s="480"/>
      <c r="T119" s="480"/>
      <c r="U119" s="480"/>
      <c r="V119" s="480"/>
      <c r="W119" s="480"/>
      <c r="X119" s="481"/>
      <c r="Y119" s="920" t="s">
        <v>57</v>
      </c>
      <c r="Z119" s="921"/>
      <c r="AA119" s="922"/>
      <c r="AB119" s="401"/>
      <c r="AC119" s="401"/>
      <c r="AD119" s="401"/>
      <c r="AE119" s="421"/>
      <c r="AF119" s="405"/>
      <c r="AG119" s="405"/>
      <c r="AH119" s="405"/>
      <c r="AI119" s="421"/>
      <c r="AJ119" s="405"/>
      <c r="AK119" s="405"/>
      <c r="AL119" s="405"/>
      <c r="AM119" s="421"/>
      <c r="AN119" s="405"/>
      <c r="AO119" s="405"/>
      <c r="AP119" s="405"/>
      <c r="AQ119" s="423"/>
      <c r="AR119" s="424"/>
      <c r="AS119" s="424"/>
      <c r="AT119" s="425"/>
      <c r="AU119" s="405"/>
      <c r="AV119" s="405"/>
      <c r="AW119" s="405"/>
      <c r="AX119" s="406"/>
      <c r="AY119">
        <f t="shared" si="4"/>
        <v>0</v>
      </c>
    </row>
    <row r="120" spans="1:60" ht="23.25" hidden="1" customHeight="1" x14ac:dyDescent="0.15">
      <c r="A120" s="345"/>
      <c r="B120" s="347"/>
      <c r="C120" s="348"/>
      <c r="D120" s="348"/>
      <c r="E120" s="348"/>
      <c r="F120" s="349"/>
      <c r="G120" s="923"/>
      <c r="H120" s="416"/>
      <c r="I120" s="416"/>
      <c r="J120" s="416"/>
      <c r="K120" s="416"/>
      <c r="L120" s="416"/>
      <c r="M120" s="416"/>
      <c r="N120" s="416"/>
      <c r="O120" s="417"/>
      <c r="P120" s="482"/>
      <c r="Q120" s="482"/>
      <c r="R120" s="482"/>
      <c r="S120" s="482"/>
      <c r="T120" s="482"/>
      <c r="U120" s="482"/>
      <c r="V120" s="482"/>
      <c r="W120" s="482"/>
      <c r="X120" s="483"/>
      <c r="Y120" s="924" t="s">
        <v>50</v>
      </c>
      <c r="Z120" s="816"/>
      <c r="AA120" s="817"/>
      <c r="AB120" s="479"/>
      <c r="AC120" s="479"/>
      <c r="AD120" s="479"/>
      <c r="AE120" s="421"/>
      <c r="AF120" s="405"/>
      <c r="AG120" s="405"/>
      <c r="AH120" s="405"/>
      <c r="AI120" s="421"/>
      <c r="AJ120" s="405"/>
      <c r="AK120" s="405"/>
      <c r="AL120" s="405"/>
      <c r="AM120" s="421"/>
      <c r="AN120" s="405"/>
      <c r="AO120" s="405"/>
      <c r="AP120" s="405"/>
      <c r="AQ120" s="423"/>
      <c r="AR120" s="424"/>
      <c r="AS120" s="424"/>
      <c r="AT120" s="425"/>
      <c r="AU120" s="405"/>
      <c r="AV120" s="405"/>
      <c r="AW120" s="405"/>
      <c r="AX120" s="406"/>
      <c r="AY120">
        <f t="shared" si="4"/>
        <v>0</v>
      </c>
      <c r="AZ120" s="10"/>
      <c r="BA120" s="10"/>
      <c r="BB120" s="10"/>
      <c r="BC120" s="10"/>
    </row>
    <row r="121" spans="1:60" ht="23.25" hidden="1" customHeight="1" x14ac:dyDescent="0.15">
      <c r="A121" s="345"/>
      <c r="B121" s="347"/>
      <c r="C121" s="348"/>
      <c r="D121" s="348"/>
      <c r="E121" s="348"/>
      <c r="F121" s="349"/>
      <c r="G121" s="172"/>
      <c r="H121" s="173"/>
      <c r="I121" s="173"/>
      <c r="J121" s="173"/>
      <c r="K121" s="173"/>
      <c r="L121" s="173"/>
      <c r="M121" s="173"/>
      <c r="N121" s="173"/>
      <c r="O121" s="174"/>
      <c r="P121" s="484"/>
      <c r="Q121" s="484"/>
      <c r="R121" s="484"/>
      <c r="S121" s="484"/>
      <c r="T121" s="484"/>
      <c r="U121" s="484"/>
      <c r="V121" s="484"/>
      <c r="W121" s="484"/>
      <c r="X121" s="485"/>
      <c r="Y121" s="924" t="s">
        <v>13</v>
      </c>
      <c r="Z121" s="816"/>
      <c r="AA121" s="817"/>
      <c r="AB121" s="925" t="s">
        <v>14</v>
      </c>
      <c r="AC121" s="925"/>
      <c r="AD121" s="925"/>
      <c r="AE121" s="595"/>
      <c r="AF121" s="596"/>
      <c r="AG121" s="596"/>
      <c r="AH121" s="596"/>
      <c r="AI121" s="595"/>
      <c r="AJ121" s="596"/>
      <c r="AK121" s="596"/>
      <c r="AL121" s="596"/>
      <c r="AM121" s="595"/>
      <c r="AN121" s="596"/>
      <c r="AO121" s="596"/>
      <c r="AP121" s="596"/>
      <c r="AQ121" s="423"/>
      <c r="AR121" s="424"/>
      <c r="AS121" s="424"/>
      <c r="AT121" s="425"/>
      <c r="AU121" s="405"/>
      <c r="AV121" s="405"/>
      <c r="AW121" s="405"/>
      <c r="AX121" s="406"/>
      <c r="AY121">
        <f t="shared" si="4"/>
        <v>0</v>
      </c>
      <c r="AZ121" s="10"/>
      <c r="BA121" s="10"/>
      <c r="BB121" s="10"/>
      <c r="BC121" s="10"/>
      <c r="BD121" s="10"/>
      <c r="BE121" s="10"/>
      <c r="BF121" s="10"/>
      <c r="BG121" s="10"/>
      <c r="BH121" s="10"/>
    </row>
    <row r="122" spans="1:60" ht="18.75" hidden="1" customHeight="1" x14ac:dyDescent="0.15">
      <c r="A122" s="345"/>
      <c r="B122" s="486" t="s">
        <v>138</v>
      </c>
      <c r="C122" s="487"/>
      <c r="D122" s="487"/>
      <c r="E122" s="487"/>
      <c r="F122" s="488"/>
      <c r="G122" s="371" t="s">
        <v>56</v>
      </c>
      <c r="H122" s="372"/>
      <c r="I122" s="372"/>
      <c r="J122" s="372"/>
      <c r="K122" s="372"/>
      <c r="L122" s="372"/>
      <c r="M122" s="372"/>
      <c r="N122" s="372"/>
      <c r="O122" s="373"/>
      <c r="P122" s="375" t="s">
        <v>58</v>
      </c>
      <c r="Q122" s="372"/>
      <c r="R122" s="372"/>
      <c r="S122" s="372"/>
      <c r="T122" s="372"/>
      <c r="U122" s="372"/>
      <c r="V122" s="372"/>
      <c r="W122" s="372"/>
      <c r="X122" s="373"/>
      <c r="Y122" s="376"/>
      <c r="Z122" s="377"/>
      <c r="AA122" s="378"/>
      <c r="AB122" s="916" t="s">
        <v>11</v>
      </c>
      <c r="AC122" s="917"/>
      <c r="AD122" s="918"/>
      <c r="AE122" s="446" t="s">
        <v>417</v>
      </c>
      <c r="AF122" s="446"/>
      <c r="AG122" s="446"/>
      <c r="AH122" s="446"/>
      <c r="AI122" s="446" t="s">
        <v>569</v>
      </c>
      <c r="AJ122" s="446"/>
      <c r="AK122" s="446"/>
      <c r="AL122" s="446"/>
      <c r="AM122" s="446" t="s">
        <v>385</v>
      </c>
      <c r="AN122" s="446"/>
      <c r="AO122" s="446"/>
      <c r="AP122" s="446"/>
      <c r="AQ122" s="522" t="s">
        <v>174</v>
      </c>
      <c r="AR122" s="523"/>
      <c r="AS122" s="523"/>
      <c r="AT122" s="524"/>
      <c r="AU122" s="525" t="s">
        <v>128</v>
      </c>
      <c r="AV122" s="525"/>
      <c r="AW122" s="525"/>
      <c r="AX122" s="526"/>
      <c r="AY122">
        <f>COUNTA($G$124)</f>
        <v>0</v>
      </c>
      <c r="AZ122" s="10"/>
      <c r="BA122" s="10"/>
      <c r="BB122" s="10"/>
      <c r="BC122" s="10"/>
    </row>
    <row r="123" spans="1:60" ht="18.75" hidden="1" customHeight="1" x14ac:dyDescent="0.15">
      <c r="A123" s="345"/>
      <c r="B123" s="347"/>
      <c r="C123" s="348"/>
      <c r="D123" s="348"/>
      <c r="E123" s="348"/>
      <c r="F123" s="349"/>
      <c r="G123" s="374"/>
      <c r="H123" s="355"/>
      <c r="I123" s="355"/>
      <c r="J123" s="355"/>
      <c r="K123" s="355"/>
      <c r="L123" s="355"/>
      <c r="M123" s="355"/>
      <c r="N123" s="355"/>
      <c r="O123" s="356"/>
      <c r="P123" s="359"/>
      <c r="Q123" s="355"/>
      <c r="R123" s="355"/>
      <c r="S123" s="355"/>
      <c r="T123" s="355"/>
      <c r="U123" s="355"/>
      <c r="V123" s="355"/>
      <c r="W123" s="355"/>
      <c r="X123" s="356"/>
      <c r="Y123" s="376"/>
      <c r="Z123" s="377"/>
      <c r="AA123" s="378"/>
      <c r="AB123" s="433"/>
      <c r="AC123" s="518"/>
      <c r="AD123" s="519"/>
      <c r="AE123" s="446"/>
      <c r="AF123" s="446"/>
      <c r="AG123" s="446"/>
      <c r="AH123" s="446"/>
      <c r="AI123" s="446"/>
      <c r="AJ123" s="446"/>
      <c r="AK123" s="446"/>
      <c r="AL123" s="446"/>
      <c r="AM123" s="446"/>
      <c r="AN123" s="446"/>
      <c r="AO123" s="446"/>
      <c r="AP123" s="446"/>
      <c r="AQ123" s="527"/>
      <c r="AR123" s="467"/>
      <c r="AS123" s="465" t="s">
        <v>175</v>
      </c>
      <c r="AT123" s="466"/>
      <c r="AU123" s="467"/>
      <c r="AV123" s="467"/>
      <c r="AW123" s="355" t="s">
        <v>166</v>
      </c>
      <c r="AX123" s="360"/>
      <c r="AY123">
        <f>$AY$122</f>
        <v>0</v>
      </c>
      <c r="AZ123" s="10"/>
      <c r="BA123" s="10"/>
      <c r="BB123" s="10"/>
      <c r="BC123" s="10"/>
      <c r="BD123" s="10"/>
      <c r="BE123" s="10"/>
      <c r="BF123" s="10"/>
      <c r="BG123" s="10"/>
      <c r="BH123" s="10"/>
    </row>
    <row r="124" spans="1:60" ht="23.25" hidden="1" customHeight="1" x14ac:dyDescent="0.15">
      <c r="A124" s="345"/>
      <c r="B124" s="347"/>
      <c r="C124" s="348"/>
      <c r="D124" s="348"/>
      <c r="E124" s="348"/>
      <c r="F124" s="349"/>
      <c r="G124" s="169"/>
      <c r="H124" s="170"/>
      <c r="I124" s="170"/>
      <c r="J124" s="170"/>
      <c r="K124" s="170"/>
      <c r="L124" s="170"/>
      <c r="M124" s="170"/>
      <c r="N124" s="170"/>
      <c r="O124" s="171"/>
      <c r="P124" s="170"/>
      <c r="Q124" s="480"/>
      <c r="R124" s="480"/>
      <c r="S124" s="480"/>
      <c r="T124" s="480"/>
      <c r="U124" s="480"/>
      <c r="V124" s="480"/>
      <c r="W124" s="480"/>
      <c r="X124" s="481"/>
      <c r="Y124" s="920" t="s">
        <v>57</v>
      </c>
      <c r="Z124" s="921"/>
      <c r="AA124" s="922"/>
      <c r="AB124" s="401"/>
      <c r="AC124" s="401"/>
      <c r="AD124" s="401"/>
      <c r="AE124" s="421"/>
      <c r="AF124" s="405"/>
      <c r="AG124" s="405"/>
      <c r="AH124" s="405"/>
      <c r="AI124" s="421"/>
      <c r="AJ124" s="405"/>
      <c r="AK124" s="405"/>
      <c r="AL124" s="405"/>
      <c r="AM124" s="421"/>
      <c r="AN124" s="405"/>
      <c r="AO124" s="405"/>
      <c r="AP124" s="405"/>
      <c r="AQ124" s="423"/>
      <c r="AR124" s="424"/>
      <c r="AS124" s="424"/>
      <c r="AT124" s="425"/>
      <c r="AU124" s="405"/>
      <c r="AV124" s="405"/>
      <c r="AW124" s="405"/>
      <c r="AX124" s="406"/>
      <c r="AY124">
        <f>$AY$122</f>
        <v>0</v>
      </c>
    </row>
    <row r="125" spans="1:60" ht="23.25" hidden="1" customHeight="1" x14ac:dyDescent="0.15">
      <c r="A125" s="345"/>
      <c r="B125" s="347"/>
      <c r="C125" s="348"/>
      <c r="D125" s="348"/>
      <c r="E125" s="348"/>
      <c r="F125" s="349"/>
      <c r="G125" s="923"/>
      <c r="H125" s="416"/>
      <c r="I125" s="416"/>
      <c r="J125" s="416"/>
      <c r="K125" s="416"/>
      <c r="L125" s="416"/>
      <c r="M125" s="416"/>
      <c r="N125" s="416"/>
      <c r="O125" s="417"/>
      <c r="P125" s="482"/>
      <c r="Q125" s="482"/>
      <c r="R125" s="482"/>
      <c r="S125" s="482"/>
      <c r="T125" s="482"/>
      <c r="U125" s="482"/>
      <c r="V125" s="482"/>
      <c r="W125" s="482"/>
      <c r="X125" s="483"/>
      <c r="Y125" s="924" t="s">
        <v>50</v>
      </c>
      <c r="Z125" s="816"/>
      <c r="AA125" s="817"/>
      <c r="AB125" s="479"/>
      <c r="AC125" s="479"/>
      <c r="AD125" s="479"/>
      <c r="AE125" s="421"/>
      <c r="AF125" s="405"/>
      <c r="AG125" s="405"/>
      <c r="AH125" s="405"/>
      <c r="AI125" s="421"/>
      <c r="AJ125" s="405"/>
      <c r="AK125" s="405"/>
      <c r="AL125" s="405"/>
      <c r="AM125" s="421"/>
      <c r="AN125" s="405"/>
      <c r="AO125" s="405"/>
      <c r="AP125" s="405"/>
      <c r="AQ125" s="423"/>
      <c r="AR125" s="424"/>
      <c r="AS125" s="424"/>
      <c r="AT125" s="425"/>
      <c r="AU125" s="405"/>
      <c r="AV125" s="405"/>
      <c r="AW125" s="405"/>
      <c r="AX125" s="406"/>
      <c r="AY125">
        <f>$AY$122</f>
        <v>0</v>
      </c>
      <c r="AZ125" s="10"/>
      <c r="BA125" s="10"/>
      <c r="BB125" s="10"/>
      <c r="BC125" s="10"/>
    </row>
    <row r="126" spans="1:60" ht="23.25" hidden="1" customHeight="1" x14ac:dyDescent="0.15">
      <c r="A126" s="345"/>
      <c r="B126" s="350"/>
      <c r="C126" s="351"/>
      <c r="D126" s="351"/>
      <c r="E126" s="351"/>
      <c r="F126" s="352"/>
      <c r="G126" s="172"/>
      <c r="H126" s="173"/>
      <c r="I126" s="173"/>
      <c r="J126" s="173"/>
      <c r="K126" s="173"/>
      <c r="L126" s="173"/>
      <c r="M126" s="173"/>
      <c r="N126" s="173"/>
      <c r="O126" s="174"/>
      <c r="P126" s="484"/>
      <c r="Q126" s="484"/>
      <c r="R126" s="484"/>
      <c r="S126" s="484"/>
      <c r="T126" s="484"/>
      <c r="U126" s="484"/>
      <c r="V126" s="484"/>
      <c r="W126" s="484"/>
      <c r="X126" s="485"/>
      <c r="Y126" s="924" t="s">
        <v>13</v>
      </c>
      <c r="Z126" s="816"/>
      <c r="AA126" s="817"/>
      <c r="AB126" s="925" t="s">
        <v>14</v>
      </c>
      <c r="AC126" s="925"/>
      <c r="AD126" s="925"/>
      <c r="AE126" s="595"/>
      <c r="AF126" s="596"/>
      <c r="AG126" s="596"/>
      <c r="AH126" s="596"/>
      <c r="AI126" s="595"/>
      <c r="AJ126" s="596"/>
      <c r="AK126" s="596"/>
      <c r="AL126" s="596"/>
      <c r="AM126" s="595"/>
      <c r="AN126" s="596"/>
      <c r="AO126" s="596"/>
      <c r="AP126" s="596"/>
      <c r="AQ126" s="423"/>
      <c r="AR126" s="424"/>
      <c r="AS126" s="424"/>
      <c r="AT126" s="425"/>
      <c r="AU126" s="405"/>
      <c r="AV126" s="405"/>
      <c r="AW126" s="405"/>
      <c r="AX126" s="406"/>
      <c r="AY126">
        <f>$AY$122</f>
        <v>0</v>
      </c>
      <c r="AZ126" s="10"/>
      <c r="BA126" s="10"/>
      <c r="BB126" s="10"/>
      <c r="BC126" s="10"/>
      <c r="BD126" s="10"/>
      <c r="BE126" s="10"/>
      <c r="BF126" s="10"/>
      <c r="BG126" s="10"/>
      <c r="BH126" s="10"/>
    </row>
    <row r="127" spans="1:60" ht="18.75" hidden="1" customHeight="1" x14ac:dyDescent="0.15">
      <c r="A127" s="345"/>
      <c r="B127" s="486" t="s">
        <v>138</v>
      </c>
      <c r="C127" s="487"/>
      <c r="D127" s="487"/>
      <c r="E127" s="487"/>
      <c r="F127" s="488"/>
      <c r="G127" s="371" t="s">
        <v>56</v>
      </c>
      <c r="H127" s="372"/>
      <c r="I127" s="372"/>
      <c r="J127" s="372"/>
      <c r="K127" s="372"/>
      <c r="L127" s="372"/>
      <c r="M127" s="372"/>
      <c r="N127" s="372"/>
      <c r="O127" s="373"/>
      <c r="P127" s="375" t="s">
        <v>58</v>
      </c>
      <c r="Q127" s="372"/>
      <c r="R127" s="372"/>
      <c r="S127" s="372"/>
      <c r="T127" s="372"/>
      <c r="U127" s="372"/>
      <c r="V127" s="372"/>
      <c r="W127" s="372"/>
      <c r="X127" s="373"/>
      <c r="Y127" s="376"/>
      <c r="Z127" s="377"/>
      <c r="AA127" s="378"/>
      <c r="AB127" s="916" t="s">
        <v>11</v>
      </c>
      <c r="AC127" s="917"/>
      <c r="AD127" s="918"/>
      <c r="AE127" s="446" t="s">
        <v>417</v>
      </c>
      <c r="AF127" s="446"/>
      <c r="AG127" s="446"/>
      <c r="AH127" s="446"/>
      <c r="AI127" s="446" t="s">
        <v>569</v>
      </c>
      <c r="AJ127" s="446"/>
      <c r="AK127" s="446"/>
      <c r="AL127" s="446"/>
      <c r="AM127" s="446" t="s">
        <v>385</v>
      </c>
      <c r="AN127" s="446"/>
      <c r="AO127" s="446"/>
      <c r="AP127" s="446"/>
      <c r="AQ127" s="522" t="s">
        <v>174</v>
      </c>
      <c r="AR127" s="523"/>
      <c r="AS127" s="523"/>
      <c r="AT127" s="524"/>
      <c r="AU127" s="525" t="s">
        <v>128</v>
      </c>
      <c r="AV127" s="525"/>
      <c r="AW127" s="525"/>
      <c r="AX127" s="526"/>
      <c r="AY127">
        <f>COUNTA($G$129)</f>
        <v>0</v>
      </c>
      <c r="AZ127" s="10"/>
      <c r="BA127" s="10"/>
      <c r="BB127" s="10"/>
      <c r="BC127" s="10"/>
    </row>
    <row r="128" spans="1:60" ht="18.75" hidden="1" customHeight="1" x14ac:dyDescent="0.15">
      <c r="A128" s="345"/>
      <c r="B128" s="347"/>
      <c r="C128" s="348"/>
      <c r="D128" s="348"/>
      <c r="E128" s="348"/>
      <c r="F128" s="349"/>
      <c r="G128" s="374"/>
      <c r="H128" s="355"/>
      <c r="I128" s="355"/>
      <c r="J128" s="355"/>
      <c r="K128" s="355"/>
      <c r="L128" s="355"/>
      <c r="M128" s="355"/>
      <c r="N128" s="355"/>
      <c r="O128" s="356"/>
      <c r="P128" s="359"/>
      <c r="Q128" s="355"/>
      <c r="R128" s="355"/>
      <c r="S128" s="355"/>
      <c r="T128" s="355"/>
      <c r="U128" s="355"/>
      <c r="V128" s="355"/>
      <c r="W128" s="355"/>
      <c r="X128" s="356"/>
      <c r="Y128" s="376"/>
      <c r="Z128" s="377"/>
      <c r="AA128" s="378"/>
      <c r="AB128" s="433"/>
      <c r="AC128" s="518"/>
      <c r="AD128" s="519"/>
      <c r="AE128" s="446"/>
      <c r="AF128" s="446"/>
      <c r="AG128" s="446"/>
      <c r="AH128" s="446"/>
      <c r="AI128" s="446"/>
      <c r="AJ128" s="446"/>
      <c r="AK128" s="446"/>
      <c r="AL128" s="446"/>
      <c r="AM128" s="446"/>
      <c r="AN128" s="446"/>
      <c r="AO128" s="446"/>
      <c r="AP128" s="446"/>
      <c r="AQ128" s="527"/>
      <c r="AR128" s="467"/>
      <c r="AS128" s="465" t="s">
        <v>175</v>
      </c>
      <c r="AT128" s="466"/>
      <c r="AU128" s="467"/>
      <c r="AV128" s="467"/>
      <c r="AW128" s="355" t="s">
        <v>166</v>
      </c>
      <c r="AX128" s="360"/>
      <c r="AY128">
        <f>$AY$127</f>
        <v>0</v>
      </c>
      <c r="AZ128" s="10"/>
      <c r="BA128" s="10"/>
      <c r="BB128" s="10"/>
      <c r="BC128" s="10"/>
      <c r="BD128" s="10"/>
      <c r="BE128" s="10"/>
      <c r="BF128" s="10"/>
      <c r="BG128" s="10"/>
      <c r="BH128" s="10"/>
    </row>
    <row r="129" spans="1:60" ht="23.25" hidden="1" customHeight="1" x14ac:dyDescent="0.15">
      <c r="A129" s="345"/>
      <c r="B129" s="347"/>
      <c r="C129" s="348"/>
      <c r="D129" s="348"/>
      <c r="E129" s="348"/>
      <c r="F129" s="349"/>
      <c r="G129" s="169"/>
      <c r="H129" s="170"/>
      <c r="I129" s="170"/>
      <c r="J129" s="170"/>
      <c r="K129" s="170"/>
      <c r="L129" s="170"/>
      <c r="M129" s="170"/>
      <c r="N129" s="170"/>
      <c r="O129" s="171"/>
      <c r="P129" s="170"/>
      <c r="Q129" s="480"/>
      <c r="R129" s="480"/>
      <c r="S129" s="480"/>
      <c r="T129" s="480"/>
      <c r="U129" s="480"/>
      <c r="V129" s="480"/>
      <c r="W129" s="480"/>
      <c r="X129" s="481"/>
      <c r="Y129" s="920" t="s">
        <v>57</v>
      </c>
      <c r="Z129" s="921"/>
      <c r="AA129" s="922"/>
      <c r="AB129" s="401"/>
      <c r="AC129" s="401"/>
      <c r="AD129" s="401"/>
      <c r="AE129" s="421"/>
      <c r="AF129" s="405"/>
      <c r="AG129" s="405"/>
      <c r="AH129" s="405"/>
      <c r="AI129" s="421"/>
      <c r="AJ129" s="405"/>
      <c r="AK129" s="405"/>
      <c r="AL129" s="405"/>
      <c r="AM129" s="421"/>
      <c r="AN129" s="405"/>
      <c r="AO129" s="405"/>
      <c r="AP129" s="405"/>
      <c r="AQ129" s="423"/>
      <c r="AR129" s="424"/>
      <c r="AS129" s="424"/>
      <c r="AT129" s="425"/>
      <c r="AU129" s="405"/>
      <c r="AV129" s="405"/>
      <c r="AW129" s="405"/>
      <c r="AX129" s="406"/>
      <c r="AY129">
        <f>$AY$127</f>
        <v>0</v>
      </c>
    </row>
    <row r="130" spans="1:60" ht="23.25" hidden="1" customHeight="1" x14ac:dyDescent="0.15">
      <c r="A130" s="345"/>
      <c r="B130" s="347"/>
      <c r="C130" s="348"/>
      <c r="D130" s="348"/>
      <c r="E130" s="348"/>
      <c r="F130" s="349"/>
      <c r="G130" s="923"/>
      <c r="H130" s="416"/>
      <c r="I130" s="416"/>
      <c r="J130" s="416"/>
      <c r="K130" s="416"/>
      <c r="L130" s="416"/>
      <c r="M130" s="416"/>
      <c r="N130" s="416"/>
      <c r="O130" s="417"/>
      <c r="P130" s="482"/>
      <c r="Q130" s="482"/>
      <c r="R130" s="482"/>
      <c r="S130" s="482"/>
      <c r="T130" s="482"/>
      <c r="U130" s="482"/>
      <c r="V130" s="482"/>
      <c r="W130" s="482"/>
      <c r="X130" s="483"/>
      <c r="Y130" s="924" t="s">
        <v>50</v>
      </c>
      <c r="Z130" s="816"/>
      <c r="AA130" s="817"/>
      <c r="AB130" s="479"/>
      <c r="AC130" s="479"/>
      <c r="AD130" s="479"/>
      <c r="AE130" s="421"/>
      <c r="AF130" s="405"/>
      <c r="AG130" s="405"/>
      <c r="AH130" s="405"/>
      <c r="AI130" s="421"/>
      <c r="AJ130" s="405"/>
      <c r="AK130" s="405"/>
      <c r="AL130" s="405"/>
      <c r="AM130" s="421"/>
      <c r="AN130" s="405"/>
      <c r="AO130" s="405"/>
      <c r="AP130" s="405"/>
      <c r="AQ130" s="423"/>
      <c r="AR130" s="424"/>
      <c r="AS130" s="424"/>
      <c r="AT130" s="425"/>
      <c r="AU130" s="405"/>
      <c r="AV130" s="405"/>
      <c r="AW130" s="405"/>
      <c r="AX130" s="406"/>
      <c r="AY130">
        <f>$AY$127</f>
        <v>0</v>
      </c>
      <c r="AZ130" s="10"/>
      <c r="BA130" s="10"/>
      <c r="BB130" s="10"/>
      <c r="BC130" s="10"/>
    </row>
    <row r="131" spans="1:60" ht="23.25" hidden="1" customHeight="1" thickBot="1" x14ac:dyDescent="0.2">
      <c r="A131" s="346"/>
      <c r="B131" s="913"/>
      <c r="C131" s="914"/>
      <c r="D131" s="914"/>
      <c r="E131" s="914"/>
      <c r="F131" s="915"/>
      <c r="G131" s="172"/>
      <c r="H131" s="173"/>
      <c r="I131" s="173"/>
      <c r="J131" s="173"/>
      <c r="K131" s="173"/>
      <c r="L131" s="173"/>
      <c r="M131" s="173"/>
      <c r="N131" s="173"/>
      <c r="O131" s="174"/>
      <c r="P131" s="484"/>
      <c r="Q131" s="484"/>
      <c r="R131" s="484"/>
      <c r="S131" s="484"/>
      <c r="T131" s="484"/>
      <c r="U131" s="484"/>
      <c r="V131" s="484"/>
      <c r="W131" s="484"/>
      <c r="X131" s="485"/>
      <c r="Y131" s="924" t="s">
        <v>13</v>
      </c>
      <c r="Z131" s="816"/>
      <c r="AA131" s="817"/>
      <c r="AB131" s="925" t="s">
        <v>14</v>
      </c>
      <c r="AC131" s="925"/>
      <c r="AD131" s="925"/>
      <c r="AE131" s="595"/>
      <c r="AF131" s="596"/>
      <c r="AG131" s="596"/>
      <c r="AH131" s="596"/>
      <c r="AI131" s="595"/>
      <c r="AJ131" s="596"/>
      <c r="AK131" s="596"/>
      <c r="AL131" s="596"/>
      <c r="AM131" s="595"/>
      <c r="AN131" s="596"/>
      <c r="AO131" s="596"/>
      <c r="AP131" s="596"/>
      <c r="AQ131" s="423"/>
      <c r="AR131" s="424"/>
      <c r="AS131" s="424"/>
      <c r="AT131" s="425"/>
      <c r="AU131" s="405"/>
      <c r="AV131" s="405"/>
      <c r="AW131" s="405"/>
      <c r="AX131" s="406"/>
      <c r="AY131">
        <f>$AY$127</f>
        <v>0</v>
      </c>
      <c r="AZ131" s="10"/>
      <c r="BA131" s="10"/>
      <c r="BB131" s="10"/>
      <c r="BC131" s="10"/>
      <c r="BD131" s="10"/>
      <c r="BE131" s="10"/>
      <c r="BF131" s="10"/>
      <c r="BG131" s="10"/>
      <c r="BH131" s="10"/>
    </row>
    <row r="132" spans="1:60" ht="47.25" hidden="1" customHeight="1" x14ac:dyDescent="0.15">
      <c r="A132" s="339" t="s">
        <v>580</v>
      </c>
      <c r="B132" s="340"/>
      <c r="C132" s="340"/>
      <c r="D132" s="340"/>
      <c r="E132" s="340"/>
      <c r="F132" s="341"/>
      <c r="G132" s="342"/>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4"/>
      <c r="AY132">
        <f>COUNTA($G$132)</f>
        <v>0</v>
      </c>
    </row>
    <row r="133" spans="1:60" ht="31.5" hidden="1" customHeight="1" x14ac:dyDescent="0.15">
      <c r="A133" s="379" t="s">
        <v>581</v>
      </c>
      <c r="B133" s="348"/>
      <c r="C133" s="348"/>
      <c r="D133" s="348"/>
      <c r="E133" s="348"/>
      <c r="F133" s="349"/>
      <c r="G133" s="381" t="s">
        <v>573</v>
      </c>
      <c r="H133" s="382"/>
      <c r="I133" s="382"/>
      <c r="J133" s="382"/>
      <c r="K133" s="382"/>
      <c r="L133" s="382"/>
      <c r="M133" s="382"/>
      <c r="N133" s="382"/>
      <c r="O133" s="382"/>
      <c r="P133" s="383" t="s">
        <v>572</v>
      </c>
      <c r="Q133" s="382"/>
      <c r="R133" s="382"/>
      <c r="S133" s="382"/>
      <c r="T133" s="382"/>
      <c r="U133" s="382"/>
      <c r="V133" s="382"/>
      <c r="W133" s="382"/>
      <c r="X133" s="384"/>
      <c r="Y133" s="385"/>
      <c r="Z133" s="386"/>
      <c r="AA133" s="387"/>
      <c r="AB133" s="432" t="s">
        <v>11</v>
      </c>
      <c r="AC133" s="432"/>
      <c r="AD133" s="432"/>
      <c r="AE133" s="446" t="s">
        <v>417</v>
      </c>
      <c r="AF133" s="446"/>
      <c r="AG133" s="446"/>
      <c r="AH133" s="446"/>
      <c r="AI133" s="446" t="s">
        <v>569</v>
      </c>
      <c r="AJ133" s="446"/>
      <c r="AK133" s="446"/>
      <c r="AL133" s="446"/>
      <c r="AM133" s="446" t="s">
        <v>385</v>
      </c>
      <c r="AN133" s="446"/>
      <c r="AO133" s="446"/>
      <c r="AP133" s="446"/>
      <c r="AQ133" s="441" t="s">
        <v>416</v>
      </c>
      <c r="AR133" s="442"/>
      <c r="AS133" s="442"/>
      <c r="AT133" s="443"/>
      <c r="AU133" s="441" t="s">
        <v>594</v>
      </c>
      <c r="AV133" s="442"/>
      <c r="AW133" s="442"/>
      <c r="AX133" s="444"/>
      <c r="AY133">
        <f>COUNTA($G$134)</f>
        <v>0</v>
      </c>
    </row>
    <row r="134" spans="1:60" ht="23.25" hidden="1" customHeight="1" x14ac:dyDescent="0.15">
      <c r="A134" s="379"/>
      <c r="B134" s="348"/>
      <c r="C134" s="348"/>
      <c r="D134" s="348"/>
      <c r="E134" s="348"/>
      <c r="F134" s="349"/>
      <c r="G134" s="460"/>
      <c r="H134" s="389"/>
      <c r="I134" s="389"/>
      <c r="J134" s="389"/>
      <c r="K134" s="389"/>
      <c r="L134" s="389"/>
      <c r="M134" s="389"/>
      <c r="N134" s="389"/>
      <c r="O134" s="389"/>
      <c r="P134" s="461"/>
      <c r="Q134" s="393"/>
      <c r="R134" s="393"/>
      <c r="S134" s="393"/>
      <c r="T134" s="393"/>
      <c r="U134" s="393"/>
      <c r="V134" s="393"/>
      <c r="W134" s="393"/>
      <c r="X134" s="394"/>
      <c r="Y134" s="398" t="s">
        <v>51</v>
      </c>
      <c r="Z134" s="399"/>
      <c r="AA134" s="400"/>
      <c r="AB134" s="402"/>
      <c r="AC134" s="402"/>
      <c r="AD134" s="402"/>
      <c r="AE134" s="404"/>
      <c r="AF134" s="404"/>
      <c r="AG134" s="404"/>
      <c r="AH134" s="404"/>
      <c r="AI134" s="404"/>
      <c r="AJ134" s="404"/>
      <c r="AK134" s="404"/>
      <c r="AL134" s="404"/>
      <c r="AM134" s="404"/>
      <c r="AN134" s="404"/>
      <c r="AO134" s="404"/>
      <c r="AP134" s="404"/>
      <c r="AQ134" s="404"/>
      <c r="AR134" s="404"/>
      <c r="AS134" s="404"/>
      <c r="AT134" s="404"/>
      <c r="AU134" s="445"/>
      <c r="AV134" s="436"/>
      <c r="AW134" s="436"/>
      <c r="AX134" s="437"/>
      <c r="AY134">
        <f>$AY$133</f>
        <v>0</v>
      </c>
    </row>
    <row r="135" spans="1:60" ht="23.25" hidden="1" customHeight="1" x14ac:dyDescent="0.15">
      <c r="A135" s="380"/>
      <c r="B135" s="351"/>
      <c r="C135" s="351"/>
      <c r="D135" s="351"/>
      <c r="E135" s="351"/>
      <c r="F135" s="352"/>
      <c r="G135" s="390"/>
      <c r="H135" s="391"/>
      <c r="I135" s="391"/>
      <c r="J135" s="391"/>
      <c r="K135" s="391"/>
      <c r="L135" s="391"/>
      <c r="M135" s="391"/>
      <c r="N135" s="391"/>
      <c r="O135" s="391"/>
      <c r="P135" s="395"/>
      <c r="Q135" s="396"/>
      <c r="R135" s="396"/>
      <c r="S135" s="396"/>
      <c r="T135" s="396"/>
      <c r="U135" s="396"/>
      <c r="V135" s="396"/>
      <c r="W135" s="396"/>
      <c r="X135" s="397"/>
      <c r="Y135" s="438" t="s">
        <v>52</v>
      </c>
      <c r="Z135" s="439"/>
      <c r="AA135" s="440"/>
      <c r="AB135" s="402"/>
      <c r="AC135" s="402"/>
      <c r="AD135" s="402"/>
      <c r="AE135" s="404"/>
      <c r="AF135" s="404"/>
      <c r="AG135" s="404"/>
      <c r="AH135" s="404"/>
      <c r="AI135" s="404"/>
      <c r="AJ135" s="404"/>
      <c r="AK135" s="404"/>
      <c r="AL135" s="404"/>
      <c r="AM135" s="404"/>
      <c r="AN135" s="404"/>
      <c r="AO135" s="404"/>
      <c r="AP135" s="404"/>
      <c r="AQ135" s="404"/>
      <c r="AR135" s="404"/>
      <c r="AS135" s="404"/>
      <c r="AT135" s="404"/>
      <c r="AU135" s="445"/>
      <c r="AV135" s="436"/>
      <c r="AW135" s="436"/>
      <c r="AX135" s="437"/>
      <c r="AY135">
        <f>$AY$133</f>
        <v>0</v>
      </c>
    </row>
    <row r="136" spans="1:60" ht="23.25" hidden="1" customHeight="1" x14ac:dyDescent="0.15">
      <c r="A136" s="492" t="s">
        <v>582</v>
      </c>
      <c r="B136" s="372"/>
      <c r="C136" s="372"/>
      <c r="D136" s="372"/>
      <c r="E136" s="372"/>
      <c r="F136" s="493"/>
      <c r="G136" s="254" t="s">
        <v>583</v>
      </c>
      <c r="H136" s="254"/>
      <c r="I136" s="254"/>
      <c r="J136" s="254"/>
      <c r="K136" s="254"/>
      <c r="L136" s="254"/>
      <c r="M136" s="254"/>
      <c r="N136" s="254"/>
      <c r="O136" s="254"/>
      <c r="P136" s="254"/>
      <c r="Q136" s="254"/>
      <c r="R136" s="254"/>
      <c r="S136" s="254"/>
      <c r="T136" s="254"/>
      <c r="U136" s="254"/>
      <c r="V136" s="254"/>
      <c r="W136" s="254"/>
      <c r="X136" s="283"/>
      <c r="Y136" s="476"/>
      <c r="Z136" s="477"/>
      <c r="AA136" s="478"/>
      <c r="AB136" s="253" t="s">
        <v>11</v>
      </c>
      <c r="AC136" s="254"/>
      <c r="AD136" s="283"/>
      <c r="AE136" s="446" t="s">
        <v>417</v>
      </c>
      <c r="AF136" s="446"/>
      <c r="AG136" s="446"/>
      <c r="AH136" s="446"/>
      <c r="AI136" s="446" t="s">
        <v>569</v>
      </c>
      <c r="AJ136" s="446"/>
      <c r="AK136" s="446"/>
      <c r="AL136" s="446"/>
      <c r="AM136" s="446" t="s">
        <v>385</v>
      </c>
      <c r="AN136" s="446"/>
      <c r="AO136" s="446"/>
      <c r="AP136" s="446"/>
      <c r="AQ136" s="447" t="s">
        <v>595</v>
      </c>
      <c r="AR136" s="448"/>
      <c r="AS136" s="448"/>
      <c r="AT136" s="448"/>
      <c r="AU136" s="448"/>
      <c r="AV136" s="448"/>
      <c r="AW136" s="448"/>
      <c r="AX136" s="449"/>
      <c r="AY136">
        <f>IF(SUBSTITUTE(SUBSTITUTE($G$137,"／",""),"　","")="",0,1)</f>
        <v>0</v>
      </c>
    </row>
    <row r="137" spans="1:60" ht="23.25" hidden="1" customHeight="1" x14ac:dyDescent="0.15">
      <c r="A137" s="494"/>
      <c r="B137" s="353"/>
      <c r="C137" s="353"/>
      <c r="D137" s="353"/>
      <c r="E137" s="353"/>
      <c r="F137" s="495"/>
      <c r="G137" s="426" t="s">
        <v>584</v>
      </c>
      <c r="H137" s="427"/>
      <c r="I137" s="427"/>
      <c r="J137" s="427"/>
      <c r="K137" s="427"/>
      <c r="L137" s="427"/>
      <c r="M137" s="427"/>
      <c r="N137" s="427"/>
      <c r="O137" s="427"/>
      <c r="P137" s="427"/>
      <c r="Q137" s="427"/>
      <c r="R137" s="427"/>
      <c r="S137" s="427"/>
      <c r="T137" s="427"/>
      <c r="U137" s="427"/>
      <c r="V137" s="427"/>
      <c r="W137" s="427"/>
      <c r="X137" s="427"/>
      <c r="Y137" s="450" t="s">
        <v>582</v>
      </c>
      <c r="Z137" s="451"/>
      <c r="AA137" s="452"/>
      <c r="AB137" s="453"/>
      <c r="AC137" s="454"/>
      <c r="AD137" s="455"/>
      <c r="AE137" s="403"/>
      <c r="AF137" s="403"/>
      <c r="AG137" s="403"/>
      <c r="AH137" s="403"/>
      <c r="AI137" s="403"/>
      <c r="AJ137" s="403"/>
      <c r="AK137" s="403"/>
      <c r="AL137" s="403"/>
      <c r="AM137" s="403"/>
      <c r="AN137" s="403"/>
      <c r="AO137" s="403"/>
      <c r="AP137" s="403"/>
      <c r="AQ137" s="421"/>
      <c r="AR137" s="405"/>
      <c r="AS137" s="405"/>
      <c r="AT137" s="405"/>
      <c r="AU137" s="405"/>
      <c r="AV137" s="405"/>
      <c r="AW137" s="405"/>
      <c r="AX137" s="406"/>
      <c r="AY137">
        <f>$AY$136</f>
        <v>0</v>
      </c>
    </row>
    <row r="138" spans="1:60" ht="46.5" hidden="1" customHeight="1" x14ac:dyDescent="0.15">
      <c r="A138" s="496"/>
      <c r="B138" s="355"/>
      <c r="C138" s="355"/>
      <c r="D138" s="355"/>
      <c r="E138" s="355"/>
      <c r="F138" s="497"/>
      <c r="G138" s="428"/>
      <c r="H138" s="429"/>
      <c r="I138" s="429"/>
      <c r="J138" s="429"/>
      <c r="K138" s="429"/>
      <c r="L138" s="429"/>
      <c r="M138" s="429"/>
      <c r="N138" s="429"/>
      <c r="O138" s="429"/>
      <c r="P138" s="429"/>
      <c r="Q138" s="429"/>
      <c r="R138" s="429"/>
      <c r="S138" s="429"/>
      <c r="T138" s="429"/>
      <c r="U138" s="429"/>
      <c r="V138" s="429"/>
      <c r="W138" s="429"/>
      <c r="X138" s="429"/>
      <c r="Y138" s="418" t="s">
        <v>585</v>
      </c>
      <c r="Z138" s="430"/>
      <c r="AA138" s="431"/>
      <c r="AB138" s="456" t="s">
        <v>586</v>
      </c>
      <c r="AC138" s="457"/>
      <c r="AD138" s="458"/>
      <c r="AE138" s="459"/>
      <c r="AF138" s="459"/>
      <c r="AG138" s="459"/>
      <c r="AH138" s="459"/>
      <c r="AI138" s="459"/>
      <c r="AJ138" s="459"/>
      <c r="AK138" s="459"/>
      <c r="AL138" s="459"/>
      <c r="AM138" s="459"/>
      <c r="AN138" s="459"/>
      <c r="AO138" s="459"/>
      <c r="AP138" s="459"/>
      <c r="AQ138" s="459"/>
      <c r="AR138" s="459"/>
      <c r="AS138" s="459"/>
      <c r="AT138" s="459"/>
      <c r="AU138" s="459"/>
      <c r="AV138" s="459"/>
      <c r="AW138" s="459"/>
      <c r="AX138" s="462"/>
      <c r="AY138">
        <f>$AY$136</f>
        <v>0</v>
      </c>
    </row>
    <row r="139" spans="1:60" ht="18.75" hidden="1" customHeight="1" x14ac:dyDescent="0.15">
      <c r="A139" s="534" t="s">
        <v>236</v>
      </c>
      <c r="B139" s="535"/>
      <c r="C139" s="535"/>
      <c r="D139" s="535"/>
      <c r="E139" s="535"/>
      <c r="F139" s="536"/>
      <c r="G139" s="508" t="s">
        <v>139</v>
      </c>
      <c r="H139" s="353"/>
      <c r="I139" s="353"/>
      <c r="J139" s="353"/>
      <c r="K139" s="353"/>
      <c r="L139" s="353"/>
      <c r="M139" s="353"/>
      <c r="N139" s="353"/>
      <c r="O139" s="354"/>
      <c r="P139" s="357" t="s">
        <v>55</v>
      </c>
      <c r="Q139" s="353"/>
      <c r="R139" s="353"/>
      <c r="S139" s="353"/>
      <c r="T139" s="353"/>
      <c r="U139" s="353"/>
      <c r="V139" s="353"/>
      <c r="W139" s="353"/>
      <c r="X139" s="354"/>
      <c r="Y139" s="509"/>
      <c r="Z139" s="510"/>
      <c r="AA139" s="511"/>
      <c r="AB139" s="515" t="s">
        <v>11</v>
      </c>
      <c r="AC139" s="516"/>
      <c r="AD139" s="517"/>
      <c r="AE139" s="446" t="s">
        <v>417</v>
      </c>
      <c r="AF139" s="446"/>
      <c r="AG139" s="446"/>
      <c r="AH139" s="446"/>
      <c r="AI139" s="446" t="s">
        <v>569</v>
      </c>
      <c r="AJ139" s="446"/>
      <c r="AK139" s="446"/>
      <c r="AL139" s="446"/>
      <c r="AM139" s="446" t="s">
        <v>385</v>
      </c>
      <c r="AN139" s="446"/>
      <c r="AO139" s="446"/>
      <c r="AP139" s="446"/>
      <c r="AQ139" s="489" t="s">
        <v>174</v>
      </c>
      <c r="AR139" s="490"/>
      <c r="AS139" s="490"/>
      <c r="AT139" s="491"/>
      <c r="AU139" s="353" t="s">
        <v>128</v>
      </c>
      <c r="AV139" s="353"/>
      <c r="AW139" s="353"/>
      <c r="AX139" s="358"/>
      <c r="AY139">
        <f>COUNTA($G$141)</f>
        <v>0</v>
      </c>
    </row>
    <row r="140" spans="1:60" ht="18.75" hidden="1" customHeight="1" x14ac:dyDescent="0.15">
      <c r="A140" s="537"/>
      <c r="B140" s="538"/>
      <c r="C140" s="538"/>
      <c r="D140" s="538"/>
      <c r="E140" s="538"/>
      <c r="F140" s="539"/>
      <c r="G140" s="374"/>
      <c r="H140" s="355"/>
      <c r="I140" s="355"/>
      <c r="J140" s="355"/>
      <c r="K140" s="355"/>
      <c r="L140" s="355"/>
      <c r="M140" s="355"/>
      <c r="N140" s="355"/>
      <c r="O140" s="356"/>
      <c r="P140" s="359"/>
      <c r="Q140" s="355"/>
      <c r="R140" s="355"/>
      <c r="S140" s="355"/>
      <c r="T140" s="355"/>
      <c r="U140" s="355"/>
      <c r="V140" s="355"/>
      <c r="W140" s="355"/>
      <c r="X140" s="356"/>
      <c r="Y140" s="512"/>
      <c r="Z140" s="513"/>
      <c r="AA140" s="514"/>
      <c r="AB140" s="433"/>
      <c r="AC140" s="518"/>
      <c r="AD140" s="519"/>
      <c r="AE140" s="446"/>
      <c r="AF140" s="446"/>
      <c r="AG140" s="446"/>
      <c r="AH140" s="446"/>
      <c r="AI140" s="446"/>
      <c r="AJ140" s="446"/>
      <c r="AK140" s="446"/>
      <c r="AL140" s="446"/>
      <c r="AM140" s="446"/>
      <c r="AN140" s="446"/>
      <c r="AO140" s="446"/>
      <c r="AP140" s="446"/>
      <c r="AQ140" s="463"/>
      <c r="AR140" s="464"/>
      <c r="AS140" s="465" t="s">
        <v>175</v>
      </c>
      <c r="AT140" s="466"/>
      <c r="AU140" s="467"/>
      <c r="AV140" s="467"/>
      <c r="AW140" s="355" t="s">
        <v>166</v>
      </c>
      <c r="AX140" s="360"/>
      <c r="AY140">
        <f t="shared" ref="AY140:AY145" si="5">$AY$139</f>
        <v>0</v>
      </c>
    </row>
    <row r="141" spans="1:60" ht="23.25" hidden="1" customHeight="1" x14ac:dyDescent="0.15">
      <c r="A141" s="540"/>
      <c r="B141" s="538"/>
      <c r="C141" s="538"/>
      <c r="D141" s="538"/>
      <c r="E141" s="538"/>
      <c r="F141" s="539"/>
      <c r="G141" s="407"/>
      <c r="H141" s="408"/>
      <c r="I141" s="408"/>
      <c r="J141" s="408"/>
      <c r="K141" s="408"/>
      <c r="L141" s="408"/>
      <c r="M141" s="408"/>
      <c r="N141" s="408"/>
      <c r="O141" s="409"/>
      <c r="P141" s="170"/>
      <c r="Q141" s="170"/>
      <c r="R141" s="170"/>
      <c r="S141" s="170"/>
      <c r="T141" s="170"/>
      <c r="U141" s="170"/>
      <c r="V141" s="170"/>
      <c r="W141" s="170"/>
      <c r="X141" s="171"/>
      <c r="Y141" s="418" t="s">
        <v>12</v>
      </c>
      <c r="Z141" s="419"/>
      <c r="AA141" s="420"/>
      <c r="AB141" s="401"/>
      <c r="AC141" s="401"/>
      <c r="AD141" s="401"/>
      <c r="AE141" s="421"/>
      <c r="AF141" s="405"/>
      <c r="AG141" s="405"/>
      <c r="AH141" s="405"/>
      <c r="AI141" s="421"/>
      <c r="AJ141" s="405"/>
      <c r="AK141" s="405"/>
      <c r="AL141" s="405"/>
      <c r="AM141" s="421"/>
      <c r="AN141" s="405"/>
      <c r="AO141" s="405"/>
      <c r="AP141" s="405"/>
      <c r="AQ141" s="423"/>
      <c r="AR141" s="424"/>
      <c r="AS141" s="424"/>
      <c r="AT141" s="425"/>
      <c r="AU141" s="405"/>
      <c r="AV141" s="405"/>
      <c r="AW141" s="405"/>
      <c r="AX141" s="406"/>
      <c r="AY141">
        <f t="shared" si="5"/>
        <v>0</v>
      </c>
    </row>
    <row r="142" spans="1:60" ht="23.25" hidden="1" customHeight="1" x14ac:dyDescent="0.15">
      <c r="A142" s="541"/>
      <c r="B142" s="542"/>
      <c r="C142" s="542"/>
      <c r="D142" s="542"/>
      <c r="E142" s="542"/>
      <c r="F142" s="543"/>
      <c r="G142" s="410"/>
      <c r="H142" s="411"/>
      <c r="I142" s="411"/>
      <c r="J142" s="411"/>
      <c r="K142" s="411"/>
      <c r="L142" s="411"/>
      <c r="M142" s="411"/>
      <c r="N142" s="411"/>
      <c r="O142" s="412"/>
      <c r="P142" s="416"/>
      <c r="Q142" s="416"/>
      <c r="R142" s="416"/>
      <c r="S142" s="416"/>
      <c r="T142" s="416"/>
      <c r="U142" s="416"/>
      <c r="V142" s="416"/>
      <c r="W142" s="416"/>
      <c r="X142" s="417"/>
      <c r="Y142" s="253" t="s">
        <v>50</v>
      </c>
      <c r="Z142" s="254"/>
      <c r="AA142" s="283"/>
      <c r="AB142" s="479"/>
      <c r="AC142" s="479"/>
      <c r="AD142" s="479"/>
      <c r="AE142" s="421"/>
      <c r="AF142" s="405"/>
      <c r="AG142" s="405"/>
      <c r="AH142" s="405"/>
      <c r="AI142" s="421"/>
      <c r="AJ142" s="405"/>
      <c r="AK142" s="405"/>
      <c r="AL142" s="405"/>
      <c r="AM142" s="421"/>
      <c r="AN142" s="405"/>
      <c r="AO142" s="405"/>
      <c r="AP142" s="405"/>
      <c r="AQ142" s="423"/>
      <c r="AR142" s="424"/>
      <c r="AS142" s="424"/>
      <c r="AT142" s="425"/>
      <c r="AU142" s="405"/>
      <c r="AV142" s="405"/>
      <c r="AW142" s="405"/>
      <c r="AX142" s="406"/>
      <c r="AY142">
        <f t="shared" si="5"/>
        <v>0</v>
      </c>
    </row>
    <row r="143" spans="1:60" ht="23.25" hidden="1" customHeight="1" x14ac:dyDescent="0.15">
      <c r="A143" s="540"/>
      <c r="B143" s="538"/>
      <c r="C143" s="538"/>
      <c r="D143" s="538"/>
      <c r="E143" s="538"/>
      <c r="F143" s="539"/>
      <c r="G143" s="413"/>
      <c r="H143" s="414"/>
      <c r="I143" s="414"/>
      <c r="J143" s="414"/>
      <c r="K143" s="414"/>
      <c r="L143" s="414"/>
      <c r="M143" s="414"/>
      <c r="N143" s="414"/>
      <c r="O143" s="415"/>
      <c r="P143" s="173"/>
      <c r="Q143" s="173"/>
      <c r="R143" s="173"/>
      <c r="S143" s="173"/>
      <c r="T143" s="173"/>
      <c r="U143" s="173"/>
      <c r="V143" s="173"/>
      <c r="W143" s="173"/>
      <c r="X143" s="174"/>
      <c r="Y143" s="253" t="s">
        <v>13</v>
      </c>
      <c r="Z143" s="254"/>
      <c r="AA143" s="283"/>
      <c r="AB143" s="422" t="s">
        <v>14</v>
      </c>
      <c r="AC143" s="422"/>
      <c r="AD143" s="422"/>
      <c r="AE143" s="421"/>
      <c r="AF143" s="405"/>
      <c r="AG143" s="405"/>
      <c r="AH143" s="405"/>
      <c r="AI143" s="421"/>
      <c r="AJ143" s="405"/>
      <c r="AK143" s="405"/>
      <c r="AL143" s="405"/>
      <c r="AM143" s="421"/>
      <c r="AN143" s="405"/>
      <c r="AO143" s="405"/>
      <c r="AP143" s="405"/>
      <c r="AQ143" s="423"/>
      <c r="AR143" s="424"/>
      <c r="AS143" s="424"/>
      <c r="AT143" s="425"/>
      <c r="AU143" s="405"/>
      <c r="AV143" s="405"/>
      <c r="AW143" s="405"/>
      <c r="AX143" s="406"/>
      <c r="AY143">
        <f t="shared" si="5"/>
        <v>0</v>
      </c>
    </row>
    <row r="144" spans="1:60" ht="23.25" hidden="1" customHeight="1" x14ac:dyDescent="0.15">
      <c r="A144" s="492" t="s">
        <v>261</v>
      </c>
      <c r="B144" s="487"/>
      <c r="C144" s="487"/>
      <c r="D144" s="487"/>
      <c r="E144" s="487"/>
      <c r="F144" s="488"/>
      <c r="G144" s="528"/>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0</v>
      </c>
    </row>
    <row r="145" spans="1:60" ht="23.25" hidden="1" customHeight="1" x14ac:dyDescent="0.15">
      <c r="A145" s="380"/>
      <c r="B145" s="351"/>
      <c r="C145" s="351"/>
      <c r="D145" s="351"/>
      <c r="E145" s="351"/>
      <c r="F145" s="352"/>
      <c r="G145" s="531"/>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3"/>
      <c r="AY145">
        <f t="shared" si="5"/>
        <v>0</v>
      </c>
    </row>
    <row r="146" spans="1:60" ht="18.75" hidden="1" customHeight="1" x14ac:dyDescent="0.15">
      <c r="A146" s="345" t="s">
        <v>574</v>
      </c>
      <c r="B146" s="347" t="s">
        <v>575</v>
      </c>
      <c r="C146" s="348"/>
      <c r="D146" s="348"/>
      <c r="E146" s="348"/>
      <c r="F146" s="349"/>
      <c r="G146" s="353" t="s">
        <v>576</v>
      </c>
      <c r="H146" s="353"/>
      <c r="I146" s="353"/>
      <c r="J146" s="353"/>
      <c r="K146" s="353"/>
      <c r="L146" s="353"/>
      <c r="M146" s="353"/>
      <c r="N146" s="353"/>
      <c r="O146" s="353"/>
      <c r="P146" s="353"/>
      <c r="Q146" s="353"/>
      <c r="R146" s="353"/>
      <c r="S146" s="353"/>
      <c r="T146" s="353"/>
      <c r="U146" s="353"/>
      <c r="V146" s="353"/>
      <c r="W146" s="353"/>
      <c r="X146" s="353"/>
      <c r="Y146" s="353"/>
      <c r="Z146" s="353"/>
      <c r="AA146" s="354"/>
      <c r="AB146" s="357" t="s">
        <v>596</v>
      </c>
      <c r="AC146" s="353"/>
      <c r="AD146" s="353"/>
      <c r="AE146" s="353"/>
      <c r="AF146" s="353"/>
      <c r="AG146" s="353"/>
      <c r="AH146" s="353"/>
      <c r="AI146" s="353"/>
      <c r="AJ146" s="353"/>
      <c r="AK146" s="353"/>
      <c r="AL146" s="353"/>
      <c r="AM146" s="353"/>
      <c r="AN146" s="353"/>
      <c r="AO146" s="353"/>
      <c r="AP146" s="353"/>
      <c r="AQ146" s="353"/>
      <c r="AR146" s="353"/>
      <c r="AS146" s="353"/>
      <c r="AT146" s="353"/>
      <c r="AU146" s="353"/>
      <c r="AV146" s="353"/>
      <c r="AW146" s="353"/>
      <c r="AX146" s="358"/>
      <c r="AY146">
        <f>COUNTA($G$148)</f>
        <v>0</v>
      </c>
    </row>
    <row r="147" spans="1:60" ht="22.5" hidden="1" customHeight="1" x14ac:dyDescent="0.15">
      <c r="A147" s="345"/>
      <c r="B147" s="347"/>
      <c r="C147" s="348"/>
      <c r="D147" s="348"/>
      <c r="E147" s="348"/>
      <c r="F147" s="349"/>
      <c r="G147" s="355"/>
      <c r="H147" s="355"/>
      <c r="I147" s="355"/>
      <c r="J147" s="355"/>
      <c r="K147" s="355"/>
      <c r="L147" s="355"/>
      <c r="M147" s="355"/>
      <c r="N147" s="355"/>
      <c r="O147" s="355"/>
      <c r="P147" s="355"/>
      <c r="Q147" s="355"/>
      <c r="R147" s="355"/>
      <c r="S147" s="355"/>
      <c r="T147" s="355"/>
      <c r="U147" s="355"/>
      <c r="V147" s="355"/>
      <c r="W147" s="355"/>
      <c r="X147" s="355"/>
      <c r="Y147" s="355"/>
      <c r="Z147" s="355"/>
      <c r="AA147" s="356"/>
      <c r="AB147" s="359"/>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60"/>
      <c r="AY147">
        <f t="shared" ref="AY147:AY155" si="6">$AY$146</f>
        <v>0</v>
      </c>
    </row>
    <row r="148" spans="1:60" ht="22.5" hidden="1" customHeight="1" x14ac:dyDescent="0.15">
      <c r="A148" s="345"/>
      <c r="B148" s="347"/>
      <c r="C148" s="348"/>
      <c r="D148" s="348"/>
      <c r="E148" s="348"/>
      <c r="F148" s="349"/>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15">
      <c r="A149" s="345"/>
      <c r="B149" s="347"/>
      <c r="C149" s="348"/>
      <c r="D149" s="348"/>
      <c r="E149" s="348"/>
      <c r="F149" s="349"/>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15">
      <c r="A150" s="345"/>
      <c r="B150" s="350"/>
      <c r="C150" s="351"/>
      <c r="D150" s="351"/>
      <c r="E150" s="351"/>
      <c r="F150" s="352"/>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15">
      <c r="A151" s="345"/>
      <c r="B151" s="486" t="s">
        <v>138</v>
      </c>
      <c r="C151" s="487"/>
      <c r="D151" s="487"/>
      <c r="E151" s="487"/>
      <c r="F151" s="488"/>
      <c r="G151" s="371" t="s">
        <v>56</v>
      </c>
      <c r="H151" s="372"/>
      <c r="I151" s="372"/>
      <c r="J151" s="372"/>
      <c r="K151" s="372"/>
      <c r="L151" s="372"/>
      <c r="M151" s="372"/>
      <c r="N151" s="372"/>
      <c r="O151" s="373"/>
      <c r="P151" s="375" t="s">
        <v>58</v>
      </c>
      <c r="Q151" s="372"/>
      <c r="R151" s="372"/>
      <c r="S151" s="372"/>
      <c r="T151" s="372"/>
      <c r="U151" s="372"/>
      <c r="V151" s="372"/>
      <c r="W151" s="372"/>
      <c r="X151" s="373"/>
      <c r="Y151" s="376"/>
      <c r="Z151" s="377"/>
      <c r="AA151" s="378"/>
      <c r="AB151" s="916" t="s">
        <v>11</v>
      </c>
      <c r="AC151" s="917"/>
      <c r="AD151" s="918"/>
      <c r="AE151" s="446" t="s">
        <v>417</v>
      </c>
      <c r="AF151" s="446"/>
      <c r="AG151" s="446"/>
      <c r="AH151" s="446"/>
      <c r="AI151" s="446" t="s">
        <v>569</v>
      </c>
      <c r="AJ151" s="446"/>
      <c r="AK151" s="446"/>
      <c r="AL151" s="446"/>
      <c r="AM151" s="446" t="s">
        <v>385</v>
      </c>
      <c r="AN151" s="446"/>
      <c r="AO151" s="446"/>
      <c r="AP151" s="446"/>
      <c r="AQ151" s="522" t="s">
        <v>174</v>
      </c>
      <c r="AR151" s="523"/>
      <c r="AS151" s="523"/>
      <c r="AT151" s="524"/>
      <c r="AU151" s="525" t="s">
        <v>128</v>
      </c>
      <c r="AV151" s="525"/>
      <c r="AW151" s="525"/>
      <c r="AX151" s="526"/>
      <c r="AY151">
        <f t="shared" si="6"/>
        <v>0</v>
      </c>
      <c r="AZ151" s="10"/>
      <c r="BA151" s="10"/>
      <c r="BB151" s="10"/>
      <c r="BC151" s="10"/>
    </row>
    <row r="152" spans="1:60" ht="18.75" hidden="1" customHeight="1" x14ac:dyDescent="0.15">
      <c r="A152" s="345"/>
      <c r="B152" s="347"/>
      <c r="C152" s="348"/>
      <c r="D152" s="348"/>
      <c r="E152" s="348"/>
      <c r="F152" s="349"/>
      <c r="G152" s="374"/>
      <c r="H152" s="355"/>
      <c r="I152" s="355"/>
      <c r="J152" s="355"/>
      <c r="K152" s="355"/>
      <c r="L152" s="355"/>
      <c r="M152" s="355"/>
      <c r="N152" s="355"/>
      <c r="O152" s="356"/>
      <c r="P152" s="359"/>
      <c r="Q152" s="355"/>
      <c r="R152" s="355"/>
      <c r="S152" s="355"/>
      <c r="T152" s="355"/>
      <c r="U152" s="355"/>
      <c r="V152" s="355"/>
      <c r="W152" s="355"/>
      <c r="X152" s="356"/>
      <c r="Y152" s="376"/>
      <c r="Z152" s="377"/>
      <c r="AA152" s="378"/>
      <c r="AB152" s="433"/>
      <c r="AC152" s="518"/>
      <c r="AD152" s="519"/>
      <c r="AE152" s="446"/>
      <c r="AF152" s="446"/>
      <c r="AG152" s="446"/>
      <c r="AH152" s="446"/>
      <c r="AI152" s="446"/>
      <c r="AJ152" s="446"/>
      <c r="AK152" s="446"/>
      <c r="AL152" s="446"/>
      <c r="AM152" s="446"/>
      <c r="AN152" s="446"/>
      <c r="AO152" s="446"/>
      <c r="AP152" s="446"/>
      <c r="AQ152" s="527"/>
      <c r="AR152" s="467"/>
      <c r="AS152" s="465" t="s">
        <v>175</v>
      </c>
      <c r="AT152" s="466"/>
      <c r="AU152" s="467"/>
      <c r="AV152" s="467"/>
      <c r="AW152" s="355" t="s">
        <v>166</v>
      </c>
      <c r="AX152" s="360"/>
      <c r="AY152">
        <f t="shared" si="6"/>
        <v>0</v>
      </c>
      <c r="AZ152" s="10"/>
      <c r="BA152" s="10"/>
      <c r="BB152" s="10"/>
      <c r="BC152" s="10"/>
      <c r="BD152" s="10"/>
      <c r="BE152" s="10"/>
      <c r="BF152" s="10"/>
      <c r="BG152" s="10"/>
      <c r="BH152" s="10"/>
    </row>
    <row r="153" spans="1:60" ht="23.25" hidden="1" customHeight="1" x14ac:dyDescent="0.15">
      <c r="A153" s="345"/>
      <c r="B153" s="347"/>
      <c r="C153" s="348"/>
      <c r="D153" s="348"/>
      <c r="E153" s="348"/>
      <c r="F153" s="349"/>
      <c r="G153" s="169"/>
      <c r="H153" s="170"/>
      <c r="I153" s="170"/>
      <c r="J153" s="170"/>
      <c r="K153" s="170"/>
      <c r="L153" s="170"/>
      <c r="M153" s="170"/>
      <c r="N153" s="170"/>
      <c r="O153" s="171"/>
      <c r="P153" s="170"/>
      <c r="Q153" s="480"/>
      <c r="R153" s="480"/>
      <c r="S153" s="480"/>
      <c r="T153" s="480"/>
      <c r="U153" s="480"/>
      <c r="V153" s="480"/>
      <c r="W153" s="480"/>
      <c r="X153" s="481"/>
      <c r="Y153" s="920" t="s">
        <v>57</v>
      </c>
      <c r="Z153" s="921"/>
      <c r="AA153" s="922"/>
      <c r="AB153" s="401"/>
      <c r="AC153" s="401"/>
      <c r="AD153" s="401"/>
      <c r="AE153" s="421"/>
      <c r="AF153" s="405"/>
      <c r="AG153" s="405"/>
      <c r="AH153" s="405"/>
      <c r="AI153" s="421"/>
      <c r="AJ153" s="405"/>
      <c r="AK153" s="405"/>
      <c r="AL153" s="405"/>
      <c r="AM153" s="421"/>
      <c r="AN153" s="405"/>
      <c r="AO153" s="405"/>
      <c r="AP153" s="405"/>
      <c r="AQ153" s="423"/>
      <c r="AR153" s="424"/>
      <c r="AS153" s="424"/>
      <c r="AT153" s="425"/>
      <c r="AU153" s="405"/>
      <c r="AV153" s="405"/>
      <c r="AW153" s="405"/>
      <c r="AX153" s="406"/>
      <c r="AY153">
        <f t="shared" si="6"/>
        <v>0</v>
      </c>
    </row>
    <row r="154" spans="1:60" ht="23.25" hidden="1" customHeight="1" x14ac:dyDescent="0.15">
      <c r="A154" s="345"/>
      <c r="B154" s="347"/>
      <c r="C154" s="348"/>
      <c r="D154" s="348"/>
      <c r="E154" s="348"/>
      <c r="F154" s="349"/>
      <c r="G154" s="923"/>
      <c r="H154" s="416"/>
      <c r="I154" s="416"/>
      <c r="J154" s="416"/>
      <c r="K154" s="416"/>
      <c r="L154" s="416"/>
      <c r="M154" s="416"/>
      <c r="N154" s="416"/>
      <c r="O154" s="417"/>
      <c r="P154" s="482"/>
      <c r="Q154" s="482"/>
      <c r="R154" s="482"/>
      <c r="S154" s="482"/>
      <c r="T154" s="482"/>
      <c r="U154" s="482"/>
      <c r="V154" s="482"/>
      <c r="W154" s="482"/>
      <c r="X154" s="483"/>
      <c r="Y154" s="924" t="s">
        <v>50</v>
      </c>
      <c r="Z154" s="816"/>
      <c r="AA154" s="817"/>
      <c r="AB154" s="479"/>
      <c r="AC154" s="479"/>
      <c r="AD154" s="479"/>
      <c r="AE154" s="421"/>
      <c r="AF154" s="405"/>
      <c r="AG154" s="405"/>
      <c r="AH154" s="405"/>
      <c r="AI154" s="421"/>
      <c r="AJ154" s="405"/>
      <c r="AK154" s="405"/>
      <c r="AL154" s="405"/>
      <c r="AM154" s="421"/>
      <c r="AN154" s="405"/>
      <c r="AO154" s="405"/>
      <c r="AP154" s="405"/>
      <c r="AQ154" s="423"/>
      <c r="AR154" s="424"/>
      <c r="AS154" s="424"/>
      <c r="AT154" s="425"/>
      <c r="AU154" s="405"/>
      <c r="AV154" s="405"/>
      <c r="AW154" s="405"/>
      <c r="AX154" s="406"/>
      <c r="AY154">
        <f t="shared" si="6"/>
        <v>0</v>
      </c>
      <c r="AZ154" s="10"/>
      <c r="BA154" s="10"/>
      <c r="BB154" s="10"/>
      <c r="BC154" s="10"/>
    </row>
    <row r="155" spans="1:60" ht="23.25" hidden="1" customHeight="1" x14ac:dyDescent="0.15">
      <c r="A155" s="345"/>
      <c r="B155" s="347"/>
      <c r="C155" s="348"/>
      <c r="D155" s="348"/>
      <c r="E155" s="348"/>
      <c r="F155" s="349"/>
      <c r="G155" s="172"/>
      <c r="H155" s="173"/>
      <c r="I155" s="173"/>
      <c r="J155" s="173"/>
      <c r="K155" s="173"/>
      <c r="L155" s="173"/>
      <c r="M155" s="173"/>
      <c r="N155" s="173"/>
      <c r="O155" s="174"/>
      <c r="P155" s="484"/>
      <c r="Q155" s="484"/>
      <c r="R155" s="484"/>
      <c r="S155" s="484"/>
      <c r="T155" s="484"/>
      <c r="U155" s="484"/>
      <c r="V155" s="484"/>
      <c r="W155" s="484"/>
      <c r="X155" s="485"/>
      <c r="Y155" s="924" t="s">
        <v>13</v>
      </c>
      <c r="Z155" s="816"/>
      <c r="AA155" s="817"/>
      <c r="AB155" s="925" t="s">
        <v>14</v>
      </c>
      <c r="AC155" s="925"/>
      <c r="AD155" s="925"/>
      <c r="AE155" s="595"/>
      <c r="AF155" s="596"/>
      <c r="AG155" s="596"/>
      <c r="AH155" s="596"/>
      <c r="AI155" s="595"/>
      <c r="AJ155" s="596"/>
      <c r="AK155" s="596"/>
      <c r="AL155" s="596"/>
      <c r="AM155" s="595"/>
      <c r="AN155" s="596"/>
      <c r="AO155" s="596"/>
      <c r="AP155" s="596"/>
      <c r="AQ155" s="423"/>
      <c r="AR155" s="424"/>
      <c r="AS155" s="424"/>
      <c r="AT155" s="425"/>
      <c r="AU155" s="405"/>
      <c r="AV155" s="405"/>
      <c r="AW155" s="405"/>
      <c r="AX155" s="406"/>
      <c r="AY155">
        <f t="shared" si="6"/>
        <v>0</v>
      </c>
      <c r="AZ155" s="10"/>
      <c r="BA155" s="10"/>
      <c r="BB155" s="10"/>
      <c r="BC155" s="10"/>
      <c r="BD155" s="10"/>
      <c r="BE155" s="10"/>
      <c r="BF155" s="10"/>
      <c r="BG155" s="10"/>
      <c r="BH155" s="10"/>
    </row>
    <row r="156" spans="1:60" ht="18.75" hidden="1" customHeight="1" x14ac:dyDescent="0.15">
      <c r="A156" s="345"/>
      <c r="B156" s="486" t="s">
        <v>138</v>
      </c>
      <c r="C156" s="487"/>
      <c r="D156" s="487"/>
      <c r="E156" s="487"/>
      <c r="F156" s="488"/>
      <c r="G156" s="371" t="s">
        <v>56</v>
      </c>
      <c r="H156" s="372"/>
      <c r="I156" s="372"/>
      <c r="J156" s="372"/>
      <c r="K156" s="372"/>
      <c r="L156" s="372"/>
      <c r="M156" s="372"/>
      <c r="N156" s="372"/>
      <c r="O156" s="373"/>
      <c r="P156" s="375" t="s">
        <v>58</v>
      </c>
      <c r="Q156" s="372"/>
      <c r="R156" s="372"/>
      <c r="S156" s="372"/>
      <c r="T156" s="372"/>
      <c r="U156" s="372"/>
      <c r="V156" s="372"/>
      <c r="W156" s="372"/>
      <c r="X156" s="373"/>
      <c r="Y156" s="376"/>
      <c r="Z156" s="377"/>
      <c r="AA156" s="378"/>
      <c r="AB156" s="916" t="s">
        <v>11</v>
      </c>
      <c r="AC156" s="917"/>
      <c r="AD156" s="918"/>
      <c r="AE156" s="446" t="s">
        <v>417</v>
      </c>
      <c r="AF156" s="446"/>
      <c r="AG156" s="446"/>
      <c r="AH156" s="446"/>
      <c r="AI156" s="446" t="s">
        <v>569</v>
      </c>
      <c r="AJ156" s="446"/>
      <c r="AK156" s="446"/>
      <c r="AL156" s="446"/>
      <c r="AM156" s="446" t="s">
        <v>385</v>
      </c>
      <c r="AN156" s="446"/>
      <c r="AO156" s="446"/>
      <c r="AP156" s="446"/>
      <c r="AQ156" s="522" t="s">
        <v>174</v>
      </c>
      <c r="AR156" s="523"/>
      <c r="AS156" s="523"/>
      <c r="AT156" s="524"/>
      <c r="AU156" s="525" t="s">
        <v>128</v>
      </c>
      <c r="AV156" s="525"/>
      <c r="AW156" s="525"/>
      <c r="AX156" s="526"/>
      <c r="AY156">
        <f>COUNTA($G$158)</f>
        <v>0</v>
      </c>
      <c r="AZ156" s="10"/>
      <c r="BA156" s="10"/>
      <c r="BB156" s="10"/>
      <c r="BC156" s="10"/>
    </row>
    <row r="157" spans="1:60" ht="18.75" hidden="1" customHeight="1" x14ac:dyDescent="0.15">
      <c r="A157" s="345"/>
      <c r="B157" s="347"/>
      <c r="C157" s="348"/>
      <c r="D157" s="348"/>
      <c r="E157" s="348"/>
      <c r="F157" s="349"/>
      <c r="G157" s="374"/>
      <c r="H157" s="355"/>
      <c r="I157" s="355"/>
      <c r="J157" s="355"/>
      <c r="K157" s="355"/>
      <c r="L157" s="355"/>
      <c r="M157" s="355"/>
      <c r="N157" s="355"/>
      <c r="O157" s="356"/>
      <c r="P157" s="359"/>
      <c r="Q157" s="355"/>
      <c r="R157" s="355"/>
      <c r="S157" s="355"/>
      <c r="T157" s="355"/>
      <c r="U157" s="355"/>
      <c r="V157" s="355"/>
      <c r="W157" s="355"/>
      <c r="X157" s="356"/>
      <c r="Y157" s="376"/>
      <c r="Z157" s="377"/>
      <c r="AA157" s="378"/>
      <c r="AB157" s="433"/>
      <c r="AC157" s="518"/>
      <c r="AD157" s="519"/>
      <c r="AE157" s="446"/>
      <c r="AF157" s="446"/>
      <c r="AG157" s="446"/>
      <c r="AH157" s="446"/>
      <c r="AI157" s="446"/>
      <c r="AJ157" s="446"/>
      <c r="AK157" s="446"/>
      <c r="AL157" s="446"/>
      <c r="AM157" s="446"/>
      <c r="AN157" s="446"/>
      <c r="AO157" s="446"/>
      <c r="AP157" s="446"/>
      <c r="AQ157" s="527"/>
      <c r="AR157" s="467"/>
      <c r="AS157" s="465" t="s">
        <v>175</v>
      </c>
      <c r="AT157" s="466"/>
      <c r="AU157" s="467"/>
      <c r="AV157" s="467"/>
      <c r="AW157" s="355" t="s">
        <v>166</v>
      </c>
      <c r="AX157" s="360"/>
      <c r="AY157">
        <f>$AY$156</f>
        <v>0</v>
      </c>
      <c r="AZ157" s="10"/>
      <c r="BA157" s="10"/>
      <c r="BB157" s="10"/>
      <c r="BC157" s="10"/>
      <c r="BD157" s="10"/>
      <c r="BE157" s="10"/>
      <c r="BF157" s="10"/>
      <c r="BG157" s="10"/>
      <c r="BH157" s="10"/>
    </row>
    <row r="158" spans="1:60" ht="23.25" hidden="1" customHeight="1" x14ac:dyDescent="0.15">
      <c r="A158" s="345"/>
      <c r="B158" s="347"/>
      <c r="C158" s="348"/>
      <c r="D158" s="348"/>
      <c r="E158" s="348"/>
      <c r="F158" s="349"/>
      <c r="G158" s="169"/>
      <c r="H158" s="170"/>
      <c r="I158" s="170"/>
      <c r="J158" s="170"/>
      <c r="K158" s="170"/>
      <c r="L158" s="170"/>
      <c r="M158" s="170"/>
      <c r="N158" s="170"/>
      <c r="O158" s="171"/>
      <c r="P158" s="170"/>
      <c r="Q158" s="480"/>
      <c r="R158" s="480"/>
      <c r="S158" s="480"/>
      <c r="T158" s="480"/>
      <c r="U158" s="480"/>
      <c r="V158" s="480"/>
      <c r="W158" s="480"/>
      <c r="X158" s="481"/>
      <c r="Y158" s="920" t="s">
        <v>57</v>
      </c>
      <c r="Z158" s="921"/>
      <c r="AA158" s="922"/>
      <c r="AB158" s="401"/>
      <c r="AC158" s="401"/>
      <c r="AD158" s="401"/>
      <c r="AE158" s="421"/>
      <c r="AF158" s="405"/>
      <c r="AG158" s="405"/>
      <c r="AH158" s="405"/>
      <c r="AI158" s="421"/>
      <c r="AJ158" s="405"/>
      <c r="AK158" s="405"/>
      <c r="AL158" s="405"/>
      <c r="AM158" s="421"/>
      <c r="AN158" s="405"/>
      <c r="AO158" s="405"/>
      <c r="AP158" s="405"/>
      <c r="AQ158" s="423"/>
      <c r="AR158" s="424"/>
      <c r="AS158" s="424"/>
      <c r="AT158" s="425"/>
      <c r="AU158" s="405"/>
      <c r="AV158" s="405"/>
      <c r="AW158" s="405"/>
      <c r="AX158" s="406"/>
      <c r="AY158">
        <f>$AY$156</f>
        <v>0</v>
      </c>
    </row>
    <row r="159" spans="1:60" ht="23.25" hidden="1" customHeight="1" x14ac:dyDescent="0.15">
      <c r="A159" s="345"/>
      <c r="B159" s="347"/>
      <c r="C159" s="348"/>
      <c r="D159" s="348"/>
      <c r="E159" s="348"/>
      <c r="F159" s="349"/>
      <c r="G159" s="923"/>
      <c r="H159" s="416"/>
      <c r="I159" s="416"/>
      <c r="J159" s="416"/>
      <c r="K159" s="416"/>
      <c r="L159" s="416"/>
      <c r="M159" s="416"/>
      <c r="N159" s="416"/>
      <c r="O159" s="417"/>
      <c r="P159" s="482"/>
      <c r="Q159" s="482"/>
      <c r="R159" s="482"/>
      <c r="S159" s="482"/>
      <c r="T159" s="482"/>
      <c r="U159" s="482"/>
      <c r="V159" s="482"/>
      <c r="W159" s="482"/>
      <c r="X159" s="483"/>
      <c r="Y159" s="924" t="s">
        <v>50</v>
      </c>
      <c r="Z159" s="816"/>
      <c r="AA159" s="817"/>
      <c r="AB159" s="479"/>
      <c r="AC159" s="479"/>
      <c r="AD159" s="479"/>
      <c r="AE159" s="421"/>
      <c r="AF159" s="405"/>
      <c r="AG159" s="405"/>
      <c r="AH159" s="405"/>
      <c r="AI159" s="421"/>
      <c r="AJ159" s="405"/>
      <c r="AK159" s="405"/>
      <c r="AL159" s="405"/>
      <c r="AM159" s="421"/>
      <c r="AN159" s="405"/>
      <c r="AO159" s="405"/>
      <c r="AP159" s="405"/>
      <c r="AQ159" s="423"/>
      <c r="AR159" s="424"/>
      <c r="AS159" s="424"/>
      <c r="AT159" s="425"/>
      <c r="AU159" s="405"/>
      <c r="AV159" s="405"/>
      <c r="AW159" s="405"/>
      <c r="AX159" s="406"/>
      <c r="AY159">
        <f>$AY$156</f>
        <v>0</v>
      </c>
      <c r="AZ159" s="10"/>
      <c r="BA159" s="10"/>
      <c r="BB159" s="10"/>
      <c r="BC159" s="10"/>
    </row>
    <row r="160" spans="1:60" ht="23.25" hidden="1" customHeight="1" x14ac:dyDescent="0.15">
      <c r="A160" s="345"/>
      <c r="B160" s="350"/>
      <c r="C160" s="351"/>
      <c r="D160" s="351"/>
      <c r="E160" s="351"/>
      <c r="F160" s="352"/>
      <c r="G160" s="172"/>
      <c r="H160" s="173"/>
      <c r="I160" s="173"/>
      <c r="J160" s="173"/>
      <c r="K160" s="173"/>
      <c r="L160" s="173"/>
      <c r="M160" s="173"/>
      <c r="N160" s="173"/>
      <c r="O160" s="174"/>
      <c r="P160" s="484"/>
      <c r="Q160" s="484"/>
      <c r="R160" s="484"/>
      <c r="S160" s="484"/>
      <c r="T160" s="484"/>
      <c r="U160" s="484"/>
      <c r="V160" s="484"/>
      <c r="W160" s="484"/>
      <c r="X160" s="485"/>
      <c r="Y160" s="924" t="s">
        <v>13</v>
      </c>
      <c r="Z160" s="816"/>
      <c r="AA160" s="817"/>
      <c r="AB160" s="925" t="s">
        <v>14</v>
      </c>
      <c r="AC160" s="925"/>
      <c r="AD160" s="925"/>
      <c r="AE160" s="595"/>
      <c r="AF160" s="596"/>
      <c r="AG160" s="596"/>
      <c r="AH160" s="596"/>
      <c r="AI160" s="595"/>
      <c r="AJ160" s="596"/>
      <c r="AK160" s="596"/>
      <c r="AL160" s="596"/>
      <c r="AM160" s="595"/>
      <c r="AN160" s="596"/>
      <c r="AO160" s="596"/>
      <c r="AP160" s="596"/>
      <c r="AQ160" s="423"/>
      <c r="AR160" s="424"/>
      <c r="AS160" s="424"/>
      <c r="AT160" s="425"/>
      <c r="AU160" s="405"/>
      <c r="AV160" s="405"/>
      <c r="AW160" s="405"/>
      <c r="AX160" s="406"/>
      <c r="AY160">
        <f>$AY$156</f>
        <v>0</v>
      </c>
      <c r="AZ160" s="10"/>
      <c r="BA160" s="10"/>
      <c r="BB160" s="10"/>
      <c r="BC160" s="10"/>
      <c r="BD160" s="10"/>
      <c r="BE160" s="10"/>
      <c r="BF160" s="10"/>
      <c r="BG160" s="10"/>
      <c r="BH160" s="10"/>
    </row>
    <row r="161" spans="1:60" ht="18.75" hidden="1" customHeight="1" x14ac:dyDescent="0.15">
      <c r="A161" s="345"/>
      <c r="B161" s="486" t="s">
        <v>138</v>
      </c>
      <c r="C161" s="487"/>
      <c r="D161" s="487"/>
      <c r="E161" s="487"/>
      <c r="F161" s="488"/>
      <c r="G161" s="371" t="s">
        <v>56</v>
      </c>
      <c r="H161" s="372"/>
      <c r="I161" s="372"/>
      <c r="J161" s="372"/>
      <c r="K161" s="372"/>
      <c r="L161" s="372"/>
      <c r="M161" s="372"/>
      <c r="N161" s="372"/>
      <c r="O161" s="373"/>
      <c r="P161" s="375" t="s">
        <v>58</v>
      </c>
      <c r="Q161" s="372"/>
      <c r="R161" s="372"/>
      <c r="S161" s="372"/>
      <c r="T161" s="372"/>
      <c r="U161" s="372"/>
      <c r="V161" s="372"/>
      <c r="W161" s="372"/>
      <c r="X161" s="373"/>
      <c r="Y161" s="376"/>
      <c r="Z161" s="377"/>
      <c r="AA161" s="378"/>
      <c r="AB161" s="916" t="s">
        <v>11</v>
      </c>
      <c r="AC161" s="917"/>
      <c r="AD161" s="918"/>
      <c r="AE161" s="446" t="s">
        <v>417</v>
      </c>
      <c r="AF161" s="446"/>
      <c r="AG161" s="446"/>
      <c r="AH161" s="446"/>
      <c r="AI161" s="446" t="s">
        <v>569</v>
      </c>
      <c r="AJ161" s="446"/>
      <c r="AK161" s="446"/>
      <c r="AL161" s="446"/>
      <c r="AM161" s="446" t="s">
        <v>385</v>
      </c>
      <c r="AN161" s="446"/>
      <c r="AO161" s="446"/>
      <c r="AP161" s="446"/>
      <c r="AQ161" s="522" t="s">
        <v>174</v>
      </c>
      <c r="AR161" s="523"/>
      <c r="AS161" s="523"/>
      <c r="AT161" s="524"/>
      <c r="AU161" s="525" t="s">
        <v>128</v>
      </c>
      <c r="AV161" s="525"/>
      <c r="AW161" s="525"/>
      <c r="AX161" s="526"/>
      <c r="AY161">
        <f>COUNTA($G$163)</f>
        <v>0</v>
      </c>
      <c r="AZ161" s="10"/>
      <c r="BA161" s="10"/>
      <c r="BB161" s="10"/>
      <c r="BC161" s="10"/>
    </row>
    <row r="162" spans="1:60" ht="18.75" hidden="1" customHeight="1" x14ac:dyDescent="0.15">
      <c r="A162" s="345"/>
      <c r="B162" s="347"/>
      <c r="C162" s="348"/>
      <c r="D162" s="348"/>
      <c r="E162" s="348"/>
      <c r="F162" s="349"/>
      <c r="G162" s="374"/>
      <c r="H162" s="355"/>
      <c r="I162" s="355"/>
      <c r="J162" s="355"/>
      <c r="K162" s="355"/>
      <c r="L162" s="355"/>
      <c r="M162" s="355"/>
      <c r="N162" s="355"/>
      <c r="O162" s="356"/>
      <c r="P162" s="359"/>
      <c r="Q162" s="355"/>
      <c r="R162" s="355"/>
      <c r="S162" s="355"/>
      <c r="T162" s="355"/>
      <c r="U162" s="355"/>
      <c r="V162" s="355"/>
      <c r="W162" s="355"/>
      <c r="X162" s="356"/>
      <c r="Y162" s="376"/>
      <c r="Z162" s="377"/>
      <c r="AA162" s="378"/>
      <c r="AB162" s="433"/>
      <c r="AC162" s="518"/>
      <c r="AD162" s="519"/>
      <c r="AE162" s="446"/>
      <c r="AF162" s="446"/>
      <c r="AG162" s="446"/>
      <c r="AH162" s="446"/>
      <c r="AI162" s="446"/>
      <c r="AJ162" s="446"/>
      <c r="AK162" s="446"/>
      <c r="AL162" s="446"/>
      <c r="AM162" s="446"/>
      <c r="AN162" s="446"/>
      <c r="AO162" s="446"/>
      <c r="AP162" s="446"/>
      <c r="AQ162" s="527"/>
      <c r="AR162" s="467"/>
      <c r="AS162" s="465" t="s">
        <v>175</v>
      </c>
      <c r="AT162" s="466"/>
      <c r="AU162" s="467"/>
      <c r="AV162" s="467"/>
      <c r="AW162" s="355" t="s">
        <v>166</v>
      </c>
      <c r="AX162" s="360"/>
      <c r="AY162">
        <f>$AY$161</f>
        <v>0</v>
      </c>
      <c r="AZ162" s="10"/>
      <c r="BA162" s="10"/>
      <c r="BB162" s="10"/>
      <c r="BC162" s="10"/>
      <c r="BD162" s="10"/>
      <c r="BE162" s="10"/>
      <c r="BF162" s="10"/>
      <c r="BG162" s="10"/>
      <c r="BH162" s="10"/>
    </row>
    <row r="163" spans="1:60" ht="23.25" hidden="1" customHeight="1" x14ac:dyDescent="0.15">
      <c r="A163" s="345"/>
      <c r="B163" s="347"/>
      <c r="C163" s="348"/>
      <c r="D163" s="348"/>
      <c r="E163" s="348"/>
      <c r="F163" s="349"/>
      <c r="G163" s="169"/>
      <c r="H163" s="170"/>
      <c r="I163" s="170"/>
      <c r="J163" s="170"/>
      <c r="K163" s="170"/>
      <c r="L163" s="170"/>
      <c r="M163" s="170"/>
      <c r="N163" s="170"/>
      <c r="O163" s="171"/>
      <c r="P163" s="170"/>
      <c r="Q163" s="480"/>
      <c r="R163" s="480"/>
      <c r="S163" s="480"/>
      <c r="T163" s="480"/>
      <c r="U163" s="480"/>
      <c r="V163" s="480"/>
      <c r="W163" s="480"/>
      <c r="X163" s="481"/>
      <c r="Y163" s="920" t="s">
        <v>57</v>
      </c>
      <c r="Z163" s="921"/>
      <c r="AA163" s="922"/>
      <c r="AB163" s="401"/>
      <c r="AC163" s="401"/>
      <c r="AD163" s="401"/>
      <c r="AE163" s="421"/>
      <c r="AF163" s="405"/>
      <c r="AG163" s="405"/>
      <c r="AH163" s="405"/>
      <c r="AI163" s="421"/>
      <c r="AJ163" s="405"/>
      <c r="AK163" s="405"/>
      <c r="AL163" s="405"/>
      <c r="AM163" s="421"/>
      <c r="AN163" s="405"/>
      <c r="AO163" s="405"/>
      <c r="AP163" s="405"/>
      <c r="AQ163" s="423"/>
      <c r="AR163" s="424"/>
      <c r="AS163" s="424"/>
      <c r="AT163" s="425"/>
      <c r="AU163" s="405"/>
      <c r="AV163" s="405"/>
      <c r="AW163" s="405"/>
      <c r="AX163" s="406"/>
      <c r="AY163">
        <f>$AY$161</f>
        <v>0</v>
      </c>
    </row>
    <row r="164" spans="1:60" ht="23.25" hidden="1" customHeight="1" x14ac:dyDescent="0.15">
      <c r="A164" s="345"/>
      <c r="B164" s="347"/>
      <c r="C164" s="348"/>
      <c r="D164" s="348"/>
      <c r="E164" s="348"/>
      <c r="F164" s="349"/>
      <c r="G164" s="923"/>
      <c r="H164" s="416"/>
      <c r="I164" s="416"/>
      <c r="J164" s="416"/>
      <c r="K164" s="416"/>
      <c r="L164" s="416"/>
      <c r="M164" s="416"/>
      <c r="N164" s="416"/>
      <c r="O164" s="417"/>
      <c r="P164" s="482"/>
      <c r="Q164" s="482"/>
      <c r="R164" s="482"/>
      <c r="S164" s="482"/>
      <c r="T164" s="482"/>
      <c r="U164" s="482"/>
      <c r="V164" s="482"/>
      <c r="W164" s="482"/>
      <c r="X164" s="483"/>
      <c r="Y164" s="924" t="s">
        <v>50</v>
      </c>
      <c r="Z164" s="816"/>
      <c r="AA164" s="817"/>
      <c r="AB164" s="479"/>
      <c r="AC164" s="479"/>
      <c r="AD164" s="479"/>
      <c r="AE164" s="421"/>
      <c r="AF164" s="405"/>
      <c r="AG164" s="405"/>
      <c r="AH164" s="405"/>
      <c r="AI164" s="421"/>
      <c r="AJ164" s="405"/>
      <c r="AK164" s="405"/>
      <c r="AL164" s="405"/>
      <c r="AM164" s="421"/>
      <c r="AN164" s="405"/>
      <c r="AO164" s="405"/>
      <c r="AP164" s="405"/>
      <c r="AQ164" s="423"/>
      <c r="AR164" s="424"/>
      <c r="AS164" s="424"/>
      <c r="AT164" s="425"/>
      <c r="AU164" s="405"/>
      <c r="AV164" s="405"/>
      <c r="AW164" s="405"/>
      <c r="AX164" s="406"/>
      <c r="AY164">
        <f>$AY$161</f>
        <v>0</v>
      </c>
      <c r="AZ164" s="10"/>
      <c r="BA164" s="10"/>
      <c r="BB164" s="10"/>
      <c r="BC164" s="10"/>
    </row>
    <row r="165" spans="1:60" ht="23.25" hidden="1" customHeight="1" thickBot="1" x14ac:dyDescent="0.2">
      <c r="A165" s="346"/>
      <c r="B165" s="913"/>
      <c r="C165" s="914"/>
      <c r="D165" s="914"/>
      <c r="E165" s="914"/>
      <c r="F165" s="915"/>
      <c r="G165" s="926"/>
      <c r="H165" s="927"/>
      <c r="I165" s="927"/>
      <c r="J165" s="927"/>
      <c r="K165" s="927"/>
      <c r="L165" s="927"/>
      <c r="M165" s="927"/>
      <c r="N165" s="927"/>
      <c r="O165" s="928"/>
      <c r="P165" s="929"/>
      <c r="Q165" s="929"/>
      <c r="R165" s="929"/>
      <c r="S165" s="929"/>
      <c r="T165" s="929"/>
      <c r="U165" s="929"/>
      <c r="V165" s="929"/>
      <c r="W165" s="929"/>
      <c r="X165" s="930"/>
      <c r="Y165" s="931" t="s">
        <v>13</v>
      </c>
      <c r="Z165" s="932"/>
      <c r="AA165" s="933"/>
      <c r="AB165" s="934" t="s">
        <v>14</v>
      </c>
      <c r="AC165" s="934"/>
      <c r="AD165" s="934"/>
      <c r="AE165" s="935"/>
      <c r="AF165" s="936"/>
      <c r="AG165" s="936"/>
      <c r="AH165" s="936"/>
      <c r="AI165" s="935"/>
      <c r="AJ165" s="936"/>
      <c r="AK165" s="936"/>
      <c r="AL165" s="936"/>
      <c r="AM165" s="935"/>
      <c r="AN165" s="936"/>
      <c r="AO165" s="936"/>
      <c r="AP165" s="936"/>
      <c r="AQ165" s="937"/>
      <c r="AR165" s="938"/>
      <c r="AS165" s="938"/>
      <c r="AT165" s="939"/>
      <c r="AU165" s="936"/>
      <c r="AV165" s="936"/>
      <c r="AW165" s="936"/>
      <c r="AX165" s="940"/>
      <c r="AY165">
        <f>$AY$161</f>
        <v>0</v>
      </c>
      <c r="AZ165" s="10"/>
      <c r="BA165" s="10"/>
      <c r="BB165" s="10"/>
      <c r="BC165" s="10"/>
      <c r="BD165" s="10"/>
      <c r="BE165" s="10"/>
      <c r="BF165" s="10"/>
      <c r="BG165" s="10"/>
      <c r="BH165" s="10"/>
    </row>
    <row r="166" spans="1:60" ht="47.25" hidden="1" customHeight="1" x14ac:dyDescent="0.15">
      <c r="A166" s="339" t="s">
        <v>580</v>
      </c>
      <c r="B166" s="340"/>
      <c r="C166" s="340"/>
      <c r="D166" s="340"/>
      <c r="E166" s="340"/>
      <c r="F166" s="341"/>
      <c r="G166" s="342"/>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4"/>
      <c r="AY166">
        <f>COUNTA($G$166)</f>
        <v>0</v>
      </c>
    </row>
    <row r="167" spans="1:60" ht="31.5" hidden="1" customHeight="1" x14ac:dyDescent="0.15">
      <c r="A167" s="379" t="s">
        <v>581</v>
      </c>
      <c r="B167" s="348"/>
      <c r="C167" s="348"/>
      <c r="D167" s="348"/>
      <c r="E167" s="348"/>
      <c r="F167" s="349"/>
      <c r="G167" s="381" t="s">
        <v>573</v>
      </c>
      <c r="H167" s="382"/>
      <c r="I167" s="382"/>
      <c r="J167" s="382"/>
      <c r="K167" s="382"/>
      <c r="L167" s="382"/>
      <c r="M167" s="382"/>
      <c r="N167" s="382"/>
      <c r="O167" s="382"/>
      <c r="P167" s="383" t="s">
        <v>572</v>
      </c>
      <c r="Q167" s="382"/>
      <c r="R167" s="382"/>
      <c r="S167" s="382"/>
      <c r="T167" s="382"/>
      <c r="U167" s="382"/>
      <c r="V167" s="382"/>
      <c r="W167" s="382"/>
      <c r="X167" s="384"/>
      <c r="Y167" s="385"/>
      <c r="Z167" s="386"/>
      <c r="AA167" s="387"/>
      <c r="AB167" s="432" t="s">
        <v>11</v>
      </c>
      <c r="AC167" s="432"/>
      <c r="AD167" s="432"/>
      <c r="AE167" s="446" t="s">
        <v>417</v>
      </c>
      <c r="AF167" s="446"/>
      <c r="AG167" s="446"/>
      <c r="AH167" s="446"/>
      <c r="AI167" s="446" t="s">
        <v>569</v>
      </c>
      <c r="AJ167" s="446"/>
      <c r="AK167" s="446"/>
      <c r="AL167" s="446"/>
      <c r="AM167" s="446" t="s">
        <v>385</v>
      </c>
      <c r="AN167" s="446"/>
      <c r="AO167" s="446"/>
      <c r="AP167" s="446"/>
      <c r="AQ167" s="441" t="s">
        <v>416</v>
      </c>
      <c r="AR167" s="442"/>
      <c r="AS167" s="442"/>
      <c r="AT167" s="443"/>
      <c r="AU167" s="441" t="s">
        <v>594</v>
      </c>
      <c r="AV167" s="442"/>
      <c r="AW167" s="442"/>
      <c r="AX167" s="444"/>
      <c r="AY167">
        <f>COUNTA($G$168)</f>
        <v>0</v>
      </c>
    </row>
    <row r="168" spans="1:60" ht="23.25" hidden="1" customHeight="1" x14ac:dyDescent="0.15">
      <c r="A168" s="379"/>
      <c r="B168" s="348"/>
      <c r="C168" s="348"/>
      <c r="D168" s="348"/>
      <c r="E168" s="348"/>
      <c r="F168" s="349"/>
      <c r="G168" s="460"/>
      <c r="H168" s="389"/>
      <c r="I168" s="389"/>
      <c r="J168" s="389"/>
      <c r="K168" s="389"/>
      <c r="L168" s="389"/>
      <c r="M168" s="389"/>
      <c r="N168" s="389"/>
      <c r="O168" s="389"/>
      <c r="P168" s="461"/>
      <c r="Q168" s="393"/>
      <c r="R168" s="393"/>
      <c r="S168" s="393"/>
      <c r="T168" s="393"/>
      <c r="U168" s="393"/>
      <c r="V168" s="393"/>
      <c r="W168" s="393"/>
      <c r="X168" s="394"/>
      <c r="Y168" s="398" t="s">
        <v>51</v>
      </c>
      <c r="Z168" s="399"/>
      <c r="AA168" s="400"/>
      <c r="AB168" s="402"/>
      <c r="AC168" s="402"/>
      <c r="AD168" s="402"/>
      <c r="AE168" s="404"/>
      <c r="AF168" s="404"/>
      <c r="AG168" s="404"/>
      <c r="AH168" s="404"/>
      <c r="AI168" s="404"/>
      <c r="AJ168" s="404"/>
      <c r="AK168" s="404"/>
      <c r="AL168" s="404"/>
      <c r="AM168" s="404"/>
      <c r="AN168" s="404"/>
      <c r="AO168" s="404"/>
      <c r="AP168" s="404"/>
      <c r="AQ168" s="404"/>
      <c r="AR168" s="404"/>
      <c r="AS168" s="404"/>
      <c r="AT168" s="404"/>
      <c r="AU168" s="445"/>
      <c r="AV168" s="436"/>
      <c r="AW168" s="436"/>
      <c r="AX168" s="437"/>
      <c r="AY168">
        <f>$AY$167</f>
        <v>0</v>
      </c>
    </row>
    <row r="169" spans="1:60" ht="23.25" hidden="1" customHeight="1" x14ac:dyDescent="0.15">
      <c r="A169" s="380"/>
      <c r="B169" s="351"/>
      <c r="C169" s="351"/>
      <c r="D169" s="351"/>
      <c r="E169" s="351"/>
      <c r="F169" s="352"/>
      <c r="G169" s="390"/>
      <c r="H169" s="391"/>
      <c r="I169" s="391"/>
      <c r="J169" s="391"/>
      <c r="K169" s="391"/>
      <c r="L169" s="391"/>
      <c r="M169" s="391"/>
      <c r="N169" s="391"/>
      <c r="O169" s="391"/>
      <c r="P169" s="395"/>
      <c r="Q169" s="396"/>
      <c r="R169" s="396"/>
      <c r="S169" s="396"/>
      <c r="T169" s="396"/>
      <c r="U169" s="396"/>
      <c r="V169" s="396"/>
      <c r="W169" s="396"/>
      <c r="X169" s="397"/>
      <c r="Y169" s="438" t="s">
        <v>52</v>
      </c>
      <c r="Z169" s="439"/>
      <c r="AA169" s="440"/>
      <c r="AB169" s="402"/>
      <c r="AC169" s="402"/>
      <c r="AD169" s="402"/>
      <c r="AE169" s="404"/>
      <c r="AF169" s="404"/>
      <c r="AG169" s="404"/>
      <c r="AH169" s="404"/>
      <c r="AI169" s="404"/>
      <c r="AJ169" s="404"/>
      <c r="AK169" s="404"/>
      <c r="AL169" s="404"/>
      <c r="AM169" s="404"/>
      <c r="AN169" s="404"/>
      <c r="AO169" s="404"/>
      <c r="AP169" s="404"/>
      <c r="AQ169" s="404"/>
      <c r="AR169" s="404"/>
      <c r="AS169" s="404"/>
      <c r="AT169" s="404"/>
      <c r="AU169" s="445"/>
      <c r="AV169" s="436"/>
      <c r="AW169" s="436"/>
      <c r="AX169" s="437"/>
      <c r="AY169">
        <f>$AY$167</f>
        <v>0</v>
      </c>
    </row>
    <row r="170" spans="1:60" ht="23.25" hidden="1" customHeight="1" x14ac:dyDescent="0.15">
      <c r="A170" s="492" t="s">
        <v>582</v>
      </c>
      <c r="B170" s="372"/>
      <c r="C170" s="372"/>
      <c r="D170" s="372"/>
      <c r="E170" s="372"/>
      <c r="F170" s="493"/>
      <c r="G170" s="254" t="s">
        <v>583</v>
      </c>
      <c r="H170" s="254"/>
      <c r="I170" s="254"/>
      <c r="J170" s="254"/>
      <c r="K170" s="254"/>
      <c r="L170" s="254"/>
      <c r="M170" s="254"/>
      <c r="N170" s="254"/>
      <c r="O170" s="254"/>
      <c r="P170" s="254"/>
      <c r="Q170" s="254"/>
      <c r="R170" s="254"/>
      <c r="S170" s="254"/>
      <c r="T170" s="254"/>
      <c r="U170" s="254"/>
      <c r="V170" s="254"/>
      <c r="W170" s="254"/>
      <c r="X170" s="283"/>
      <c r="Y170" s="476"/>
      <c r="Z170" s="477"/>
      <c r="AA170" s="478"/>
      <c r="AB170" s="253" t="s">
        <v>11</v>
      </c>
      <c r="AC170" s="254"/>
      <c r="AD170" s="283"/>
      <c r="AE170" s="446" t="s">
        <v>417</v>
      </c>
      <c r="AF170" s="446"/>
      <c r="AG170" s="446"/>
      <c r="AH170" s="446"/>
      <c r="AI170" s="446" t="s">
        <v>569</v>
      </c>
      <c r="AJ170" s="446"/>
      <c r="AK170" s="446"/>
      <c r="AL170" s="446"/>
      <c r="AM170" s="446" t="s">
        <v>385</v>
      </c>
      <c r="AN170" s="446"/>
      <c r="AO170" s="446"/>
      <c r="AP170" s="446"/>
      <c r="AQ170" s="447" t="s">
        <v>595</v>
      </c>
      <c r="AR170" s="448"/>
      <c r="AS170" s="448"/>
      <c r="AT170" s="448"/>
      <c r="AU170" s="448"/>
      <c r="AV170" s="448"/>
      <c r="AW170" s="448"/>
      <c r="AX170" s="449"/>
      <c r="AY170">
        <f>IF(SUBSTITUTE(SUBSTITUTE($G$171,"／",""),"　","")="",0,1)</f>
        <v>0</v>
      </c>
    </row>
    <row r="171" spans="1:60" ht="23.25" hidden="1" customHeight="1" x14ac:dyDescent="0.15">
      <c r="A171" s="494"/>
      <c r="B171" s="353"/>
      <c r="C171" s="353"/>
      <c r="D171" s="353"/>
      <c r="E171" s="353"/>
      <c r="F171" s="495"/>
      <c r="G171" s="426" t="s">
        <v>584</v>
      </c>
      <c r="H171" s="427"/>
      <c r="I171" s="427"/>
      <c r="J171" s="427"/>
      <c r="K171" s="427"/>
      <c r="L171" s="427"/>
      <c r="M171" s="427"/>
      <c r="N171" s="427"/>
      <c r="O171" s="427"/>
      <c r="P171" s="427"/>
      <c r="Q171" s="427"/>
      <c r="R171" s="427"/>
      <c r="S171" s="427"/>
      <c r="T171" s="427"/>
      <c r="U171" s="427"/>
      <c r="V171" s="427"/>
      <c r="W171" s="427"/>
      <c r="X171" s="427"/>
      <c r="Y171" s="450" t="s">
        <v>582</v>
      </c>
      <c r="Z171" s="451"/>
      <c r="AA171" s="452"/>
      <c r="AB171" s="453"/>
      <c r="AC171" s="454"/>
      <c r="AD171" s="455"/>
      <c r="AE171" s="403"/>
      <c r="AF171" s="403"/>
      <c r="AG171" s="403"/>
      <c r="AH171" s="403"/>
      <c r="AI171" s="403"/>
      <c r="AJ171" s="403"/>
      <c r="AK171" s="403"/>
      <c r="AL171" s="403"/>
      <c r="AM171" s="403"/>
      <c r="AN171" s="403"/>
      <c r="AO171" s="403"/>
      <c r="AP171" s="403"/>
      <c r="AQ171" s="421"/>
      <c r="AR171" s="405"/>
      <c r="AS171" s="405"/>
      <c r="AT171" s="405"/>
      <c r="AU171" s="405"/>
      <c r="AV171" s="405"/>
      <c r="AW171" s="405"/>
      <c r="AX171" s="406"/>
      <c r="AY171">
        <f>$AY$170</f>
        <v>0</v>
      </c>
    </row>
    <row r="172" spans="1:60" ht="46.5" hidden="1" customHeight="1" x14ac:dyDescent="0.15">
      <c r="A172" s="496"/>
      <c r="B172" s="355"/>
      <c r="C172" s="355"/>
      <c r="D172" s="355"/>
      <c r="E172" s="355"/>
      <c r="F172" s="497"/>
      <c r="G172" s="428"/>
      <c r="H172" s="429"/>
      <c r="I172" s="429"/>
      <c r="J172" s="429"/>
      <c r="K172" s="429"/>
      <c r="L172" s="429"/>
      <c r="M172" s="429"/>
      <c r="N172" s="429"/>
      <c r="O172" s="429"/>
      <c r="P172" s="429"/>
      <c r="Q172" s="429"/>
      <c r="R172" s="429"/>
      <c r="S172" s="429"/>
      <c r="T172" s="429"/>
      <c r="U172" s="429"/>
      <c r="V172" s="429"/>
      <c r="W172" s="429"/>
      <c r="X172" s="429"/>
      <c r="Y172" s="418" t="s">
        <v>585</v>
      </c>
      <c r="Z172" s="430"/>
      <c r="AA172" s="431"/>
      <c r="AB172" s="456" t="s">
        <v>586</v>
      </c>
      <c r="AC172" s="457"/>
      <c r="AD172" s="458"/>
      <c r="AE172" s="459"/>
      <c r="AF172" s="459"/>
      <c r="AG172" s="459"/>
      <c r="AH172" s="459"/>
      <c r="AI172" s="459"/>
      <c r="AJ172" s="459"/>
      <c r="AK172" s="459"/>
      <c r="AL172" s="459"/>
      <c r="AM172" s="459"/>
      <c r="AN172" s="459"/>
      <c r="AO172" s="459"/>
      <c r="AP172" s="459"/>
      <c r="AQ172" s="459"/>
      <c r="AR172" s="459"/>
      <c r="AS172" s="459"/>
      <c r="AT172" s="459"/>
      <c r="AU172" s="459"/>
      <c r="AV172" s="459"/>
      <c r="AW172" s="459"/>
      <c r="AX172" s="462"/>
      <c r="AY172">
        <f>$AY$170</f>
        <v>0</v>
      </c>
    </row>
    <row r="173" spans="1:60" ht="18.75" hidden="1" customHeight="1" x14ac:dyDescent="0.15">
      <c r="A173" s="534" t="s">
        <v>236</v>
      </c>
      <c r="B173" s="535"/>
      <c r="C173" s="535"/>
      <c r="D173" s="535"/>
      <c r="E173" s="535"/>
      <c r="F173" s="536"/>
      <c r="G173" s="508" t="s">
        <v>139</v>
      </c>
      <c r="H173" s="353"/>
      <c r="I173" s="353"/>
      <c r="J173" s="353"/>
      <c r="K173" s="353"/>
      <c r="L173" s="353"/>
      <c r="M173" s="353"/>
      <c r="N173" s="353"/>
      <c r="O173" s="354"/>
      <c r="P173" s="357" t="s">
        <v>55</v>
      </c>
      <c r="Q173" s="353"/>
      <c r="R173" s="353"/>
      <c r="S173" s="353"/>
      <c r="T173" s="353"/>
      <c r="U173" s="353"/>
      <c r="V173" s="353"/>
      <c r="W173" s="353"/>
      <c r="X173" s="354"/>
      <c r="Y173" s="509"/>
      <c r="Z173" s="510"/>
      <c r="AA173" s="511"/>
      <c r="AB173" s="515" t="s">
        <v>11</v>
      </c>
      <c r="AC173" s="516"/>
      <c r="AD173" s="517"/>
      <c r="AE173" s="446" t="s">
        <v>417</v>
      </c>
      <c r="AF173" s="446"/>
      <c r="AG173" s="446"/>
      <c r="AH173" s="446"/>
      <c r="AI173" s="446" t="s">
        <v>569</v>
      </c>
      <c r="AJ173" s="446"/>
      <c r="AK173" s="446"/>
      <c r="AL173" s="446"/>
      <c r="AM173" s="446" t="s">
        <v>385</v>
      </c>
      <c r="AN173" s="446"/>
      <c r="AO173" s="446"/>
      <c r="AP173" s="446"/>
      <c r="AQ173" s="489" t="s">
        <v>174</v>
      </c>
      <c r="AR173" s="490"/>
      <c r="AS173" s="490"/>
      <c r="AT173" s="491"/>
      <c r="AU173" s="353" t="s">
        <v>128</v>
      </c>
      <c r="AV173" s="353"/>
      <c r="AW173" s="353"/>
      <c r="AX173" s="358"/>
      <c r="AY173">
        <f>COUNTA($G$175)</f>
        <v>0</v>
      </c>
    </row>
    <row r="174" spans="1:60" ht="18.75" hidden="1" customHeight="1" x14ac:dyDescent="0.15">
      <c r="A174" s="537"/>
      <c r="B174" s="538"/>
      <c r="C174" s="538"/>
      <c r="D174" s="538"/>
      <c r="E174" s="538"/>
      <c r="F174" s="539"/>
      <c r="G174" s="374"/>
      <c r="H174" s="355"/>
      <c r="I174" s="355"/>
      <c r="J174" s="355"/>
      <c r="K174" s="355"/>
      <c r="L174" s="355"/>
      <c r="M174" s="355"/>
      <c r="N174" s="355"/>
      <c r="O174" s="356"/>
      <c r="P174" s="359"/>
      <c r="Q174" s="355"/>
      <c r="R174" s="355"/>
      <c r="S174" s="355"/>
      <c r="T174" s="355"/>
      <c r="U174" s="355"/>
      <c r="V174" s="355"/>
      <c r="W174" s="355"/>
      <c r="X174" s="356"/>
      <c r="Y174" s="512"/>
      <c r="Z174" s="513"/>
      <c r="AA174" s="514"/>
      <c r="AB174" s="433"/>
      <c r="AC174" s="518"/>
      <c r="AD174" s="519"/>
      <c r="AE174" s="446"/>
      <c r="AF174" s="446"/>
      <c r="AG174" s="446"/>
      <c r="AH174" s="446"/>
      <c r="AI174" s="446"/>
      <c r="AJ174" s="446"/>
      <c r="AK174" s="446"/>
      <c r="AL174" s="446"/>
      <c r="AM174" s="446"/>
      <c r="AN174" s="446"/>
      <c r="AO174" s="446"/>
      <c r="AP174" s="446"/>
      <c r="AQ174" s="463"/>
      <c r="AR174" s="464"/>
      <c r="AS174" s="465" t="s">
        <v>175</v>
      </c>
      <c r="AT174" s="466"/>
      <c r="AU174" s="467"/>
      <c r="AV174" s="467"/>
      <c r="AW174" s="355" t="s">
        <v>166</v>
      </c>
      <c r="AX174" s="360"/>
      <c r="AY174">
        <f t="shared" ref="AY174:AY179" si="7">$AY$173</f>
        <v>0</v>
      </c>
    </row>
    <row r="175" spans="1:60" ht="23.25" hidden="1" customHeight="1" x14ac:dyDescent="0.15">
      <c r="A175" s="540"/>
      <c r="B175" s="538"/>
      <c r="C175" s="538"/>
      <c r="D175" s="538"/>
      <c r="E175" s="538"/>
      <c r="F175" s="539"/>
      <c r="G175" s="407"/>
      <c r="H175" s="408"/>
      <c r="I175" s="408"/>
      <c r="J175" s="408"/>
      <c r="K175" s="408"/>
      <c r="L175" s="408"/>
      <c r="M175" s="408"/>
      <c r="N175" s="408"/>
      <c r="O175" s="409"/>
      <c r="P175" s="170"/>
      <c r="Q175" s="170"/>
      <c r="R175" s="170"/>
      <c r="S175" s="170"/>
      <c r="T175" s="170"/>
      <c r="U175" s="170"/>
      <c r="V175" s="170"/>
      <c r="W175" s="170"/>
      <c r="X175" s="171"/>
      <c r="Y175" s="418" t="s">
        <v>12</v>
      </c>
      <c r="Z175" s="419"/>
      <c r="AA175" s="420"/>
      <c r="AB175" s="401"/>
      <c r="AC175" s="401"/>
      <c r="AD175" s="401"/>
      <c r="AE175" s="421"/>
      <c r="AF175" s="405"/>
      <c r="AG175" s="405"/>
      <c r="AH175" s="405"/>
      <c r="AI175" s="421"/>
      <c r="AJ175" s="405"/>
      <c r="AK175" s="405"/>
      <c r="AL175" s="405"/>
      <c r="AM175" s="421"/>
      <c r="AN175" s="405"/>
      <c r="AO175" s="405"/>
      <c r="AP175" s="405"/>
      <c r="AQ175" s="423"/>
      <c r="AR175" s="424"/>
      <c r="AS175" s="424"/>
      <c r="AT175" s="425"/>
      <c r="AU175" s="405"/>
      <c r="AV175" s="405"/>
      <c r="AW175" s="405"/>
      <c r="AX175" s="406"/>
      <c r="AY175">
        <f t="shared" si="7"/>
        <v>0</v>
      </c>
    </row>
    <row r="176" spans="1:60" ht="23.25" hidden="1" customHeight="1" x14ac:dyDescent="0.15">
      <c r="A176" s="541"/>
      <c r="B176" s="542"/>
      <c r="C176" s="542"/>
      <c r="D176" s="542"/>
      <c r="E176" s="542"/>
      <c r="F176" s="543"/>
      <c r="G176" s="410"/>
      <c r="H176" s="411"/>
      <c r="I176" s="411"/>
      <c r="J176" s="411"/>
      <c r="K176" s="411"/>
      <c r="L176" s="411"/>
      <c r="M176" s="411"/>
      <c r="N176" s="411"/>
      <c r="O176" s="412"/>
      <c r="P176" s="416"/>
      <c r="Q176" s="416"/>
      <c r="R176" s="416"/>
      <c r="S176" s="416"/>
      <c r="T176" s="416"/>
      <c r="U176" s="416"/>
      <c r="V176" s="416"/>
      <c r="W176" s="416"/>
      <c r="X176" s="417"/>
      <c r="Y176" s="253" t="s">
        <v>50</v>
      </c>
      <c r="Z176" s="254"/>
      <c r="AA176" s="283"/>
      <c r="AB176" s="479"/>
      <c r="AC176" s="479"/>
      <c r="AD176" s="479"/>
      <c r="AE176" s="421"/>
      <c r="AF176" s="405"/>
      <c r="AG176" s="405"/>
      <c r="AH176" s="405"/>
      <c r="AI176" s="421"/>
      <c r="AJ176" s="405"/>
      <c r="AK176" s="405"/>
      <c r="AL176" s="405"/>
      <c r="AM176" s="421"/>
      <c r="AN176" s="405"/>
      <c r="AO176" s="405"/>
      <c r="AP176" s="405"/>
      <c r="AQ176" s="423"/>
      <c r="AR176" s="424"/>
      <c r="AS176" s="424"/>
      <c r="AT176" s="425"/>
      <c r="AU176" s="405"/>
      <c r="AV176" s="405"/>
      <c r="AW176" s="405"/>
      <c r="AX176" s="406"/>
      <c r="AY176">
        <f t="shared" si="7"/>
        <v>0</v>
      </c>
    </row>
    <row r="177" spans="1:60" ht="23.25" hidden="1" customHeight="1" x14ac:dyDescent="0.15">
      <c r="A177" s="540"/>
      <c r="B177" s="538"/>
      <c r="C177" s="538"/>
      <c r="D177" s="538"/>
      <c r="E177" s="538"/>
      <c r="F177" s="539"/>
      <c r="G177" s="413"/>
      <c r="H177" s="414"/>
      <c r="I177" s="414"/>
      <c r="J177" s="414"/>
      <c r="K177" s="414"/>
      <c r="L177" s="414"/>
      <c r="M177" s="414"/>
      <c r="N177" s="414"/>
      <c r="O177" s="415"/>
      <c r="P177" s="173"/>
      <c r="Q177" s="173"/>
      <c r="R177" s="173"/>
      <c r="S177" s="173"/>
      <c r="T177" s="173"/>
      <c r="U177" s="173"/>
      <c r="V177" s="173"/>
      <c r="W177" s="173"/>
      <c r="X177" s="174"/>
      <c r="Y177" s="253" t="s">
        <v>13</v>
      </c>
      <c r="Z177" s="254"/>
      <c r="AA177" s="283"/>
      <c r="AB177" s="422" t="s">
        <v>14</v>
      </c>
      <c r="AC177" s="422"/>
      <c r="AD177" s="422"/>
      <c r="AE177" s="421"/>
      <c r="AF177" s="405"/>
      <c r="AG177" s="405"/>
      <c r="AH177" s="405"/>
      <c r="AI177" s="421"/>
      <c r="AJ177" s="405"/>
      <c r="AK177" s="405"/>
      <c r="AL177" s="405"/>
      <c r="AM177" s="421"/>
      <c r="AN177" s="405"/>
      <c r="AO177" s="405"/>
      <c r="AP177" s="405"/>
      <c r="AQ177" s="423"/>
      <c r="AR177" s="424"/>
      <c r="AS177" s="424"/>
      <c r="AT177" s="425"/>
      <c r="AU177" s="405"/>
      <c r="AV177" s="405"/>
      <c r="AW177" s="405"/>
      <c r="AX177" s="406"/>
      <c r="AY177">
        <f t="shared" si="7"/>
        <v>0</v>
      </c>
    </row>
    <row r="178" spans="1:60" ht="23.25" hidden="1" customHeight="1" x14ac:dyDescent="0.15">
      <c r="A178" s="492" t="s">
        <v>261</v>
      </c>
      <c r="B178" s="487"/>
      <c r="C178" s="487"/>
      <c r="D178" s="487"/>
      <c r="E178" s="487"/>
      <c r="F178" s="488"/>
      <c r="G178" s="528"/>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60" ht="23.25" hidden="1" customHeight="1" x14ac:dyDescent="0.15">
      <c r="A179" s="380"/>
      <c r="B179" s="351"/>
      <c r="C179" s="351"/>
      <c r="D179" s="351"/>
      <c r="E179" s="351"/>
      <c r="F179" s="352"/>
      <c r="G179" s="531"/>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V179" s="532"/>
      <c r="AW179" s="532"/>
      <c r="AX179" s="533"/>
      <c r="AY179">
        <f t="shared" si="7"/>
        <v>0</v>
      </c>
    </row>
    <row r="180" spans="1:60" ht="18.75" hidden="1" customHeight="1" x14ac:dyDescent="0.15">
      <c r="A180" s="345" t="s">
        <v>574</v>
      </c>
      <c r="B180" s="347" t="s">
        <v>575</v>
      </c>
      <c r="C180" s="348"/>
      <c r="D180" s="348"/>
      <c r="E180" s="348"/>
      <c r="F180" s="349"/>
      <c r="G180" s="353" t="s">
        <v>576</v>
      </c>
      <c r="H180" s="353"/>
      <c r="I180" s="353"/>
      <c r="J180" s="353"/>
      <c r="K180" s="353"/>
      <c r="L180" s="353"/>
      <c r="M180" s="353"/>
      <c r="N180" s="353"/>
      <c r="O180" s="353"/>
      <c r="P180" s="353"/>
      <c r="Q180" s="353"/>
      <c r="R180" s="353"/>
      <c r="S180" s="353"/>
      <c r="T180" s="353"/>
      <c r="U180" s="353"/>
      <c r="V180" s="353"/>
      <c r="W180" s="353"/>
      <c r="X180" s="353"/>
      <c r="Y180" s="353"/>
      <c r="Z180" s="353"/>
      <c r="AA180" s="354"/>
      <c r="AB180" s="357" t="s">
        <v>596</v>
      </c>
      <c r="AC180" s="353"/>
      <c r="AD180" s="353"/>
      <c r="AE180" s="353"/>
      <c r="AF180" s="353"/>
      <c r="AG180" s="353"/>
      <c r="AH180" s="353"/>
      <c r="AI180" s="353"/>
      <c r="AJ180" s="353"/>
      <c r="AK180" s="353"/>
      <c r="AL180" s="353"/>
      <c r="AM180" s="353"/>
      <c r="AN180" s="353"/>
      <c r="AO180" s="353"/>
      <c r="AP180" s="353"/>
      <c r="AQ180" s="353"/>
      <c r="AR180" s="353"/>
      <c r="AS180" s="353"/>
      <c r="AT180" s="353"/>
      <c r="AU180" s="353"/>
      <c r="AV180" s="353"/>
      <c r="AW180" s="353"/>
      <c r="AX180" s="358"/>
      <c r="AY180">
        <f>COUNTA($G$182)</f>
        <v>0</v>
      </c>
    </row>
    <row r="181" spans="1:60" ht="22.5" hidden="1" customHeight="1" x14ac:dyDescent="0.15">
      <c r="A181" s="345"/>
      <c r="B181" s="347"/>
      <c r="C181" s="348"/>
      <c r="D181" s="348"/>
      <c r="E181" s="348"/>
      <c r="F181" s="349"/>
      <c r="G181" s="355"/>
      <c r="H181" s="355"/>
      <c r="I181" s="355"/>
      <c r="J181" s="355"/>
      <c r="K181" s="355"/>
      <c r="L181" s="355"/>
      <c r="M181" s="355"/>
      <c r="N181" s="355"/>
      <c r="O181" s="355"/>
      <c r="P181" s="355"/>
      <c r="Q181" s="355"/>
      <c r="R181" s="355"/>
      <c r="S181" s="355"/>
      <c r="T181" s="355"/>
      <c r="U181" s="355"/>
      <c r="V181" s="355"/>
      <c r="W181" s="355"/>
      <c r="X181" s="355"/>
      <c r="Y181" s="355"/>
      <c r="Z181" s="355"/>
      <c r="AA181" s="356"/>
      <c r="AB181" s="359"/>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60"/>
      <c r="AY181">
        <f t="shared" ref="AY181:AY189" si="8">$AY$180</f>
        <v>0</v>
      </c>
    </row>
    <row r="182" spans="1:60" ht="22.5" hidden="1" customHeight="1" x14ac:dyDescent="0.15">
      <c r="A182" s="345"/>
      <c r="B182" s="347"/>
      <c r="C182" s="348"/>
      <c r="D182" s="348"/>
      <c r="E182" s="348"/>
      <c r="F182" s="349"/>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15">
      <c r="A183" s="345"/>
      <c r="B183" s="347"/>
      <c r="C183" s="348"/>
      <c r="D183" s="348"/>
      <c r="E183" s="348"/>
      <c r="F183" s="349"/>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15">
      <c r="A184" s="345"/>
      <c r="B184" s="350"/>
      <c r="C184" s="351"/>
      <c r="D184" s="351"/>
      <c r="E184" s="351"/>
      <c r="F184" s="352"/>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15">
      <c r="A185" s="345"/>
      <c r="B185" s="486" t="s">
        <v>138</v>
      </c>
      <c r="C185" s="487"/>
      <c r="D185" s="487"/>
      <c r="E185" s="487"/>
      <c r="F185" s="488"/>
      <c r="G185" s="371" t="s">
        <v>56</v>
      </c>
      <c r="H185" s="372"/>
      <c r="I185" s="372"/>
      <c r="J185" s="372"/>
      <c r="K185" s="372"/>
      <c r="L185" s="372"/>
      <c r="M185" s="372"/>
      <c r="N185" s="372"/>
      <c r="O185" s="373"/>
      <c r="P185" s="375" t="s">
        <v>58</v>
      </c>
      <c r="Q185" s="372"/>
      <c r="R185" s="372"/>
      <c r="S185" s="372"/>
      <c r="T185" s="372"/>
      <c r="U185" s="372"/>
      <c r="V185" s="372"/>
      <c r="W185" s="372"/>
      <c r="X185" s="373"/>
      <c r="Y185" s="376"/>
      <c r="Z185" s="377"/>
      <c r="AA185" s="378"/>
      <c r="AB185" s="916" t="s">
        <v>11</v>
      </c>
      <c r="AC185" s="917"/>
      <c r="AD185" s="918"/>
      <c r="AE185" s="446" t="s">
        <v>417</v>
      </c>
      <c r="AF185" s="446"/>
      <c r="AG185" s="446"/>
      <c r="AH185" s="446"/>
      <c r="AI185" s="446" t="s">
        <v>569</v>
      </c>
      <c r="AJ185" s="446"/>
      <c r="AK185" s="446"/>
      <c r="AL185" s="446"/>
      <c r="AM185" s="446" t="s">
        <v>385</v>
      </c>
      <c r="AN185" s="446"/>
      <c r="AO185" s="446"/>
      <c r="AP185" s="446"/>
      <c r="AQ185" s="522" t="s">
        <v>174</v>
      </c>
      <c r="AR185" s="523"/>
      <c r="AS185" s="523"/>
      <c r="AT185" s="524"/>
      <c r="AU185" s="525" t="s">
        <v>128</v>
      </c>
      <c r="AV185" s="525"/>
      <c r="AW185" s="525"/>
      <c r="AX185" s="526"/>
      <c r="AY185">
        <f t="shared" si="8"/>
        <v>0</v>
      </c>
      <c r="AZ185" s="10"/>
      <c r="BA185" s="10"/>
      <c r="BB185" s="10"/>
      <c r="BC185" s="10"/>
    </row>
    <row r="186" spans="1:60" ht="18.75" hidden="1" customHeight="1" x14ac:dyDescent="0.15">
      <c r="A186" s="345"/>
      <c r="B186" s="347"/>
      <c r="C186" s="348"/>
      <c r="D186" s="348"/>
      <c r="E186" s="348"/>
      <c r="F186" s="349"/>
      <c r="G186" s="374"/>
      <c r="H186" s="355"/>
      <c r="I186" s="355"/>
      <c r="J186" s="355"/>
      <c r="K186" s="355"/>
      <c r="L186" s="355"/>
      <c r="M186" s="355"/>
      <c r="N186" s="355"/>
      <c r="O186" s="356"/>
      <c r="P186" s="359"/>
      <c r="Q186" s="355"/>
      <c r="R186" s="355"/>
      <c r="S186" s="355"/>
      <c r="T186" s="355"/>
      <c r="U186" s="355"/>
      <c r="V186" s="355"/>
      <c r="W186" s="355"/>
      <c r="X186" s="356"/>
      <c r="Y186" s="376"/>
      <c r="Z186" s="377"/>
      <c r="AA186" s="378"/>
      <c r="AB186" s="433"/>
      <c r="AC186" s="518"/>
      <c r="AD186" s="519"/>
      <c r="AE186" s="446"/>
      <c r="AF186" s="446"/>
      <c r="AG186" s="446"/>
      <c r="AH186" s="446"/>
      <c r="AI186" s="446"/>
      <c r="AJ186" s="446"/>
      <c r="AK186" s="446"/>
      <c r="AL186" s="446"/>
      <c r="AM186" s="446"/>
      <c r="AN186" s="446"/>
      <c r="AO186" s="446"/>
      <c r="AP186" s="446"/>
      <c r="AQ186" s="527"/>
      <c r="AR186" s="467"/>
      <c r="AS186" s="465" t="s">
        <v>175</v>
      </c>
      <c r="AT186" s="466"/>
      <c r="AU186" s="467"/>
      <c r="AV186" s="467"/>
      <c r="AW186" s="355" t="s">
        <v>166</v>
      </c>
      <c r="AX186" s="360"/>
      <c r="AY186">
        <f t="shared" si="8"/>
        <v>0</v>
      </c>
      <c r="AZ186" s="10"/>
      <c r="BA186" s="10"/>
      <c r="BB186" s="10"/>
      <c r="BC186" s="10"/>
      <c r="BD186" s="10"/>
      <c r="BE186" s="10"/>
      <c r="BF186" s="10"/>
      <c r="BG186" s="10"/>
      <c r="BH186" s="10"/>
    </row>
    <row r="187" spans="1:60" ht="23.25" hidden="1" customHeight="1" x14ac:dyDescent="0.15">
      <c r="A187" s="345"/>
      <c r="B187" s="347"/>
      <c r="C187" s="348"/>
      <c r="D187" s="348"/>
      <c r="E187" s="348"/>
      <c r="F187" s="349"/>
      <c r="G187" s="169"/>
      <c r="H187" s="170"/>
      <c r="I187" s="170"/>
      <c r="J187" s="170"/>
      <c r="K187" s="170"/>
      <c r="L187" s="170"/>
      <c r="M187" s="170"/>
      <c r="N187" s="170"/>
      <c r="O187" s="171"/>
      <c r="P187" s="170"/>
      <c r="Q187" s="480"/>
      <c r="R187" s="480"/>
      <c r="S187" s="480"/>
      <c r="T187" s="480"/>
      <c r="U187" s="480"/>
      <c r="V187" s="480"/>
      <c r="W187" s="480"/>
      <c r="X187" s="481"/>
      <c r="Y187" s="920" t="s">
        <v>57</v>
      </c>
      <c r="Z187" s="921"/>
      <c r="AA187" s="922"/>
      <c r="AB187" s="401"/>
      <c r="AC187" s="401"/>
      <c r="AD187" s="401"/>
      <c r="AE187" s="421"/>
      <c r="AF187" s="405"/>
      <c r="AG187" s="405"/>
      <c r="AH187" s="405"/>
      <c r="AI187" s="421"/>
      <c r="AJ187" s="405"/>
      <c r="AK187" s="405"/>
      <c r="AL187" s="405"/>
      <c r="AM187" s="421"/>
      <c r="AN187" s="405"/>
      <c r="AO187" s="405"/>
      <c r="AP187" s="405"/>
      <c r="AQ187" s="423"/>
      <c r="AR187" s="424"/>
      <c r="AS187" s="424"/>
      <c r="AT187" s="425"/>
      <c r="AU187" s="405"/>
      <c r="AV187" s="405"/>
      <c r="AW187" s="405"/>
      <c r="AX187" s="406"/>
      <c r="AY187">
        <f t="shared" si="8"/>
        <v>0</v>
      </c>
    </row>
    <row r="188" spans="1:60" ht="23.25" hidden="1" customHeight="1" x14ac:dyDescent="0.15">
      <c r="A188" s="345"/>
      <c r="B188" s="347"/>
      <c r="C188" s="348"/>
      <c r="D188" s="348"/>
      <c r="E188" s="348"/>
      <c r="F188" s="349"/>
      <c r="G188" s="923"/>
      <c r="H188" s="416"/>
      <c r="I188" s="416"/>
      <c r="J188" s="416"/>
      <c r="K188" s="416"/>
      <c r="L188" s="416"/>
      <c r="M188" s="416"/>
      <c r="N188" s="416"/>
      <c r="O188" s="417"/>
      <c r="P188" s="482"/>
      <c r="Q188" s="482"/>
      <c r="R188" s="482"/>
      <c r="S188" s="482"/>
      <c r="T188" s="482"/>
      <c r="U188" s="482"/>
      <c r="V188" s="482"/>
      <c r="W188" s="482"/>
      <c r="X188" s="483"/>
      <c r="Y188" s="924" t="s">
        <v>50</v>
      </c>
      <c r="Z188" s="816"/>
      <c r="AA188" s="817"/>
      <c r="AB188" s="479"/>
      <c r="AC188" s="479"/>
      <c r="AD188" s="479"/>
      <c r="AE188" s="421"/>
      <c r="AF188" s="405"/>
      <c r="AG188" s="405"/>
      <c r="AH188" s="405"/>
      <c r="AI188" s="421"/>
      <c r="AJ188" s="405"/>
      <c r="AK188" s="405"/>
      <c r="AL188" s="405"/>
      <c r="AM188" s="421"/>
      <c r="AN188" s="405"/>
      <c r="AO188" s="405"/>
      <c r="AP188" s="405"/>
      <c r="AQ188" s="423"/>
      <c r="AR188" s="424"/>
      <c r="AS188" s="424"/>
      <c r="AT188" s="425"/>
      <c r="AU188" s="405"/>
      <c r="AV188" s="405"/>
      <c r="AW188" s="405"/>
      <c r="AX188" s="406"/>
      <c r="AY188">
        <f t="shared" si="8"/>
        <v>0</v>
      </c>
      <c r="AZ188" s="10"/>
      <c r="BA188" s="10"/>
      <c r="BB188" s="10"/>
      <c r="BC188" s="10"/>
    </row>
    <row r="189" spans="1:60" ht="23.25" hidden="1" customHeight="1" x14ac:dyDescent="0.15">
      <c r="A189" s="345"/>
      <c r="B189" s="347"/>
      <c r="C189" s="348"/>
      <c r="D189" s="348"/>
      <c r="E189" s="348"/>
      <c r="F189" s="349"/>
      <c r="G189" s="172"/>
      <c r="H189" s="173"/>
      <c r="I189" s="173"/>
      <c r="J189" s="173"/>
      <c r="K189" s="173"/>
      <c r="L189" s="173"/>
      <c r="M189" s="173"/>
      <c r="N189" s="173"/>
      <c r="O189" s="174"/>
      <c r="P189" s="484"/>
      <c r="Q189" s="484"/>
      <c r="R189" s="484"/>
      <c r="S189" s="484"/>
      <c r="T189" s="484"/>
      <c r="U189" s="484"/>
      <c r="V189" s="484"/>
      <c r="W189" s="484"/>
      <c r="X189" s="485"/>
      <c r="Y189" s="924" t="s">
        <v>13</v>
      </c>
      <c r="Z189" s="816"/>
      <c r="AA189" s="817"/>
      <c r="AB189" s="925" t="s">
        <v>14</v>
      </c>
      <c r="AC189" s="925"/>
      <c r="AD189" s="925"/>
      <c r="AE189" s="595"/>
      <c r="AF189" s="596"/>
      <c r="AG189" s="596"/>
      <c r="AH189" s="596"/>
      <c r="AI189" s="595"/>
      <c r="AJ189" s="596"/>
      <c r="AK189" s="596"/>
      <c r="AL189" s="596"/>
      <c r="AM189" s="595"/>
      <c r="AN189" s="596"/>
      <c r="AO189" s="596"/>
      <c r="AP189" s="596"/>
      <c r="AQ189" s="423"/>
      <c r="AR189" s="424"/>
      <c r="AS189" s="424"/>
      <c r="AT189" s="425"/>
      <c r="AU189" s="405"/>
      <c r="AV189" s="405"/>
      <c r="AW189" s="405"/>
      <c r="AX189" s="406"/>
      <c r="AY189">
        <f t="shared" si="8"/>
        <v>0</v>
      </c>
      <c r="AZ189" s="10"/>
      <c r="BA189" s="10"/>
      <c r="BB189" s="10"/>
      <c r="BC189" s="10"/>
      <c r="BD189" s="10"/>
      <c r="BE189" s="10"/>
      <c r="BF189" s="10"/>
      <c r="BG189" s="10"/>
      <c r="BH189" s="10"/>
    </row>
    <row r="190" spans="1:60" ht="18.75" hidden="1" customHeight="1" x14ac:dyDescent="0.15">
      <c r="A190" s="345"/>
      <c r="B190" s="486" t="s">
        <v>138</v>
      </c>
      <c r="C190" s="487"/>
      <c r="D190" s="487"/>
      <c r="E190" s="487"/>
      <c r="F190" s="488"/>
      <c r="G190" s="371" t="s">
        <v>56</v>
      </c>
      <c r="H190" s="372"/>
      <c r="I190" s="372"/>
      <c r="J190" s="372"/>
      <c r="K190" s="372"/>
      <c r="L190" s="372"/>
      <c r="M190" s="372"/>
      <c r="N190" s="372"/>
      <c r="O190" s="373"/>
      <c r="P190" s="375" t="s">
        <v>58</v>
      </c>
      <c r="Q190" s="372"/>
      <c r="R190" s="372"/>
      <c r="S190" s="372"/>
      <c r="T190" s="372"/>
      <c r="U190" s="372"/>
      <c r="V190" s="372"/>
      <c r="W190" s="372"/>
      <c r="X190" s="373"/>
      <c r="Y190" s="376"/>
      <c r="Z190" s="377"/>
      <c r="AA190" s="378"/>
      <c r="AB190" s="916" t="s">
        <v>11</v>
      </c>
      <c r="AC190" s="917"/>
      <c r="AD190" s="918"/>
      <c r="AE190" s="446" t="s">
        <v>417</v>
      </c>
      <c r="AF190" s="446"/>
      <c r="AG190" s="446"/>
      <c r="AH190" s="446"/>
      <c r="AI190" s="446" t="s">
        <v>569</v>
      </c>
      <c r="AJ190" s="446"/>
      <c r="AK190" s="446"/>
      <c r="AL190" s="446"/>
      <c r="AM190" s="446" t="s">
        <v>385</v>
      </c>
      <c r="AN190" s="446"/>
      <c r="AO190" s="446"/>
      <c r="AP190" s="446"/>
      <c r="AQ190" s="522" t="s">
        <v>174</v>
      </c>
      <c r="AR190" s="523"/>
      <c r="AS190" s="523"/>
      <c r="AT190" s="524"/>
      <c r="AU190" s="525" t="s">
        <v>128</v>
      </c>
      <c r="AV190" s="525"/>
      <c r="AW190" s="525"/>
      <c r="AX190" s="526"/>
      <c r="AY190">
        <f>COUNTA($G$192)</f>
        <v>0</v>
      </c>
      <c r="AZ190" s="10"/>
      <c r="BA190" s="10"/>
      <c r="BB190" s="10"/>
      <c r="BC190" s="10"/>
    </row>
    <row r="191" spans="1:60" ht="18.75" hidden="1" customHeight="1" x14ac:dyDescent="0.15">
      <c r="A191" s="345"/>
      <c r="B191" s="347"/>
      <c r="C191" s="348"/>
      <c r="D191" s="348"/>
      <c r="E191" s="348"/>
      <c r="F191" s="349"/>
      <c r="G191" s="374"/>
      <c r="H191" s="355"/>
      <c r="I191" s="355"/>
      <c r="J191" s="355"/>
      <c r="K191" s="355"/>
      <c r="L191" s="355"/>
      <c r="M191" s="355"/>
      <c r="N191" s="355"/>
      <c r="O191" s="356"/>
      <c r="P191" s="359"/>
      <c r="Q191" s="355"/>
      <c r="R191" s="355"/>
      <c r="S191" s="355"/>
      <c r="T191" s="355"/>
      <c r="U191" s="355"/>
      <c r="V191" s="355"/>
      <c r="W191" s="355"/>
      <c r="X191" s="356"/>
      <c r="Y191" s="376"/>
      <c r="Z191" s="377"/>
      <c r="AA191" s="378"/>
      <c r="AB191" s="433"/>
      <c r="AC191" s="518"/>
      <c r="AD191" s="519"/>
      <c r="AE191" s="446"/>
      <c r="AF191" s="446"/>
      <c r="AG191" s="446"/>
      <c r="AH191" s="446"/>
      <c r="AI191" s="446"/>
      <c r="AJ191" s="446"/>
      <c r="AK191" s="446"/>
      <c r="AL191" s="446"/>
      <c r="AM191" s="446"/>
      <c r="AN191" s="446"/>
      <c r="AO191" s="446"/>
      <c r="AP191" s="446"/>
      <c r="AQ191" s="527"/>
      <c r="AR191" s="467"/>
      <c r="AS191" s="465" t="s">
        <v>175</v>
      </c>
      <c r="AT191" s="466"/>
      <c r="AU191" s="467"/>
      <c r="AV191" s="467"/>
      <c r="AW191" s="355" t="s">
        <v>166</v>
      </c>
      <c r="AX191" s="360"/>
      <c r="AY191">
        <f>$AY$190</f>
        <v>0</v>
      </c>
      <c r="AZ191" s="10"/>
      <c r="BA191" s="10"/>
      <c r="BB191" s="10"/>
      <c r="BC191" s="10"/>
      <c r="BD191" s="10"/>
      <c r="BE191" s="10"/>
      <c r="BF191" s="10"/>
      <c r="BG191" s="10"/>
      <c r="BH191" s="10"/>
    </row>
    <row r="192" spans="1:60" ht="23.25" hidden="1" customHeight="1" x14ac:dyDescent="0.15">
      <c r="A192" s="345"/>
      <c r="B192" s="347"/>
      <c r="C192" s="348"/>
      <c r="D192" s="348"/>
      <c r="E192" s="348"/>
      <c r="F192" s="349"/>
      <c r="G192" s="169"/>
      <c r="H192" s="170"/>
      <c r="I192" s="170"/>
      <c r="J192" s="170"/>
      <c r="K192" s="170"/>
      <c r="L192" s="170"/>
      <c r="M192" s="170"/>
      <c r="N192" s="170"/>
      <c r="O192" s="171"/>
      <c r="P192" s="170"/>
      <c r="Q192" s="480"/>
      <c r="R192" s="480"/>
      <c r="S192" s="480"/>
      <c r="T192" s="480"/>
      <c r="U192" s="480"/>
      <c r="V192" s="480"/>
      <c r="W192" s="480"/>
      <c r="X192" s="481"/>
      <c r="Y192" s="920" t="s">
        <v>57</v>
      </c>
      <c r="Z192" s="921"/>
      <c r="AA192" s="922"/>
      <c r="AB192" s="401"/>
      <c r="AC192" s="401"/>
      <c r="AD192" s="401"/>
      <c r="AE192" s="421"/>
      <c r="AF192" s="405"/>
      <c r="AG192" s="405"/>
      <c r="AH192" s="405"/>
      <c r="AI192" s="421"/>
      <c r="AJ192" s="405"/>
      <c r="AK192" s="405"/>
      <c r="AL192" s="405"/>
      <c r="AM192" s="421"/>
      <c r="AN192" s="405"/>
      <c r="AO192" s="405"/>
      <c r="AP192" s="405"/>
      <c r="AQ192" s="423"/>
      <c r="AR192" s="424"/>
      <c r="AS192" s="424"/>
      <c r="AT192" s="425"/>
      <c r="AU192" s="405"/>
      <c r="AV192" s="405"/>
      <c r="AW192" s="405"/>
      <c r="AX192" s="406"/>
      <c r="AY192">
        <f>$AY$190</f>
        <v>0</v>
      </c>
    </row>
    <row r="193" spans="1:60" ht="23.25" hidden="1" customHeight="1" x14ac:dyDescent="0.15">
      <c r="A193" s="345"/>
      <c r="B193" s="347"/>
      <c r="C193" s="348"/>
      <c r="D193" s="348"/>
      <c r="E193" s="348"/>
      <c r="F193" s="349"/>
      <c r="G193" s="923"/>
      <c r="H193" s="416"/>
      <c r="I193" s="416"/>
      <c r="J193" s="416"/>
      <c r="K193" s="416"/>
      <c r="L193" s="416"/>
      <c r="M193" s="416"/>
      <c r="N193" s="416"/>
      <c r="O193" s="417"/>
      <c r="P193" s="482"/>
      <c r="Q193" s="482"/>
      <c r="R193" s="482"/>
      <c r="S193" s="482"/>
      <c r="T193" s="482"/>
      <c r="U193" s="482"/>
      <c r="V193" s="482"/>
      <c r="W193" s="482"/>
      <c r="X193" s="483"/>
      <c r="Y193" s="924" t="s">
        <v>50</v>
      </c>
      <c r="Z193" s="816"/>
      <c r="AA193" s="817"/>
      <c r="AB193" s="479"/>
      <c r="AC193" s="479"/>
      <c r="AD193" s="479"/>
      <c r="AE193" s="421"/>
      <c r="AF193" s="405"/>
      <c r="AG193" s="405"/>
      <c r="AH193" s="405"/>
      <c r="AI193" s="421"/>
      <c r="AJ193" s="405"/>
      <c r="AK193" s="405"/>
      <c r="AL193" s="405"/>
      <c r="AM193" s="421"/>
      <c r="AN193" s="405"/>
      <c r="AO193" s="405"/>
      <c r="AP193" s="405"/>
      <c r="AQ193" s="423"/>
      <c r="AR193" s="424"/>
      <c r="AS193" s="424"/>
      <c r="AT193" s="425"/>
      <c r="AU193" s="405"/>
      <c r="AV193" s="405"/>
      <c r="AW193" s="405"/>
      <c r="AX193" s="406"/>
      <c r="AY193">
        <f>$AY$190</f>
        <v>0</v>
      </c>
      <c r="AZ193" s="10"/>
      <c r="BA193" s="10"/>
      <c r="BB193" s="10"/>
      <c r="BC193" s="10"/>
    </row>
    <row r="194" spans="1:60" ht="23.25" hidden="1" customHeight="1" x14ac:dyDescent="0.15">
      <c r="A194" s="345"/>
      <c r="B194" s="350"/>
      <c r="C194" s="351"/>
      <c r="D194" s="351"/>
      <c r="E194" s="351"/>
      <c r="F194" s="352"/>
      <c r="G194" s="172"/>
      <c r="H194" s="173"/>
      <c r="I194" s="173"/>
      <c r="J194" s="173"/>
      <c r="K194" s="173"/>
      <c r="L194" s="173"/>
      <c r="M194" s="173"/>
      <c r="N194" s="173"/>
      <c r="O194" s="174"/>
      <c r="P194" s="484"/>
      <c r="Q194" s="484"/>
      <c r="R194" s="484"/>
      <c r="S194" s="484"/>
      <c r="T194" s="484"/>
      <c r="U194" s="484"/>
      <c r="V194" s="484"/>
      <c r="W194" s="484"/>
      <c r="X194" s="485"/>
      <c r="Y194" s="924" t="s">
        <v>13</v>
      </c>
      <c r="Z194" s="816"/>
      <c r="AA194" s="817"/>
      <c r="AB194" s="925" t="s">
        <v>14</v>
      </c>
      <c r="AC194" s="925"/>
      <c r="AD194" s="925"/>
      <c r="AE194" s="595"/>
      <c r="AF194" s="596"/>
      <c r="AG194" s="596"/>
      <c r="AH194" s="596"/>
      <c r="AI194" s="595"/>
      <c r="AJ194" s="596"/>
      <c r="AK194" s="596"/>
      <c r="AL194" s="596"/>
      <c r="AM194" s="595"/>
      <c r="AN194" s="596"/>
      <c r="AO194" s="596"/>
      <c r="AP194" s="596"/>
      <c r="AQ194" s="423"/>
      <c r="AR194" s="424"/>
      <c r="AS194" s="424"/>
      <c r="AT194" s="425"/>
      <c r="AU194" s="405"/>
      <c r="AV194" s="405"/>
      <c r="AW194" s="405"/>
      <c r="AX194" s="406"/>
      <c r="AY194">
        <f>$AY$190</f>
        <v>0</v>
      </c>
      <c r="AZ194" s="10"/>
      <c r="BA194" s="10"/>
      <c r="BB194" s="10"/>
      <c r="BC194" s="10"/>
      <c r="BD194" s="10"/>
      <c r="BE194" s="10"/>
      <c r="BF194" s="10"/>
      <c r="BG194" s="10"/>
      <c r="BH194" s="10"/>
    </row>
    <row r="195" spans="1:60" ht="18.75" hidden="1" customHeight="1" x14ac:dyDescent="0.15">
      <c r="A195" s="345"/>
      <c r="B195" s="486" t="s">
        <v>138</v>
      </c>
      <c r="C195" s="487"/>
      <c r="D195" s="487"/>
      <c r="E195" s="487"/>
      <c r="F195" s="488"/>
      <c r="G195" s="371" t="s">
        <v>56</v>
      </c>
      <c r="H195" s="372"/>
      <c r="I195" s="372"/>
      <c r="J195" s="372"/>
      <c r="K195" s="372"/>
      <c r="L195" s="372"/>
      <c r="M195" s="372"/>
      <c r="N195" s="372"/>
      <c r="O195" s="373"/>
      <c r="P195" s="375" t="s">
        <v>58</v>
      </c>
      <c r="Q195" s="372"/>
      <c r="R195" s="372"/>
      <c r="S195" s="372"/>
      <c r="T195" s="372"/>
      <c r="U195" s="372"/>
      <c r="V195" s="372"/>
      <c r="W195" s="372"/>
      <c r="X195" s="373"/>
      <c r="Y195" s="376"/>
      <c r="Z195" s="377"/>
      <c r="AA195" s="378"/>
      <c r="AB195" s="916" t="s">
        <v>11</v>
      </c>
      <c r="AC195" s="917"/>
      <c r="AD195" s="918"/>
      <c r="AE195" s="446" t="s">
        <v>417</v>
      </c>
      <c r="AF195" s="446"/>
      <c r="AG195" s="446"/>
      <c r="AH195" s="446"/>
      <c r="AI195" s="446" t="s">
        <v>569</v>
      </c>
      <c r="AJ195" s="446"/>
      <c r="AK195" s="446"/>
      <c r="AL195" s="446"/>
      <c r="AM195" s="446" t="s">
        <v>385</v>
      </c>
      <c r="AN195" s="446"/>
      <c r="AO195" s="446"/>
      <c r="AP195" s="446"/>
      <c r="AQ195" s="522" t="s">
        <v>174</v>
      </c>
      <c r="AR195" s="523"/>
      <c r="AS195" s="523"/>
      <c r="AT195" s="524"/>
      <c r="AU195" s="525" t="s">
        <v>128</v>
      </c>
      <c r="AV195" s="525"/>
      <c r="AW195" s="525"/>
      <c r="AX195" s="526"/>
      <c r="AY195">
        <f>COUNTA($G$197)</f>
        <v>0</v>
      </c>
      <c r="AZ195" s="10"/>
      <c r="BA195" s="10"/>
      <c r="BB195" s="10"/>
      <c r="BC195" s="10"/>
    </row>
    <row r="196" spans="1:60" ht="18.75" hidden="1" customHeight="1" x14ac:dyDescent="0.15">
      <c r="A196" s="345"/>
      <c r="B196" s="347"/>
      <c r="C196" s="348"/>
      <c r="D196" s="348"/>
      <c r="E196" s="348"/>
      <c r="F196" s="349"/>
      <c r="G196" s="374"/>
      <c r="H196" s="355"/>
      <c r="I196" s="355"/>
      <c r="J196" s="355"/>
      <c r="K196" s="355"/>
      <c r="L196" s="355"/>
      <c r="M196" s="355"/>
      <c r="N196" s="355"/>
      <c r="O196" s="356"/>
      <c r="P196" s="359"/>
      <c r="Q196" s="355"/>
      <c r="R196" s="355"/>
      <c r="S196" s="355"/>
      <c r="T196" s="355"/>
      <c r="U196" s="355"/>
      <c r="V196" s="355"/>
      <c r="W196" s="355"/>
      <c r="X196" s="356"/>
      <c r="Y196" s="376"/>
      <c r="Z196" s="377"/>
      <c r="AA196" s="378"/>
      <c r="AB196" s="433"/>
      <c r="AC196" s="518"/>
      <c r="AD196" s="519"/>
      <c r="AE196" s="446"/>
      <c r="AF196" s="446"/>
      <c r="AG196" s="446"/>
      <c r="AH196" s="446"/>
      <c r="AI196" s="446"/>
      <c r="AJ196" s="446"/>
      <c r="AK196" s="446"/>
      <c r="AL196" s="446"/>
      <c r="AM196" s="446"/>
      <c r="AN196" s="446"/>
      <c r="AO196" s="446"/>
      <c r="AP196" s="446"/>
      <c r="AQ196" s="527"/>
      <c r="AR196" s="467"/>
      <c r="AS196" s="465" t="s">
        <v>175</v>
      </c>
      <c r="AT196" s="466"/>
      <c r="AU196" s="467"/>
      <c r="AV196" s="467"/>
      <c r="AW196" s="355" t="s">
        <v>166</v>
      </c>
      <c r="AX196" s="360"/>
      <c r="AY196">
        <f>$AY$195</f>
        <v>0</v>
      </c>
      <c r="AZ196" s="10"/>
      <c r="BA196" s="10"/>
      <c r="BB196" s="10"/>
      <c r="BC196" s="10"/>
      <c r="BD196" s="10"/>
      <c r="BE196" s="10"/>
      <c r="BF196" s="10"/>
      <c r="BG196" s="10"/>
      <c r="BH196" s="10"/>
    </row>
    <row r="197" spans="1:60" ht="23.25" hidden="1" customHeight="1" x14ac:dyDescent="0.15">
      <c r="A197" s="345"/>
      <c r="B197" s="347"/>
      <c r="C197" s="348"/>
      <c r="D197" s="348"/>
      <c r="E197" s="348"/>
      <c r="F197" s="349"/>
      <c r="G197" s="169"/>
      <c r="H197" s="170"/>
      <c r="I197" s="170"/>
      <c r="J197" s="170"/>
      <c r="K197" s="170"/>
      <c r="L197" s="170"/>
      <c r="M197" s="170"/>
      <c r="N197" s="170"/>
      <c r="O197" s="171"/>
      <c r="P197" s="170"/>
      <c r="Q197" s="480"/>
      <c r="R197" s="480"/>
      <c r="S197" s="480"/>
      <c r="T197" s="480"/>
      <c r="U197" s="480"/>
      <c r="V197" s="480"/>
      <c r="W197" s="480"/>
      <c r="X197" s="481"/>
      <c r="Y197" s="920" t="s">
        <v>57</v>
      </c>
      <c r="Z197" s="921"/>
      <c r="AA197" s="922"/>
      <c r="AB197" s="401"/>
      <c r="AC197" s="401"/>
      <c r="AD197" s="401"/>
      <c r="AE197" s="421"/>
      <c r="AF197" s="405"/>
      <c r="AG197" s="405"/>
      <c r="AH197" s="405"/>
      <c r="AI197" s="421"/>
      <c r="AJ197" s="405"/>
      <c r="AK197" s="405"/>
      <c r="AL197" s="405"/>
      <c r="AM197" s="421"/>
      <c r="AN197" s="405"/>
      <c r="AO197" s="405"/>
      <c r="AP197" s="405"/>
      <c r="AQ197" s="423"/>
      <c r="AR197" s="424"/>
      <c r="AS197" s="424"/>
      <c r="AT197" s="425"/>
      <c r="AU197" s="405"/>
      <c r="AV197" s="405"/>
      <c r="AW197" s="405"/>
      <c r="AX197" s="406"/>
      <c r="AY197">
        <f t="shared" ref="AY197:AY199" si="9">$AY$195</f>
        <v>0</v>
      </c>
    </row>
    <row r="198" spans="1:60" ht="23.25" hidden="1" customHeight="1" x14ac:dyDescent="0.15">
      <c r="A198" s="345"/>
      <c r="B198" s="347"/>
      <c r="C198" s="348"/>
      <c r="D198" s="348"/>
      <c r="E198" s="348"/>
      <c r="F198" s="349"/>
      <c r="G198" s="923"/>
      <c r="H198" s="416"/>
      <c r="I198" s="416"/>
      <c r="J198" s="416"/>
      <c r="K198" s="416"/>
      <c r="L198" s="416"/>
      <c r="M198" s="416"/>
      <c r="N198" s="416"/>
      <c r="O198" s="417"/>
      <c r="P198" s="482"/>
      <c r="Q198" s="482"/>
      <c r="R198" s="482"/>
      <c r="S198" s="482"/>
      <c r="T198" s="482"/>
      <c r="U198" s="482"/>
      <c r="V198" s="482"/>
      <c r="W198" s="482"/>
      <c r="X198" s="483"/>
      <c r="Y198" s="924" t="s">
        <v>50</v>
      </c>
      <c r="Z198" s="816"/>
      <c r="AA198" s="817"/>
      <c r="AB198" s="479"/>
      <c r="AC198" s="479"/>
      <c r="AD198" s="479"/>
      <c r="AE198" s="421"/>
      <c r="AF198" s="405"/>
      <c r="AG198" s="405"/>
      <c r="AH198" s="405"/>
      <c r="AI198" s="421"/>
      <c r="AJ198" s="405"/>
      <c r="AK198" s="405"/>
      <c r="AL198" s="405"/>
      <c r="AM198" s="421"/>
      <c r="AN198" s="405"/>
      <c r="AO198" s="405"/>
      <c r="AP198" s="405"/>
      <c r="AQ198" s="423"/>
      <c r="AR198" s="424"/>
      <c r="AS198" s="424"/>
      <c r="AT198" s="425"/>
      <c r="AU198" s="405"/>
      <c r="AV198" s="405"/>
      <c r="AW198" s="405"/>
      <c r="AX198" s="406"/>
      <c r="AY198">
        <f t="shared" si="9"/>
        <v>0</v>
      </c>
      <c r="AZ198" s="10"/>
      <c r="BA198" s="10"/>
      <c r="BB198" s="10"/>
      <c r="BC198" s="10"/>
    </row>
    <row r="199" spans="1:60" ht="23.25" hidden="1" customHeight="1" thickBot="1" x14ac:dyDescent="0.2">
      <c r="A199" s="346"/>
      <c r="B199" s="913"/>
      <c r="C199" s="914"/>
      <c r="D199" s="914"/>
      <c r="E199" s="914"/>
      <c r="F199" s="915"/>
      <c r="G199" s="926"/>
      <c r="H199" s="927"/>
      <c r="I199" s="927"/>
      <c r="J199" s="927"/>
      <c r="K199" s="927"/>
      <c r="L199" s="927"/>
      <c r="M199" s="927"/>
      <c r="N199" s="927"/>
      <c r="O199" s="928"/>
      <c r="P199" s="929"/>
      <c r="Q199" s="929"/>
      <c r="R199" s="929"/>
      <c r="S199" s="929"/>
      <c r="T199" s="929"/>
      <c r="U199" s="929"/>
      <c r="V199" s="929"/>
      <c r="W199" s="929"/>
      <c r="X199" s="930"/>
      <c r="Y199" s="931" t="s">
        <v>13</v>
      </c>
      <c r="Z199" s="932"/>
      <c r="AA199" s="933"/>
      <c r="AB199" s="934" t="s">
        <v>14</v>
      </c>
      <c r="AC199" s="934"/>
      <c r="AD199" s="934"/>
      <c r="AE199" s="935"/>
      <c r="AF199" s="936"/>
      <c r="AG199" s="936"/>
      <c r="AH199" s="936"/>
      <c r="AI199" s="935"/>
      <c r="AJ199" s="936"/>
      <c r="AK199" s="936"/>
      <c r="AL199" s="936"/>
      <c r="AM199" s="935"/>
      <c r="AN199" s="936"/>
      <c r="AO199" s="936"/>
      <c r="AP199" s="936"/>
      <c r="AQ199" s="937"/>
      <c r="AR199" s="938"/>
      <c r="AS199" s="938"/>
      <c r="AT199" s="939"/>
      <c r="AU199" s="936"/>
      <c r="AV199" s="936"/>
      <c r="AW199" s="936"/>
      <c r="AX199" s="940"/>
      <c r="AY199">
        <f t="shared" si="9"/>
        <v>0</v>
      </c>
      <c r="AZ199" s="10"/>
      <c r="BA199" s="10"/>
      <c r="BB199" s="10"/>
      <c r="BC199" s="10"/>
      <c r="BD199" s="10"/>
      <c r="BE199" s="10"/>
      <c r="BF199" s="10"/>
      <c r="BG199" s="10"/>
      <c r="BH199" s="10"/>
    </row>
    <row r="200" spans="1:60" ht="18.75" hidden="1" customHeight="1" x14ac:dyDescent="0.15">
      <c r="A200" s="612" t="s">
        <v>237</v>
      </c>
      <c r="B200" s="613"/>
      <c r="C200" s="613"/>
      <c r="D200" s="613"/>
      <c r="E200" s="613"/>
      <c r="F200" s="614"/>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446" t="s">
        <v>417</v>
      </c>
      <c r="AF200" s="446"/>
      <c r="AG200" s="446"/>
      <c r="AH200" s="446"/>
      <c r="AI200" s="446" t="s">
        <v>569</v>
      </c>
      <c r="AJ200" s="446"/>
      <c r="AK200" s="446"/>
      <c r="AL200" s="446"/>
      <c r="AM200" s="446" t="s">
        <v>385</v>
      </c>
      <c r="AN200" s="446"/>
      <c r="AO200" s="446"/>
      <c r="AP200" s="446"/>
      <c r="AQ200" s="522" t="s">
        <v>174</v>
      </c>
      <c r="AR200" s="523"/>
      <c r="AS200" s="523"/>
      <c r="AT200" s="524"/>
      <c r="AU200" s="574" t="s">
        <v>128</v>
      </c>
      <c r="AV200" s="574"/>
      <c r="AW200" s="574"/>
      <c r="AX200" s="575"/>
      <c r="AY200">
        <f>COUNTA($H$202)</f>
        <v>0</v>
      </c>
    </row>
    <row r="201" spans="1:60" ht="18.75" hidden="1" customHeight="1" x14ac:dyDescent="0.15">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46"/>
      <c r="AF201" s="446"/>
      <c r="AG201" s="446"/>
      <c r="AH201" s="446"/>
      <c r="AI201" s="446"/>
      <c r="AJ201" s="446"/>
      <c r="AK201" s="446"/>
      <c r="AL201" s="446"/>
      <c r="AM201" s="446"/>
      <c r="AN201" s="446"/>
      <c r="AO201" s="446"/>
      <c r="AP201" s="446"/>
      <c r="AQ201" s="463"/>
      <c r="AR201" s="464"/>
      <c r="AS201" s="465" t="s">
        <v>175</v>
      </c>
      <c r="AT201" s="466"/>
      <c r="AU201" s="467"/>
      <c r="AV201" s="467"/>
      <c r="AW201" s="576" t="s">
        <v>166</v>
      </c>
      <c r="AX201" s="577"/>
      <c r="AY201">
        <f t="shared" ref="AY201:AY207" si="10">$AY$200</f>
        <v>0</v>
      </c>
    </row>
    <row r="202" spans="1:60" ht="23.25" hidden="1" customHeight="1" x14ac:dyDescent="0.15">
      <c r="A202" s="597"/>
      <c r="B202" s="598"/>
      <c r="C202" s="598"/>
      <c r="D202" s="598"/>
      <c r="E202" s="598"/>
      <c r="F202" s="599"/>
      <c r="G202" s="556" t="s">
        <v>176</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251</v>
      </c>
      <c r="AC202" s="573"/>
      <c r="AD202" s="573"/>
      <c r="AE202" s="421"/>
      <c r="AF202" s="405"/>
      <c r="AG202" s="405"/>
      <c r="AH202" s="405"/>
      <c r="AI202" s="421"/>
      <c r="AJ202" s="405"/>
      <c r="AK202" s="405"/>
      <c r="AL202" s="405"/>
      <c r="AM202" s="421"/>
      <c r="AN202" s="405"/>
      <c r="AO202" s="405"/>
      <c r="AP202" s="405"/>
      <c r="AQ202" s="421"/>
      <c r="AR202" s="405"/>
      <c r="AS202" s="405"/>
      <c r="AT202" s="593"/>
      <c r="AU202" s="405"/>
      <c r="AV202" s="405"/>
      <c r="AW202" s="405"/>
      <c r="AX202" s="406"/>
      <c r="AY202">
        <f t="shared" si="10"/>
        <v>0</v>
      </c>
    </row>
    <row r="203" spans="1:60" ht="23.25" hidden="1" customHeight="1" x14ac:dyDescent="0.15">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306" t="s">
        <v>50</v>
      </c>
      <c r="Z203" s="306"/>
      <c r="AA203" s="338"/>
      <c r="AB203" s="616" t="s">
        <v>251</v>
      </c>
      <c r="AC203" s="616"/>
      <c r="AD203" s="616"/>
      <c r="AE203" s="421"/>
      <c r="AF203" s="405"/>
      <c r="AG203" s="405"/>
      <c r="AH203" s="405"/>
      <c r="AI203" s="421"/>
      <c r="AJ203" s="405"/>
      <c r="AK203" s="405"/>
      <c r="AL203" s="405"/>
      <c r="AM203" s="421"/>
      <c r="AN203" s="405"/>
      <c r="AO203" s="405"/>
      <c r="AP203" s="405"/>
      <c r="AQ203" s="421"/>
      <c r="AR203" s="405"/>
      <c r="AS203" s="405"/>
      <c r="AT203" s="593"/>
      <c r="AU203" s="405"/>
      <c r="AV203" s="405"/>
      <c r="AW203" s="405"/>
      <c r="AX203" s="406"/>
      <c r="AY203">
        <f t="shared" si="10"/>
        <v>0</v>
      </c>
    </row>
    <row r="204" spans="1:60" ht="23.25" hidden="1" customHeight="1" x14ac:dyDescent="0.15">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306" t="s">
        <v>13</v>
      </c>
      <c r="Z204" s="306"/>
      <c r="AA204" s="338"/>
      <c r="AB204" s="594" t="s">
        <v>252</v>
      </c>
      <c r="AC204" s="594"/>
      <c r="AD204" s="594"/>
      <c r="AE204" s="595"/>
      <c r="AF204" s="596"/>
      <c r="AG204" s="596"/>
      <c r="AH204" s="596"/>
      <c r="AI204" s="595"/>
      <c r="AJ204" s="596"/>
      <c r="AK204" s="596"/>
      <c r="AL204" s="596"/>
      <c r="AM204" s="595"/>
      <c r="AN204" s="596"/>
      <c r="AO204" s="596"/>
      <c r="AP204" s="596"/>
      <c r="AQ204" s="421"/>
      <c r="AR204" s="405"/>
      <c r="AS204" s="405"/>
      <c r="AT204" s="593"/>
      <c r="AU204" s="405"/>
      <c r="AV204" s="405"/>
      <c r="AW204" s="405"/>
      <c r="AX204" s="406"/>
      <c r="AY204">
        <f t="shared" si="10"/>
        <v>0</v>
      </c>
    </row>
    <row r="205" spans="1:60" ht="23.25" hidden="1" customHeight="1" x14ac:dyDescent="0.15">
      <c r="A205" s="597" t="s">
        <v>240</v>
      </c>
      <c r="B205" s="598"/>
      <c r="C205" s="598"/>
      <c r="D205" s="598"/>
      <c r="E205" s="598"/>
      <c r="F205" s="599"/>
      <c r="G205" s="557" t="s">
        <v>177</v>
      </c>
      <c r="H205" s="603"/>
      <c r="I205" s="603"/>
      <c r="J205" s="603"/>
      <c r="K205" s="603"/>
      <c r="L205" s="603"/>
      <c r="M205" s="603"/>
      <c r="N205" s="603"/>
      <c r="O205" s="603"/>
      <c r="P205" s="603"/>
      <c r="Q205" s="603"/>
      <c r="R205" s="603"/>
      <c r="S205" s="603"/>
      <c r="T205" s="603"/>
      <c r="U205" s="603"/>
      <c r="V205" s="603"/>
      <c r="W205" s="606" t="s">
        <v>250</v>
      </c>
      <c r="X205" s="607"/>
      <c r="Y205" s="571" t="s">
        <v>12</v>
      </c>
      <c r="Z205" s="571"/>
      <c r="AA205" s="572"/>
      <c r="AB205" s="573" t="s">
        <v>251</v>
      </c>
      <c r="AC205" s="573"/>
      <c r="AD205" s="573"/>
      <c r="AE205" s="421"/>
      <c r="AF205" s="405"/>
      <c r="AG205" s="405"/>
      <c r="AH205" s="405"/>
      <c r="AI205" s="421"/>
      <c r="AJ205" s="405"/>
      <c r="AK205" s="405"/>
      <c r="AL205" s="405"/>
      <c r="AM205" s="421"/>
      <c r="AN205" s="405"/>
      <c r="AO205" s="405"/>
      <c r="AP205" s="405"/>
      <c r="AQ205" s="421"/>
      <c r="AR205" s="405"/>
      <c r="AS205" s="405"/>
      <c r="AT205" s="593"/>
      <c r="AU205" s="405"/>
      <c r="AV205" s="405"/>
      <c r="AW205" s="405"/>
      <c r="AX205" s="406"/>
      <c r="AY205">
        <f t="shared" si="10"/>
        <v>0</v>
      </c>
    </row>
    <row r="206" spans="1:60" ht="23.25" hidden="1" customHeight="1" x14ac:dyDescent="0.15">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306" t="s">
        <v>50</v>
      </c>
      <c r="Z206" s="306"/>
      <c r="AA206" s="338"/>
      <c r="AB206" s="616" t="s">
        <v>251</v>
      </c>
      <c r="AC206" s="616"/>
      <c r="AD206" s="616"/>
      <c r="AE206" s="421"/>
      <c r="AF206" s="405"/>
      <c r="AG206" s="405"/>
      <c r="AH206" s="405"/>
      <c r="AI206" s="421"/>
      <c r="AJ206" s="405"/>
      <c r="AK206" s="405"/>
      <c r="AL206" s="405"/>
      <c r="AM206" s="421"/>
      <c r="AN206" s="405"/>
      <c r="AO206" s="405"/>
      <c r="AP206" s="405"/>
      <c r="AQ206" s="421"/>
      <c r="AR206" s="405"/>
      <c r="AS206" s="405"/>
      <c r="AT206" s="593"/>
      <c r="AU206" s="405"/>
      <c r="AV206" s="405"/>
      <c r="AW206" s="405"/>
      <c r="AX206" s="406"/>
      <c r="AY206">
        <f t="shared" si="10"/>
        <v>0</v>
      </c>
    </row>
    <row r="207" spans="1:60" ht="23.25" hidden="1" customHeight="1" x14ac:dyDescent="0.15">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306" t="s">
        <v>13</v>
      </c>
      <c r="Z207" s="306"/>
      <c r="AA207" s="338"/>
      <c r="AB207" s="594" t="s">
        <v>252</v>
      </c>
      <c r="AC207" s="594"/>
      <c r="AD207" s="594"/>
      <c r="AE207" s="595"/>
      <c r="AF207" s="596"/>
      <c r="AG207" s="596"/>
      <c r="AH207" s="596"/>
      <c r="AI207" s="595"/>
      <c r="AJ207" s="596"/>
      <c r="AK207" s="596"/>
      <c r="AL207" s="596"/>
      <c r="AM207" s="595"/>
      <c r="AN207" s="596"/>
      <c r="AO207" s="596"/>
      <c r="AP207" s="615"/>
      <c r="AQ207" s="421"/>
      <c r="AR207" s="405"/>
      <c r="AS207" s="405"/>
      <c r="AT207" s="593"/>
      <c r="AU207" s="405"/>
      <c r="AV207" s="405"/>
      <c r="AW207" s="405"/>
      <c r="AX207" s="406"/>
      <c r="AY207">
        <f t="shared" si="10"/>
        <v>0</v>
      </c>
    </row>
    <row r="208" spans="1:60" ht="18.75" hidden="1" customHeight="1" x14ac:dyDescent="0.15">
      <c r="A208" s="621" t="s">
        <v>237</v>
      </c>
      <c r="B208" s="622"/>
      <c r="C208" s="622"/>
      <c r="D208" s="622"/>
      <c r="E208" s="622"/>
      <c r="F208" s="623"/>
      <c r="G208" s="624"/>
      <c r="H208" s="523" t="s">
        <v>139</v>
      </c>
      <c r="I208" s="523"/>
      <c r="J208" s="523"/>
      <c r="K208" s="523"/>
      <c r="L208" s="523"/>
      <c r="M208" s="523"/>
      <c r="N208" s="523"/>
      <c r="O208" s="524"/>
      <c r="P208" s="522" t="s">
        <v>55</v>
      </c>
      <c r="Q208" s="523"/>
      <c r="R208" s="523"/>
      <c r="S208" s="523"/>
      <c r="T208" s="523"/>
      <c r="U208" s="523"/>
      <c r="V208" s="523"/>
      <c r="W208" s="523"/>
      <c r="X208" s="524"/>
      <c r="Y208" s="627"/>
      <c r="Z208" s="628"/>
      <c r="AA208" s="629"/>
      <c r="AB208" s="375" t="s">
        <v>11</v>
      </c>
      <c r="AC208" s="372"/>
      <c r="AD208" s="373"/>
      <c r="AE208" s="167" t="s">
        <v>417</v>
      </c>
      <c r="AF208" s="167"/>
      <c r="AG208" s="167"/>
      <c r="AH208" s="167"/>
      <c r="AI208" s="446" t="s">
        <v>569</v>
      </c>
      <c r="AJ208" s="446"/>
      <c r="AK208" s="446"/>
      <c r="AL208" s="446"/>
      <c r="AM208" s="446" t="s">
        <v>385</v>
      </c>
      <c r="AN208" s="446"/>
      <c r="AO208" s="446"/>
      <c r="AP208" s="446"/>
      <c r="AQ208" s="522" t="s">
        <v>174</v>
      </c>
      <c r="AR208" s="523"/>
      <c r="AS208" s="523"/>
      <c r="AT208" s="524"/>
      <c r="AU208" s="617" t="s">
        <v>128</v>
      </c>
      <c r="AV208" s="618"/>
      <c r="AW208" s="618"/>
      <c r="AX208" s="619"/>
      <c r="AY208">
        <f>COUNTA($H$210)</f>
        <v>0</v>
      </c>
    </row>
    <row r="209" spans="1:51" ht="18.75" hidden="1" customHeight="1" x14ac:dyDescent="0.15">
      <c r="A209" s="597"/>
      <c r="B209" s="598"/>
      <c r="C209" s="598"/>
      <c r="D209" s="598"/>
      <c r="E209" s="598"/>
      <c r="F209" s="599"/>
      <c r="G209" s="625"/>
      <c r="H209" s="465"/>
      <c r="I209" s="465"/>
      <c r="J209" s="465"/>
      <c r="K209" s="465"/>
      <c r="L209" s="465"/>
      <c r="M209" s="465"/>
      <c r="N209" s="465"/>
      <c r="O209" s="466"/>
      <c r="P209" s="626"/>
      <c r="Q209" s="465"/>
      <c r="R209" s="465"/>
      <c r="S209" s="465"/>
      <c r="T209" s="465"/>
      <c r="U209" s="465"/>
      <c r="V209" s="465"/>
      <c r="W209" s="465"/>
      <c r="X209" s="466"/>
      <c r="Y209" s="630"/>
      <c r="Z209" s="631"/>
      <c r="AA209" s="632"/>
      <c r="AB209" s="359"/>
      <c r="AC209" s="355"/>
      <c r="AD209" s="356"/>
      <c r="AE209" s="167"/>
      <c r="AF209" s="167"/>
      <c r="AG209" s="167"/>
      <c r="AH209" s="167"/>
      <c r="AI209" s="446"/>
      <c r="AJ209" s="446"/>
      <c r="AK209" s="446"/>
      <c r="AL209" s="446"/>
      <c r="AM209" s="446"/>
      <c r="AN209" s="446"/>
      <c r="AO209" s="446"/>
      <c r="AP209" s="446"/>
      <c r="AQ209" s="463"/>
      <c r="AR209" s="464"/>
      <c r="AS209" s="465" t="s">
        <v>175</v>
      </c>
      <c r="AT209" s="466"/>
      <c r="AU209" s="463"/>
      <c r="AV209" s="464"/>
      <c r="AW209" s="465" t="s">
        <v>166</v>
      </c>
      <c r="AX209" s="620"/>
      <c r="AY209">
        <f>$AY$208</f>
        <v>0</v>
      </c>
    </row>
    <row r="210" spans="1:51" ht="23.25" hidden="1" customHeight="1" x14ac:dyDescent="0.15">
      <c r="A210" s="597"/>
      <c r="B210" s="598"/>
      <c r="C210" s="598"/>
      <c r="D210" s="598"/>
      <c r="E210" s="598"/>
      <c r="F210" s="599"/>
      <c r="G210" s="633" t="s">
        <v>176</v>
      </c>
      <c r="H210" s="170"/>
      <c r="I210" s="170"/>
      <c r="J210" s="170"/>
      <c r="K210" s="170"/>
      <c r="L210" s="170"/>
      <c r="M210" s="170"/>
      <c r="N210" s="170"/>
      <c r="O210" s="171"/>
      <c r="P210" s="170"/>
      <c r="Q210" s="170"/>
      <c r="R210" s="170"/>
      <c r="S210" s="170"/>
      <c r="T210" s="170"/>
      <c r="U210" s="170"/>
      <c r="V210" s="170"/>
      <c r="W210" s="170"/>
      <c r="X210" s="171"/>
      <c r="Y210" s="636" t="s">
        <v>12</v>
      </c>
      <c r="Z210" s="637"/>
      <c r="AA210" s="638"/>
      <c r="AB210" s="646"/>
      <c r="AC210" s="646"/>
      <c r="AD210" s="646"/>
      <c r="AE210" s="423"/>
      <c r="AF210" s="424"/>
      <c r="AG210" s="424"/>
      <c r="AH210" s="424"/>
      <c r="AI210" s="423"/>
      <c r="AJ210" s="424"/>
      <c r="AK210" s="424"/>
      <c r="AL210" s="424"/>
      <c r="AM210" s="423"/>
      <c r="AN210" s="424"/>
      <c r="AO210" s="424"/>
      <c r="AP210" s="424"/>
      <c r="AQ210" s="423"/>
      <c r="AR210" s="424"/>
      <c r="AS210" s="424"/>
      <c r="AT210" s="425"/>
      <c r="AU210" s="405"/>
      <c r="AV210" s="405"/>
      <c r="AW210" s="405"/>
      <c r="AX210" s="406"/>
      <c r="AY210">
        <f>$AY$208</f>
        <v>0</v>
      </c>
    </row>
    <row r="211" spans="1:51" ht="23.25" hidden="1" customHeight="1" x14ac:dyDescent="0.15">
      <c r="A211" s="597"/>
      <c r="B211" s="598"/>
      <c r="C211" s="598"/>
      <c r="D211" s="598"/>
      <c r="E211" s="598"/>
      <c r="F211" s="599"/>
      <c r="G211" s="634"/>
      <c r="H211" s="416"/>
      <c r="I211" s="416"/>
      <c r="J211" s="416"/>
      <c r="K211" s="416"/>
      <c r="L211" s="416"/>
      <c r="M211" s="416"/>
      <c r="N211" s="416"/>
      <c r="O211" s="417"/>
      <c r="P211" s="416"/>
      <c r="Q211" s="416"/>
      <c r="R211" s="416"/>
      <c r="S211" s="416"/>
      <c r="T211" s="416"/>
      <c r="U211" s="416"/>
      <c r="V211" s="416"/>
      <c r="W211" s="416"/>
      <c r="X211" s="417"/>
      <c r="Y211" s="642" t="s">
        <v>50</v>
      </c>
      <c r="Z211" s="643"/>
      <c r="AA211" s="644"/>
      <c r="AB211" s="645"/>
      <c r="AC211" s="645"/>
      <c r="AD211" s="645"/>
      <c r="AE211" s="423"/>
      <c r="AF211" s="424"/>
      <c r="AG211" s="424"/>
      <c r="AH211" s="424"/>
      <c r="AI211" s="423"/>
      <c r="AJ211" s="424"/>
      <c r="AK211" s="424"/>
      <c r="AL211" s="424"/>
      <c r="AM211" s="423"/>
      <c r="AN211" s="424"/>
      <c r="AO211" s="424"/>
      <c r="AP211" s="424"/>
      <c r="AQ211" s="423"/>
      <c r="AR211" s="424"/>
      <c r="AS211" s="424"/>
      <c r="AT211" s="425"/>
      <c r="AU211" s="405"/>
      <c r="AV211" s="405"/>
      <c r="AW211" s="405"/>
      <c r="AX211" s="406"/>
      <c r="AY211">
        <f>$AY$208</f>
        <v>0</v>
      </c>
    </row>
    <row r="212" spans="1:51" ht="23.25" hidden="1" customHeight="1" x14ac:dyDescent="0.15">
      <c r="A212" s="597"/>
      <c r="B212" s="598"/>
      <c r="C212" s="598"/>
      <c r="D212" s="598"/>
      <c r="E212" s="598"/>
      <c r="F212" s="599"/>
      <c r="G212" s="635"/>
      <c r="H212" s="173"/>
      <c r="I212" s="173"/>
      <c r="J212" s="173"/>
      <c r="K212" s="173"/>
      <c r="L212" s="173"/>
      <c r="M212" s="173"/>
      <c r="N212" s="173"/>
      <c r="O212" s="174"/>
      <c r="P212" s="416"/>
      <c r="Q212" s="416"/>
      <c r="R212" s="416"/>
      <c r="S212" s="416"/>
      <c r="T212" s="416"/>
      <c r="U212" s="416"/>
      <c r="V212" s="416"/>
      <c r="W212" s="416"/>
      <c r="X212" s="417"/>
      <c r="Y212" s="522" t="s">
        <v>13</v>
      </c>
      <c r="Z212" s="523"/>
      <c r="AA212" s="524"/>
      <c r="AB212" s="639" t="s">
        <v>14</v>
      </c>
      <c r="AC212" s="639"/>
      <c r="AD212" s="639"/>
      <c r="AE212" s="640"/>
      <c r="AF212" s="641"/>
      <c r="AG212" s="641"/>
      <c r="AH212" s="641"/>
      <c r="AI212" s="640"/>
      <c r="AJ212" s="641"/>
      <c r="AK212" s="641"/>
      <c r="AL212" s="641"/>
      <c r="AM212" s="640"/>
      <c r="AN212" s="641"/>
      <c r="AO212" s="641"/>
      <c r="AP212" s="641"/>
      <c r="AQ212" s="423"/>
      <c r="AR212" s="424"/>
      <c r="AS212" s="424"/>
      <c r="AT212" s="425"/>
      <c r="AU212" s="405"/>
      <c r="AV212" s="405"/>
      <c r="AW212" s="405"/>
      <c r="AX212" s="406"/>
      <c r="AY212">
        <f>$AY$208</f>
        <v>0</v>
      </c>
    </row>
    <row r="213" spans="1:51" ht="69.75" hidden="1" customHeight="1" x14ac:dyDescent="0.15">
      <c r="A213" s="676" t="s">
        <v>264</v>
      </c>
      <c r="B213" s="677"/>
      <c r="C213" s="677"/>
      <c r="D213" s="677"/>
      <c r="E213" s="601" t="s">
        <v>225</v>
      </c>
      <c r="F213" s="602"/>
      <c r="G213" s="82" t="s">
        <v>177</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hidden="1" customHeight="1" thickBot="1" x14ac:dyDescent="0.2">
      <c r="A214" s="534" t="s">
        <v>577</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232</v>
      </c>
      <c r="AP214" s="693"/>
      <c r="AQ214" s="693"/>
      <c r="AR214" s="81"/>
      <c r="AS214" s="692"/>
      <c r="AT214" s="693"/>
      <c r="AU214" s="693"/>
      <c r="AV214" s="693"/>
      <c r="AW214" s="693"/>
      <c r="AX214" s="694"/>
      <c r="AY214">
        <f>COUNTIF($AR$214,"☑")</f>
        <v>0</v>
      </c>
    </row>
    <row r="215" spans="1:51" ht="45" customHeight="1" x14ac:dyDescent="0.15">
      <c r="A215" s="682" t="s">
        <v>284</v>
      </c>
      <c r="B215" s="683"/>
      <c r="C215" s="685" t="s">
        <v>178</v>
      </c>
      <c r="D215" s="683"/>
      <c r="E215" s="686" t="s">
        <v>194</v>
      </c>
      <c r="F215" s="687"/>
      <c r="G215" s="688" t="s">
        <v>623</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32.25" customHeight="1" x14ac:dyDescent="0.15">
      <c r="A216" s="684"/>
      <c r="B216" s="672"/>
      <c r="C216" s="671"/>
      <c r="D216" s="672"/>
      <c r="E216" s="486" t="s">
        <v>193</v>
      </c>
      <c r="F216" s="488"/>
      <c r="G216" s="169" t="s">
        <v>624</v>
      </c>
      <c r="H216" s="170"/>
      <c r="I216" s="170"/>
      <c r="J216" s="170"/>
      <c r="K216" s="170"/>
      <c r="L216" s="170"/>
      <c r="M216" s="170"/>
      <c r="N216" s="170"/>
      <c r="O216" s="170"/>
      <c r="P216" s="170"/>
      <c r="Q216" s="170"/>
      <c r="R216" s="170"/>
      <c r="S216" s="170"/>
      <c r="T216" s="170"/>
      <c r="U216" s="170"/>
      <c r="V216" s="171"/>
      <c r="W216" s="660" t="s">
        <v>587</v>
      </c>
      <c r="X216" s="661"/>
      <c r="Y216" s="661"/>
      <c r="Z216" s="661"/>
      <c r="AA216" s="662"/>
      <c r="AB216" s="663" t="s">
        <v>660</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thickBot="1" x14ac:dyDescent="0.2">
      <c r="A217" s="684"/>
      <c r="B217" s="672"/>
      <c r="C217" s="671"/>
      <c r="D217" s="672"/>
      <c r="E217" s="350"/>
      <c r="F217" s="352"/>
      <c r="G217" s="172"/>
      <c r="H217" s="173"/>
      <c r="I217" s="173"/>
      <c r="J217" s="173"/>
      <c r="K217" s="173"/>
      <c r="L217" s="173"/>
      <c r="M217" s="173"/>
      <c r="N217" s="173"/>
      <c r="O217" s="173"/>
      <c r="P217" s="173"/>
      <c r="Q217" s="173"/>
      <c r="R217" s="173"/>
      <c r="S217" s="173"/>
      <c r="T217" s="173"/>
      <c r="U217" s="173"/>
      <c r="V217" s="174"/>
      <c r="W217" s="666" t="s">
        <v>588</v>
      </c>
      <c r="X217" s="667"/>
      <c r="Y217" s="667"/>
      <c r="Z217" s="667"/>
      <c r="AA217" s="668"/>
      <c r="AB217" s="663" t="s">
        <v>661</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hidden="1" customHeight="1" x14ac:dyDescent="0.15">
      <c r="A218" s="684"/>
      <c r="B218" s="672"/>
      <c r="C218" s="669" t="s">
        <v>600</v>
      </c>
      <c r="D218" s="670"/>
      <c r="E218" s="486" t="s">
        <v>280</v>
      </c>
      <c r="F218" s="488"/>
      <c r="G218" s="650" t="s">
        <v>181</v>
      </c>
      <c r="H218" s="651"/>
      <c r="I218" s="651"/>
      <c r="J218" s="673"/>
      <c r="K218" s="674"/>
      <c r="L218" s="674"/>
      <c r="M218" s="674"/>
      <c r="N218" s="674"/>
      <c r="O218" s="674"/>
      <c r="P218" s="674"/>
      <c r="Q218" s="674"/>
      <c r="R218" s="674"/>
      <c r="S218" s="674"/>
      <c r="T218" s="675"/>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70"/>
    </row>
    <row r="219" spans="1:51" ht="34.5" hidden="1" customHeight="1" x14ac:dyDescent="0.15">
      <c r="A219" s="684"/>
      <c r="B219" s="672"/>
      <c r="C219" s="671"/>
      <c r="D219" s="672"/>
      <c r="E219" s="347"/>
      <c r="F219" s="349"/>
      <c r="G219" s="650" t="s">
        <v>601</v>
      </c>
      <c r="H219" s="651"/>
      <c r="I219" s="651"/>
      <c r="J219" s="651"/>
      <c r="K219" s="651"/>
      <c r="L219" s="651"/>
      <c r="M219" s="651"/>
      <c r="N219" s="651"/>
      <c r="O219" s="651"/>
      <c r="P219" s="651"/>
      <c r="Q219" s="651"/>
      <c r="R219" s="651"/>
      <c r="S219" s="651"/>
      <c r="T219" s="651"/>
      <c r="U219" s="647"/>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70"/>
    </row>
    <row r="220" spans="1:51" ht="34.5" hidden="1" customHeight="1" thickBot="1" x14ac:dyDescent="0.2">
      <c r="A220" s="684"/>
      <c r="B220" s="672"/>
      <c r="C220" s="671"/>
      <c r="D220" s="672"/>
      <c r="E220" s="350"/>
      <c r="F220" s="352"/>
      <c r="G220" s="650" t="s">
        <v>588</v>
      </c>
      <c r="H220" s="651"/>
      <c r="I220" s="651"/>
      <c r="J220" s="651"/>
      <c r="K220" s="651"/>
      <c r="L220" s="651"/>
      <c r="M220" s="651"/>
      <c r="N220" s="651"/>
      <c r="O220" s="651"/>
      <c r="P220" s="651"/>
      <c r="Q220" s="651"/>
      <c r="R220" s="651"/>
      <c r="S220" s="651"/>
      <c r="T220" s="651"/>
      <c r="U220" s="175"/>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7"/>
      <c r="AY220" s="70"/>
    </row>
    <row r="221" spans="1:51" ht="27" customHeight="1" x14ac:dyDescent="0.15">
      <c r="A221" s="652" t="s">
        <v>44</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5"/>
      <c r="B222" s="6"/>
      <c r="C222" s="655" t="s">
        <v>29</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33</v>
      </c>
      <c r="AE222" s="656"/>
      <c r="AF222" s="656"/>
      <c r="AG222" s="658" t="s">
        <v>28</v>
      </c>
      <c r="AH222" s="656"/>
      <c r="AI222" s="656"/>
      <c r="AJ222" s="656"/>
      <c r="AK222" s="656"/>
      <c r="AL222" s="656"/>
      <c r="AM222" s="656"/>
      <c r="AN222" s="656"/>
      <c r="AO222" s="656"/>
      <c r="AP222" s="656"/>
      <c r="AQ222" s="656"/>
      <c r="AR222" s="656"/>
      <c r="AS222" s="656"/>
      <c r="AT222" s="656"/>
      <c r="AU222" s="656"/>
      <c r="AV222" s="656"/>
      <c r="AW222" s="656"/>
      <c r="AX222" s="659"/>
    </row>
    <row r="223" spans="1:51" ht="45" customHeight="1" x14ac:dyDescent="0.15">
      <c r="A223" s="727" t="s">
        <v>133</v>
      </c>
      <c r="B223" s="728"/>
      <c r="C223" s="733" t="s">
        <v>134</v>
      </c>
      <c r="D223" s="734"/>
      <c r="E223" s="734"/>
      <c r="F223" s="734"/>
      <c r="G223" s="734"/>
      <c r="H223" s="734"/>
      <c r="I223" s="734"/>
      <c r="J223" s="734"/>
      <c r="K223" s="734"/>
      <c r="L223" s="734"/>
      <c r="M223" s="734"/>
      <c r="N223" s="734"/>
      <c r="O223" s="734"/>
      <c r="P223" s="734"/>
      <c r="Q223" s="734"/>
      <c r="R223" s="734"/>
      <c r="S223" s="734"/>
      <c r="T223" s="734"/>
      <c r="U223" s="734"/>
      <c r="V223" s="734"/>
      <c r="W223" s="734"/>
      <c r="X223" s="734"/>
      <c r="Y223" s="734"/>
      <c r="Z223" s="734"/>
      <c r="AA223" s="734"/>
      <c r="AB223" s="734"/>
      <c r="AC223" s="735"/>
      <c r="AD223" s="736" t="s">
        <v>620</v>
      </c>
      <c r="AE223" s="737"/>
      <c r="AF223" s="737"/>
      <c r="AG223" s="738" t="s">
        <v>633</v>
      </c>
      <c r="AH223" s="739"/>
      <c r="AI223" s="739"/>
      <c r="AJ223" s="739"/>
      <c r="AK223" s="739"/>
      <c r="AL223" s="739"/>
      <c r="AM223" s="739"/>
      <c r="AN223" s="739"/>
      <c r="AO223" s="739"/>
      <c r="AP223" s="739"/>
      <c r="AQ223" s="739"/>
      <c r="AR223" s="739"/>
      <c r="AS223" s="739"/>
      <c r="AT223" s="739"/>
      <c r="AU223" s="739"/>
      <c r="AV223" s="739"/>
      <c r="AW223" s="739"/>
      <c r="AX223" s="740"/>
    </row>
    <row r="224" spans="1:51" ht="60" customHeight="1" x14ac:dyDescent="0.15">
      <c r="A224" s="729"/>
      <c r="B224" s="730"/>
      <c r="C224" s="741" t="s">
        <v>34</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743"/>
      <c r="AD224" s="717" t="s">
        <v>620</v>
      </c>
      <c r="AE224" s="718"/>
      <c r="AF224" s="718"/>
      <c r="AG224" s="744" t="s">
        <v>648</v>
      </c>
      <c r="AH224" s="745"/>
      <c r="AI224" s="745"/>
      <c r="AJ224" s="745"/>
      <c r="AK224" s="745"/>
      <c r="AL224" s="745"/>
      <c r="AM224" s="745"/>
      <c r="AN224" s="745"/>
      <c r="AO224" s="745"/>
      <c r="AP224" s="745"/>
      <c r="AQ224" s="745"/>
      <c r="AR224" s="745"/>
      <c r="AS224" s="745"/>
      <c r="AT224" s="745"/>
      <c r="AU224" s="745"/>
      <c r="AV224" s="745"/>
      <c r="AW224" s="745"/>
      <c r="AX224" s="746"/>
    </row>
    <row r="225" spans="1:50" ht="45" customHeight="1" x14ac:dyDescent="0.15">
      <c r="A225" s="731"/>
      <c r="B225" s="732"/>
      <c r="C225" s="747" t="s">
        <v>135</v>
      </c>
      <c r="D225" s="748"/>
      <c r="E225" s="748"/>
      <c r="F225" s="748"/>
      <c r="G225" s="748"/>
      <c r="H225" s="748"/>
      <c r="I225" s="748"/>
      <c r="J225" s="748"/>
      <c r="K225" s="748"/>
      <c r="L225" s="748"/>
      <c r="M225" s="748"/>
      <c r="N225" s="748"/>
      <c r="O225" s="748"/>
      <c r="P225" s="748"/>
      <c r="Q225" s="748"/>
      <c r="R225" s="748"/>
      <c r="S225" s="748"/>
      <c r="T225" s="748"/>
      <c r="U225" s="748"/>
      <c r="V225" s="748"/>
      <c r="W225" s="748"/>
      <c r="X225" s="748"/>
      <c r="Y225" s="748"/>
      <c r="Z225" s="748"/>
      <c r="AA225" s="748"/>
      <c r="AB225" s="748"/>
      <c r="AC225" s="749"/>
      <c r="AD225" s="750" t="s">
        <v>620</v>
      </c>
      <c r="AE225" s="751"/>
      <c r="AF225" s="751"/>
      <c r="AG225" s="708" t="s">
        <v>634</v>
      </c>
      <c r="AH225" s="416"/>
      <c r="AI225" s="416"/>
      <c r="AJ225" s="416"/>
      <c r="AK225" s="416"/>
      <c r="AL225" s="416"/>
      <c r="AM225" s="416"/>
      <c r="AN225" s="416"/>
      <c r="AO225" s="416"/>
      <c r="AP225" s="416"/>
      <c r="AQ225" s="416"/>
      <c r="AR225" s="416"/>
      <c r="AS225" s="416"/>
      <c r="AT225" s="416"/>
      <c r="AU225" s="416"/>
      <c r="AV225" s="416"/>
      <c r="AW225" s="416"/>
      <c r="AX225" s="709"/>
    </row>
    <row r="226" spans="1:50" ht="27" customHeight="1" x14ac:dyDescent="0.15">
      <c r="A226" s="153" t="s">
        <v>36</v>
      </c>
      <c r="B226" s="695"/>
      <c r="C226" s="701" t="s">
        <v>38</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635</v>
      </c>
      <c r="AE226" s="706"/>
      <c r="AF226" s="706"/>
      <c r="AG226" s="392"/>
      <c r="AH226" s="170"/>
      <c r="AI226" s="170"/>
      <c r="AJ226" s="170"/>
      <c r="AK226" s="170"/>
      <c r="AL226" s="170"/>
      <c r="AM226" s="170"/>
      <c r="AN226" s="170"/>
      <c r="AO226" s="170"/>
      <c r="AP226" s="170"/>
      <c r="AQ226" s="170"/>
      <c r="AR226" s="170"/>
      <c r="AS226" s="170"/>
      <c r="AT226" s="170"/>
      <c r="AU226" s="170"/>
      <c r="AV226" s="170"/>
      <c r="AW226" s="170"/>
      <c r="AX226" s="707"/>
    </row>
    <row r="227" spans="1:50" ht="35.25" customHeight="1" x14ac:dyDescent="0.15">
      <c r="A227" s="696"/>
      <c r="B227" s="697"/>
      <c r="C227" s="710"/>
      <c r="D227" s="711"/>
      <c r="E227" s="714" t="s">
        <v>262</v>
      </c>
      <c r="F227" s="715"/>
      <c r="G227" s="715"/>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6"/>
      <c r="AD227" s="717"/>
      <c r="AE227" s="718"/>
      <c r="AF227" s="719"/>
      <c r="AG227" s="708"/>
      <c r="AH227" s="416"/>
      <c r="AI227" s="416"/>
      <c r="AJ227" s="416"/>
      <c r="AK227" s="416"/>
      <c r="AL227" s="416"/>
      <c r="AM227" s="416"/>
      <c r="AN227" s="416"/>
      <c r="AO227" s="416"/>
      <c r="AP227" s="416"/>
      <c r="AQ227" s="416"/>
      <c r="AR227" s="416"/>
      <c r="AS227" s="416"/>
      <c r="AT227" s="416"/>
      <c r="AU227" s="416"/>
      <c r="AV227" s="416"/>
      <c r="AW227" s="416"/>
      <c r="AX227" s="709"/>
    </row>
    <row r="228" spans="1:50" ht="26.25" customHeight="1" x14ac:dyDescent="0.15">
      <c r="A228" s="696"/>
      <c r="B228" s="697"/>
      <c r="C228" s="712"/>
      <c r="D228" s="713"/>
      <c r="E228" s="720" t="s">
        <v>215</v>
      </c>
      <c r="F228" s="721"/>
      <c r="G228" s="721"/>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2"/>
      <c r="AD228" s="723"/>
      <c r="AE228" s="724"/>
      <c r="AF228" s="724"/>
      <c r="AG228" s="708"/>
      <c r="AH228" s="416"/>
      <c r="AI228" s="416"/>
      <c r="AJ228" s="416"/>
      <c r="AK228" s="416"/>
      <c r="AL228" s="416"/>
      <c r="AM228" s="416"/>
      <c r="AN228" s="416"/>
      <c r="AO228" s="416"/>
      <c r="AP228" s="416"/>
      <c r="AQ228" s="416"/>
      <c r="AR228" s="416"/>
      <c r="AS228" s="416"/>
      <c r="AT228" s="416"/>
      <c r="AU228" s="416"/>
      <c r="AV228" s="416"/>
      <c r="AW228" s="416"/>
      <c r="AX228" s="709"/>
    </row>
    <row r="229" spans="1:50" ht="26.25" customHeight="1" x14ac:dyDescent="0.15">
      <c r="A229" s="696"/>
      <c r="B229" s="698"/>
      <c r="C229" s="725" t="s">
        <v>39</v>
      </c>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69" t="s">
        <v>635</v>
      </c>
      <c r="AE229" s="770"/>
      <c r="AF229" s="770"/>
      <c r="AG229" s="771"/>
      <c r="AH229" s="772"/>
      <c r="AI229" s="772"/>
      <c r="AJ229" s="772"/>
      <c r="AK229" s="772"/>
      <c r="AL229" s="772"/>
      <c r="AM229" s="772"/>
      <c r="AN229" s="772"/>
      <c r="AO229" s="772"/>
      <c r="AP229" s="772"/>
      <c r="AQ229" s="772"/>
      <c r="AR229" s="772"/>
      <c r="AS229" s="772"/>
      <c r="AT229" s="772"/>
      <c r="AU229" s="772"/>
      <c r="AV229" s="772"/>
      <c r="AW229" s="772"/>
      <c r="AX229" s="773"/>
    </row>
    <row r="230" spans="1:50" ht="26.25" customHeight="1" x14ac:dyDescent="0.15">
      <c r="A230" s="696"/>
      <c r="B230" s="698"/>
      <c r="C230" s="764" t="s">
        <v>136</v>
      </c>
      <c r="D230" s="743"/>
      <c r="E230" s="743"/>
      <c r="F230" s="743"/>
      <c r="G230" s="743"/>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17" t="s">
        <v>635</v>
      </c>
      <c r="AE230" s="718"/>
      <c r="AF230" s="718"/>
      <c r="AG230" s="744"/>
      <c r="AH230" s="745"/>
      <c r="AI230" s="745"/>
      <c r="AJ230" s="745"/>
      <c r="AK230" s="745"/>
      <c r="AL230" s="745"/>
      <c r="AM230" s="745"/>
      <c r="AN230" s="745"/>
      <c r="AO230" s="745"/>
      <c r="AP230" s="745"/>
      <c r="AQ230" s="745"/>
      <c r="AR230" s="745"/>
      <c r="AS230" s="745"/>
      <c r="AT230" s="745"/>
      <c r="AU230" s="745"/>
      <c r="AV230" s="745"/>
      <c r="AW230" s="745"/>
      <c r="AX230" s="746"/>
    </row>
    <row r="231" spans="1:50" ht="26.25" customHeight="1" x14ac:dyDescent="0.15">
      <c r="A231" s="696"/>
      <c r="B231" s="698"/>
      <c r="C231" s="764" t="s">
        <v>35</v>
      </c>
      <c r="D231" s="743"/>
      <c r="E231" s="743"/>
      <c r="F231" s="743"/>
      <c r="G231" s="743"/>
      <c r="H231" s="743"/>
      <c r="I231" s="743"/>
      <c r="J231" s="743"/>
      <c r="K231" s="743"/>
      <c r="L231" s="743"/>
      <c r="M231" s="743"/>
      <c r="N231" s="743"/>
      <c r="O231" s="743"/>
      <c r="P231" s="743"/>
      <c r="Q231" s="743"/>
      <c r="R231" s="743"/>
      <c r="S231" s="743"/>
      <c r="T231" s="743"/>
      <c r="U231" s="743"/>
      <c r="V231" s="743"/>
      <c r="W231" s="743"/>
      <c r="X231" s="743"/>
      <c r="Y231" s="743"/>
      <c r="Z231" s="743"/>
      <c r="AA231" s="743"/>
      <c r="AB231" s="743"/>
      <c r="AC231" s="743"/>
      <c r="AD231" s="717" t="s">
        <v>635</v>
      </c>
      <c r="AE231" s="718"/>
      <c r="AF231" s="718"/>
      <c r="AG231" s="744"/>
      <c r="AH231" s="745"/>
      <c r="AI231" s="745"/>
      <c r="AJ231" s="745"/>
      <c r="AK231" s="745"/>
      <c r="AL231" s="745"/>
      <c r="AM231" s="745"/>
      <c r="AN231" s="745"/>
      <c r="AO231" s="745"/>
      <c r="AP231" s="745"/>
      <c r="AQ231" s="745"/>
      <c r="AR231" s="745"/>
      <c r="AS231" s="745"/>
      <c r="AT231" s="745"/>
      <c r="AU231" s="745"/>
      <c r="AV231" s="745"/>
      <c r="AW231" s="745"/>
      <c r="AX231" s="746"/>
    </row>
    <row r="232" spans="1:50" ht="26.25" customHeight="1" x14ac:dyDescent="0.15">
      <c r="A232" s="696"/>
      <c r="B232" s="698"/>
      <c r="C232" s="764" t="s">
        <v>40</v>
      </c>
      <c r="D232" s="743"/>
      <c r="E232" s="743"/>
      <c r="F232" s="743"/>
      <c r="G232" s="743"/>
      <c r="H232" s="743"/>
      <c r="I232" s="743"/>
      <c r="J232" s="743"/>
      <c r="K232" s="743"/>
      <c r="L232" s="743"/>
      <c r="M232" s="743"/>
      <c r="N232" s="743"/>
      <c r="O232" s="743"/>
      <c r="P232" s="743"/>
      <c r="Q232" s="743"/>
      <c r="R232" s="743"/>
      <c r="S232" s="743"/>
      <c r="T232" s="743"/>
      <c r="U232" s="743"/>
      <c r="V232" s="743"/>
      <c r="W232" s="743"/>
      <c r="X232" s="743"/>
      <c r="Y232" s="743"/>
      <c r="Z232" s="743"/>
      <c r="AA232" s="743"/>
      <c r="AB232" s="743"/>
      <c r="AC232" s="765"/>
      <c r="AD232" s="717" t="s">
        <v>635</v>
      </c>
      <c r="AE232" s="718"/>
      <c r="AF232" s="718"/>
      <c r="AG232" s="744"/>
      <c r="AH232" s="745"/>
      <c r="AI232" s="745"/>
      <c r="AJ232" s="745"/>
      <c r="AK232" s="745"/>
      <c r="AL232" s="745"/>
      <c r="AM232" s="745"/>
      <c r="AN232" s="745"/>
      <c r="AO232" s="745"/>
      <c r="AP232" s="745"/>
      <c r="AQ232" s="745"/>
      <c r="AR232" s="745"/>
      <c r="AS232" s="745"/>
      <c r="AT232" s="745"/>
      <c r="AU232" s="745"/>
      <c r="AV232" s="745"/>
      <c r="AW232" s="745"/>
      <c r="AX232" s="746"/>
    </row>
    <row r="233" spans="1:50" ht="26.25" customHeight="1" x14ac:dyDescent="0.15">
      <c r="A233" s="696"/>
      <c r="B233" s="698"/>
      <c r="C233" s="764" t="s">
        <v>234</v>
      </c>
      <c r="D233" s="743"/>
      <c r="E233" s="743"/>
      <c r="F233" s="743"/>
      <c r="G233" s="743"/>
      <c r="H233" s="743"/>
      <c r="I233" s="743"/>
      <c r="J233" s="743"/>
      <c r="K233" s="743"/>
      <c r="L233" s="743"/>
      <c r="M233" s="743"/>
      <c r="N233" s="743"/>
      <c r="O233" s="743"/>
      <c r="P233" s="743"/>
      <c r="Q233" s="743"/>
      <c r="R233" s="743"/>
      <c r="S233" s="743"/>
      <c r="T233" s="743"/>
      <c r="U233" s="743"/>
      <c r="V233" s="743"/>
      <c r="W233" s="743"/>
      <c r="X233" s="743"/>
      <c r="Y233" s="743"/>
      <c r="Z233" s="743"/>
      <c r="AA233" s="743"/>
      <c r="AB233" s="743"/>
      <c r="AC233" s="765"/>
      <c r="AD233" s="750" t="s">
        <v>635</v>
      </c>
      <c r="AE233" s="751"/>
      <c r="AF233" s="751"/>
      <c r="AG233" s="766"/>
      <c r="AH233" s="767"/>
      <c r="AI233" s="767"/>
      <c r="AJ233" s="767"/>
      <c r="AK233" s="767"/>
      <c r="AL233" s="767"/>
      <c r="AM233" s="767"/>
      <c r="AN233" s="767"/>
      <c r="AO233" s="767"/>
      <c r="AP233" s="767"/>
      <c r="AQ233" s="767"/>
      <c r="AR233" s="767"/>
      <c r="AS233" s="767"/>
      <c r="AT233" s="767"/>
      <c r="AU233" s="767"/>
      <c r="AV233" s="767"/>
      <c r="AW233" s="767"/>
      <c r="AX233" s="768"/>
    </row>
    <row r="234" spans="1:50" ht="39.950000000000003" customHeight="1" x14ac:dyDescent="0.15">
      <c r="A234" s="696"/>
      <c r="B234" s="698"/>
      <c r="C234" s="752" t="s">
        <v>235</v>
      </c>
      <c r="D234" s="753"/>
      <c r="E234" s="753"/>
      <c r="F234" s="753"/>
      <c r="G234" s="753"/>
      <c r="H234" s="753"/>
      <c r="I234" s="753"/>
      <c r="J234" s="753"/>
      <c r="K234" s="753"/>
      <c r="L234" s="753"/>
      <c r="M234" s="753"/>
      <c r="N234" s="753"/>
      <c r="O234" s="753"/>
      <c r="P234" s="753"/>
      <c r="Q234" s="753"/>
      <c r="R234" s="753"/>
      <c r="S234" s="753"/>
      <c r="T234" s="753"/>
      <c r="U234" s="753"/>
      <c r="V234" s="753"/>
      <c r="W234" s="753"/>
      <c r="X234" s="753"/>
      <c r="Y234" s="753"/>
      <c r="Z234" s="753"/>
      <c r="AA234" s="753"/>
      <c r="AB234" s="753"/>
      <c r="AC234" s="754"/>
      <c r="AD234" s="717" t="s">
        <v>620</v>
      </c>
      <c r="AE234" s="718"/>
      <c r="AF234" s="719"/>
      <c r="AG234" s="744" t="s">
        <v>636</v>
      </c>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x14ac:dyDescent="0.15">
      <c r="A235" s="699"/>
      <c r="B235" s="700"/>
      <c r="C235" s="755" t="s">
        <v>222</v>
      </c>
      <c r="D235" s="756"/>
      <c r="E235" s="756"/>
      <c r="F235" s="756"/>
      <c r="G235" s="756"/>
      <c r="H235" s="756"/>
      <c r="I235" s="756"/>
      <c r="J235" s="756"/>
      <c r="K235" s="756"/>
      <c r="L235" s="756"/>
      <c r="M235" s="756"/>
      <c r="N235" s="756"/>
      <c r="O235" s="756"/>
      <c r="P235" s="756"/>
      <c r="Q235" s="756"/>
      <c r="R235" s="756"/>
      <c r="S235" s="756"/>
      <c r="T235" s="756"/>
      <c r="U235" s="756"/>
      <c r="V235" s="756"/>
      <c r="W235" s="756"/>
      <c r="X235" s="756"/>
      <c r="Y235" s="756"/>
      <c r="Z235" s="756"/>
      <c r="AA235" s="756"/>
      <c r="AB235" s="756"/>
      <c r="AC235" s="757"/>
      <c r="AD235" s="758" t="s">
        <v>635</v>
      </c>
      <c r="AE235" s="759"/>
      <c r="AF235" s="760"/>
      <c r="AG235" s="761"/>
      <c r="AH235" s="762"/>
      <c r="AI235" s="762"/>
      <c r="AJ235" s="762"/>
      <c r="AK235" s="762"/>
      <c r="AL235" s="762"/>
      <c r="AM235" s="762"/>
      <c r="AN235" s="762"/>
      <c r="AO235" s="762"/>
      <c r="AP235" s="762"/>
      <c r="AQ235" s="762"/>
      <c r="AR235" s="762"/>
      <c r="AS235" s="762"/>
      <c r="AT235" s="762"/>
      <c r="AU235" s="762"/>
      <c r="AV235" s="762"/>
      <c r="AW235" s="762"/>
      <c r="AX235" s="763"/>
    </row>
    <row r="236" spans="1:50" ht="27" customHeight="1" x14ac:dyDescent="0.15">
      <c r="A236" s="153" t="s">
        <v>37</v>
      </c>
      <c r="B236" s="776"/>
      <c r="C236" s="777" t="s">
        <v>223</v>
      </c>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8"/>
      <c r="Z236" s="778"/>
      <c r="AA236" s="778"/>
      <c r="AB236" s="778"/>
      <c r="AC236" s="779"/>
      <c r="AD236" s="769" t="s">
        <v>635</v>
      </c>
      <c r="AE236" s="770"/>
      <c r="AF236" s="780"/>
      <c r="AG236" s="771"/>
      <c r="AH236" s="772"/>
      <c r="AI236" s="772"/>
      <c r="AJ236" s="772"/>
      <c r="AK236" s="772"/>
      <c r="AL236" s="772"/>
      <c r="AM236" s="772"/>
      <c r="AN236" s="772"/>
      <c r="AO236" s="772"/>
      <c r="AP236" s="772"/>
      <c r="AQ236" s="772"/>
      <c r="AR236" s="772"/>
      <c r="AS236" s="772"/>
      <c r="AT236" s="772"/>
      <c r="AU236" s="772"/>
      <c r="AV236" s="772"/>
      <c r="AW236" s="772"/>
      <c r="AX236" s="773"/>
    </row>
    <row r="237" spans="1:50" ht="35.25" customHeight="1" x14ac:dyDescent="0.15">
      <c r="A237" s="696"/>
      <c r="B237" s="698"/>
      <c r="C237" s="781" t="s">
        <v>42</v>
      </c>
      <c r="D237" s="782"/>
      <c r="E237" s="782"/>
      <c r="F237" s="782"/>
      <c r="G237" s="782"/>
      <c r="H237" s="782"/>
      <c r="I237" s="782"/>
      <c r="J237" s="782"/>
      <c r="K237" s="782"/>
      <c r="L237" s="782"/>
      <c r="M237" s="782"/>
      <c r="N237" s="782"/>
      <c r="O237" s="782"/>
      <c r="P237" s="782"/>
      <c r="Q237" s="782"/>
      <c r="R237" s="782"/>
      <c r="S237" s="782"/>
      <c r="T237" s="782"/>
      <c r="U237" s="782"/>
      <c r="V237" s="782"/>
      <c r="W237" s="782"/>
      <c r="X237" s="782"/>
      <c r="Y237" s="782"/>
      <c r="Z237" s="782"/>
      <c r="AA237" s="782"/>
      <c r="AB237" s="782"/>
      <c r="AC237" s="783"/>
      <c r="AD237" s="784" t="s">
        <v>635</v>
      </c>
      <c r="AE237" s="785"/>
      <c r="AF237" s="785"/>
      <c r="AG237" s="744"/>
      <c r="AH237" s="745"/>
      <c r="AI237" s="745"/>
      <c r="AJ237" s="745"/>
      <c r="AK237" s="745"/>
      <c r="AL237" s="745"/>
      <c r="AM237" s="745"/>
      <c r="AN237" s="745"/>
      <c r="AO237" s="745"/>
      <c r="AP237" s="745"/>
      <c r="AQ237" s="745"/>
      <c r="AR237" s="745"/>
      <c r="AS237" s="745"/>
      <c r="AT237" s="745"/>
      <c r="AU237" s="745"/>
      <c r="AV237" s="745"/>
      <c r="AW237" s="745"/>
      <c r="AX237" s="746"/>
    </row>
    <row r="238" spans="1:50" ht="27" customHeight="1" x14ac:dyDescent="0.15">
      <c r="A238" s="696"/>
      <c r="B238" s="698"/>
      <c r="C238" s="764" t="s">
        <v>179</v>
      </c>
      <c r="D238" s="743"/>
      <c r="E238" s="743"/>
      <c r="F238" s="743"/>
      <c r="G238" s="743"/>
      <c r="H238" s="743"/>
      <c r="I238" s="743"/>
      <c r="J238" s="743"/>
      <c r="K238" s="743"/>
      <c r="L238" s="743"/>
      <c r="M238" s="743"/>
      <c r="N238" s="743"/>
      <c r="O238" s="743"/>
      <c r="P238" s="743"/>
      <c r="Q238" s="743"/>
      <c r="R238" s="743"/>
      <c r="S238" s="743"/>
      <c r="T238" s="743"/>
      <c r="U238" s="743"/>
      <c r="V238" s="743"/>
      <c r="W238" s="743"/>
      <c r="X238" s="743"/>
      <c r="Y238" s="743"/>
      <c r="Z238" s="743"/>
      <c r="AA238" s="743"/>
      <c r="AB238" s="743"/>
      <c r="AC238" s="743"/>
      <c r="AD238" s="717" t="s">
        <v>635</v>
      </c>
      <c r="AE238" s="718"/>
      <c r="AF238" s="718"/>
      <c r="AG238" s="744"/>
      <c r="AH238" s="745"/>
      <c r="AI238" s="745"/>
      <c r="AJ238" s="745"/>
      <c r="AK238" s="745"/>
      <c r="AL238" s="745"/>
      <c r="AM238" s="745"/>
      <c r="AN238" s="745"/>
      <c r="AO238" s="745"/>
      <c r="AP238" s="745"/>
      <c r="AQ238" s="745"/>
      <c r="AR238" s="745"/>
      <c r="AS238" s="745"/>
      <c r="AT238" s="745"/>
      <c r="AU238" s="745"/>
      <c r="AV238" s="745"/>
      <c r="AW238" s="745"/>
      <c r="AX238" s="746"/>
    </row>
    <row r="239" spans="1:50" ht="27" customHeight="1" x14ac:dyDescent="0.15">
      <c r="A239" s="699"/>
      <c r="B239" s="700"/>
      <c r="C239" s="764" t="s">
        <v>41</v>
      </c>
      <c r="D239" s="743"/>
      <c r="E239" s="743"/>
      <c r="F239" s="743"/>
      <c r="G239" s="743"/>
      <c r="H239" s="743"/>
      <c r="I239" s="743"/>
      <c r="J239" s="743"/>
      <c r="K239" s="743"/>
      <c r="L239" s="743"/>
      <c r="M239" s="743"/>
      <c r="N239" s="743"/>
      <c r="O239" s="743"/>
      <c r="P239" s="743"/>
      <c r="Q239" s="743"/>
      <c r="R239" s="743"/>
      <c r="S239" s="743"/>
      <c r="T239" s="743"/>
      <c r="U239" s="743"/>
      <c r="V239" s="743"/>
      <c r="W239" s="743"/>
      <c r="X239" s="743"/>
      <c r="Y239" s="743"/>
      <c r="Z239" s="743"/>
      <c r="AA239" s="743"/>
      <c r="AB239" s="743"/>
      <c r="AC239" s="743"/>
      <c r="AD239" s="717" t="s">
        <v>635</v>
      </c>
      <c r="AE239" s="718"/>
      <c r="AF239" s="718"/>
      <c r="AG239" s="774"/>
      <c r="AH239" s="173"/>
      <c r="AI239" s="173"/>
      <c r="AJ239" s="173"/>
      <c r="AK239" s="173"/>
      <c r="AL239" s="173"/>
      <c r="AM239" s="173"/>
      <c r="AN239" s="173"/>
      <c r="AO239" s="173"/>
      <c r="AP239" s="173"/>
      <c r="AQ239" s="173"/>
      <c r="AR239" s="173"/>
      <c r="AS239" s="173"/>
      <c r="AT239" s="173"/>
      <c r="AU239" s="173"/>
      <c r="AV239" s="173"/>
      <c r="AW239" s="173"/>
      <c r="AX239" s="775"/>
    </row>
    <row r="240" spans="1:50" ht="41.25" customHeight="1" x14ac:dyDescent="0.15">
      <c r="A240" s="789" t="s">
        <v>54</v>
      </c>
      <c r="B240" s="790"/>
      <c r="C240" s="795" t="s">
        <v>137</v>
      </c>
      <c r="D240" s="796"/>
      <c r="E240" s="796"/>
      <c r="F240" s="796"/>
      <c r="G240" s="796"/>
      <c r="H240" s="796"/>
      <c r="I240" s="796"/>
      <c r="J240" s="796"/>
      <c r="K240" s="796"/>
      <c r="L240" s="796"/>
      <c r="M240" s="796"/>
      <c r="N240" s="796"/>
      <c r="O240" s="796"/>
      <c r="P240" s="796"/>
      <c r="Q240" s="796"/>
      <c r="R240" s="796"/>
      <c r="S240" s="796"/>
      <c r="T240" s="796"/>
      <c r="U240" s="796"/>
      <c r="V240" s="796"/>
      <c r="W240" s="796"/>
      <c r="X240" s="796"/>
      <c r="Y240" s="796"/>
      <c r="Z240" s="796"/>
      <c r="AA240" s="796"/>
      <c r="AB240" s="796"/>
      <c r="AC240" s="702"/>
      <c r="AD240" s="705" t="s">
        <v>635</v>
      </c>
      <c r="AE240" s="706"/>
      <c r="AF240" s="797"/>
      <c r="AG240" s="392"/>
      <c r="AH240" s="170"/>
      <c r="AI240" s="170"/>
      <c r="AJ240" s="170"/>
      <c r="AK240" s="170"/>
      <c r="AL240" s="170"/>
      <c r="AM240" s="170"/>
      <c r="AN240" s="170"/>
      <c r="AO240" s="170"/>
      <c r="AP240" s="170"/>
      <c r="AQ240" s="170"/>
      <c r="AR240" s="170"/>
      <c r="AS240" s="170"/>
      <c r="AT240" s="170"/>
      <c r="AU240" s="170"/>
      <c r="AV240" s="170"/>
      <c r="AW240" s="170"/>
      <c r="AX240" s="707"/>
    </row>
    <row r="241" spans="1:50" ht="19.7" customHeight="1" x14ac:dyDescent="0.15">
      <c r="A241" s="791"/>
      <c r="B241" s="792"/>
      <c r="C241" s="135" t="s">
        <v>0</v>
      </c>
      <c r="D241" s="136"/>
      <c r="E241" s="136"/>
      <c r="F241" s="136"/>
      <c r="G241" s="136"/>
      <c r="H241" s="136"/>
      <c r="I241" s="136"/>
      <c r="J241" s="136"/>
      <c r="K241" s="136"/>
      <c r="L241" s="136"/>
      <c r="M241" s="136"/>
      <c r="N241" s="136"/>
      <c r="O241" s="132" t="s">
        <v>606</v>
      </c>
      <c r="P241" s="133"/>
      <c r="Q241" s="133"/>
      <c r="R241" s="133"/>
      <c r="S241" s="133"/>
      <c r="T241" s="133"/>
      <c r="U241" s="133"/>
      <c r="V241" s="133"/>
      <c r="W241" s="133"/>
      <c r="X241" s="133"/>
      <c r="Y241" s="133"/>
      <c r="Z241" s="133"/>
      <c r="AA241" s="133"/>
      <c r="AB241" s="133"/>
      <c r="AC241" s="133"/>
      <c r="AD241" s="133"/>
      <c r="AE241" s="133"/>
      <c r="AF241" s="134"/>
      <c r="AG241" s="708"/>
      <c r="AH241" s="416"/>
      <c r="AI241" s="416"/>
      <c r="AJ241" s="416"/>
      <c r="AK241" s="416"/>
      <c r="AL241" s="416"/>
      <c r="AM241" s="416"/>
      <c r="AN241" s="416"/>
      <c r="AO241" s="416"/>
      <c r="AP241" s="416"/>
      <c r="AQ241" s="416"/>
      <c r="AR241" s="416"/>
      <c r="AS241" s="416"/>
      <c r="AT241" s="416"/>
      <c r="AU241" s="416"/>
      <c r="AV241" s="416"/>
      <c r="AW241" s="416"/>
      <c r="AX241" s="709"/>
    </row>
    <row r="242" spans="1:50" ht="24.75" customHeight="1" x14ac:dyDescent="0.15">
      <c r="A242" s="791"/>
      <c r="B242" s="792"/>
      <c r="C242" s="117"/>
      <c r="D242" s="118"/>
      <c r="E242" s="119"/>
      <c r="F242" s="119"/>
      <c r="G242" s="119"/>
      <c r="H242" s="120"/>
      <c r="I242" s="120"/>
      <c r="J242" s="121"/>
      <c r="K242" s="121"/>
      <c r="L242" s="121"/>
      <c r="M242" s="120"/>
      <c r="N242" s="122"/>
      <c r="O242" s="123"/>
      <c r="P242" s="124"/>
      <c r="Q242" s="124"/>
      <c r="R242" s="124"/>
      <c r="S242" s="124"/>
      <c r="T242" s="124"/>
      <c r="U242" s="124"/>
      <c r="V242" s="124"/>
      <c r="W242" s="124"/>
      <c r="X242" s="124"/>
      <c r="Y242" s="124"/>
      <c r="Z242" s="124"/>
      <c r="AA242" s="124"/>
      <c r="AB242" s="124"/>
      <c r="AC242" s="124"/>
      <c r="AD242" s="124"/>
      <c r="AE242" s="124"/>
      <c r="AF242" s="125"/>
      <c r="AG242" s="708"/>
      <c r="AH242" s="416"/>
      <c r="AI242" s="416"/>
      <c r="AJ242" s="416"/>
      <c r="AK242" s="416"/>
      <c r="AL242" s="416"/>
      <c r="AM242" s="416"/>
      <c r="AN242" s="416"/>
      <c r="AO242" s="416"/>
      <c r="AP242" s="416"/>
      <c r="AQ242" s="416"/>
      <c r="AR242" s="416"/>
      <c r="AS242" s="416"/>
      <c r="AT242" s="416"/>
      <c r="AU242" s="416"/>
      <c r="AV242" s="416"/>
      <c r="AW242" s="416"/>
      <c r="AX242" s="709"/>
    </row>
    <row r="243" spans="1:50" ht="24.75" customHeight="1" x14ac:dyDescent="0.15">
      <c r="A243" s="791"/>
      <c r="B243" s="792"/>
      <c r="C243" s="138"/>
      <c r="D243" s="139"/>
      <c r="E243" s="119"/>
      <c r="F243" s="119"/>
      <c r="G243" s="119"/>
      <c r="H243" s="120"/>
      <c r="I243" s="120"/>
      <c r="J243" s="786"/>
      <c r="K243" s="786"/>
      <c r="L243" s="786"/>
      <c r="M243" s="787"/>
      <c r="N243" s="788"/>
      <c r="O243" s="126"/>
      <c r="P243" s="127"/>
      <c r="Q243" s="127"/>
      <c r="R243" s="127"/>
      <c r="S243" s="127"/>
      <c r="T243" s="127"/>
      <c r="U243" s="127"/>
      <c r="V243" s="127"/>
      <c r="W243" s="127"/>
      <c r="X243" s="127"/>
      <c r="Y243" s="127"/>
      <c r="Z243" s="127"/>
      <c r="AA243" s="127"/>
      <c r="AB243" s="127"/>
      <c r="AC243" s="127"/>
      <c r="AD243" s="127"/>
      <c r="AE243" s="127"/>
      <c r="AF243" s="128"/>
      <c r="AG243" s="708"/>
      <c r="AH243" s="416"/>
      <c r="AI243" s="416"/>
      <c r="AJ243" s="416"/>
      <c r="AK243" s="416"/>
      <c r="AL243" s="416"/>
      <c r="AM243" s="416"/>
      <c r="AN243" s="416"/>
      <c r="AO243" s="416"/>
      <c r="AP243" s="416"/>
      <c r="AQ243" s="416"/>
      <c r="AR243" s="416"/>
      <c r="AS243" s="416"/>
      <c r="AT243" s="416"/>
      <c r="AU243" s="416"/>
      <c r="AV243" s="416"/>
      <c r="AW243" s="416"/>
      <c r="AX243" s="709"/>
    </row>
    <row r="244" spans="1:50" ht="24.75" customHeight="1" x14ac:dyDescent="0.15">
      <c r="A244" s="791"/>
      <c r="B244" s="792"/>
      <c r="C244" s="138"/>
      <c r="D244" s="139"/>
      <c r="E244" s="119"/>
      <c r="F244" s="119"/>
      <c r="G244" s="119"/>
      <c r="H244" s="120"/>
      <c r="I244" s="120"/>
      <c r="J244" s="786"/>
      <c r="K244" s="786"/>
      <c r="L244" s="786"/>
      <c r="M244" s="787"/>
      <c r="N244" s="788"/>
      <c r="O244" s="126"/>
      <c r="P244" s="127"/>
      <c r="Q244" s="127"/>
      <c r="R244" s="127"/>
      <c r="S244" s="127"/>
      <c r="T244" s="127"/>
      <c r="U244" s="127"/>
      <c r="V244" s="127"/>
      <c r="W244" s="127"/>
      <c r="X244" s="127"/>
      <c r="Y244" s="127"/>
      <c r="Z244" s="127"/>
      <c r="AA244" s="127"/>
      <c r="AB244" s="127"/>
      <c r="AC244" s="127"/>
      <c r="AD244" s="127"/>
      <c r="AE244" s="127"/>
      <c r="AF244" s="128"/>
      <c r="AG244" s="708"/>
      <c r="AH244" s="416"/>
      <c r="AI244" s="416"/>
      <c r="AJ244" s="416"/>
      <c r="AK244" s="416"/>
      <c r="AL244" s="416"/>
      <c r="AM244" s="416"/>
      <c r="AN244" s="416"/>
      <c r="AO244" s="416"/>
      <c r="AP244" s="416"/>
      <c r="AQ244" s="416"/>
      <c r="AR244" s="416"/>
      <c r="AS244" s="416"/>
      <c r="AT244" s="416"/>
      <c r="AU244" s="416"/>
      <c r="AV244" s="416"/>
      <c r="AW244" s="416"/>
      <c r="AX244" s="709"/>
    </row>
    <row r="245" spans="1:50" ht="24.75" customHeight="1" x14ac:dyDescent="0.15">
      <c r="A245" s="791"/>
      <c r="B245" s="792"/>
      <c r="C245" s="138"/>
      <c r="D245" s="139"/>
      <c r="E245" s="119"/>
      <c r="F245" s="119"/>
      <c r="G245" s="119"/>
      <c r="H245" s="120"/>
      <c r="I245" s="120"/>
      <c r="J245" s="786"/>
      <c r="K245" s="786"/>
      <c r="L245" s="786"/>
      <c r="M245" s="787"/>
      <c r="N245" s="788"/>
      <c r="O245" s="126"/>
      <c r="P245" s="127"/>
      <c r="Q245" s="127"/>
      <c r="R245" s="127"/>
      <c r="S245" s="127"/>
      <c r="T245" s="127"/>
      <c r="U245" s="127"/>
      <c r="V245" s="127"/>
      <c r="W245" s="127"/>
      <c r="X245" s="127"/>
      <c r="Y245" s="127"/>
      <c r="Z245" s="127"/>
      <c r="AA245" s="127"/>
      <c r="AB245" s="127"/>
      <c r="AC245" s="127"/>
      <c r="AD245" s="127"/>
      <c r="AE245" s="127"/>
      <c r="AF245" s="128"/>
      <c r="AG245" s="708"/>
      <c r="AH245" s="416"/>
      <c r="AI245" s="416"/>
      <c r="AJ245" s="416"/>
      <c r="AK245" s="416"/>
      <c r="AL245" s="416"/>
      <c r="AM245" s="416"/>
      <c r="AN245" s="416"/>
      <c r="AO245" s="416"/>
      <c r="AP245" s="416"/>
      <c r="AQ245" s="416"/>
      <c r="AR245" s="416"/>
      <c r="AS245" s="416"/>
      <c r="AT245" s="416"/>
      <c r="AU245" s="416"/>
      <c r="AV245" s="416"/>
      <c r="AW245" s="416"/>
      <c r="AX245" s="709"/>
    </row>
    <row r="246" spans="1:50" ht="24.75" customHeight="1" x14ac:dyDescent="0.15">
      <c r="A246" s="793"/>
      <c r="B246" s="794"/>
      <c r="C246" s="798"/>
      <c r="D246" s="799"/>
      <c r="E246" s="119"/>
      <c r="F246" s="119"/>
      <c r="G246" s="119"/>
      <c r="H246" s="120"/>
      <c r="I246" s="120"/>
      <c r="J246" s="800"/>
      <c r="K246" s="800"/>
      <c r="L246" s="800"/>
      <c r="M246" s="115"/>
      <c r="N246" s="116"/>
      <c r="O246" s="129"/>
      <c r="P246" s="130"/>
      <c r="Q246" s="130"/>
      <c r="R246" s="130"/>
      <c r="S246" s="130"/>
      <c r="T246" s="130"/>
      <c r="U246" s="130"/>
      <c r="V246" s="130"/>
      <c r="W246" s="130"/>
      <c r="X246" s="130"/>
      <c r="Y246" s="130"/>
      <c r="Z246" s="130"/>
      <c r="AA246" s="130"/>
      <c r="AB246" s="130"/>
      <c r="AC246" s="130"/>
      <c r="AD246" s="130"/>
      <c r="AE246" s="130"/>
      <c r="AF246" s="131"/>
      <c r="AG246" s="774"/>
      <c r="AH246" s="173"/>
      <c r="AI246" s="173"/>
      <c r="AJ246" s="173"/>
      <c r="AK246" s="173"/>
      <c r="AL246" s="173"/>
      <c r="AM246" s="173"/>
      <c r="AN246" s="173"/>
      <c r="AO246" s="173"/>
      <c r="AP246" s="173"/>
      <c r="AQ246" s="173"/>
      <c r="AR246" s="173"/>
      <c r="AS246" s="173"/>
      <c r="AT246" s="173"/>
      <c r="AU246" s="173"/>
      <c r="AV246" s="173"/>
      <c r="AW246" s="173"/>
      <c r="AX246" s="775"/>
    </row>
    <row r="247" spans="1:50" ht="67.5" customHeight="1" x14ac:dyDescent="0.15">
      <c r="A247" s="153" t="s">
        <v>45</v>
      </c>
      <c r="B247" s="154"/>
      <c r="C247" s="157" t="s">
        <v>49</v>
      </c>
      <c r="D247" s="158"/>
      <c r="E247" s="158"/>
      <c r="F247" s="159"/>
      <c r="G247" s="160" t="s">
        <v>656</v>
      </c>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67.5" customHeight="1" thickBot="1" x14ac:dyDescent="0.2">
      <c r="A248" s="155"/>
      <c r="B248" s="156"/>
      <c r="C248" s="162" t="s">
        <v>53</v>
      </c>
      <c r="D248" s="163"/>
      <c r="E248" s="163"/>
      <c r="F248" s="164"/>
      <c r="G248" s="165" t="s">
        <v>285</v>
      </c>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 customHeight="1" x14ac:dyDescent="0.15">
      <c r="A249" s="140" t="s">
        <v>30</v>
      </c>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row>
    <row r="250" spans="1:50" ht="67.5" customHeight="1" thickBot="1" x14ac:dyDescent="0.2">
      <c r="A250" s="143"/>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5"/>
    </row>
    <row r="251" spans="1:50" ht="24.75" customHeight="1" x14ac:dyDescent="0.15">
      <c r="A251" s="146" t="s">
        <v>31</v>
      </c>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8"/>
    </row>
    <row r="252" spans="1:50" ht="67.5" customHeight="1" thickBot="1" x14ac:dyDescent="0.2">
      <c r="A252" s="149" t="s">
        <v>657</v>
      </c>
      <c r="B252" s="150"/>
      <c r="C252" s="150"/>
      <c r="D252" s="150"/>
      <c r="E252" s="151"/>
      <c r="F252" s="152" t="s">
        <v>658</v>
      </c>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5"/>
    </row>
    <row r="253" spans="1:50" ht="24.75" customHeight="1" x14ac:dyDescent="0.15">
      <c r="A253" s="146" t="s">
        <v>43</v>
      </c>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8"/>
    </row>
    <row r="254" spans="1:50" ht="66" customHeight="1" thickBot="1" x14ac:dyDescent="0.2">
      <c r="A254" s="149" t="s">
        <v>263</v>
      </c>
      <c r="B254" s="150"/>
      <c r="C254" s="150"/>
      <c r="D254" s="150"/>
      <c r="E254" s="151"/>
      <c r="F254" s="805" t="s">
        <v>659</v>
      </c>
      <c r="G254" s="806"/>
      <c r="H254" s="806"/>
      <c r="I254" s="806"/>
      <c r="J254" s="806"/>
      <c r="K254" s="806"/>
      <c r="L254" s="806"/>
      <c r="M254" s="806"/>
      <c r="N254" s="806"/>
      <c r="O254" s="806"/>
      <c r="P254" s="806"/>
      <c r="Q254" s="806"/>
      <c r="R254" s="806"/>
      <c r="S254" s="806"/>
      <c r="T254" s="806"/>
      <c r="U254" s="806"/>
      <c r="V254" s="806"/>
      <c r="W254" s="806"/>
      <c r="X254" s="806"/>
      <c r="Y254" s="806"/>
      <c r="Z254" s="806"/>
      <c r="AA254" s="806"/>
      <c r="AB254" s="806"/>
      <c r="AC254" s="806"/>
      <c r="AD254" s="806"/>
      <c r="AE254" s="806"/>
      <c r="AF254" s="806"/>
      <c r="AG254" s="806"/>
      <c r="AH254" s="806"/>
      <c r="AI254" s="806"/>
      <c r="AJ254" s="806"/>
      <c r="AK254" s="806"/>
      <c r="AL254" s="806"/>
      <c r="AM254" s="806"/>
      <c r="AN254" s="806"/>
      <c r="AO254" s="806"/>
      <c r="AP254" s="806"/>
      <c r="AQ254" s="806"/>
      <c r="AR254" s="806"/>
      <c r="AS254" s="806"/>
      <c r="AT254" s="806"/>
      <c r="AU254" s="806"/>
      <c r="AV254" s="806"/>
      <c r="AW254" s="806"/>
      <c r="AX254" s="807"/>
    </row>
    <row r="255" spans="1:50" ht="24.75" customHeight="1" x14ac:dyDescent="0.15">
      <c r="A255" s="808" t="s">
        <v>32</v>
      </c>
      <c r="B255" s="809"/>
      <c r="C255" s="809"/>
      <c r="D255" s="809"/>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c r="AO255" s="809"/>
      <c r="AP255" s="809"/>
      <c r="AQ255" s="809"/>
      <c r="AR255" s="809"/>
      <c r="AS255" s="809"/>
      <c r="AT255" s="809"/>
      <c r="AU255" s="809"/>
      <c r="AV255" s="809"/>
      <c r="AW255" s="809"/>
      <c r="AX255" s="810"/>
    </row>
    <row r="256" spans="1:50" ht="67.5" customHeight="1" thickBot="1" x14ac:dyDescent="0.2">
      <c r="A256" s="811"/>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7"/>
    </row>
    <row r="257" spans="1:52" ht="24.75" customHeight="1" x14ac:dyDescent="0.15">
      <c r="A257" s="812" t="s">
        <v>238</v>
      </c>
      <c r="B257" s="813"/>
      <c r="C257" s="813"/>
      <c r="D257" s="813"/>
      <c r="E257" s="813"/>
      <c r="F257" s="813"/>
      <c r="G257" s="813"/>
      <c r="H257" s="813"/>
      <c r="I257" s="813"/>
      <c r="J257" s="813"/>
      <c r="K257" s="813"/>
      <c r="L257" s="813"/>
      <c r="M257" s="813"/>
      <c r="N257" s="813"/>
      <c r="O257" s="813"/>
      <c r="P257" s="813"/>
      <c r="Q257" s="813"/>
      <c r="R257" s="813"/>
      <c r="S257" s="813"/>
      <c r="T257" s="813"/>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c r="AU257" s="813"/>
      <c r="AV257" s="813"/>
      <c r="AW257" s="813"/>
      <c r="AX257" s="814"/>
      <c r="AZ257" s="10"/>
    </row>
    <row r="258" spans="1:52" ht="24.75" customHeight="1" x14ac:dyDescent="0.15">
      <c r="A258" s="815" t="s">
        <v>278</v>
      </c>
      <c r="B258" s="816"/>
      <c r="C258" s="816"/>
      <c r="D258" s="817"/>
      <c r="E258" s="801"/>
      <c r="F258" s="802"/>
      <c r="G258" s="802"/>
      <c r="H258" s="802"/>
      <c r="I258" s="802"/>
      <c r="J258" s="802"/>
      <c r="K258" s="802"/>
      <c r="L258" s="802"/>
      <c r="M258" s="802"/>
      <c r="N258" s="802"/>
      <c r="O258" s="802"/>
      <c r="P258" s="803"/>
      <c r="Q258" s="801"/>
      <c r="R258" s="802"/>
      <c r="S258" s="802"/>
      <c r="T258" s="802"/>
      <c r="U258" s="802"/>
      <c r="V258" s="802"/>
      <c r="W258" s="802"/>
      <c r="X258" s="802"/>
      <c r="Y258" s="802"/>
      <c r="Z258" s="802"/>
      <c r="AA258" s="802"/>
      <c r="AB258" s="803"/>
      <c r="AC258" s="801"/>
      <c r="AD258" s="802"/>
      <c r="AE258" s="802"/>
      <c r="AF258" s="802"/>
      <c r="AG258" s="802"/>
      <c r="AH258" s="802"/>
      <c r="AI258" s="802"/>
      <c r="AJ258" s="802"/>
      <c r="AK258" s="802"/>
      <c r="AL258" s="802"/>
      <c r="AM258" s="802"/>
      <c r="AN258" s="803"/>
      <c r="AO258" s="801"/>
      <c r="AP258" s="802"/>
      <c r="AQ258" s="802"/>
      <c r="AR258" s="802"/>
      <c r="AS258" s="802"/>
      <c r="AT258" s="802"/>
      <c r="AU258" s="802"/>
      <c r="AV258" s="802"/>
      <c r="AW258" s="802"/>
      <c r="AX258" s="804"/>
      <c r="AY258" s="74"/>
    </row>
    <row r="259" spans="1:52" ht="24.75" customHeight="1" x14ac:dyDescent="0.15">
      <c r="A259" s="167" t="s">
        <v>277</v>
      </c>
      <c r="B259" s="167"/>
      <c r="C259" s="167"/>
      <c r="D259" s="167"/>
      <c r="E259" s="801"/>
      <c r="F259" s="802"/>
      <c r="G259" s="802"/>
      <c r="H259" s="802"/>
      <c r="I259" s="802"/>
      <c r="J259" s="802"/>
      <c r="K259" s="802"/>
      <c r="L259" s="802"/>
      <c r="M259" s="802"/>
      <c r="N259" s="802"/>
      <c r="O259" s="802"/>
      <c r="P259" s="803"/>
      <c r="Q259" s="801"/>
      <c r="R259" s="802"/>
      <c r="S259" s="802"/>
      <c r="T259" s="802"/>
      <c r="U259" s="802"/>
      <c r="V259" s="802"/>
      <c r="W259" s="802"/>
      <c r="X259" s="802"/>
      <c r="Y259" s="802"/>
      <c r="Z259" s="802"/>
      <c r="AA259" s="802"/>
      <c r="AB259" s="803"/>
      <c r="AC259" s="801"/>
      <c r="AD259" s="802"/>
      <c r="AE259" s="802"/>
      <c r="AF259" s="802"/>
      <c r="AG259" s="802"/>
      <c r="AH259" s="802"/>
      <c r="AI259" s="802"/>
      <c r="AJ259" s="802"/>
      <c r="AK259" s="802"/>
      <c r="AL259" s="802"/>
      <c r="AM259" s="802"/>
      <c r="AN259" s="803"/>
      <c r="AO259" s="801"/>
      <c r="AP259" s="802"/>
      <c r="AQ259" s="802"/>
      <c r="AR259" s="802"/>
      <c r="AS259" s="802"/>
      <c r="AT259" s="802"/>
      <c r="AU259" s="802"/>
      <c r="AV259" s="802"/>
      <c r="AW259" s="802"/>
      <c r="AX259" s="804"/>
    </row>
    <row r="260" spans="1:52" ht="24.75" customHeight="1" x14ac:dyDescent="0.15">
      <c r="A260" s="167" t="s">
        <v>276</v>
      </c>
      <c r="B260" s="167"/>
      <c r="C260" s="167"/>
      <c r="D260" s="167"/>
      <c r="E260" s="801"/>
      <c r="F260" s="802"/>
      <c r="G260" s="802"/>
      <c r="H260" s="802"/>
      <c r="I260" s="802"/>
      <c r="J260" s="802"/>
      <c r="K260" s="802"/>
      <c r="L260" s="802"/>
      <c r="M260" s="802"/>
      <c r="N260" s="802"/>
      <c r="O260" s="802"/>
      <c r="P260" s="803"/>
      <c r="Q260" s="801"/>
      <c r="R260" s="802"/>
      <c r="S260" s="802"/>
      <c r="T260" s="802"/>
      <c r="U260" s="802"/>
      <c r="V260" s="802"/>
      <c r="W260" s="802"/>
      <c r="X260" s="802"/>
      <c r="Y260" s="802"/>
      <c r="Z260" s="802"/>
      <c r="AA260" s="802"/>
      <c r="AB260" s="803"/>
      <c r="AC260" s="801"/>
      <c r="AD260" s="802"/>
      <c r="AE260" s="802"/>
      <c r="AF260" s="802"/>
      <c r="AG260" s="802"/>
      <c r="AH260" s="802"/>
      <c r="AI260" s="802"/>
      <c r="AJ260" s="802"/>
      <c r="AK260" s="802"/>
      <c r="AL260" s="802"/>
      <c r="AM260" s="802"/>
      <c r="AN260" s="803"/>
      <c r="AO260" s="801"/>
      <c r="AP260" s="802"/>
      <c r="AQ260" s="802"/>
      <c r="AR260" s="802"/>
      <c r="AS260" s="802"/>
      <c r="AT260" s="802"/>
      <c r="AU260" s="802"/>
      <c r="AV260" s="802"/>
      <c r="AW260" s="802"/>
      <c r="AX260" s="804"/>
    </row>
    <row r="261" spans="1:52" ht="24.75" customHeight="1" x14ac:dyDescent="0.15">
      <c r="A261" s="167" t="s">
        <v>275</v>
      </c>
      <c r="B261" s="167"/>
      <c r="C261" s="167"/>
      <c r="D261" s="167"/>
      <c r="E261" s="801"/>
      <c r="F261" s="802"/>
      <c r="G261" s="802"/>
      <c r="H261" s="802"/>
      <c r="I261" s="802"/>
      <c r="J261" s="802"/>
      <c r="K261" s="802"/>
      <c r="L261" s="802"/>
      <c r="M261" s="802"/>
      <c r="N261" s="802"/>
      <c r="O261" s="802"/>
      <c r="P261" s="803"/>
      <c r="Q261" s="801"/>
      <c r="R261" s="802"/>
      <c r="S261" s="802"/>
      <c r="T261" s="802"/>
      <c r="U261" s="802"/>
      <c r="V261" s="802"/>
      <c r="W261" s="802"/>
      <c r="X261" s="802"/>
      <c r="Y261" s="802"/>
      <c r="Z261" s="802"/>
      <c r="AA261" s="802"/>
      <c r="AB261" s="803"/>
      <c r="AC261" s="801"/>
      <c r="AD261" s="802"/>
      <c r="AE261" s="802"/>
      <c r="AF261" s="802"/>
      <c r="AG261" s="802"/>
      <c r="AH261" s="802"/>
      <c r="AI261" s="802"/>
      <c r="AJ261" s="802"/>
      <c r="AK261" s="802"/>
      <c r="AL261" s="802"/>
      <c r="AM261" s="802"/>
      <c r="AN261" s="803"/>
      <c r="AO261" s="801"/>
      <c r="AP261" s="802"/>
      <c r="AQ261" s="802"/>
      <c r="AR261" s="802"/>
      <c r="AS261" s="802"/>
      <c r="AT261" s="802"/>
      <c r="AU261" s="802"/>
      <c r="AV261" s="802"/>
      <c r="AW261" s="802"/>
      <c r="AX261" s="804"/>
    </row>
    <row r="262" spans="1:52" ht="24.75" customHeight="1" x14ac:dyDescent="0.15">
      <c r="A262" s="167" t="s">
        <v>274</v>
      </c>
      <c r="B262" s="167"/>
      <c r="C262" s="167"/>
      <c r="D262" s="167"/>
      <c r="E262" s="801"/>
      <c r="F262" s="802"/>
      <c r="G262" s="802"/>
      <c r="H262" s="802"/>
      <c r="I262" s="802"/>
      <c r="J262" s="802"/>
      <c r="K262" s="802"/>
      <c r="L262" s="802"/>
      <c r="M262" s="802"/>
      <c r="N262" s="802"/>
      <c r="O262" s="802"/>
      <c r="P262" s="803"/>
      <c r="Q262" s="801"/>
      <c r="R262" s="802"/>
      <c r="S262" s="802"/>
      <c r="T262" s="802"/>
      <c r="U262" s="802"/>
      <c r="V262" s="802"/>
      <c r="W262" s="802"/>
      <c r="X262" s="802"/>
      <c r="Y262" s="802"/>
      <c r="Z262" s="802"/>
      <c r="AA262" s="802"/>
      <c r="AB262" s="803"/>
      <c r="AC262" s="801"/>
      <c r="AD262" s="802"/>
      <c r="AE262" s="802"/>
      <c r="AF262" s="802"/>
      <c r="AG262" s="802"/>
      <c r="AH262" s="802"/>
      <c r="AI262" s="802"/>
      <c r="AJ262" s="802"/>
      <c r="AK262" s="802"/>
      <c r="AL262" s="802"/>
      <c r="AM262" s="802"/>
      <c r="AN262" s="803"/>
      <c r="AO262" s="801"/>
      <c r="AP262" s="802"/>
      <c r="AQ262" s="802"/>
      <c r="AR262" s="802"/>
      <c r="AS262" s="802"/>
      <c r="AT262" s="802"/>
      <c r="AU262" s="802"/>
      <c r="AV262" s="802"/>
      <c r="AW262" s="802"/>
      <c r="AX262" s="804"/>
    </row>
    <row r="263" spans="1:52" ht="24.75" customHeight="1" x14ac:dyDescent="0.15">
      <c r="A263" s="167" t="s">
        <v>273</v>
      </c>
      <c r="B263" s="167"/>
      <c r="C263" s="167"/>
      <c r="D263" s="167"/>
      <c r="E263" s="801"/>
      <c r="F263" s="802"/>
      <c r="G263" s="802"/>
      <c r="H263" s="802"/>
      <c r="I263" s="802"/>
      <c r="J263" s="802"/>
      <c r="K263" s="802"/>
      <c r="L263" s="802"/>
      <c r="M263" s="802"/>
      <c r="N263" s="802"/>
      <c r="O263" s="802"/>
      <c r="P263" s="803"/>
      <c r="Q263" s="801"/>
      <c r="R263" s="802"/>
      <c r="S263" s="802"/>
      <c r="T263" s="802"/>
      <c r="U263" s="802"/>
      <c r="V263" s="802"/>
      <c r="W263" s="802"/>
      <c r="X263" s="802"/>
      <c r="Y263" s="802"/>
      <c r="Z263" s="802"/>
      <c r="AA263" s="802"/>
      <c r="AB263" s="803"/>
      <c r="AC263" s="801"/>
      <c r="AD263" s="802"/>
      <c r="AE263" s="802"/>
      <c r="AF263" s="802"/>
      <c r="AG263" s="802"/>
      <c r="AH263" s="802"/>
      <c r="AI263" s="802"/>
      <c r="AJ263" s="802"/>
      <c r="AK263" s="802"/>
      <c r="AL263" s="802"/>
      <c r="AM263" s="802"/>
      <c r="AN263" s="803"/>
      <c r="AO263" s="801"/>
      <c r="AP263" s="802"/>
      <c r="AQ263" s="802"/>
      <c r="AR263" s="802"/>
      <c r="AS263" s="802"/>
      <c r="AT263" s="802"/>
      <c r="AU263" s="802"/>
      <c r="AV263" s="802"/>
      <c r="AW263" s="802"/>
      <c r="AX263" s="804"/>
    </row>
    <row r="264" spans="1:52" ht="24.75" customHeight="1" x14ac:dyDescent="0.15">
      <c r="A264" s="167" t="s">
        <v>272</v>
      </c>
      <c r="B264" s="167"/>
      <c r="C264" s="167"/>
      <c r="D264" s="167"/>
      <c r="E264" s="801"/>
      <c r="F264" s="802"/>
      <c r="G264" s="802"/>
      <c r="H264" s="802"/>
      <c r="I264" s="802"/>
      <c r="J264" s="802"/>
      <c r="K264" s="802"/>
      <c r="L264" s="802"/>
      <c r="M264" s="802"/>
      <c r="N264" s="802"/>
      <c r="O264" s="802"/>
      <c r="P264" s="803"/>
      <c r="Q264" s="801"/>
      <c r="R264" s="802"/>
      <c r="S264" s="802"/>
      <c r="T264" s="802"/>
      <c r="U264" s="802"/>
      <c r="V264" s="802"/>
      <c r="W264" s="802"/>
      <c r="X264" s="802"/>
      <c r="Y264" s="802"/>
      <c r="Z264" s="802"/>
      <c r="AA264" s="802"/>
      <c r="AB264" s="803"/>
      <c r="AC264" s="801"/>
      <c r="AD264" s="802"/>
      <c r="AE264" s="802"/>
      <c r="AF264" s="802"/>
      <c r="AG264" s="802"/>
      <c r="AH264" s="802"/>
      <c r="AI264" s="802"/>
      <c r="AJ264" s="802"/>
      <c r="AK264" s="802"/>
      <c r="AL264" s="802"/>
      <c r="AM264" s="802"/>
      <c r="AN264" s="803"/>
      <c r="AO264" s="801"/>
      <c r="AP264" s="802"/>
      <c r="AQ264" s="802"/>
      <c r="AR264" s="802"/>
      <c r="AS264" s="802"/>
      <c r="AT264" s="802"/>
      <c r="AU264" s="802"/>
      <c r="AV264" s="802"/>
      <c r="AW264" s="802"/>
      <c r="AX264" s="804"/>
    </row>
    <row r="265" spans="1:52" ht="24.75" customHeight="1" x14ac:dyDescent="0.15">
      <c r="A265" s="167" t="s">
        <v>271</v>
      </c>
      <c r="B265" s="167"/>
      <c r="C265" s="167"/>
      <c r="D265" s="167"/>
      <c r="E265" s="801"/>
      <c r="F265" s="802"/>
      <c r="G265" s="802"/>
      <c r="H265" s="802"/>
      <c r="I265" s="802"/>
      <c r="J265" s="802"/>
      <c r="K265" s="802"/>
      <c r="L265" s="802"/>
      <c r="M265" s="802"/>
      <c r="N265" s="802"/>
      <c r="O265" s="802"/>
      <c r="P265" s="803"/>
      <c r="Q265" s="801"/>
      <c r="R265" s="802"/>
      <c r="S265" s="802"/>
      <c r="T265" s="802"/>
      <c r="U265" s="802"/>
      <c r="V265" s="802"/>
      <c r="W265" s="802"/>
      <c r="X265" s="802"/>
      <c r="Y265" s="802"/>
      <c r="Z265" s="802"/>
      <c r="AA265" s="802"/>
      <c r="AB265" s="803"/>
      <c r="AC265" s="801"/>
      <c r="AD265" s="802"/>
      <c r="AE265" s="802"/>
      <c r="AF265" s="802"/>
      <c r="AG265" s="802"/>
      <c r="AH265" s="802"/>
      <c r="AI265" s="802"/>
      <c r="AJ265" s="802"/>
      <c r="AK265" s="802"/>
      <c r="AL265" s="802"/>
      <c r="AM265" s="802"/>
      <c r="AN265" s="803"/>
      <c r="AO265" s="801"/>
      <c r="AP265" s="802"/>
      <c r="AQ265" s="802"/>
      <c r="AR265" s="802"/>
      <c r="AS265" s="802"/>
      <c r="AT265" s="802"/>
      <c r="AU265" s="802"/>
      <c r="AV265" s="802"/>
      <c r="AW265" s="802"/>
      <c r="AX265" s="804"/>
    </row>
    <row r="266" spans="1:52" ht="24.75" customHeight="1" x14ac:dyDescent="0.15">
      <c r="A266" s="167" t="s">
        <v>417</v>
      </c>
      <c r="B266" s="167"/>
      <c r="C266" s="167"/>
      <c r="D266" s="167"/>
      <c r="E266" s="820"/>
      <c r="F266" s="821"/>
      <c r="G266" s="821"/>
      <c r="H266" s="77" t="str">
        <f>IF(E266="","","-")</f>
        <v/>
      </c>
      <c r="I266" s="821"/>
      <c r="J266" s="821"/>
      <c r="K266" s="77" t="str">
        <f>IF(I266="","","-")</f>
        <v/>
      </c>
      <c r="L266" s="137"/>
      <c r="M266" s="137"/>
      <c r="N266" s="77" t="str">
        <f>IF(O266="","","-")</f>
        <v/>
      </c>
      <c r="O266" s="818"/>
      <c r="P266" s="819"/>
      <c r="Q266" s="820"/>
      <c r="R266" s="821"/>
      <c r="S266" s="821"/>
      <c r="T266" s="77" t="str">
        <f>IF(Q266="","","-")</f>
        <v/>
      </c>
      <c r="U266" s="821"/>
      <c r="V266" s="821"/>
      <c r="W266" s="77" t="str">
        <f>IF(U266="","","-")</f>
        <v/>
      </c>
      <c r="X266" s="137"/>
      <c r="Y266" s="137"/>
      <c r="Z266" s="77" t="str">
        <f>IF(AA266="","","-")</f>
        <v/>
      </c>
      <c r="AA266" s="818"/>
      <c r="AB266" s="819"/>
      <c r="AC266" s="820"/>
      <c r="AD266" s="821"/>
      <c r="AE266" s="821"/>
      <c r="AF266" s="77" t="str">
        <f>IF(AC266="","","-")</f>
        <v/>
      </c>
      <c r="AG266" s="821"/>
      <c r="AH266" s="821"/>
      <c r="AI266" s="77" t="str">
        <f>IF(AG266="","","-")</f>
        <v/>
      </c>
      <c r="AJ266" s="137"/>
      <c r="AK266" s="137"/>
      <c r="AL266" s="77" t="str">
        <f>IF(AM266="","","-")</f>
        <v/>
      </c>
      <c r="AM266" s="818"/>
      <c r="AN266" s="819"/>
      <c r="AO266" s="820"/>
      <c r="AP266" s="821"/>
      <c r="AQ266" s="77" t="str">
        <f>IF(AO266="","","-")</f>
        <v/>
      </c>
      <c r="AR266" s="821"/>
      <c r="AS266" s="821"/>
      <c r="AT266" s="77" t="str">
        <f>IF(AR266="","","-")</f>
        <v/>
      </c>
      <c r="AU266" s="137"/>
      <c r="AV266" s="137"/>
      <c r="AW266" s="77" t="str">
        <f>IF(AX266="","","-")</f>
        <v/>
      </c>
      <c r="AX266" s="80"/>
    </row>
    <row r="267" spans="1:52" ht="24.75" customHeight="1" x14ac:dyDescent="0.15">
      <c r="A267" s="167" t="s">
        <v>597</v>
      </c>
      <c r="B267" s="167"/>
      <c r="C267" s="167"/>
      <c r="D267" s="167"/>
      <c r="E267" s="820"/>
      <c r="F267" s="821"/>
      <c r="G267" s="821"/>
      <c r="H267" s="77"/>
      <c r="I267" s="821"/>
      <c r="J267" s="821"/>
      <c r="K267" s="77"/>
      <c r="L267" s="137"/>
      <c r="M267" s="137"/>
      <c r="N267" s="77" t="str">
        <f>IF(O267="","","-")</f>
        <v/>
      </c>
      <c r="O267" s="818"/>
      <c r="P267" s="819"/>
      <c r="Q267" s="820"/>
      <c r="R267" s="821"/>
      <c r="S267" s="821"/>
      <c r="T267" s="77" t="str">
        <f>IF(Q267="","","-")</f>
        <v/>
      </c>
      <c r="U267" s="821"/>
      <c r="V267" s="821"/>
      <c r="W267" s="77" t="str">
        <f>IF(U267="","","-")</f>
        <v/>
      </c>
      <c r="X267" s="137"/>
      <c r="Y267" s="137"/>
      <c r="Z267" s="77" t="str">
        <f>IF(AA267="","","-")</f>
        <v/>
      </c>
      <c r="AA267" s="818"/>
      <c r="AB267" s="819"/>
      <c r="AC267" s="820"/>
      <c r="AD267" s="821"/>
      <c r="AE267" s="821"/>
      <c r="AF267" s="77" t="str">
        <f>IF(AC267="","","-")</f>
        <v/>
      </c>
      <c r="AG267" s="821"/>
      <c r="AH267" s="821"/>
      <c r="AI267" s="77" t="str">
        <f>IF(AG267="","","-")</f>
        <v/>
      </c>
      <c r="AJ267" s="137"/>
      <c r="AK267" s="137"/>
      <c r="AL267" s="77" t="str">
        <f>IF(AM267="","","-")</f>
        <v/>
      </c>
      <c r="AM267" s="818"/>
      <c r="AN267" s="819"/>
      <c r="AO267" s="820"/>
      <c r="AP267" s="821"/>
      <c r="AQ267" s="77" t="str">
        <f>IF(AO267="","","-")</f>
        <v/>
      </c>
      <c r="AR267" s="821"/>
      <c r="AS267" s="821"/>
      <c r="AT267" s="77" t="str">
        <f>IF(AR267="","","-")</f>
        <v/>
      </c>
      <c r="AU267" s="137"/>
      <c r="AV267" s="137"/>
      <c r="AW267" s="77" t="str">
        <f>IF(AX267="","","-")</f>
        <v/>
      </c>
      <c r="AX267" s="80"/>
    </row>
    <row r="268" spans="1:52" ht="24.75" customHeight="1" x14ac:dyDescent="0.15">
      <c r="A268" s="167" t="s">
        <v>385</v>
      </c>
      <c r="B268" s="167"/>
      <c r="C268" s="167"/>
      <c r="D268" s="167"/>
      <c r="E268" s="823"/>
      <c r="F268" s="168"/>
      <c r="G268" s="821"/>
      <c r="H268" s="821"/>
      <c r="I268" s="821"/>
      <c r="J268" s="168"/>
      <c r="K268" s="168"/>
      <c r="L268" s="137"/>
      <c r="M268" s="137"/>
      <c r="N268" s="137"/>
      <c r="O268" s="168"/>
      <c r="P268" s="168"/>
      <c r="Q268" s="823"/>
      <c r="R268" s="168"/>
      <c r="S268" s="821"/>
      <c r="T268" s="821"/>
      <c r="U268" s="821"/>
      <c r="V268" s="168"/>
      <c r="W268" s="168"/>
      <c r="X268" s="137"/>
      <c r="Y268" s="137"/>
      <c r="Z268" s="137"/>
      <c r="AA268" s="168"/>
      <c r="AB268" s="822"/>
      <c r="AC268" s="823"/>
      <c r="AD268" s="168"/>
      <c r="AE268" s="821"/>
      <c r="AF268" s="821"/>
      <c r="AG268" s="821"/>
      <c r="AH268" s="168"/>
      <c r="AI268" s="168"/>
      <c r="AJ268" s="137"/>
      <c r="AK268" s="137"/>
      <c r="AL268" s="137"/>
      <c r="AM268" s="168"/>
      <c r="AN268" s="822"/>
      <c r="AO268" s="823"/>
      <c r="AP268" s="168"/>
      <c r="AQ268" s="821"/>
      <c r="AR268" s="821"/>
      <c r="AS268" s="821"/>
      <c r="AT268" s="168"/>
      <c r="AU268" s="168"/>
      <c r="AV268" s="137"/>
      <c r="AW268" s="137"/>
      <c r="AX268" s="80"/>
    </row>
    <row r="269" spans="1:52" ht="28.35" customHeight="1" x14ac:dyDescent="0.15">
      <c r="A269" s="277" t="s">
        <v>265</v>
      </c>
      <c r="B269" s="278"/>
      <c r="C269" s="278"/>
      <c r="D269" s="278"/>
      <c r="E269" s="278"/>
      <c r="F269" s="27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x14ac:dyDescent="0.2">
      <c r="A270" s="277"/>
      <c r="B270" s="278"/>
      <c r="C270" s="278"/>
      <c r="D270" s="278"/>
      <c r="E270" s="278"/>
      <c r="F270" s="279"/>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x14ac:dyDescent="0.15">
      <c r="A271" s="277"/>
      <c r="B271" s="278"/>
      <c r="C271" s="278"/>
      <c r="D271" s="278"/>
      <c r="E271" s="278"/>
      <c r="F271" s="279"/>
      <c r="G271" s="84"/>
      <c r="H271" s="85"/>
      <c r="I271" s="85"/>
      <c r="J271" s="85"/>
      <c r="K271" s="97" t="s">
        <v>621</v>
      </c>
      <c r="L271" s="98"/>
      <c r="M271" s="98"/>
      <c r="N271" s="98"/>
      <c r="O271" s="98"/>
      <c r="P271" s="98"/>
      <c r="Q271" s="98"/>
      <c r="R271" s="98"/>
      <c r="S271" s="98"/>
      <c r="T271" s="98"/>
      <c r="U271" s="98"/>
      <c r="V271" s="98"/>
      <c r="W271" s="98"/>
      <c r="X271" s="98"/>
      <c r="Y271" s="98"/>
      <c r="Z271" s="99"/>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x14ac:dyDescent="0.2">
      <c r="A272" s="277"/>
      <c r="B272" s="278"/>
      <c r="C272" s="278"/>
      <c r="D272" s="278"/>
      <c r="E272" s="278"/>
      <c r="F272" s="279"/>
      <c r="G272" s="84"/>
      <c r="H272" s="85"/>
      <c r="I272" s="85"/>
      <c r="J272" s="85"/>
      <c r="K272" s="100" t="s">
        <v>622</v>
      </c>
      <c r="L272" s="101"/>
      <c r="M272" s="101"/>
      <c r="N272" s="101"/>
      <c r="O272" s="101"/>
      <c r="P272" s="101"/>
      <c r="Q272" s="101"/>
      <c r="R272" s="101"/>
      <c r="S272" s="101"/>
      <c r="T272" s="101"/>
      <c r="U272" s="101"/>
      <c r="V272" s="101"/>
      <c r="W272" s="101"/>
      <c r="X272" s="101"/>
      <c r="Y272" s="101"/>
      <c r="Z272" s="102"/>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x14ac:dyDescent="0.15">
      <c r="A273" s="277"/>
      <c r="B273" s="278"/>
      <c r="C273" s="278"/>
      <c r="D273" s="278"/>
      <c r="E273" s="278"/>
      <c r="F273" s="279"/>
      <c r="G273" s="84"/>
      <c r="H273" s="85"/>
      <c r="I273" s="85"/>
      <c r="J273" s="85"/>
      <c r="K273" s="90"/>
      <c r="L273" s="103" t="s">
        <v>650</v>
      </c>
      <c r="M273" s="104"/>
      <c r="N273" s="104"/>
      <c r="O273" s="104"/>
      <c r="P273" s="104"/>
      <c r="Q273" s="104"/>
      <c r="R273" s="104"/>
      <c r="S273" s="104"/>
      <c r="T273" s="104"/>
      <c r="U273" s="104"/>
      <c r="V273" s="104"/>
      <c r="W273" s="104"/>
      <c r="X273" s="104"/>
      <c r="Y273" s="104"/>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x14ac:dyDescent="0.15">
      <c r="A274" s="277"/>
      <c r="B274" s="278"/>
      <c r="C274" s="278"/>
      <c r="D274" s="278"/>
      <c r="E274" s="278"/>
      <c r="F274" s="279"/>
      <c r="G274" s="84"/>
      <c r="H274" s="85"/>
      <c r="I274" s="85"/>
      <c r="J274" s="85"/>
      <c r="K274" s="85"/>
      <c r="L274" s="105"/>
      <c r="M274" s="105"/>
      <c r="N274" s="105"/>
      <c r="O274" s="105"/>
      <c r="P274" s="105"/>
      <c r="Q274" s="105"/>
      <c r="R274" s="105"/>
      <c r="S274" s="105"/>
      <c r="T274" s="105"/>
      <c r="U274" s="105"/>
      <c r="V274" s="105"/>
      <c r="W274" s="105"/>
      <c r="X274" s="105"/>
      <c r="Y274" s="105"/>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x14ac:dyDescent="0.15">
      <c r="A275" s="277"/>
      <c r="B275" s="278"/>
      <c r="C275" s="278"/>
      <c r="D275" s="278"/>
      <c r="E275" s="278"/>
      <c r="F275" s="279"/>
      <c r="G275" s="84"/>
      <c r="H275" s="85"/>
      <c r="I275" s="85"/>
      <c r="J275" s="85"/>
      <c r="K275" s="85"/>
      <c r="L275" s="105"/>
      <c r="M275" s="105"/>
      <c r="N275" s="105"/>
      <c r="O275" s="105"/>
      <c r="P275" s="105"/>
      <c r="Q275" s="105"/>
      <c r="R275" s="105"/>
      <c r="S275" s="105"/>
      <c r="T275" s="105"/>
      <c r="U275" s="105"/>
      <c r="V275" s="105"/>
      <c r="W275" s="105"/>
      <c r="X275" s="105"/>
      <c r="Y275" s="105"/>
      <c r="Z275" s="85"/>
      <c r="AA275" s="36"/>
      <c r="AB275" s="36"/>
      <c r="AC275" s="36"/>
      <c r="AD275" s="36"/>
      <c r="AE275" s="85"/>
      <c r="AF275" s="85"/>
      <c r="AG275" s="85"/>
      <c r="AH275" s="85"/>
      <c r="AI275" s="85"/>
      <c r="AJ275" s="85"/>
      <c r="AK275" s="85"/>
      <c r="AL275" s="85"/>
      <c r="AM275" s="85"/>
      <c r="AN275" s="85"/>
      <c r="AO275" s="92"/>
      <c r="AP275" s="106"/>
      <c r="AQ275" s="107"/>
      <c r="AR275" s="107"/>
      <c r="AS275" s="107"/>
      <c r="AT275" s="85"/>
      <c r="AU275" s="85"/>
      <c r="AV275" s="85"/>
      <c r="AW275" s="85"/>
      <c r="AX275" s="89"/>
    </row>
    <row r="276" spans="1:50" ht="28.5" customHeight="1" x14ac:dyDescent="0.15">
      <c r="A276" s="277"/>
      <c r="B276" s="278"/>
      <c r="C276" s="278"/>
      <c r="D276" s="278"/>
      <c r="E276" s="278"/>
      <c r="F276" s="279"/>
      <c r="G276" s="84"/>
      <c r="H276" s="85"/>
      <c r="I276" s="85"/>
      <c r="J276" s="85"/>
      <c r="K276" s="85"/>
      <c r="L276" s="85"/>
      <c r="M276" s="85"/>
      <c r="N276" s="85"/>
      <c r="O276" s="85"/>
      <c r="P276" s="85"/>
      <c r="Q276" s="85"/>
      <c r="R276" s="89"/>
      <c r="S276" s="85"/>
      <c r="T276" s="85"/>
      <c r="U276" s="85"/>
      <c r="V276" s="85"/>
      <c r="W276" s="85"/>
      <c r="X276" s="85"/>
      <c r="Y276" s="85"/>
      <c r="Z276" s="85"/>
      <c r="AA276" s="36"/>
      <c r="AB276" s="36"/>
      <c r="AC276" s="36"/>
      <c r="AD276" s="36"/>
      <c r="AE276" s="85"/>
      <c r="AF276" s="85"/>
      <c r="AG276" s="85"/>
      <c r="AH276" s="85"/>
      <c r="AI276" s="92"/>
      <c r="AJ276" s="85"/>
      <c r="AK276" s="85"/>
      <c r="AL276" s="85"/>
      <c r="AM276" s="85"/>
      <c r="AN276" s="85"/>
      <c r="AO276" s="92"/>
      <c r="AP276" s="106"/>
      <c r="AQ276" s="107"/>
      <c r="AR276" s="107"/>
      <c r="AS276" s="107"/>
      <c r="AT276" s="85"/>
      <c r="AU276" s="85"/>
      <c r="AV276" s="85"/>
      <c r="AW276" s="85"/>
      <c r="AX276" s="89"/>
    </row>
    <row r="277" spans="1:50" ht="28.5" hidden="1" customHeight="1" x14ac:dyDescent="0.15">
      <c r="A277" s="277"/>
      <c r="B277" s="278"/>
      <c r="C277" s="278"/>
      <c r="D277" s="278"/>
      <c r="E277" s="278"/>
      <c r="F277" s="279"/>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85"/>
      <c r="AK277" s="85"/>
      <c r="AL277" s="85"/>
      <c r="AM277" s="85"/>
      <c r="AN277" s="85"/>
      <c r="AO277" s="92"/>
      <c r="AP277" s="107"/>
      <c r="AQ277" s="107"/>
      <c r="AR277" s="107"/>
      <c r="AS277" s="107"/>
      <c r="AT277" s="85"/>
      <c r="AU277" s="85"/>
      <c r="AV277" s="85"/>
      <c r="AW277" s="85"/>
      <c r="AX277" s="89"/>
    </row>
    <row r="278" spans="1:50" ht="28.5" hidden="1" customHeight="1" x14ac:dyDescent="0.15">
      <c r="A278" s="277"/>
      <c r="B278" s="278"/>
      <c r="C278" s="278"/>
      <c r="D278" s="278"/>
      <c r="E278" s="278"/>
      <c r="F278" s="279"/>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x14ac:dyDescent="0.2">
      <c r="A279" s="277"/>
      <c r="B279" s="278"/>
      <c r="C279" s="278"/>
      <c r="D279" s="278"/>
      <c r="E279" s="278"/>
      <c r="F279" s="279"/>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108"/>
      <c r="AI279" s="108"/>
      <c r="AJ279" s="108"/>
      <c r="AK279" s="108"/>
      <c r="AL279" s="108"/>
      <c r="AM279" s="108"/>
      <c r="AN279" s="108"/>
      <c r="AO279" s="108"/>
      <c r="AP279" s="108"/>
      <c r="AQ279" s="108"/>
      <c r="AR279" s="108"/>
      <c r="AS279" s="108"/>
      <c r="AT279" s="108"/>
      <c r="AU279" s="108"/>
      <c r="AV279" s="108"/>
      <c r="AW279" s="108"/>
      <c r="AX279" s="89"/>
    </row>
    <row r="280" spans="1:50" ht="28.5" customHeight="1" thickBot="1" x14ac:dyDescent="0.2">
      <c r="A280" s="277"/>
      <c r="B280" s="278"/>
      <c r="C280" s="278"/>
      <c r="D280" s="278"/>
      <c r="E280" s="278"/>
      <c r="F280" s="279"/>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109" t="s">
        <v>641</v>
      </c>
      <c r="AI280" s="110"/>
      <c r="AJ280" s="110"/>
      <c r="AK280" s="110"/>
      <c r="AL280" s="110"/>
      <c r="AM280" s="110"/>
      <c r="AN280" s="110"/>
      <c r="AO280" s="110"/>
      <c r="AP280" s="110"/>
      <c r="AQ280" s="110"/>
      <c r="AR280" s="110"/>
      <c r="AS280" s="110"/>
      <c r="AT280" s="110"/>
      <c r="AU280" s="110"/>
      <c r="AV280" s="110"/>
      <c r="AW280" s="111"/>
      <c r="AX280" s="89"/>
    </row>
    <row r="281" spans="1:50" ht="28.5" customHeight="1" thickBot="1" x14ac:dyDescent="0.2">
      <c r="A281" s="277"/>
      <c r="B281" s="278"/>
      <c r="C281" s="278"/>
      <c r="D281" s="278"/>
      <c r="E281" s="278"/>
      <c r="F281" s="279"/>
      <c r="G281" s="84"/>
      <c r="H281" s="85"/>
      <c r="I281" s="85"/>
      <c r="J281" s="85"/>
      <c r="K281" s="85"/>
      <c r="L281" s="85"/>
      <c r="M281" s="85"/>
      <c r="N281" s="85"/>
      <c r="O281" s="85"/>
      <c r="P281" s="85"/>
      <c r="Q281" s="85"/>
      <c r="R281" s="89"/>
      <c r="S281" s="93"/>
      <c r="T281" s="94"/>
      <c r="U281" s="94"/>
      <c r="V281" s="94"/>
      <c r="W281" s="94"/>
      <c r="X281" s="94"/>
      <c r="Y281" s="94"/>
      <c r="Z281" s="94"/>
      <c r="AA281" s="94"/>
      <c r="AB281" s="94"/>
      <c r="AC281" s="94"/>
      <c r="AD281" s="94"/>
      <c r="AE281" s="94"/>
      <c r="AF281" s="94"/>
      <c r="AG281" s="94"/>
      <c r="AH281" s="112" t="s">
        <v>642</v>
      </c>
      <c r="AI281" s="101"/>
      <c r="AJ281" s="101"/>
      <c r="AK281" s="101"/>
      <c r="AL281" s="101"/>
      <c r="AM281" s="101"/>
      <c r="AN281" s="101"/>
      <c r="AO281" s="101"/>
      <c r="AP281" s="101"/>
      <c r="AQ281" s="101"/>
      <c r="AR281" s="101"/>
      <c r="AS281" s="101"/>
      <c r="AT281" s="101"/>
      <c r="AU281" s="101"/>
      <c r="AV281" s="101"/>
      <c r="AW281" s="102"/>
      <c r="AX281" s="89"/>
    </row>
    <row r="282" spans="1:50" ht="28.5" customHeight="1" x14ac:dyDescent="0.15">
      <c r="A282" s="277"/>
      <c r="B282" s="278"/>
      <c r="C282" s="278"/>
      <c r="D282" s="278"/>
      <c r="E282" s="278"/>
      <c r="F282" s="279"/>
      <c r="G282" s="84"/>
      <c r="H282" s="85"/>
      <c r="I282" s="85"/>
      <c r="J282" s="85"/>
      <c r="K282" s="85"/>
      <c r="L282" s="85"/>
      <c r="M282" s="85"/>
      <c r="N282" s="85"/>
      <c r="O282" s="85"/>
      <c r="P282" s="85"/>
      <c r="Q282" s="85"/>
      <c r="R282" s="89"/>
      <c r="S282" s="85"/>
      <c r="T282" s="85"/>
      <c r="U282" s="85"/>
      <c r="V282" s="85"/>
      <c r="W282" s="85"/>
      <c r="X282" s="85"/>
      <c r="Y282" s="85"/>
      <c r="Z282" s="85"/>
      <c r="AA282" s="85"/>
      <c r="AB282" s="85"/>
      <c r="AC282" s="85"/>
      <c r="AD282" s="85"/>
      <c r="AE282" s="85"/>
      <c r="AF282" s="85"/>
      <c r="AG282" s="85"/>
      <c r="AH282" s="85"/>
      <c r="AI282" s="103" t="s">
        <v>649</v>
      </c>
      <c r="AJ282" s="104"/>
      <c r="AK282" s="104"/>
      <c r="AL282" s="104"/>
      <c r="AM282" s="104"/>
      <c r="AN282" s="104"/>
      <c r="AO282" s="104"/>
      <c r="AP282" s="104"/>
      <c r="AQ282" s="104"/>
      <c r="AR282" s="104"/>
      <c r="AS282" s="104"/>
      <c r="AT282" s="104"/>
      <c r="AU282" s="104"/>
      <c r="AV282" s="104"/>
      <c r="AW282" s="85"/>
      <c r="AX282" s="89"/>
    </row>
    <row r="283" spans="1:50" ht="28.5" customHeight="1" x14ac:dyDescent="0.15">
      <c r="A283" s="277"/>
      <c r="B283" s="278"/>
      <c r="C283" s="278"/>
      <c r="D283" s="278"/>
      <c r="E283" s="278"/>
      <c r="F283" s="279"/>
      <c r="G283" s="84"/>
      <c r="H283" s="85"/>
      <c r="I283" s="85"/>
      <c r="J283" s="85"/>
      <c r="K283" s="85"/>
      <c r="L283" s="85"/>
      <c r="M283" s="85"/>
      <c r="N283" s="85"/>
      <c r="O283" s="85"/>
      <c r="P283" s="85"/>
      <c r="Q283" s="85"/>
      <c r="R283" s="89"/>
      <c r="S283" s="85"/>
      <c r="T283" s="85"/>
      <c r="U283" s="85"/>
      <c r="V283" s="85"/>
      <c r="W283" s="85"/>
      <c r="X283" s="85"/>
      <c r="Y283" s="85"/>
      <c r="Z283" s="85"/>
      <c r="AA283" s="85"/>
      <c r="AB283" s="85"/>
      <c r="AC283" s="85"/>
      <c r="AD283" s="85"/>
      <c r="AE283" s="85"/>
      <c r="AF283" s="85"/>
      <c r="AG283" s="85"/>
      <c r="AH283" s="85"/>
      <c r="AI283" s="105"/>
      <c r="AJ283" s="105"/>
      <c r="AK283" s="105"/>
      <c r="AL283" s="105"/>
      <c r="AM283" s="105"/>
      <c r="AN283" s="105"/>
      <c r="AO283" s="105"/>
      <c r="AP283" s="105"/>
      <c r="AQ283" s="105"/>
      <c r="AR283" s="105"/>
      <c r="AS283" s="105"/>
      <c r="AT283" s="105"/>
      <c r="AU283" s="105"/>
      <c r="AV283" s="105"/>
      <c r="AW283" s="85"/>
      <c r="AX283" s="89"/>
    </row>
    <row r="284" spans="1:50" ht="28.5" customHeight="1" x14ac:dyDescent="0.15">
      <c r="A284" s="277"/>
      <c r="B284" s="278"/>
      <c r="C284" s="278"/>
      <c r="D284" s="278"/>
      <c r="E284" s="278"/>
      <c r="F284" s="279"/>
      <c r="G284" s="84"/>
      <c r="H284" s="85"/>
      <c r="I284" s="85"/>
      <c r="J284" s="85"/>
      <c r="K284" s="85"/>
      <c r="L284" s="85"/>
      <c r="M284" s="85"/>
      <c r="N284" s="85"/>
      <c r="O284" s="85"/>
      <c r="P284" s="85"/>
      <c r="Q284" s="85"/>
      <c r="R284" s="89"/>
      <c r="S284" s="85"/>
      <c r="T284" s="85"/>
      <c r="U284" s="85"/>
      <c r="V284" s="85"/>
      <c r="W284" s="85"/>
      <c r="X284" s="85"/>
      <c r="Y284" s="85"/>
      <c r="Z284" s="85"/>
      <c r="AA284" s="85"/>
      <c r="AB284" s="85"/>
      <c r="AC284" s="85"/>
      <c r="AD284" s="85"/>
      <c r="AE284" s="85"/>
      <c r="AF284" s="85"/>
      <c r="AG284" s="85"/>
      <c r="AH284" s="85"/>
      <c r="AI284" s="105"/>
      <c r="AJ284" s="105"/>
      <c r="AK284" s="105"/>
      <c r="AL284" s="105"/>
      <c r="AM284" s="105"/>
      <c r="AN284" s="105"/>
      <c r="AO284" s="105"/>
      <c r="AP284" s="105"/>
      <c r="AQ284" s="105"/>
      <c r="AR284" s="105"/>
      <c r="AS284" s="105"/>
      <c r="AT284" s="105"/>
      <c r="AU284" s="105"/>
      <c r="AV284" s="105"/>
      <c r="AW284" s="85"/>
      <c r="AX284" s="89"/>
    </row>
    <row r="285" spans="1:50" ht="28.5" hidden="1" customHeight="1" x14ac:dyDescent="0.15">
      <c r="A285" s="277"/>
      <c r="B285" s="278"/>
      <c r="C285" s="278"/>
      <c r="D285" s="278"/>
      <c r="E285" s="278"/>
      <c r="F285" s="279"/>
      <c r="G285" s="84"/>
      <c r="H285" s="85"/>
      <c r="I285" s="85"/>
      <c r="J285" s="85"/>
      <c r="K285" s="85"/>
      <c r="L285" s="85"/>
      <c r="M285" s="85"/>
      <c r="N285" s="85"/>
      <c r="O285" s="85"/>
      <c r="P285" s="85"/>
      <c r="Q285" s="85"/>
      <c r="R285" s="89"/>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9"/>
    </row>
    <row r="286" spans="1:50" ht="28.5" customHeight="1" thickBot="1" x14ac:dyDescent="0.2">
      <c r="A286" s="277"/>
      <c r="B286" s="278"/>
      <c r="C286" s="278"/>
      <c r="D286" s="278"/>
      <c r="E286" s="278"/>
      <c r="F286" s="279"/>
      <c r="G286" s="84"/>
      <c r="H286" s="85"/>
      <c r="I286" s="85"/>
      <c r="J286" s="85"/>
      <c r="K286" s="85"/>
      <c r="L286" s="85"/>
      <c r="M286" s="85"/>
      <c r="N286" s="85"/>
      <c r="O286" s="85"/>
      <c r="P286" s="85"/>
      <c r="Q286" s="85"/>
      <c r="R286" s="89"/>
      <c r="S286" s="85"/>
      <c r="T286" s="85"/>
      <c r="U286" s="85"/>
      <c r="V286" s="85"/>
      <c r="W286" s="85"/>
      <c r="X286" s="85"/>
      <c r="Y286" s="85"/>
      <c r="Z286" s="85"/>
      <c r="AA286" s="85"/>
      <c r="AB286" s="85"/>
      <c r="AC286" s="85"/>
      <c r="AD286" s="85"/>
      <c r="AE286" s="85"/>
      <c r="AF286" s="85"/>
      <c r="AG286" s="85"/>
      <c r="AH286" s="108"/>
      <c r="AI286" s="108"/>
      <c r="AJ286" s="108"/>
      <c r="AK286" s="108"/>
      <c r="AL286" s="108"/>
      <c r="AM286" s="108"/>
      <c r="AN286" s="108"/>
      <c r="AO286" s="108"/>
      <c r="AP286" s="108"/>
      <c r="AQ286" s="108"/>
      <c r="AR286" s="108"/>
      <c r="AS286" s="108"/>
      <c r="AT286" s="108"/>
      <c r="AU286" s="108"/>
      <c r="AV286" s="108"/>
      <c r="AW286" s="108"/>
      <c r="AX286" s="89"/>
    </row>
    <row r="287" spans="1:50" ht="28.5" customHeight="1" thickBot="1" x14ac:dyDescent="0.2">
      <c r="A287" s="277"/>
      <c r="B287" s="278"/>
      <c r="C287" s="278"/>
      <c r="D287" s="278"/>
      <c r="E287" s="278"/>
      <c r="F287" s="279"/>
      <c r="G287" s="84"/>
      <c r="H287" s="85"/>
      <c r="I287" s="85"/>
      <c r="J287" s="85"/>
      <c r="K287" s="85"/>
      <c r="L287" s="85"/>
      <c r="M287" s="85"/>
      <c r="N287" s="85"/>
      <c r="O287" s="85"/>
      <c r="P287" s="85"/>
      <c r="Q287" s="85"/>
      <c r="R287" s="89"/>
      <c r="S287" s="85"/>
      <c r="T287" s="85"/>
      <c r="U287" s="85"/>
      <c r="V287" s="85"/>
      <c r="W287" s="85"/>
      <c r="X287" s="85"/>
      <c r="Y287" s="85"/>
      <c r="Z287" s="85"/>
      <c r="AA287" s="85"/>
      <c r="AB287" s="85"/>
      <c r="AC287" s="85"/>
      <c r="AD287" s="85"/>
      <c r="AE287" s="85"/>
      <c r="AF287" s="85"/>
      <c r="AG287" s="85"/>
      <c r="AH287" s="113" t="s">
        <v>643</v>
      </c>
      <c r="AI287" s="98"/>
      <c r="AJ287" s="98"/>
      <c r="AK287" s="98"/>
      <c r="AL287" s="98"/>
      <c r="AM287" s="98"/>
      <c r="AN287" s="98"/>
      <c r="AO287" s="98"/>
      <c r="AP287" s="98"/>
      <c r="AQ287" s="98"/>
      <c r="AR287" s="98"/>
      <c r="AS287" s="98"/>
      <c r="AT287" s="98"/>
      <c r="AU287" s="98"/>
      <c r="AV287" s="98"/>
      <c r="AW287" s="99"/>
      <c r="AX287" s="89"/>
    </row>
    <row r="288" spans="1:50" ht="28.5" customHeight="1" thickBot="1" x14ac:dyDescent="0.2">
      <c r="A288" s="277"/>
      <c r="B288" s="278"/>
      <c r="C288" s="278"/>
      <c r="D288" s="278"/>
      <c r="E288" s="278"/>
      <c r="F288" s="279"/>
      <c r="G288" s="84"/>
      <c r="H288" s="85"/>
      <c r="I288" s="85"/>
      <c r="J288" s="85"/>
      <c r="K288" s="85"/>
      <c r="L288" s="85"/>
      <c r="M288" s="85"/>
      <c r="N288" s="85"/>
      <c r="O288" s="85"/>
      <c r="P288" s="85"/>
      <c r="Q288" s="85"/>
      <c r="R288" s="89"/>
      <c r="S288" s="93"/>
      <c r="T288" s="94"/>
      <c r="U288" s="94"/>
      <c r="V288" s="94"/>
      <c r="W288" s="94"/>
      <c r="X288" s="94"/>
      <c r="Y288" s="94"/>
      <c r="Z288" s="94"/>
      <c r="AA288" s="94"/>
      <c r="AB288" s="94"/>
      <c r="AC288" s="94"/>
      <c r="AD288" s="94"/>
      <c r="AE288" s="94"/>
      <c r="AF288" s="94"/>
      <c r="AG288" s="94"/>
      <c r="AH288" s="112" t="s">
        <v>644</v>
      </c>
      <c r="AI288" s="101"/>
      <c r="AJ288" s="101"/>
      <c r="AK288" s="101"/>
      <c r="AL288" s="101"/>
      <c r="AM288" s="101"/>
      <c r="AN288" s="101"/>
      <c r="AO288" s="101"/>
      <c r="AP288" s="101"/>
      <c r="AQ288" s="101"/>
      <c r="AR288" s="101"/>
      <c r="AS288" s="101"/>
      <c r="AT288" s="101"/>
      <c r="AU288" s="101"/>
      <c r="AV288" s="101"/>
      <c r="AW288" s="102"/>
      <c r="AX288" s="89"/>
    </row>
    <row r="289" spans="1:50" ht="28.5" customHeight="1" x14ac:dyDescent="0.15">
      <c r="A289" s="277"/>
      <c r="B289" s="278"/>
      <c r="C289" s="278"/>
      <c r="D289" s="278"/>
      <c r="E289" s="278"/>
      <c r="F289" s="279"/>
      <c r="G289" s="84"/>
      <c r="H289" s="85"/>
      <c r="I289" s="85"/>
      <c r="J289" s="85"/>
      <c r="K289" s="85"/>
      <c r="L289" s="85"/>
      <c r="M289" s="85"/>
      <c r="N289" s="85"/>
      <c r="O289" s="85"/>
      <c r="P289" s="85"/>
      <c r="Q289" s="85"/>
      <c r="R289" s="89"/>
      <c r="S289" s="95"/>
      <c r="T289" s="85"/>
      <c r="U289" s="85"/>
      <c r="V289" s="85"/>
      <c r="W289" s="85"/>
      <c r="X289" s="85"/>
      <c r="Y289" s="85"/>
      <c r="Z289" s="85"/>
      <c r="AA289" s="85"/>
      <c r="AB289" s="85"/>
      <c r="AC289" s="85"/>
      <c r="AD289" s="85"/>
      <c r="AE289" s="85"/>
      <c r="AF289" s="85"/>
      <c r="AG289" s="85"/>
      <c r="AH289" s="85"/>
      <c r="AI289" s="103" t="s">
        <v>647</v>
      </c>
      <c r="AJ289" s="104"/>
      <c r="AK289" s="104"/>
      <c r="AL289" s="104"/>
      <c r="AM289" s="104"/>
      <c r="AN289" s="104"/>
      <c r="AO289" s="104"/>
      <c r="AP289" s="104"/>
      <c r="AQ289" s="104"/>
      <c r="AR289" s="104"/>
      <c r="AS289" s="104"/>
      <c r="AT289" s="104"/>
      <c r="AU289" s="104"/>
      <c r="AV289" s="104"/>
      <c r="AW289" s="85"/>
      <c r="AX289" s="89"/>
    </row>
    <row r="290" spans="1:50" ht="28.5" customHeight="1" x14ac:dyDescent="0.15">
      <c r="A290" s="277"/>
      <c r="B290" s="278"/>
      <c r="C290" s="278"/>
      <c r="D290" s="278"/>
      <c r="E290" s="278"/>
      <c r="F290" s="279"/>
      <c r="G290" s="84"/>
      <c r="H290" s="85"/>
      <c r="I290" s="85"/>
      <c r="J290" s="85"/>
      <c r="K290" s="85"/>
      <c r="L290" s="85"/>
      <c r="M290" s="85"/>
      <c r="N290" s="85"/>
      <c r="O290" s="85"/>
      <c r="P290" s="85"/>
      <c r="Q290" s="85"/>
      <c r="R290" s="89"/>
      <c r="S290" s="85"/>
      <c r="T290" s="85"/>
      <c r="U290" s="85"/>
      <c r="V290" s="85"/>
      <c r="W290" s="85"/>
      <c r="X290" s="85"/>
      <c r="Y290" s="85"/>
      <c r="Z290" s="85"/>
      <c r="AA290" s="85"/>
      <c r="AB290" s="85"/>
      <c r="AC290" s="85"/>
      <c r="AD290" s="85"/>
      <c r="AE290" s="85"/>
      <c r="AF290" s="85"/>
      <c r="AG290" s="85"/>
      <c r="AH290" s="85"/>
      <c r="AI290" s="105"/>
      <c r="AJ290" s="105"/>
      <c r="AK290" s="105"/>
      <c r="AL290" s="105"/>
      <c r="AM290" s="105"/>
      <c r="AN290" s="105"/>
      <c r="AO290" s="105"/>
      <c r="AP290" s="105"/>
      <c r="AQ290" s="105"/>
      <c r="AR290" s="105"/>
      <c r="AS290" s="105"/>
      <c r="AT290" s="105"/>
      <c r="AU290" s="105"/>
      <c r="AV290" s="105"/>
      <c r="AW290" s="85"/>
      <c r="AX290" s="89"/>
    </row>
    <row r="291" spans="1:50" ht="28.5" customHeight="1" x14ac:dyDescent="0.15">
      <c r="A291" s="277"/>
      <c r="B291" s="278"/>
      <c r="C291" s="278"/>
      <c r="D291" s="278"/>
      <c r="E291" s="278"/>
      <c r="F291" s="279"/>
      <c r="G291" s="84"/>
      <c r="H291" s="85"/>
      <c r="I291" s="85"/>
      <c r="J291" s="85"/>
      <c r="K291" s="85"/>
      <c r="L291" s="85"/>
      <c r="M291" s="85"/>
      <c r="N291" s="85"/>
      <c r="O291" s="85"/>
      <c r="P291" s="85"/>
      <c r="Q291" s="85"/>
      <c r="R291" s="89"/>
      <c r="S291" s="85"/>
      <c r="T291" s="85"/>
      <c r="U291" s="85"/>
      <c r="V291" s="85"/>
      <c r="W291" s="85"/>
      <c r="X291" s="85"/>
      <c r="Y291" s="85"/>
      <c r="Z291" s="85"/>
      <c r="AA291" s="85"/>
      <c r="AB291" s="85"/>
      <c r="AC291" s="85"/>
      <c r="AD291" s="85"/>
      <c r="AE291" s="85"/>
      <c r="AF291" s="85"/>
      <c r="AG291" s="85"/>
      <c r="AH291" s="85"/>
      <c r="AI291" s="105"/>
      <c r="AJ291" s="105"/>
      <c r="AK291" s="105"/>
      <c r="AL291" s="105"/>
      <c r="AM291" s="105"/>
      <c r="AN291" s="105"/>
      <c r="AO291" s="105"/>
      <c r="AP291" s="105"/>
      <c r="AQ291" s="105"/>
      <c r="AR291" s="105"/>
      <c r="AS291" s="105"/>
      <c r="AT291" s="105"/>
      <c r="AU291" s="105"/>
      <c r="AV291" s="105"/>
      <c r="AW291" s="85"/>
      <c r="AX291" s="89"/>
    </row>
    <row r="292" spans="1:50" ht="28.5" hidden="1" customHeight="1" x14ac:dyDescent="0.15">
      <c r="A292" s="277"/>
      <c r="B292" s="278"/>
      <c r="C292" s="278"/>
      <c r="D292" s="278"/>
      <c r="E292" s="278"/>
      <c r="F292" s="279"/>
      <c r="G292" s="84"/>
      <c r="H292" s="85"/>
      <c r="I292" s="85"/>
      <c r="J292" s="85"/>
      <c r="K292" s="85"/>
      <c r="L292" s="85"/>
      <c r="M292" s="85"/>
      <c r="N292" s="85"/>
      <c r="O292" s="85"/>
      <c r="P292" s="85"/>
      <c r="Q292" s="85"/>
      <c r="R292" s="89"/>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9"/>
    </row>
    <row r="293" spans="1:50" ht="28.5" customHeight="1" thickBot="1" x14ac:dyDescent="0.2">
      <c r="A293" s="277"/>
      <c r="B293" s="278"/>
      <c r="C293" s="278"/>
      <c r="D293" s="278"/>
      <c r="E293" s="278"/>
      <c r="F293" s="279"/>
      <c r="G293" s="84"/>
      <c r="H293" s="85"/>
      <c r="I293" s="85"/>
      <c r="J293" s="85"/>
      <c r="K293" s="85"/>
      <c r="L293" s="85"/>
      <c r="M293" s="85"/>
      <c r="N293" s="85"/>
      <c r="O293" s="85"/>
      <c r="P293" s="85"/>
      <c r="Q293" s="85"/>
      <c r="R293" s="89"/>
      <c r="S293" s="85"/>
      <c r="T293" s="85"/>
      <c r="U293" s="85"/>
      <c r="V293" s="85"/>
      <c r="W293" s="85"/>
      <c r="X293" s="85"/>
      <c r="Y293" s="85"/>
      <c r="Z293" s="85"/>
      <c r="AA293" s="85"/>
      <c r="AB293" s="85"/>
      <c r="AC293" s="85"/>
      <c r="AD293" s="85"/>
      <c r="AE293" s="85"/>
      <c r="AF293" s="85"/>
      <c r="AG293" s="85"/>
      <c r="AH293" s="108"/>
      <c r="AI293" s="108"/>
      <c r="AJ293" s="108"/>
      <c r="AK293" s="108"/>
      <c r="AL293" s="108"/>
      <c r="AM293" s="108"/>
      <c r="AN293" s="108"/>
      <c r="AO293" s="108"/>
      <c r="AP293" s="108"/>
      <c r="AQ293" s="108"/>
      <c r="AR293" s="108"/>
      <c r="AS293" s="108"/>
      <c r="AT293" s="108"/>
      <c r="AU293" s="108"/>
      <c r="AV293" s="108"/>
      <c r="AW293" s="108"/>
      <c r="AX293" s="89"/>
    </row>
    <row r="294" spans="1:50" ht="28.5" customHeight="1" thickBot="1" x14ac:dyDescent="0.2">
      <c r="A294" s="277"/>
      <c r="B294" s="278"/>
      <c r="C294" s="278"/>
      <c r="D294" s="278"/>
      <c r="E294" s="278"/>
      <c r="F294" s="279"/>
      <c r="G294" s="84"/>
      <c r="H294" s="85"/>
      <c r="I294" s="85"/>
      <c r="J294" s="85"/>
      <c r="K294" s="85"/>
      <c r="L294" s="85"/>
      <c r="M294" s="85"/>
      <c r="N294" s="85"/>
      <c r="O294" s="85"/>
      <c r="P294" s="85"/>
      <c r="Q294" s="85"/>
      <c r="R294" s="89"/>
      <c r="S294" s="85"/>
      <c r="T294" s="85"/>
      <c r="U294" s="85"/>
      <c r="V294" s="85"/>
      <c r="W294" s="85"/>
      <c r="X294" s="85"/>
      <c r="Y294" s="85"/>
      <c r="Z294" s="85"/>
      <c r="AA294" s="85"/>
      <c r="AB294" s="85"/>
      <c r="AC294" s="85"/>
      <c r="AD294" s="85"/>
      <c r="AE294" s="85"/>
      <c r="AF294" s="85"/>
      <c r="AG294" s="85"/>
      <c r="AH294" s="113" t="s">
        <v>645</v>
      </c>
      <c r="AI294" s="98"/>
      <c r="AJ294" s="98"/>
      <c r="AK294" s="98"/>
      <c r="AL294" s="98"/>
      <c r="AM294" s="98"/>
      <c r="AN294" s="98"/>
      <c r="AO294" s="98"/>
      <c r="AP294" s="98"/>
      <c r="AQ294" s="98"/>
      <c r="AR294" s="98"/>
      <c r="AS294" s="98"/>
      <c r="AT294" s="98"/>
      <c r="AU294" s="98"/>
      <c r="AV294" s="98"/>
      <c r="AW294" s="99"/>
      <c r="AX294" s="89"/>
    </row>
    <row r="295" spans="1:50" ht="28.5" customHeight="1" thickBot="1" x14ac:dyDescent="0.2">
      <c r="A295" s="277"/>
      <c r="B295" s="278"/>
      <c r="C295" s="278"/>
      <c r="D295" s="278"/>
      <c r="E295" s="278"/>
      <c r="F295" s="279"/>
      <c r="G295" s="84"/>
      <c r="H295" s="85"/>
      <c r="I295" s="85"/>
      <c r="J295" s="85"/>
      <c r="K295" s="85"/>
      <c r="L295" s="85"/>
      <c r="M295" s="85"/>
      <c r="N295" s="85"/>
      <c r="O295" s="85"/>
      <c r="P295" s="85"/>
      <c r="Q295" s="85"/>
      <c r="R295" s="85"/>
      <c r="S295" s="94"/>
      <c r="T295" s="94"/>
      <c r="U295" s="94"/>
      <c r="V295" s="94"/>
      <c r="W295" s="94"/>
      <c r="X295" s="94"/>
      <c r="Y295" s="94"/>
      <c r="Z295" s="94"/>
      <c r="AA295" s="94"/>
      <c r="AB295" s="94"/>
      <c r="AC295" s="94"/>
      <c r="AD295" s="94"/>
      <c r="AE295" s="94"/>
      <c r="AF295" s="94"/>
      <c r="AG295" s="94"/>
      <c r="AH295" s="112" t="s">
        <v>644</v>
      </c>
      <c r="AI295" s="101"/>
      <c r="AJ295" s="101"/>
      <c r="AK295" s="101"/>
      <c r="AL295" s="101"/>
      <c r="AM295" s="101"/>
      <c r="AN295" s="101"/>
      <c r="AO295" s="101"/>
      <c r="AP295" s="101"/>
      <c r="AQ295" s="101"/>
      <c r="AR295" s="101"/>
      <c r="AS295" s="101"/>
      <c r="AT295" s="101"/>
      <c r="AU295" s="101"/>
      <c r="AV295" s="101"/>
      <c r="AW295" s="102"/>
      <c r="AX295" s="89"/>
    </row>
    <row r="296" spans="1:50" ht="28.5" customHeight="1" x14ac:dyDescent="0.15">
      <c r="A296" s="277"/>
      <c r="B296" s="278"/>
      <c r="C296" s="278"/>
      <c r="D296" s="278"/>
      <c r="E296" s="278"/>
      <c r="F296" s="279"/>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103" t="s">
        <v>646</v>
      </c>
      <c r="AJ296" s="103"/>
      <c r="AK296" s="103"/>
      <c r="AL296" s="103"/>
      <c r="AM296" s="103"/>
      <c r="AN296" s="103"/>
      <c r="AO296" s="103"/>
      <c r="AP296" s="103"/>
      <c r="AQ296" s="103"/>
      <c r="AR296" s="103"/>
      <c r="AS296" s="103"/>
      <c r="AT296" s="103"/>
      <c r="AU296" s="103"/>
      <c r="AV296" s="103"/>
      <c r="AW296" s="85"/>
      <c r="AX296" s="89"/>
    </row>
    <row r="297" spans="1:50" ht="28.5" customHeight="1" x14ac:dyDescent="0.15">
      <c r="A297" s="277"/>
      <c r="B297" s="278"/>
      <c r="C297" s="278"/>
      <c r="D297" s="278"/>
      <c r="E297" s="278"/>
      <c r="F297" s="279"/>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114"/>
      <c r="AJ297" s="114"/>
      <c r="AK297" s="114"/>
      <c r="AL297" s="114"/>
      <c r="AM297" s="114"/>
      <c r="AN297" s="114"/>
      <c r="AO297" s="114"/>
      <c r="AP297" s="114"/>
      <c r="AQ297" s="114"/>
      <c r="AR297" s="114"/>
      <c r="AS297" s="114"/>
      <c r="AT297" s="114"/>
      <c r="AU297" s="114"/>
      <c r="AV297" s="114"/>
      <c r="AW297" s="85"/>
      <c r="AX297" s="89"/>
    </row>
    <row r="298" spans="1:50" ht="28.5" hidden="1" customHeight="1" x14ac:dyDescent="0.15">
      <c r="A298" s="277"/>
      <c r="B298" s="278"/>
      <c r="C298" s="278"/>
      <c r="D298" s="278"/>
      <c r="E298" s="278"/>
      <c r="F298" s="279"/>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96"/>
      <c r="AJ298" s="96"/>
      <c r="AK298" s="96"/>
      <c r="AL298" s="96"/>
      <c r="AM298" s="96"/>
      <c r="AN298" s="96"/>
      <c r="AO298" s="96"/>
      <c r="AP298" s="96"/>
      <c r="AQ298" s="96"/>
      <c r="AR298" s="96"/>
      <c r="AS298" s="96"/>
      <c r="AT298" s="96"/>
      <c r="AU298" s="96"/>
      <c r="AV298" s="96"/>
      <c r="AW298" s="85"/>
      <c r="AX298" s="89"/>
    </row>
    <row r="299" spans="1:50" ht="28.5" hidden="1" customHeight="1" x14ac:dyDescent="0.15">
      <c r="A299" s="277"/>
      <c r="B299" s="278"/>
      <c r="C299" s="278"/>
      <c r="D299" s="278"/>
      <c r="E299" s="278"/>
      <c r="F299" s="279"/>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90"/>
      <c r="AK299" s="90"/>
      <c r="AL299" s="90"/>
      <c r="AM299" s="90"/>
      <c r="AN299" s="90"/>
      <c r="AO299" s="90"/>
      <c r="AP299" s="90"/>
      <c r="AQ299" s="90"/>
      <c r="AR299" s="90"/>
      <c r="AS299" s="90"/>
      <c r="AT299" s="90"/>
      <c r="AU299" s="90"/>
      <c r="AV299" s="90"/>
      <c r="AW299" s="90"/>
      <c r="AX299" s="89"/>
    </row>
    <row r="300" spans="1:50" ht="28.5" hidden="1" customHeight="1" x14ac:dyDescent="0.15">
      <c r="A300" s="277"/>
      <c r="B300" s="278"/>
      <c r="C300" s="278"/>
      <c r="D300" s="278"/>
      <c r="E300" s="278"/>
      <c r="F300" s="27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277"/>
      <c r="B301" s="278"/>
      <c r="C301" s="278"/>
      <c r="D301" s="278"/>
      <c r="E301" s="278"/>
      <c r="F301" s="27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277"/>
      <c r="B302" s="278"/>
      <c r="C302" s="278"/>
      <c r="D302" s="278"/>
      <c r="E302" s="278"/>
      <c r="F302" s="27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277"/>
      <c r="B303" s="278"/>
      <c r="C303" s="278"/>
      <c r="D303" s="278"/>
      <c r="E303" s="278"/>
      <c r="F303" s="27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277"/>
      <c r="B304" s="278"/>
      <c r="C304" s="278"/>
      <c r="D304" s="278"/>
      <c r="E304" s="278"/>
      <c r="F304" s="27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277"/>
      <c r="B305" s="278"/>
      <c r="C305" s="278"/>
      <c r="D305" s="278"/>
      <c r="E305" s="278"/>
      <c r="F305" s="27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277"/>
      <c r="B306" s="278"/>
      <c r="C306" s="278"/>
      <c r="D306" s="278"/>
      <c r="E306" s="278"/>
      <c r="F306" s="27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x14ac:dyDescent="0.2">
      <c r="A307" s="824"/>
      <c r="B307" s="825"/>
      <c r="C307" s="825"/>
      <c r="D307" s="825"/>
      <c r="E307" s="825"/>
      <c r="F307" s="82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827" t="s">
        <v>267</v>
      </c>
      <c r="B308" s="828"/>
      <c r="C308" s="828"/>
      <c r="D308" s="828"/>
      <c r="E308" s="828"/>
      <c r="F308" s="829"/>
      <c r="G308" s="833" t="s">
        <v>243</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244</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hidden="1" customHeight="1" x14ac:dyDescent="0.15">
      <c r="A309" s="830"/>
      <c r="B309" s="831"/>
      <c r="C309" s="831"/>
      <c r="D309" s="831"/>
      <c r="E309" s="831"/>
      <c r="F309" s="832"/>
      <c r="G309" s="157" t="s">
        <v>15</v>
      </c>
      <c r="H309" s="837"/>
      <c r="I309" s="837"/>
      <c r="J309" s="837"/>
      <c r="K309" s="837"/>
      <c r="L309" s="838" t="s">
        <v>16</v>
      </c>
      <c r="M309" s="837"/>
      <c r="N309" s="837"/>
      <c r="O309" s="837"/>
      <c r="P309" s="837"/>
      <c r="Q309" s="837"/>
      <c r="R309" s="837"/>
      <c r="S309" s="837"/>
      <c r="T309" s="837"/>
      <c r="U309" s="837"/>
      <c r="V309" s="837"/>
      <c r="W309" s="837"/>
      <c r="X309" s="839"/>
      <c r="Y309" s="850" t="s">
        <v>17</v>
      </c>
      <c r="Z309" s="851"/>
      <c r="AA309" s="851"/>
      <c r="AB309" s="852"/>
      <c r="AC309" s="157" t="s">
        <v>15</v>
      </c>
      <c r="AD309" s="837"/>
      <c r="AE309" s="837"/>
      <c r="AF309" s="837"/>
      <c r="AG309" s="837"/>
      <c r="AH309" s="838" t="s">
        <v>16</v>
      </c>
      <c r="AI309" s="837"/>
      <c r="AJ309" s="837"/>
      <c r="AK309" s="837"/>
      <c r="AL309" s="837"/>
      <c r="AM309" s="837"/>
      <c r="AN309" s="837"/>
      <c r="AO309" s="837"/>
      <c r="AP309" s="837"/>
      <c r="AQ309" s="837"/>
      <c r="AR309" s="837"/>
      <c r="AS309" s="837"/>
      <c r="AT309" s="839"/>
      <c r="AU309" s="850" t="s">
        <v>17</v>
      </c>
      <c r="AV309" s="851"/>
      <c r="AW309" s="851"/>
      <c r="AX309" s="853"/>
    </row>
    <row r="310" spans="1:50" ht="24.75" hidden="1" customHeight="1" x14ac:dyDescent="0.15">
      <c r="A310" s="830"/>
      <c r="B310" s="831"/>
      <c r="C310" s="831"/>
      <c r="D310" s="831"/>
      <c r="E310" s="831"/>
      <c r="F310" s="832"/>
      <c r="G310" s="854"/>
      <c r="H310" s="855"/>
      <c r="I310" s="855"/>
      <c r="J310" s="855"/>
      <c r="K310" s="856"/>
      <c r="L310" s="857"/>
      <c r="M310" s="858"/>
      <c r="N310" s="858"/>
      <c r="O310" s="858"/>
      <c r="P310" s="858"/>
      <c r="Q310" s="858"/>
      <c r="R310" s="858"/>
      <c r="S310" s="858"/>
      <c r="T310" s="858"/>
      <c r="U310" s="858"/>
      <c r="V310" s="858"/>
      <c r="W310" s="858"/>
      <c r="X310" s="859"/>
      <c r="Y310" s="860"/>
      <c r="Z310" s="861"/>
      <c r="AA310" s="861"/>
      <c r="AB310" s="862"/>
      <c r="AC310" s="854"/>
      <c r="AD310" s="855"/>
      <c r="AE310" s="855"/>
      <c r="AF310" s="855"/>
      <c r="AG310" s="856"/>
      <c r="AH310" s="857"/>
      <c r="AI310" s="858"/>
      <c r="AJ310" s="858"/>
      <c r="AK310" s="858"/>
      <c r="AL310" s="858"/>
      <c r="AM310" s="858"/>
      <c r="AN310" s="858"/>
      <c r="AO310" s="858"/>
      <c r="AP310" s="858"/>
      <c r="AQ310" s="858"/>
      <c r="AR310" s="858"/>
      <c r="AS310" s="858"/>
      <c r="AT310" s="859"/>
      <c r="AU310" s="860"/>
      <c r="AV310" s="861"/>
      <c r="AW310" s="861"/>
      <c r="AX310" s="863"/>
    </row>
    <row r="311" spans="1:50" ht="24.75" hidden="1" customHeight="1" x14ac:dyDescent="0.15">
      <c r="A311" s="830"/>
      <c r="B311" s="831"/>
      <c r="C311" s="831"/>
      <c r="D311" s="831"/>
      <c r="E311" s="831"/>
      <c r="F311" s="832"/>
      <c r="G311" s="840"/>
      <c r="H311" s="841"/>
      <c r="I311" s="841"/>
      <c r="J311" s="841"/>
      <c r="K311" s="842"/>
      <c r="L311" s="843"/>
      <c r="M311" s="844"/>
      <c r="N311" s="844"/>
      <c r="O311" s="844"/>
      <c r="P311" s="844"/>
      <c r="Q311" s="844"/>
      <c r="R311" s="844"/>
      <c r="S311" s="844"/>
      <c r="T311" s="844"/>
      <c r="U311" s="844"/>
      <c r="V311" s="844"/>
      <c r="W311" s="844"/>
      <c r="X311" s="845"/>
      <c r="Y311" s="846"/>
      <c r="Z311" s="847"/>
      <c r="AA311" s="847"/>
      <c r="AB311" s="848"/>
      <c r="AC311" s="840"/>
      <c r="AD311" s="841"/>
      <c r="AE311" s="841"/>
      <c r="AF311" s="841"/>
      <c r="AG311" s="842"/>
      <c r="AH311" s="843"/>
      <c r="AI311" s="844"/>
      <c r="AJ311" s="844"/>
      <c r="AK311" s="844"/>
      <c r="AL311" s="844"/>
      <c r="AM311" s="844"/>
      <c r="AN311" s="844"/>
      <c r="AO311" s="844"/>
      <c r="AP311" s="844"/>
      <c r="AQ311" s="844"/>
      <c r="AR311" s="844"/>
      <c r="AS311" s="844"/>
      <c r="AT311" s="845"/>
      <c r="AU311" s="846"/>
      <c r="AV311" s="847"/>
      <c r="AW311" s="847"/>
      <c r="AX311" s="849"/>
    </row>
    <row r="312" spans="1:50" ht="24.75" hidden="1" customHeight="1" x14ac:dyDescent="0.15">
      <c r="A312" s="830"/>
      <c r="B312" s="831"/>
      <c r="C312" s="831"/>
      <c r="D312" s="831"/>
      <c r="E312" s="831"/>
      <c r="F312" s="832"/>
      <c r="G312" s="840"/>
      <c r="H312" s="841"/>
      <c r="I312" s="841"/>
      <c r="J312" s="841"/>
      <c r="K312" s="842"/>
      <c r="L312" s="843"/>
      <c r="M312" s="844"/>
      <c r="N312" s="844"/>
      <c r="O312" s="844"/>
      <c r="P312" s="844"/>
      <c r="Q312" s="844"/>
      <c r="R312" s="844"/>
      <c r="S312" s="844"/>
      <c r="T312" s="844"/>
      <c r="U312" s="844"/>
      <c r="V312" s="844"/>
      <c r="W312" s="844"/>
      <c r="X312" s="845"/>
      <c r="Y312" s="846"/>
      <c r="Z312" s="847"/>
      <c r="AA312" s="847"/>
      <c r="AB312" s="848"/>
      <c r="AC312" s="840"/>
      <c r="AD312" s="841"/>
      <c r="AE312" s="841"/>
      <c r="AF312" s="841"/>
      <c r="AG312" s="842"/>
      <c r="AH312" s="843"/>
      <c r="AI312" s="844"/>
      <c r="AJ312" s="844"/>
      <c r="AK312" s="844"/>
      <c r="AL312" s="844"/>
      <c r="AM312" s="844"/>
      <c r="AN312" s="844"/>
      <c r="AO312" s="844"/>
      <c r="AP312" s="844"/>
      <c r="AQ312" s="844"/>
      <c r="AR312" s="844"/>
      <c r="AS312" s="844"/>
      <c r="AT312" s="845"/>
      <c r="AU312" s="846"/>
      <c r="AV312" s="847"/>
      <c r="AW312" s="847"/>
      <c r="AX312" s="849"/>
    </row>
    <row r="313" spans="1:50" ht="24.75" hidden="1" customHeight="1" x14ac:dyDescent="0.15">
      <c r="A313" s="830"/>
      <c r="B313" s="831"/>
      <c r="C313" s="831"/>
      <c r="D313" s="831"/>
      <c r="E313" s="831"/>
      <c r="F313" s="832"/>
      <c r="G313" s="840"/>
      <c r="H313" s="841"/>
      <c r="I313" s="841"/>
      <c r="J313" s="841"/>
      <c r="K313" s="842"/>
      <c r="L313" s="843"/>
      <c r="M313" s="844"/>
      <c r="N313" s="844"/>
      <c r="O313" s="844"/>
      <c r="P313" s="844"/>
      <c r="Q313" s="844"/>
      <c r="R313" s="844"/>
      <c r="S313" s="844"/>
      <c r="T313" s="844"/>
      <c r="U313" s="844"/>
      <c r="V313" s="844"/>
      <c r="W313" s="844"/>
      <c r="X313" s="845"/>
      <c r="Y313" s="846"/>
      <c r="Z313" s="847"/>
      <c r="AA313" s="847"/>
      <c r="AB313" s="848"/>
      <c r="AC313" s="840"/>
      <c r="AD313" s="841"/>
      <c r="AE313" s="841"/>
      <c r="AF313" s="841"/>
      <c r="AG313" s="842"/>
      <c r="AH313" s="843"/>
      <c r="AI313" s="844"/>
      <c r="AJ313" s="844"/>
      <c r="AK313" s="844"/>
      <c r="AL313" s="844"/>
      <c r="AM313" s="844"/>
      <c r="AN313" s="844"/>
      <c r="AO313" s="844"/>
      <c r="AP313" s="844"/>
      <c r="AQ313" s="844"/>
      <c r="AR313" s="844"/>
      <c r="AS313" s="844"/>
      <c r="AT313" s="845"/>
      <c r="AU313" s="846"/>
      <c r="AV313" s="847"/>
      <c r="AW313" s="847"/>
      <c r="AX313" s="849"/>
    </row>
    <row r="314" spans="1:50" ht="24.75" hidden="1" customHeight="1" x14ac:dyDescent="0.15">
      <c r="A314" s="830"/>
      <c r="B314" s="831"/>
      <c r="C314" s="831"/>
      <c r="D314" s="831"/>
      <c r="E314" s="831"/>
      <c r="F314" s="832"/>
      <c r="G314" s="840"/>
      <c r="H314" s="841"/>
      <c r="I314" s="841"/>
      <c r="J314" s="841"/>
      <c r="K314" s="842"/>
      <c r="L314" s="843"/>
      <c r="M314" s="844"/>
      <c r="N314" s="844"/>
      <c r="O314" s="844"/>
      <c r="P314" s="844"/>
      <c r="Q314" s="844"/>
      <c r="R314" s="844"/>
      <c r="S314" s="844"/>
      <c r="T314" s="844"/>
      <c r="U314" s="844"/>
      <c r="V314" s="844"/>
      <c r="W314" s="844"/>
      <c r="X314" s="845"/>
      <c r="Y314" s="846"/>
      <c r="Z314" s="847"/>
      <c r="AA314" s="847"/>
      <c r="AB314" s="848"/>
      <c r="AC314" s="840"/>
      <c r="AD314" s="841"/>
      <c r="AE314" s="841"/>
      <c r="AF314" s="841"/>
      <c r="AG314" s="842"/>
      <c r="AH314" s="843"/>
      <c r="AI314" s="844"/>
      <c r="AJ314" s="844"/>
      <c r="AK314" s="844"/>
      <c r="AL314" s="844"/>
      <c r="AM314" s="844"/>
      <c r="AN314" s="844"/>
      <c r="AO314" s="844"/>
      <c r="AP314" s="844"/>
      <c r="AQ314" s="844"/>
      <c r="AR314" s="844"/>
      <c r="AS314" s="844"/>
      <c r="AT314" s="845"/>
      <c r="AU314" s="846"/>
      <c r="AV314" s="847"/>
      <c r="AW314" s="847"/>
      <c r="AX314" s="849"/>
    </row>
    <row r="315" spans="1:50" ht="24.75" hidden="1" customHeight="1" x14ac:dyDescent="0.15">
      <c r="A315" s="830"/>
      <c r="B315" s="831"/>
      <c r="C315" s="831"/>
      <c r="D315" s="831"/>
      <c r="E315" s="831"/>
      <c r="F315" s="832"/>
      <c r="G315" s="840"/>
      <c r="H315" s="841"/>
      <c r="I315" s="841"/>
      <c r="J315" s="841"/>
      <c r="K315" s="842"/>
      <c r="L315" s="843"/>
      <c r="M315" s="844"/>
      <c r="N315" s="844"/>
      <c r="O315" s="844"/>
      <c r="P315" s="844"/>
      <c r="Q315" s="844"/>
      <c r="R315" s="844"/>
      <c r="S315" s="844"/>
      <c r="T315" s="844"/>
      <c r="U315" s="844"/>
      <c r="V315" s="844"/>
      <c r="W315" s="844"/>
      <c r="X315" s="845"/>
      <c r="Y315" s="846"/>
      <c r="Z315" s="847"/>
      <c r="AA315" s="847"/>
      <c r="AB315" s="848"/>
      <c r="AC315" s="840"/>
      <c r="AD315" s="841"/>
      <c r="AE315" s="841"/>
      <c r="AF315" s="841"/>
      <c r="AG315" s="842"/>
      <c r="AH315" s="843"/>
      <c r="AI315" s="844"/>
      <c r="AJ315" s="844"/>
      <c r="AK315" s="844"/>
      <c r="AL315" s="844"/>
      <c r="AM315" s="844"/>
      <c r="AN315" s="844"/>
      <c r="AO315" s="844"/>
      <c r="AP315" s="844"/>
      <c r="AQ315" s="844"/>
      <c r="AR315" s="844"/>
      <c r="AS315" s="844"/>
      <c r="AT315" s="845"/>
      <c r="AU315" s="846"/>
      <c r="AV315" s="847"/>
      <c r="AW315" s="847"/>
      <c r="AX315" s="849"/>
    </row>
    <row r="316" spans="1:50" ht="24.75" hidden="1" customHeight="1" x14ac:dyDescent="0.15">
      <c r="A316" s="830"/>
      <c r="B316" s="831"/>
      <c r="C316" s="831"/>
      <c r="D316" s="831"/>
      <c r="E316" s="831"/>
      <c r="F316" s="832"/>
      <c r="G316" s="840"/>
      <c r="H316" s="841"/>
      <c r="I316" s="841"/>
      <c r="J316" s="841"/>
      <c r="K316" s="842"/>
      <c r="L316" s="843"/>
      <c r="M316" s="844"/>
      <c r="N316" s="844"/>
      <c r="O316" s="844"/>
      <c r="P316" s="844"/>
      <c r="Q316" s="844"/>
      <c r="R316" s="844"/>
      <c r="S316" s="844"/>
      <c r="T316" s="844"/>
      <c r="U316" s="844"/>
      <c r="V316" s="844"/>
      <c r="W316" s="844"/>
      <c r="X316" s="845"/>
      <c r="Y316" s="846"/>
      <c r="Z316" s="847"/>
      <c r="AA316" s="847"/>
      <c r="AB316" s="848"/>
      <c r="AC316" s="840"/>
      <c r="AD316" s="841"/>
      <c r="AE316" s="841"/>
      <c r="AF316" s="841"/>
      <c r="AG316" s="842"/>
      <c r="AH316" s="843"/>
      <c r="AI316" s="844"/>
      <c r="AJ316" s="844"/>
      <c r="AK316" s="844"/>
      <c r="AL316" s="844"/>
      <c r="AM316" s="844"/>
      <c r="AN316" s="844"/>
      <c r="AO316" s="844"/>
      <c r="AP316" s="844"/>
      <c r="AQ316" s="844"/>
      <c r="AR316" s="844"/>
      <c r="AS316" s="844"/>
      <c r="AT316" s="845"/>
      <c r="AU316" s="846"/>
      <c r="AV316" s="847"/>
      <c r="AW316" s="847"/>
      <c r="AX316" s="849"/>
    </row>
    <row r="317" spans="1:50" ht="24.75" hidden="1" customHeight="1" x14ac:dyDescent="0.15">
      <c r="A317" s="830"/>
      <c r="B317" s="831"/>
      <c r="C317" s="831"/>
      <c r="D317" s="831"/>
      <c r="E317" s="831"/>
      <c r="F317" s="832"/>
      <c r="G317" s="840"/>
      <c r="H317" s="841"/>
      <c r="I317" s="841"/>
      <c r="J317" s="841"/>
      <c r="K317" s="842"/>
      <c r="L317" s="843"/>
      <c r="M317" s="844"/>
      <c r="N317" s="844"/>
      <c r="O317" s="844"/>
      <c r="P317" s="844"/>
      <c r="Q317" s="844"/>
      <c r="R317" s="844"/>
      <c r="S317" s="844"/>
      <c r="T317" s="844"/>
      <c r="U317" s="844"/>
      <c r="V317" s="844"/>
      <c r="W317" s="844"/>
      <c r="X317" s="845"/>
      <c r="Y317" s="846"/>
      <c r="Z317" s="847"/>
      <c r="AA317" s="847"/>
      <c r="AB317" s="848"/>
      <c r="AC317" s="840"/>
      <c r="AD317" s="841"/>
      <c r="AE317" s="841"/>
      <c r="AF317" s="841"/>
      <c r="AG317" s="842"/>
      <c r="AH317" s="843"/>
      <c r="AI317" s="844"/>
      <c r="AJ317" s="844"/>
      <c r="AK317" s="844"/>
      <c r="AL317" s="844"/>
      <c r="AM317" s="844"/>
      <c r="AN317" s="844"/>
      <c r="AO317" s="844"/>
      <c r="AP317" s="844"/>
      <c r="AQ317" s="844"/>
      <c r="AR317" s="844"/>
      <c r="AS317" s="844"/>
      <c r="AT317" s="845"/>
      <c r="AU317" s="846"/>
      <c r="AV317" s="847"/>
      <c r="AW317" s="847"/>
      <c r="AX317" s="849"/>
    </row>
    <row r="318" spans="1:50" ht="24.75" hidden="1" customHeight="1" x14ac:dyDescent="0.15">
      <c r="A318" s="830"/>
      <c r="B318" s="831"/>
      <c r="C318" s="831"/>
      <c r="D318" s="831"/>
      <c r="E318" s="831"/>
      <c r="F318" s="832"/>
      <c r="G318" s="840"/>
      <c r="H318" s="841"/>
      <c r="I318" s="841"/>
      <c r="J318" s="841"/>
      <c r="K318" s="842"/>
      <c r="L318" s="843"/>
      <c r="M318" s="844"/>
      <c r="N318" s="844"/>
      <c r="O318" s="844"/>
      <c r="P318" s="844"/>
      <c r="Q318" s="844"/>
      <c r="R318" s="844"/>
      <c r="S318" s="844"/>
      <c r="T318" s="844"/>
      <c r="U318" s="844"/>
      <c r="V318" s="844"/>
      <c r="W318" s="844"/>
      <c r="X318" s="845"/>
      <c r="Y318" s="846"/>
      <c r="Z318" s="847"/>
      <c r="AA318" s="847"/>
      <c r="AB318" s="848"/>
      <c r="AC318" s="840"/>
      <c r="AD318" s="841"/>
      <c r="AE318" s="841"/>
      <c r="AF318" s="841"/>
      <c r="AG318" s="842"/>
      <c r="AH318" s="843"/>
      <c r="AI318" s="844"/>
      <c r="AJ318" s="844"/>
      <c r="AK318" s="844"/>
      <c r="AL318" s="844"/>
      <c r="AM318" s="844"/>
      <c r="AN318" s="844"/>
      <c r="AO318" s="844"/>
      <c r="AP318" s="844"/>
      <c r="AQ318" s="844"/>
      <c r="AR318" s="844"/>
      <c r="AS318" s="844"/>
      <c r="AT318" s="845"/>
      <c r="AU318" s="846"/>
      <c r="AV318" s="847"/>
      <c r="AW318" s="847"/>
      <c r="AX318" s="849"/>
    </row>
    <row r="319" spans="1:50" ht="24.75" hidden="1" customHeight="1" x14ac:dyDescent="0.15">
      <c r="A319" s="830"/>
      <c r="B319" s="831"/>
      <c r="C319" s="831"/>
      <c r="D319" s="831"/>
      <c r="E319" s="831"/>
      <c r="F319" s="832"/>
      <c r="G319" s="840"/>
      <c r="H319" s="841"/>
      <c r="I319" s="841"/>
      <c r="J319" s="841"/>
      <c r="K319" s="842"/>
      <c r="L319" s="843"/>
      <c r="M319" s="844"/>
      <c r="N319" s="844"/>
      <c r="O319" s="844"/>
      <c r="P319" s="844"/>
      <c r="Q319" s="844"/>
      <c r="R319" s="844"/>
      <c r="S319" s="844"/>
      <c r="T319" s="844"/>
      <c r="U319" s="844"/>
      <c r="V319" s="844"/>
      <c r="W319" s="844"/>
      <c r="X319" s="845"/>
      <c r="Y319" s="846"/>
      <c r="Z319" s="847"/>
      <c r="AA319" s="847"/>
      <c r="AB319" s="848"/>
      <c r="AC319" s="840"/>
      <c r="AD319" s="841"/>
      <c r="AE319" s="841"/>
      <c r="AF319" s="841"/>
      <c r="AG319" s="842"/>
      <c r="AH319" s="843"/>
      <c r="AI319" s="844"/>
      <c r="AJ319" s="844"/>
      <c r="AK319" s="844"/>
      <c r="AL319" s="844"/>
      <c r="AM319" s="844"/>
      <c r="AN319" s="844"/>
      <c r="AO319" s="844"/>
      <c r="AP319" s="844"/>
      <c r="AQ319" s="844"/>
      <c r="AR319" s="844"/>
      <c r="AS319" s="844"/>
      <c r="AT319" s="845"/>
      <c r="AU319" s="846"/>
      <c r="AV319" s="847"/>
      <c r="AW319" s="847"/>
      <c r="AX319" s="849"/>
    </row>
    <row r="320" spans="1:50" ht="24.75" hidden="1" customHeight="1" thickBot="1" x14ac:dyDescent="0.2">
      <c r="A320" s="830"/>
      <c r="B320" s="831"/>
      <c r="C320" s="831"/>
      <c r="D320" s="831"/>
      <c r="E320" s="831"/>
      <c r="F320" s="832"/>
      <c r="G320" s="864" t="s">
        <v>18</v>
      </c>
      <c r="H320" s="865"/>
      <c r="I320" s="865"/>
      <c r="J320" s="865"/>
      <c r="K320" s="865"/>
      <c r="L320" s="866"/>
      <c r="M320" s="867"/>
      <c r="N320" s="867"/>
      <c r="O320" s="867"/>
      <c r="P320" s="867"/>
      <c r="Q320" s="867"/>
      <c r="R320" s="867"/>
      <c r="S320" s="867"/>
      <c r="T320" s="867"/>
      <c r="U320" s="867"/>
      <c r="V320" s="867"/>
      <c r="W320" s="867"/>
      <c r="X320" s="868"/>
      <c r="Y320" s="869">
        <f>SUM(Y310:AB319)</f>
        <v>0</v>
      </c>
      <c r="Z320" s="870"/>
      <c r="AA320" s="870"/>
      <c r="AB320" s="871"/>
      <c r="AC320" s="864" t="s">
        <v>18</v>
      </c>
      <c r="AD320" s="865"/>
      <c r="AE320" s="865"/>
      <c r="AF320" s="865"/>
      <c r="AG320" s="865"/>
      <c r="AH320" s="866"/>
      <c r="AI320" s="867"/>
      <c r="AJ320" s="867"/>
      <c r="AK320" s="867"/>
      <c r="AL320" s="867"/>
      <c r="AM320" s="867"/>
      <c r="AN320" s="867"/>
      <c r="AO320" s="867"/>
      <c r="AP320" s="867"/>
      <c r="AQ320" s="867"/>
      <c r="AR320" s="867"/>
      <c r="AS320" s="867"/>
      <c r="AT320" s="868"/>
      <c r="AU320" s="869">
        <f>SUM(AU310:AX319)</f>
        <v>0</v>
      </c>
      <c r="AV320" s="870"/>
      <c r="AW320" s="870"/>
      <c r="AX320" s="872"/>
    </row>
    <row r="321" spans="1:51" ht="24.75" hidden="1" customHeight="1" x14ac:dyDescent="0.15">
      <c r="A321" s="830"/>
      <c r="B321" s="831"/>
      <c r="C321" s="831"/>
      <c r="D321" s="831"/>
      <c r="E321" s="831"/>
      <c r="F321" s="832"/>
      <c r="G321" s="833" t="s">
        <v>218</v>
      </c>
      <c r="H321" s="834"/>
      <c r="I321" s="834"/>
      <c r="J321" s="834"/>
      <c r="K321" s="834"/>
      <c r="L321" s="834"/>
      <c r="M321" s="834"/>
      <c r="N321" s="834"/>
      <c r="O321" s="834"/>
      <c r="P321" s="834"/>
      <c r="Q321" s="834"/>
      <c r="R321" s="834"/>
      <c r="S321" s="834"/>
      <c r="T321" s="834"/>
      <c r="U321" s="834"/>
      <c r="V321" s="834"/>
      <c r="W321" s="834"/>
      <c r="X321" s="834"/>
      <c r="Y321" s="834"/>
      <c r="Z321" s="834"/>
      <c r="AA321" s="834"/>
      <c r="AB321" s="835"/>
      <c r="AC321" s="833" t="s">
        <v>217</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0</v>
      </c>
    </row>
    <row r="322" spans="1:51" ht="24.75" hidden="1" customHeight="1" x14ac:dyDescent="0.15">
      <c r="A322" s="830"/>
      <c r="B322" s="831"/>
      <c r="C322" s="831"/>
      <c r="D322" s="831"/>
      <c r="E322" s="831"/>
      <c r="F322" s="832"/>
      <c r="G322" s="157" t="s">
        <v>15</v>
      </c>
      <c r="H322" s="837"/>
      <c r="I322" s="837"/>
      <c r="J322" s="837"/>
      <c r="K322" s="837"/>
      <c r="L322" s="838" t="s">
        <v>16</v>
      </c>
      <c r="M322" s="837"/>
      <c r="N322" s="837"/>
      <c r="O322" s="837"/>
      <c r="P322" s="837"/>
      <c r="Q322" s="837"/>
      <c r="R322" s="837"/>
      <c r="S322" s="837"/>
      <c r="T322" s="837"/>
      <c r="U322" s="837"/>
      <c r="V322" s="837"/>
      <c r="W322" s="837"/>
      <c r="X322" s="839"/>
      <c r="Y322" s="850" t="s">
        <v>17</v>
      </c>
      <c r="Z322" s="851"/>
      <c r="AA322" s="851"/>
      <c r="AB322" s="852"/>
      <c r="AC322" s="157" t="s">
        <v>15</v>
      </c>
      <c r="AD322" s="837"/>
      <c r="AE322" s="837"/>
      <c r="AF322" s="837"/>
      <c r="AG322" s="837"/>
      <c r="AH322" s="838" t="s">
        <v>16</v>
      </c>
      <c r="AI322" s="837"/>
      <c r="AJ322" s="837"/>
      <c r="AK322" s="837"/>
      <c r="AL322" s="837"/>
      <c r="AM322" s="837"/>
      <c r="AN322" s="837"/>
      <c r="AO322" s="837"/>
      <c r="AP322" s="837"/>
      <c r="AQ322" s="837"/>
      <c r="AR322" s="837"/>
      <c r="AS322" s="837"/>
      <c r="AT322" s="839"/>
      <c r="AU322" s="850" t="s">
        <v>17</v>
      </c>
      <c r="AV322" s="851"/>
      <c r="AW322" s="851"/>
      <c r="AX322" s="853"/>
      <c r="AY322">
        <f t="shared" ref="AY322:AY333" si="11">$AY$321</f>
        <v>0</v>
      </c>
    </row>
    <row r="323" spans="1:51" ht="24.75" hidden="1" customHeight="1" x14ac:dyDescent="0.15">
      <c r="A323" s="830"/>
      <c r="B323" s="831"/>
      <c r="C323" s="831"/>
      <c r="D323" s="831"/>
      <c r="E323" s="831"/>
      <c r="F323" s="832"/>
      <c r="G323" s="854"/>
      <c r="H323" s="855"/>
      <c r="I323" s="855"/>
      <c r="J323" s="855"/>
      <c r="K323" s="856"/>
      <c r="L323" s="857"/>
      <c r="M323" s="858"/>
      <c r="N323" s="858"/>
      <c r="O323" s="858"/>
      <c r="P323" s="858"/>
      <c r="Q323" s="858"/>
      <c r="R323" s="858"/>
      <c r="S323" s="858"/>
      <c r="T323" s="858"/>
      <c r="U323" s="858"/>
      <c r="V323" s="858"/>
      <c r="W323" s="858"/>
      <c r="X323" s="859"/>
      <c r="Y323" s="860"/>
      <c r="Z323" s="861"/>
      <c r="AA323" s="861"/>
      <c r="AB323" s="862"/>
      <c r="AC323" s="854"/>
      <c r="AD323" s="855"/>
      <c r="AE323" s="855"/>
      <c r="AF323" s="855"/>
      <c r="AG323" s="856"/>
      <c r="AH323" s="857"/>
      <c r="AI323" s="858"/>
      <c r="AJ323" s="858"/>
      <c r="AK323" s="858"/>
      <c r="AL323" s="858"/>
      <c r="AM323" s="858"/>
      <c r="AN323" s="858"/>
      <c r="AO323" s="858"/>
      <c r="AP323" s="858"/>
      <c r="AQ323" s="858"/>
      <c r="AR323" s="858"/>
      <c r="AS323" s="858"/>
      <c r="AT323" s="859"/>
      <c r="AU323" s="860"/>
      <c r="AV323" s="861"/>
      <c r="AW323" s="861"/>
      <c r="AX323" s="863"/>
      <c r="AY323">
        <f t="shared" si="11"/>
        <v>0</v>
      </c>
    </row>
    <row r="324" spans="1:51" ht="24.75" hidden="1" customHeight="1" x14ac:dyDescent="0.15">
      <c r="A324" s="830"/>
      <c r="B324" s="831"/>
      <c r="C324" s="831"/>
      <c r="D324" s="831"/>
      <c r="E324" s="831"/>
      <c r="F324" s="832"/>
      <c r="G324" s="840"/>
      <c r="H324" s="841"/>
      <c r="I324" s="841"/>
      <c r="J324" s="841"/>
      <c r="K324" s="842"/>
      <c r="L324" s="843"/>
      <c r="M324" s="844"/>
      <c r="N324" s="844"/>
      <c r="O324" s="844"/>
      <c r="P324" s="844"/>
      <c r="Q324" s="844"/>
      <c r="R324" s="844"/>
      <c r="S324" s="844"/>
      <c r="T324" s="844"/>
      <c r="U324" s="844"/>
      <c r="V324" s="844"/>
      <c r="W324" s="844"/>
      <c r="X324" s="845"/>
      <c r="Y324" s="846"/>
      <c r="Z324" s="847"/>
      <c r="AA324" s="847"/>
      <c r="AB324" s="848"/>
      <c r="AC324" s="840"/>
      <c r="AD324" s="841"/>
      <c r="AE324" s="841"/>
      <c r="AF324" s="841"/>
      <c r="AG324" s="842"/>
      <c r="AH324" s="843"/>
      <c r="AI324" s="844"/>
      <c r="AJ324" s="844"/>
      <c r="AK324" s="844"/>
      <c r="AL324" s="844"/>
      <c r="AM324" s="844"/>
      <c r="AN324" s="844"/>
      <c r="AO324" s="844"/>
      <c r="AP324" s="844"/>
      <c r="AQ324" s="844"/>
      <c r="AR324" s="844"/>
      <c r="AS324" s="844"/>
      <c r="AT324" s="845"/>
      <c r="AU324" s="846"/>
      <c r="AV324" s="847"/>
      <c r="AW324" s="847"/>
      <c r="AX324" s="849"/>
      <c r="AY324">
        <f t="shared" si="11"/>
        <v>0</v>
      </c>
    </row>
    <row r="325" spans="1:51" ht="24.75" hidden="1" customHeight="1" x14ac:dyDescent="0.15">
      <c r="A325" s="830"/>
      <c r="B325" s="831"/>
      <c r="C325" s="831"/>
      <c r="D325" s="831"/>
      <c r="E325" s="831"/>
      <c r="F325" s="832"/>
      <c r="G325" s="840"/>
      <c r="H325" s="841"/>
      <c r="I325" s="841"/>
      <c r="J325" s="841"/>
      <c r="K325" s="842"/>
      <c r="L325" s="843"/>
      <c r="M325" s="844"/>
      <c r="N325" s="844"/>
      <c r="O325" s="844"/>
      <c r="P325" s="844"/>
      <c r="Q325" s="844"/>
      <c r="R325" s="844"/>
      <c r="S325" s="844"/>
      <c r="T325" s="844"/>
      <c r="U325" s="844"/>
      <c r="V325" s="844"/>
      <c r="W325" s="844"/>
      <c r="X325" s="845"/>
      <c r="Y325" s="846"/>
      <c r="Z325" s="847"/>
      <c r="AA325" s="847"/>
      <c r="AB325" s="848"/>
      <c r="AC325" s="840"/>
      <c r="AD325" s="841"/>
      <c r="AE325" s="841"/>
      <c r="AF325" s="841"/>
      <c r="AG325" s="842"/>
      <c r="AH325" s="843"/>
      <c r="AI325" s="844"/>
      <c r="AJ325" s="844"/>
      <c r="AK325" s="844"/>
      <c r="AL325" s="844"/>
      <c r="AM325" s="844"/>
      <c r="AN325" s="844"/>
      <c r="AO325" s="844"/>
      <c r="AP325" s="844"/>
      <c r="AQ325" s="844"/>
      <c r="AR325" s="844"/>
      <c r="AS325" s="844"/>
      <c r="AT325" s="845"/>
      <c r="AU325" s="846"/>
      <c r="AV325" s="847"/>
      <c r="AW325" s="847"/>
      <c r="AX325" s="849"/>
      <c r="AY325">
        <f t="shared" si="11"/>
        <v>0</v>
      </c>
    </row>
    <row r="326" spans="1:51" ht="24.75" hidden="1" customHeight="1" x14ac:dyDescent="0.15">
      <c r="A326" s="830"/>
      <c r="B326" s="831"/>
      <c r="C326" s="831"/>
      <c r="D326" s="831"/>
      <c r="E326" s="831"/>
      <c r="F326" s="832"/>
      <c r="G326" s="840"/>
      <c r="H326" s="841"/>
      <c r="I326" s="841"/>
      <c r="J326" s="841"/>
      <c r="K326" s="842"/>
      <c r="L326" s="843"/>
      <c r="M326" s="844"/>
      <c r="N326" s="844"/>
      <c r="O326" s="844"/>
      <c r="P326" s="844"/>
      <c r="Q326" s="844"/>
      <c r="R326" s="844"/>
      <c r="S326" s="844"/>
      <c r="T326" s="844"/>
      <c r="U326" s="844"/>
      <c r="V326" s="844"/>
      <c r="W326" s="844"/>
      <c r="X326" s="845"/>
      <c r="Y326" s="846"/>
      <c r="Z326" s="847"/>
      <c r="AA326" s="847"/>
      <c r="AB326" s="848"/>
      <c r="AC326" s="840"/>
      <c r="AD326" s="841"/>
      <c r="AE326" s="841"/>
      <c r="AF326" s="841"/>
      <c r="AG326" s="842"/>
      <c r="AH326" s="843"/>
      <c r="AI326" s="844"/>
      <c r="AJ326" s="844"/>
      <c r="AK326" s="844"/>
      <c r="AL326" s="844"/>
      <c r="AM326" s="844"/>
      <c r="AN326" s="844"/>
      <c r="AO326" s="844"/>
      <c r="AP326" s="844"/>
      <c r="AQ326" s="844"/>
      <c r="AR326" s="844"/>
      <c r="AS326" s="844"/>
      <c r="AT326" s="845"/>
      <c r="AU326" s="846"/>
      <c r="AV326" s="847"/>
      <c r="AW326" s="847"/>
      <c r="AX326" s="849"/>
      <c r="AY326">
        <f t="shared" si="11"/>
        <v>0</v>
      </c>
    </row>
    <row r="327" spans="1:51" ht="24.75" hidden="1" customHeight="1" x14ac:dyDescent="0.15">
      <c r="A327" s="830"/>
      <c r="B327" s="831"/>
      <c r="C327" s="831"/>
      <c r="D327" s="831"/>
      <c r="E327" s="831"/>
      <c r="F327" s="832"/>
      <c r="G327" s="840"/>
      <c r="H327" s="841"/>
      <c r="I327" s="841"/>
      <c r="J327" s="841"/>
      <c r="K327" s="842"/>
      <c r="L327" s="843"/>
      <c r="M327" s="844"/>
      <c r="N327" s="844"/>
      <c r="O327" s="844"/>
      <c r="P327" s="844"/>
      <c r="Q327" s="844"/>
      <c r="R327" s="844"/>
      <c r="S327" s="844"/>
      <c r="T327" s="844"/>
      <c r="U327" s="844"/>
      <c r="V327" s="844"/>
      <c r="W327" s="844"/>
      <c r="X327" s="845"/>
      <c r="Y327" s="846"/>
      <c r="Z327" s="847"/>
      <c r="AA327" s="847"/>
      <c r="AB327" s="848"/>
      <c r="AC327" s="840"/>
      <c r="AD327" s="841"/>
      <c r="AE327" s="841"/>
      <c r="AF327" s="841"/>
      <c r="AG327" s="842"/>
      <c r="AH327" s="843"/>
      <c r="AI327" s="844"/>
      <c r="AJ327" s="844"/>
      <c r="AK327" s="844"/>
      <c r="AL327" s="844"/>
      <c r="AM327" s="844"/>
      <c r="AN327" s="844"/>
      <c r="AO327" s="844"/>
      <c r="AP327" s="844"/>
      <c r="AQ327" s="844"/>
      <c r="AR327" s="844"/>
      <c r="AS327" s="844"/>
      <c r="AT327" s="845"/>
      <c r="AU327" s="846"/>
      <c r="AV327" s="847"/>
      <c r="AW327" s="847"/>
      <c r="AX327" s="849"/>
      <c r="AY327">
        <f t="shared" si="11"/>
        <v>0</v>
      </c>
    </row>
    <row r="328" spans="1:51" ht="24.75" hidden="1" customHeight="1" x14ac:dyDescent="0.15">
      <c r="A328" s="830"/>
      <c r="B328" s="831"/>
      <c r="C328" s="831"/>
      <c r="D328" s="831"/>
      <c r="E328" s="831"/>
      <c r="F328" s="832"/>
      <c r="G328" s="840"/>
      <c r="H328" s="841"/>
      <c r="I328" s="841"/>
      <c r="J328" s="841"/>
      <c r="K328" s="842"/>
      <c r="L328" s="843"/>
      <c r="M328" s="844"/>
      <c r="N328" s="844"/>
      <c r="O328" s="844"/>
      <c r="P328" s="844"/>
      <c r="Q328" s="844"/>
      <c r="R328" s="844"/>
      <c r="S328" s="844"/>
      <c r="T328" s="844"/>
      <c r="U328" s="844"/>
      <c r="V328" s="844"/>
      <c r="W328" s="844"/>
      <c r="X328" s="845"/>
      <c r="Y328" s="846"/>
      <c r="Z328" s="847"/>
      <c r="AA328" s="847"/>
      <c r="AB328" s="848"/>
      <c r="AC328" s="840"/>
      <c r="AD328" s="841"/>
      <c r="AE328" s="841"/>
      <c r="AF328" s="841"/>
      <c r="AG328" s="842"/>
      <c r="AH328" s="843"/>
      <c r="AI328" s="844"/>
      <c r="AJ328" s="844"/>
      <c r="AK328" s="844"/>
      <c r="AL328" s="844"/>
      <c r="AM328" s="844"/>
      <c r="AN328" s="844"/>
      <c r="AO328" s="844"/>
      <c r="AP328" s="844"/>
      <c r="AQ328" s="844"/>
      <c r="AR328" s="844"/>
      <c r="AS328" s="844"/>
      <c r="AT328" s="845"/>
      <c r="AU328" s="846"/>
      <c r="AV328" s="847"/>
      <c r="AW328" s="847"/>
      <c r="AX328" s="849"/>
      <c r="AY328">
        <f t="shared" si="11"/>
        <v>0</v>
      </c>
    </row>
    <row r="329" spans="1:51" ht="24.75" hidden="1" customHeight="1" x14ac:dyDescent="0.15">
      <c r="A329" s="830"/>
      <c r="B329" s="831"/>
      <c r="C329" s="831"/>
      <c r="D329" s="831"/>
      <c r="E329" s="831"/>
      <c r="F329" s="832"/>
      <c r="G329" s="840"/>
      <c r="H329" s="841"/>
      <c r="I329" s="841"/>
      <c r="J329" s="841"/>
      <c r="K329" s="842"/>
      <c r="L329" s="843"/>
      <c r="M329" s="844"/>
      <c r="N329" s="844"/>
      <c r="O329" s="844"/>
      <c r="P329" s="844"/>
      <c r="Q329" s="844"/>
      <c r="R329" s="844"/>
      <c r="S329" s="844"/>
      <c r="T329" s="844"/>
      <c r="U329" s="844"/>
      <c r="V329" s="844"/>
      <c r="W329" s="844"/>
      <c r="X329" s="845"/>
      <c r="Y329" s="846"/>
      <c r="Z329" s="847"/>
      <c r="AA329" s="847"/>
      <c r="AB329" s="848"/>
      <c r="AC329" s="840"/>
      <c r="AD329" s="841"/>
      <c r="AE329" s="841"/>
      <c r="AF329" s="841"/>
      <c r="AG329" s="842"/>
      <c r="AH329" s="843"/>
      <c r="AI329" s="844"/>
      <c r="AJ329" s="844"/>
      <c r="AK329" s="844"/>
      <c r="AL329" s="844"/>
      <c r="AM329" s="844"/>
      <c r="AN329" s="844"/>
      <c r="AO329" s="844"/>
      <c r="AP329" s="844"/>
      <c r="AQ329" s="844"/>
      <c r="AR329" s="844"/>
      <c r="AS329" s="844"/>
      <c r="AT329" s="845"/>
      <c r="AU329" s="846"/>
      <c r="AV329" s="847"/>
      <c r="AW329" s="847"/>
      <c r="AX329" s="849"/>
      <c r="AY329">
        <f t="shared" si="11"/>
        <v>0</v>
      </c>
    </row>
    <row r="330" spans="1:51" ht="24.75" hidden="1" customHeight="1" x14ac:dyDescent="0.15">
      <c r="A330" s="830"/>
      <c r="B330" s="831"/>
      <c r="C330" s="831"/>
      <c r="D330" s="831"/>
      <c r="E330" s="831"/>
      <c r="F330" s="832"/>
      <c r="G330" s="840"/>
      <c r="H330" s="841"/>
      <c r="I330" s="841"/>
      <c r="J330" s="841"/>
      <c r="K330" s="842"/>
      <c r="L330" s="843"/>
      <c r="M330" s="844"/>
      <c r="N330" s="844"/>
      <c r="O330" s="844"/>
      <c r="P330" s="844"/>
      <c r="Q330" s="844"/>
      <c r="R330" s="844"/>
      <c r="S330" s="844"/>
      <c r="T330" s="844"/>
      <c r="U330" s="844"/>
      <c r="V330" s="844"/>
      <c r="W330" s="844"/>
      <c r="X330" s="845"/>
      <c r="Y330" s="846"/>
      <c r="Z330" s="847"/>
      <c r="AA330" s="847"/>
      <c r="AB330" s="848"/>
      <c r="AC330" s="840"/>
      <c r="AD330" s="841"/>
      <c r="AE330" s="841"/>
      <c r="AF330" s="841"/>
      <c r="AG330" s="842"/>
      <c r="AH330" s="843"/>
      <c r="AI330" s="844"/>
      <c r="AJ330" s="844"/>
      <c r="AK330" s="844"/>
      <c r="AL330" s="844"/>
      <c r="AM330" s="844"/>
      <c r="AN330" s="844"/>
      <c r="AO330" s="844"/>
      <c r="AP330" s="844"/>
      <c r="AQ330" s="844"/>
      <c r="AR330" s="844"/>
      <c r="AS330" s="844"/>
      <c r="AT330" s="845"/>
      <c r="AU330" s="846"/>
      <c r="AV330" s="847"/>
      <c r="AW330" s="847"/>
      <c r="AX330" s="849"/>
      <c r="AY330">
        <f t="shared" si="11"/>
        <v>0</v>
      </c>
    </row>
    <row r="331" spans="1:51" ht="24.75" hidden="1" customHeight="1" x14ac:dyDescent="0.15">
      <c r="A331" s="830"/>
      <c r="B331" s="831"/>
      <c r="C331" s="831"/>
      <c r="D331" s="831"/>
      <c r="E331" s="831"/>
      <c r="F331" s="832"/>
      <c r="G331" s="840"/>
      <c r="H331" s="841"/>
      <c r="I331" s="841"/>
      <c r="J331" s="841"/>
      <c r="K331" s="842"/>
      <c r="L331" s="843"/>
      <c r="M331" s="844"/>
      <c r="N331" s="844"/>
      <c r="O331" s="844"/>
      <c r="P331" s="844"/>
      <c r="Q331" s="844"/>
      <c r="R331" s="844"/>
      <c r="S331" s="844"/>
      <c r="T331" s="844"/>
      <c r="U331" s="844"/>
      <c r="V331" s="844"/>
      <c r="W331" s="844"/>
      <c r="X331" s="845"/>
      <c r="Y331" s="846"/>
      <c r="Z331" s="847"/>
      <c r="AA331" s="847"/>
      <c r="AB331" s="848"/>
      <c r="AC331" s="840"/>
      <c r="AD331" s="841"/>
      <c r="AE331" s="841"/>
      <c r="AF331" s="841"/>
      <c r="AG331" s="842"/>
      <c r="AH331" s="843"/>
      <c r="AI331" s="844"/>
      <c r="AJ331" s="844"/>
      <c r="AK331" s="844"/>
      <c r="AL331" s="844"/>
      <c r="AM331" s="844"/>
      <c r="AN331" s="844"/>
      <c r="AO331" s="844"/>
      <c r="AP331" s="844"/>
      <c r="AQ331" s="844"/>
      <c r="AR331" s="844"/>
      <c r="AS331" s="844"/>
      <c r="AT331" s="845"/>
      <c r="AU331" s="846"/>
      <c r="AV331" s="847"/>
      <c r="AW331" s="847"/>
      <c r="AX331" s="849"/>
      <c r="AY331">
        <f t="shared" si="11"/>
        <v>0</v>
      </c>
    </row>
    <row r="332" spans="1:51" ht="24.75" hidden="1" customHeight="1" x14ac:dyDescent="0.15">
      <c r="A332" s="830"/>
      <c r="B332" s="831"/>
      <c r="C332" s="831"/>
      <c r="D332" s="831"/>
      <c r="E332" s="831"/>
      <c r="F332" s="832"/>
      <c r="G332" s="840"/>
      <c r="H332" s="841"/>
      <c r="I332" s="841"/>
      <c r="J332" s="841"/>
      <c r="K332" s="842"/>
      <c r="L332" s="843"/>
      <c r="M332" s="844"/>
      <c r="N332" s="844"/>
      <c r="O332" s="844"/>
      <c r="P332" s="844"/>
      <c r="Q332" s="844"/>
      <c r="R332" s="844"/>
      <c r="S332" s="844"/>
      <c r="T332" s="844"/>
      <c r="U332" s="844"/>
      <c r="V332" s="844"/>
      <c r="W332" s="844"/>
      <c r="X332" s="845"/>
      <c r="Y332" s="846"/>
      <c r="Z332" s="847"/>
      <c r="AA332" s="847"/>
      <c r="AB332" s="848"/>
      <c r="AC332" s="840"/>
      <c r="AD332" s="841"/>
      <c r="AE332" s="841"/>
      <c r="AF332" s="841"/>
      <c r="AG332" s="842"/>
      <c r="AH332" s="843"/>
      <c r="AI332" s="844"/>
      <c r="AJ332" s="844"/>
      <c r="AK332" s="844"/>
      <c r="AL332" s="844"/>
      <c r="AM332" s="844"/>
      <c r="AN332" s="844"/>
      <c r="AO332" s="844"/>
      <c r="AP332" s="844"/>
      <c r="AQ332" s="844"/>
      <c r="AR332" s="844"/>
      <c r="AS332" s="844"/>
      <c r="AT332" s="845"/>
      <c r="AU332" s="846"/>
      <c r="AV332" s="847"/>
      <c r="AW332" s="847"/>
      <c r="AX332" s="849"/>
      <c r="AY332">
        <f t="shared" si="11"/>
        <v>0</v>
      </c>
    </row>
    <row r="333" spans="1:51" ht="24.75" hidden="1" customHeight="1" thickBot="1" x14ac:dyDescent="0.2">
      <c r="A333" s="830"/>
      <c r="B333" s="831"/>
      <c r="C333" s="831"/>
      <c r="D333" s="831"/>
      <c r="E333" s="831"/>
      <c r="F333" s="832"/>
      <c r="G333" s="864" t="s">
        <v>18</v>
      </c>
      <c r="H333" s="865"/>
      <c r="I333" s="865"/>
      <c r="J333" s="865"/>
      <c r="K333" s="865"/>
      <c r="L333" s="866"/>
      <c r="M333" s="867"/>
      <c r="N333" s="867"/>
      <c r="O333" s="867"/>
      <c r="P333" s="867"/>
      <c r="Q333" s="867"/>
      <c r="R333" s="867"/>
      <c r="S333" s="867"/>
      <c r="T333" s="867"/>
      <c r="U333" s="867"/>
      <c r="V333" s="867"/>
      <c r="W333" s="867"/>
      <c r="X333" s="868"/>
      <c r="Y333" s="869">
        <f>SUM(Y323:AB332)</f>
        <v>0</v>
      </c>
      <c r="Z333" s="870"/>
      <c r="AA333" s="870"/>
      <c r="AB333" s="871"/>
      <c r="AC333" s="864" t="s">
        <v>18</v>
      </c>
      <c r="AD333" s="865"/>
      <c r="AE333" s="865"/>
      <c r="AF333" s="865"/>
      <c r="AG333" s="865"/>
      <c r="AH333" s="866"/>
      <c r="AI333" s="867"/>
      <c r="AJ333" s="867"/>
      <c r="AK333" s="867"/>
      <c r="AL333" s="867"/>
      <c r="AM333" s="867"/>
      <c r="AN333" s="867"/>
      <c r="AO333" s="867"/>
      <c r="AP333" s="867"/>
      <c r="AQ333" s="867"/>
      <c r="AR333" s="867"/>
      <c r="AS333" s="867"/>
      <c r="AT333" s="868"/>
      <c r="AU333" s="869">
        <f>SUM(AU323:AX332)</f>
        <v>0</v>
      </c>
      <c r="AV333" s="870"/>
      <c r="AW333" s="870"/>
      <c r="AX333" s="872"/>
      <c r="AY333">
        <f t="shared" si="11"/>
        <v>0</v>
      </c>
    </row>
    <row r="334" spans="1:51" ht="24.75" hidden="1" customHeight="1" x14ac:dyDescent="0.15">
      <c r="A334" s="830"/>
      <c r="B334" s="831"/>
      <c r="C334" s="831"/>
      <c r="D334" s="831"/>
      <c r="E334" s="831"/>
      <c r="F334" s="832"/>
      <c r="G334" s="833" t="s">
        <v>219</v>
      </c>
      <c r="H334" s="834"/>
      <c r="I334" s="834"/>
      <c r="J334" s="834"/>
      <c r="K334" s="834"/>
      <c r="L334" s="834"/>
      <c r="M334" s="834"/>
      <c r="N334" s="834"/>
      <c r="O334" s="834"/>
      <c r="P334" s="834"/>
      <c r="Q334" s="834"/>
      <c r="R334" s="834"/>
      <c r="S334" s="834"/>
      <c r="T334" s="834"/>
      <c r="U334" s="834"/>
      <c r="V334" s="834"/>
      <c r="W334" s="834"/>
      <c r="X334" s="834"/>
      <c r="Y334" s="834"/>
      <c r="Z334" s="834"/>
      <c r="AA334" s="834"/>
      <c r="AB334" s="835"/>
      <c r="AC334" s="833" t="s">
        <v>220</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0</v>
      </c>
    </row>
    <row r="335" spans="1:51" ht="24.75" hidden="1" customHeight="1" x14ac:dyDescent="0.15">
      <c r="A335" s="830"/>
      <c r="B335" s="831"/>
      <c r="C335" s="831"/>
      <c r="D335" s="831"/>
      <c r="E335" s="831"/>
      <c r="F335" s="832"/>
      <c r="G335" s="157" t="s">
        <v>15</v>
      </c>
      <c r="H335" s="837"/>
      <c r="I335" s="837"/>
      <c r="J335" s="837"/>
      <c r="K335" s="837"/>
      <c r="L335" s="838" t="s">
        <v>16</v>
      </c>
      <c r="M335" s="837"/>
      <c r="N335" s="837"/>
      <c r="O335" s="837"/>
      <c r="P335" s="837"/>
      <c r="Q335" s="837"/>
      <c r="R335" s="837"/>
      <c r="S335" s="837"/>
      <c r="T335" s="837"/>
      <c r="U335" s="837"/>
      <c r="V335" s="837"/>
      <c r="W335" s="837"/>
      <c r="X335" s="839"/>
      <c r="Y335" s="850" t="s">
        <v>17</v>
      </c>
      <c r="Z335" s="851"/>
      <c r="AA335" s="851"/>
      <c r="AB335" s="852"/>
      <c r="AC335" s="157" t="s">
        <v>15</v>
      </c>
      <c r="AD335" s="837"/>
      <c r="AE335" s="837"/>
      <c r="AF335" s="837"/>
      <c r="AG335" s="837"/>
      <c r="AH335" s="838" t="s">
        <v>16</v>
      </c>
      <c r="AI335" s="837"/>
      <c r="AJ335" s="837"/>
      <c r="AK335" s="837"/>
      <c r="AL335" s="837"/>
      <c r="AM335" s="837"/>
      <c r="AN335" s="837"/>
      <c r="AO335" s="837"/>
      <c r="AP335" s="837"/>
      <c r="AQ335" s="837"/>
      <c r="AR335" s="837"/>
      <c r="AS335" s="837"/>
      <c r="AT335" s="839"/>
      <c r="AU335" s="850" t="s">
        <v>17</v>
      </c>
      <c r="AV335" s="851"/>
      <c r="AW335" s="851"/>
      <c r="AX335" s="853"/>
      <c r="AY335">
        <f t="shared" ref="AY335:AY341" si="12">$AY$334</f>
        <v>0</v>
      </c>
    </row>
    <row r="336" spans="1:51" ht="24.75" hidden="1" customHeight="1" x14ac:dyDescent="0.15">
      <c r="A336" s="830"/>
      <c r="B336" s="831"/>
      <c r="C336" s="831"/>
      <c r="D336" s="831"/>
      <c r="E336" s="831"/>
      <c r="F336" s="832"/>
      <c r="G336" s="854"/>
      <c r="H336" s="855"/>
      <c r="I336" s="855"/>
      <c r="J336" s="855"/>
      <c r="K336" s="856"/>
      <c r="L336" s="857"/>
      <c r="M336" s="858"/>
      <c r="N336" s="858"/>
      <c r="O336" s="858"/>
      <c r="P336" s="858"/>
      <c r="Q336" s="858"/>
      <c r="R336" s="858"/>
      <c r="S336" s="858"/>
      <c r="T336" s="858"/>
      <c r="U336" s="858"/>
      <c r="V336" s="858"/>
      <c r="W336" s="858"/>
      <c r="X336" s="859"/>
      <c r="Y336" s="860"/>
      <c r="Z336" s="861"/>
      <c r="AA336" s="861"/>
      <c r="AB336" s="862"/>
      <c r="AC336" s="854"/>
      <c r="AD336" s="855"/>
      <c r="AE336" s="855"/>
      <c r="AF336" s="855"/>
      <c r="AG336" s="856"/>
      <c r="AH336" s="857"/>
      <c r="AI336" s="858"/>
      <c r="AJ336" s="858"/>
      <c r="AK336" s="858"/>
      <c r="AL336" s="858"/>
      <c r="AM336" s="858"/>
      <c r="AN336" s="858"/>
      <c r="AO336" s="858"/>
      <c r="AP336" s="858"/>
      <c r="AQ336" s="858"/>
      <c r="AR336" s="858"/>
      <c r="AS336" s="858"/>
      <c r="AT336" s="859"/>
      <c r="AU336" s="860"/>
      <c r="AV336" s="861"/>
      <c r="AW336" s="861"/>
      <c r="AX336" s="863"/>
      <c r="AY336">
        <f t="shared" si="12"/>
        <v>0</v>
      </c>
    </row>
    <row r="337" spans="1:51" ht="24.75" hidden="1" customHeight="1" x14ac:dyDescent="0.15">
      <c r="A337" s="830"/>
      <c r="B337" s="831"/>
      <c r="C337" s="831"/>
      <c r="D337" s="831"/>
      <c r="E337" s="831"/>
      <c r="F337" s="832"/>
      <c r="G337" s="840"/>
      <c r="H337" s="841"/>
      <c r="I337" s="841"/>
      <c r="J337" s="841"/>
      <c r="K337" s="842"/>
      <c r="L337" s="843"/>
      <c r="M337" s="844"/>
      <c r="N337" s="844"/>
      <c r="O337" s="844"/>
      <c r="P337" s="844"/>
      <c r="Q337" s="844"/>
      <c r="R337" s="844"/>
      <c r="S337" s="844"/>
      <c r="T337" s="844"/>
      <c r="U337" s="844"/>
      <c r="V337" s="844"/>
      <c r="W337" s="844"/>
      <c r="X337" s="845"/>
      <c r="Y337" s="846"/>
      <c r="Z337" s="847"/>
      <c r="AA337" s="847"/>
      <c r="AB337" s="848"/>
      <c r="AC337" s="840"/>
      <c r="AD337" s="841"/>
      <c r="AE337" s="841"/>
      <c r="AF337" s="841"/>
      <c r="AG337" s="842"/>
      <c r="AH337" s="843"/>
      <c r="AI337" s="844"/>
      <c r="AJ337" s="844"/>
      <c r="AK337" s="844"/>
      <c r="AL337" s="844"/>
      <c r="AM337" s="844"/>
      <c r="AN337" s="844"/>
      <c r="AO337" s="844"/>
      <c r="AP337" s="844"/>
      <c r="AQ337" s="844"/>
      <c r="AR337" s="844"/>
      <c r="AS337" s="844"/>
      <c r="AT337" s="845"/>
      <c r="AU337" s="846"/>
      <c r="AV337" s="847"/>
      <c r="AW337" s="847"/>
      <c r="AX337" s="849"/>
      <c r="AY337">
        <f t="shared" si="12"/>
        <v>0</v>
      </c>
    </row>
    <row r="338" spans="1:51" ht="24.75" hidden="1" customHeight="1" x14ac:dyDescent="0.15">
      <c r="A338" s="830"/>
      <c r="B338" s="831"/>
      <c r="C338" s="831"/>
      <c r="D338" s="831"/>
      <c r="E338" s="831"/>
      <c r="F338" s="832"/>
      <c r="G338" s="840"/>
      <c r="H338" s="841"/>
      <c r="I338" s="841"/>
      <c r="J338" s="841"/>
      <c r="K338" s="842"/>
      <c r="L338" s="843"/>
      <c r="M338" s="844"/>
      <c r="N338" s="844"/>
      <c r="O338" s="844"/>
      <c r="P338" s="844"/>
      <c r="Q338" s="844"/>
      <c r="R338" s="844"/>
      <c r="S338" s="844"/>
      <c r="T338" s="844"/>
      <c r="U338" s="844"/>
      <c r="V338" s="844"/>
      <c r="W338" s="844"/>
      <c r="X338" s="845"/>
      <c r="Y338" s="846"/>
      <c r="Z338" s="847"/>
      <c r="AA338" s="847"/>
      <c r="AB338" s="848"/>
      <c r="AC338" s="840"/>
      <c r="AD338" s="841"/>
      <c r="AE338" s="841"/>
      <c r="AF338" s="841"/>
      <c r="AG338" s="842"/>
      <c r="AH338" s="843"/>
      <c r="AI338" s="844"/>
      <c r="AJ338" s="844"/>
      <c r="AK338" s="844"/>
      <c r="AL338" s="844"/>
      <c r="AM338" s="844"/>
      <c r="AN338" s="844"/>
      <c r="AO338" s="844"/>
      <c r="AP338" s="844"/>
      <c r="AQ338" s="844"/>
      <c r="AR338" s="844"/>
      <c r="AS338" s="844"/>
      <c r="AT338" s="845"/>
      <c r="AU338" s="846"/>
      <c r="AV338" s="847"/>
      <c r="AW338" s="847"/>
      <c r="AX338" s="849"/>
      <c r="AY338">
        <f t="shared" si="12"/>
        <v>0</v>
      </c>
    </row>
    <row r="339" spans="1:51" ht="24.75" hidden="1" customHeight="1" x14ac:dyDescent="0.15">
      <c r="A339" s="830"/>
      <c r="B339" s="831"/>
      <c r="C339" s="831"/>
      <c r="D339" s="831"/>
      <c r="E339" s="831"/>
      <c r="F339" s="832"/>
      <c r="G339" s="840"/>
      <c r="H339" s="841"/>
      <c r="I339" s="841"/>
      <c r="J339" s="841"/>
      <c r="K339" s="842"/>
      <c r="L339" s="843"/>
      <c r="M339" s="844"/>
      <c r="N339" s="844"/>
      <c r="O339" s="844"/>
      <c r="P339" s="844"/>
      <c r="Q339" s="844"/>
      <c r="R339" s="844"/>
      <c r="S339" s="844"/>
      <c r="T339" s="844"/>
      <c r="U339" s="844"/>
      <c r="V339" s="844"/>
      <c r="W339" s="844"/>
      <c r="X339" s="845"/>
      <c r="Y339" s="846"/>
      <c r="Z339" s="847"/>
      <c r="AA339" s="847"/>
      <c r="AB339" s="848"/>
      <c r="AC339" s="840"/>
      <c r="AD339" s="841"/>
      <c r="AE339" s="841"/>
      <c r="AF339" s="841"/>
      <c r="AG339" s="842"/>
      <c r="AH339" s="843"/>
      <c r="AI339" s="844"/>
      <c r="AJ339" s="844"/>
      <c r="AK339" s="844"/>
      <c r="AL339" s="844"/>
      <c r="AM339" s="844"/>
      <c r="AN339" s="844"/>
      <c r="AO339" s="844"/>
      <c r="AP339" s="844"/>
      <c r="AQ339" s="844"/>
      <c r="AR339" s="844"/>
      <c r="AS339" s="844"/>
      <c r="AT339" s="845"/>
      <c r="AU339" s="846"/>
      <c r="AV339" s="847"/>
      <c r="AW339" s="847"/>
      <c r="AX339" s="849"/>
      <c r="AY339">
        <f t="shared" si="12"/>
        <v>0</v>
      </c>
    </row>
    <row r="340" spans="1:51" ht="24.75" hidden="1" customHeight="1" x14ac:dyDescent="0.15">
      <c r="A340" s="830"/>
      <c r="B340" s="831"/>
      <c r="C340" s="831"/>
      <c r="D340" s="831"/>
      <c r="E340" s="831"/>
      <c r="F340" s="832"/>
      <c r="G340" s="840"/>
      <c r="H340" s="841"/>
      <c r="I340" s="841"/>
      <c r="J340" s="841"/>
      <c r="K340" s="842"/>
      <c r="L340" s="843"/>
      <c r="M340" s="844"/>
      <c r="N340" s="844"/>
      <c r="O340" s="844"/>
      <c r="P340" s="844"/>
      <c r="Q340" s="844"/>
      <c r="R340" s="844"/>
      <c r="S340" s="844"/>
      <c r="T340" s="844"/>
      <c r="U340" s="844"/>
      <c r="V340" s="844"/>
      <c r="W340" s="844"/>
      <c r="X340" s="845"/>
      <c r="Y340" s="846"/>
      <c r="Z340" s="847"/>
      <c r="AA340" s="847"/>
      <c r="AB340" s="848"/>
      <c r="AC340" s="840"/>
      <c r="AD340" s="841"/>
      <c r="AE340" s="841"/>
      <c r="AF340" s="841"/>
      <c r="AG340" s="842"/>
      <c r="AH340" s="843"/>
      <c r="AI340" s="844"/>
      <c r="AJ340" s="844"/>
      <c r="AK340" s="844"/>
      <c r="AL340" s="844"/>
      <c r="AM340" s="844"/>
      <c r="AN340" s="844"/>
      <c r="AO340" s="844"/>
      <c r="AP340" s="844"/>
      <c r="AQ340" s="844"/>
      <c r="AR340" s="844"/>
      <c r="AS340" s="844"/>
      <c r="AT340" s="845"/>
      <c r="AU340" s="846"/>
      <c r="AV340" s="847"/>
      <c r="AW340" s="847"/>
      <c r="AX340" s="849"/>
      <c r="AY340">
        <f t="shared" si="12"/>
        <v>0</v>
      </c>
    </row>
    <row r="341" spans="1:51" ht="24.75" hidden="1" customHeight="1" x14ac:dyDescent="0.15">
      <c r="A341" s="830"/>
      <c r="B341" s="831"/>
      <c r="C341" s="831"/>
      <c r="D341" s="831"/>
      <c r="E341" s="831"/>
      <c r="F341" s="832"/>
      <c r="G341" s="840"/>
      <c r="H341" s="841"/>
      <c r="I341" s="841"/>
      <c r="J341" s="841"/>
      <c r="K341" s="842"/>
      <c r="L341" s="843"/>
      <c r="M341" s="844"/>
      <c r="N341" s="844"/>
      <c r="O341" s="844"/>
      <c r="P341" s="844"/>
      <c r="Q341" s="844"/>
      <c r="R341" s="844"/>
      <c r="S341" s="844"/>
      <c r="T341" s="844"/>
      <c r="U341" s="844"/>
      <c r="V341" s="844"/>
      <c r="W341" s="844"/>
      <c r="X341" s="845"/>
      <c r="Y341" s="846"/>
      <c r="Z341" s="847"/>
      <c r="AA341" s="847"/>
      <c r="AB341" s="848"/>
      <c r="AC341" s="840"/>
      <c r="AD341" s="841"/>
      <c r="AE341" s="841"/>
      <c r="AF341" s="841"/>
      <c r="AG341" s="842"/>
      <c r="AH341" s="843"/>
      <c r="AI341" s="844"/>
      <c r="AJ341" s="844"/>
      <c r="AK341" s="844"/>
      <c r="AL341" s="844"/>
      <c r="AM341" s="844"/>
      <c r="AN341" s="844"/>
      <c r="AO341" s="844"/>
      <c r="AP341" s="844"/>
      <c r="AQ341" s="844"/>
      <c r="AR341" s="844"/>
      <c r="AS341" s="844"/>
      <c r="AT341" s="845"/>
      <c r="AU341" s="846"/>
      <c r="AV341" s="847"/>
      <c r="AW341" s="847"/>
      <c r="AX341" s="849"/>
      <c r="AY341">
        <f t="shared" si="12"/>
        <v>0</v>
      </c>
    </row>
    <row r="342" spans="1:51" ht="24.75" hidden="1" customHeight="1" x14ac:dyDescent="0.15">
      <c r="A342" s="830"/>
      <c r="B342" s="831"/>
      <c r="C342" s="831"/>
      <c r="D342" s="831"/>
      <c r="E342" s="831"/>
      <c r="F342" s="832"/>
      <c r="G342" s="840"/>
      <c r="H342" s="841"/>
      <c r="I342" s="841"/>
      <c r="J342" s="841"/>
      <c r="K342" s="842"/>
      <c r="L342" s="843"/>
      <c r="M342" s="844"/>
      <c r="N342" s="844"/>
      <c r="O342" s="844"/>
      <c r="P342" s="844"/>
      <c r="Q342" s="844"/>
      <c r="R342" s="844"/>
      <c r="S342" s="844"/>
      <c r="T342" s="844"/>
      <c r="U342" s="844"/>
      <c r="V342" s="844"/>
      <c r="W342" s="844"/>
      <c r="X342" s="845"/>
      <c r="Y342" s="846"/>
      <c r="Z342" s="847"/>
      <c r="AA342" s="847"/>
      <c r="AB342" s="848"/>
      <c r="AC342" s="840"/>
      <c r="AD342" s="841"/>
      <c r="AE342" s="841"/>
      <c r="AF342" s="841"/>
      <c r="AG342" s="842"/>
      <c r="AH342" s="843"/>
      <c r="AI342" s="844"/>
      <c r="AJ342" s="844"/>
      <c r="AK342" s="844"/>
      <c r="AL342" s="844"/>
      <c r="AM342" s="844"/>
      <c r="AN342" s="844"/>
      <c r="AO342" s="844"/>
      <c r="AP342" s="844"/>
      <c r="AQ342" s="844"/>
      <c r="AR342" s="844"/>
      <c r="AS342" s="844"/>
      <c r="AT342" s="845"/>
      <c r="AU342" s="846"/>
      <c r="AV342" s="847"/>
      <c r="AW342" s="847"/>
      <c r="AX342" s="849"/>
      <c r="AY342">
        <f t="shared" ref="AY342:AY346" si="13">$AY$334</f>
        <v>0</v>
      </c>
    </row>
    <row r="343" spans="1:51" ht="24.75" hidden="1" customHeight="1" x14ac:dyDescent="0.15">
      <c r="A343" s="830"/>
      <c r="B343" s="831"/>
      <c r="C343" s="831"/>
      <c r="D343" s="831"/>
      <c r="E343" s="831"/>
      <c r="F343" s="832"/>
      <c r="G343" s="840"/>
      <c r="H343" s="841"/>
      <c r="I343" s="841"/>
      <c r="J343" s="841"/>
      <c r="K343" s="842"/>
      <c r="L343" s="843"/>
      <c r="M343" s="844"/>
      <c r="N343" s="844"/>
      <c r="O343" s="844"/>
      <c r="P343" s="844"/>
      <c r="Q343" s="844"/>
      <c r="R343" s="844"/>
      <c r="S343" s="844"/>
      <c r="T343" s="844"/>
      <c r="U343" s="844"/>
      <c r="V343" s="844"/>
      <c r="W343" s="844"/>
      <c r="X343" s="845"/>
      <c r="Y343" s="846"/>
      <c r="Z343" s="847"/>
      <c r="AA343" s="847"/>
      <c r="AB343" s="848"/>
      <c r="AC343" s="840"/>
      <c r="AD343" s="841"/>
      <c r="AE343" s="841"/>
      <c r="AF343" s="841"/>
      <c r="AG343" s="842"/>
      <c r="AH343" s="843"/>
      <c r="AI343" s="844"/>
      <c r="AJ343" s="844"/>
      <c r="AK343" s="844"/>
      <c r="AL343" s="844"/>
      <c r="AM343" s="844"/>
      <c r="AN343" s="844"/>
      <c r="AO343" s="844"/>
      <c r="AP343" s="844"/>
      <c r="AQ343" s="844"/>
      <c r="AR343" s="844"/>
      <c r="AS343" s="844"/>
      <c r="AT343" s="845"/>
      <c r="AU343" s="846"/>
      <c r="AV343" s="847"/>
      <c r="AW343" s="847"/>
      <c r="AX343" s="849"/>
      <c r="AY343">
        <f t="shared" si="13"/>
        <v>0</v>
      </c>
    </row>
    <row r="344" spans="1:51" ht="24.75" hidden="1" customHeight="1" x14ac:dyDescent="0.15">
      <c r="A344" s="830"/>
      <c r="B344" s="831"/>
      <c r="C344" s="831"/>
      <c r="D344" s="831"/>
      <c r="E344" s="831"/>
      <c r="F344" s="832"/>
      <c r="G344" s="840"/>
      <c r="H344" s="841"/>
      <c r="I344" s="841"/>
      <c r="J344" s="841"/>
      <c r="K344" s="842"/>
      <c r="L344" s="843"/>
      <c r="M344" s="844"/>
      <c r="N344" s="844"/>
      <c r="O344" s="844"/>
      <c r="P344" s="844"/>
      <c r="Q344" s="844"/>
      <c r="R344" s="844"/>
      <c r="S344" s="844"/>
      <c r="T344" s="844"/>
      <c r="U344" s="844"/>
      <c r="V344" s="844"/>
      <c r="W344" s="844"/>
      <c r="X344" s="845"/>
      <c r="Y344" s="846"/>
      <c r="Z344" s="847"/>
      <c r="AA344" s="847"/>
      <c r="AB344" s="848"/>
      <c r="AC344" s="840"/>
      <c r="AD344" s="841"/>
      <c r="AE344" s="841"/>
      <c r="AF344" s="841"/>
      <c r="AG344" s="842"/>
      <c r="AH344" s="843"/>
      <c r="AI344" s="844"/>
      <c r="AJ344" s="844"/>
      <c r="AK344" s="844"/>
      <c r="AL344" s="844"/>
      <c r="AM344" s="844"/>
      <c r="AN344" s="844"/>
      <c r="AO344" s="844"/>
      <c r="AP344" s="844"/>
      <c r="AQ344" s="844"/>
      <c r="AR344" s="844"/>
      <c r="AS344" s="844"/>
      <c r="AT344" s="845"/>
      <c r="AU344" s="846"/>
      <c r="AV344" s="847"/>
      <c r="AW344" s="847"/>
      <c r="AX344" s="849"/>
      <c r="AY344">
        <f t="shared" si="13"/>
        <v>0</v>
      </c>
    </row>
    <row r="345" spans="1:51" ht="24.75" hidden="1" customHeight="1" x14ac:dyDescent="0.15">
      <c r="A345" s="830"/>
      <c r="B345" s="831"/>
      <c r="C345" s="831"/>
      <c r="D345" s="831"/>
      <c r="E345" s="831"/>
      <c r="F345" s="832"/>
      <c r="G345" s="840"/>
      <c r="H345" s="841"/>
      <c r="I345" s="841"/>
      <c r="J345" s="841"/>
      <c r="K345" s="842"/>
      <c r="L345" s="843"/>
      <c r="M345" s="844"/>
      <c r="N345" s="844"/>
      <c r="O345" s="844"/>
      <c r="P345" s="844"/>
      <c r="Q345" s="844"/>
      <c r="R345" s="844"/>
      <c r="S345" s="844"/>
      <c r="T345" s="844"/>
      <c r="U345" s="844"/>
      <c r="V345" s="844"/>
      <c r="W345" s="844"/>
      <c r="X345" s="845"/>
      <c r="Y345" s="846"/>
      <c r="Z345" s="847"/>
      <c r="AA345" s="847"/>
      <c r="AB345" s="848"/>
      <c r="AC345" s="840"/>
      <c r="AD345" s="841"/>
      <c r="AE345" s="841"/>
      <c r="AF345" s="841"/>
      <c r="AG345" s="842"/>
      <c r="AH345" s="843"/>
      <c r="AI345" s="844"/>
      <c r="AJ345" s="844"/>
      <c r="AK345" s="844"/>
      <c r="AL345" s="844"/>
      <c r="AM345" s="844"/>
      <c r="AN345" s="844"/>
      <c r="AO345" s="844"/>
      <c r="AP345" s="844"/>
      <c r="AQ345" s="844"/>
      <c r="AR345" s="844"/>
      <c r="AS345" s="844"/>
      <c r="AT345" s="845"/>
      <c r="AU345" s="846"/>
      <c r="AV345" s="847"/>
      <c r="AW345" s="847"/>
      <c r="AX345" s="849"/>
      <c r="AY345">
        <f t="shared" si="13"/>
        <v>0</v>
      </c>
    </row>
    <row r="346" spans="1:51" ht="24.75" hidden="1" customHeight="1" thickBot="1" x14ac:dyDescent="0.2">
      <c r="A346" s="830"/>
      <c r="B346" s="831"/>
      <c r="C346" s="831"/>
      <c r="D346" s="831"/>
      <c r="E346" s="831"/>
      <c r="F346" s="832"/>
      <c r="G346" s="864" t="s">
        <v>18</v>
      </c>
      <c r="H346" s="865"/>
      <c r="I346" s="865"/>
      <c r="J346" s="865"/>
      <c r="K346" s="865"/>
      <c r="L346" s="866"/>
      <c r="M346" s="867"/>
      <c r="N346" s="867"/>
      <c r="O346" s="867"/>
      <c r="P346" s="867"/>
      <c r="Q346" s="867"/>
      <c r="R346" s="867"/>
      <c r="S346" s="867"/>
      <c r="T346" s="867"/>
      <c r="U346" s="867"/>
      <c r="V346" s="867"/>
      <c r="W346" s="867"/>
      <c r="X346" s="868"/>
      <c r="Y346" s="869">
        <f>SUM(Y336:AB345)</f>
        <v>0</v>
      </c>
      <c r="Z346" s="870"/>
      <c r="AA346" s="870"/>
      <c r="AB346" s="871"/>
      <c r="AC346" s="864" t="s">
        <v>18</v>
      </c>
      <c r="AD346" s="865"/>
      <c r="AE346" s="865"/>
      <c r="AF346" s="865"/>
      <c r="AG346" s="865"/>
      <c r="AH346" s="866"/>
      <c r="AI346" s="867"/>
      <c r="AJ346" s="867"/>
      <c r="AK346" s="867"/>
      <c r="AL346" s="867"/>
      <c r="AM346" s="867"/>
      <c r="AN346" s="867"/>
      <c r="AO346" s="867"/>
      <c r="AP346" s="867"/>
      <c r="AQ346" s="867"/>
      <c r="AR346" s="867"/>
      <c r="AS346" s="867"/>
      <c r="AT346" s="868"/>
      <c r="AU346" s="869">
        <f>SUM(AU336:AX345)</f>
        <v>0</v>
      </c>
      <c r="AV346" s="870"/>
      <c r="AW346" s="870"/>
      <c r="AX346" s="872"/>
      <c r="AY346">
        <f t="shared" si="13"/>
        <v>0</v>
      </c>
    </row>
    <row r="347" spans="1:51" ht="24.75" hidden="1" customHeight="1" x14ac:dyDescent="0.15">
      <c r="A347" s="830"/>
      <c r="B347" s="831"/>
      <c r="C347" s="831"/>
      <c r="D347" s="831"/>
      <c r="E347" s="831"/>
      <c r="F347" s="832"/>
      <c r="G347" s="833" t="s">
        <v>195</v>
      </c>
      <c r="H347" s="834"/>
      <c r="I347" s="834"/>
      <c r="J347" s="834"/>
      <c r="K347" s="834"/>
      <c r="L347" s="834"/>
      <c r="M347" s="834"/>
      <c r="N347" s="834"/>
      <c r="O347" s="834"/>
      <c r="P347" s="834"/>
      <c r="Q347" s="834"/>
      <c r="R347" s="834"/>
      <c r="S347" s="834"/>
      <c r="T347" s="834"/>
      <c r="U347" s="834"/>
      <c r="V347" s="834"/>
      <c r="W347" s="834"/>
      <c r="X347" s="834"/>
      <c r="Y347" s="834"/>
      <c r="Z347" s="834"/>
      <c r="AA347" s="834"/>
      <c r="AB347" s="835"/>
      <c r="AC347" s="833" t="s">
        <v>167</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0</v>
      </c>
    </row>
    <row r="348" spans="1:51" ht="24.75" hidden="1" customHeight="1" x14ac:dyDescent="0.15">
      <c r="A348" s="830"/>
      <c r="B348" s="831"/>
      <c r="C348" s="831"/>
      <c r="D348" s="831"/>
      <c r="E348" s="831"/>
      <c r="F348" s="832"/>
      <c r="G348" s="157" t="s">
        <v>15</v>
      </c>
      <c r="H348" s="837"/>
      <c r="I348" s="837"/>
      <c r="J348" s="837"/>
      <c r="K348" s="837"/>
      <c r="L348" s="838" t="s">
        <v>16</v>
      </c>
      <c r="M348" s="837"/>
      <c r="N348" s="837"/>
      <c r="O348" s="837"/>
      <c r="P348" s="837"/>
      <c r="Q348" s="837"/>
      <c r="R348" s="837"/>
      <c r="S348" s="837"/>
      <c r="T348" s="837"/>
      <c r="U348" s="837"/>
      <c r="V348" s="837"/>
      <c r="W348" s="837"/>
      <c r="X348" s="839"/>
      <c r="Y348" s="850" t="s">
        <v>17</v>
      </c>
      <c r="Z348" s="851"/>
      <c r="AA348" s="851"/>
      <c r="AB348" s="852"/>
      <c r="AC348" s="157" t="s">
        <v>15</v>
      </c>
      <c r="AD348" s="837"/>
      <c r="AE348" s="837"/>
      <c r="AF348" s="837"/>
      <c r="AG348" s="837"/>
      <c r="AH348" s="838" t="s">
        <v>16</v>
      </c>
      <c r="AI348" s="837"/>
      <c r="AJ348" s="837"/>
      <c r="AK348" s="837"/>
      <c r="AL348" s="837"/>
      <c r="AM348" s="837"/>
      <c r="AN348" s="837"/>
      <c r="AO348" s="837"/>
      <c r="AP348" s="837"/>
      <c r="AQ348" s="837"/>
      <c r="AR348" s="837"/>
      <c r="AS348" s="837"/>
      <c r="AT348" s="839"/>
      <c r="AU348" s="850" t="s">
        <v>17</v>
      </c>
      <c r="AV348" s="851"/>
      <c r="AW348" s="851"/>
      <c r="AX348" s="853"/>
      <c r="AY348">
        <f>$AY$347</f>
        <v>0</v>
      </c>
    </row>
    <row r="349" spans="1:51" s="16" customFormat="1" ht="24.75" hidden="1" customHeight="1" x14ac:dyDescent="0.15">
      <c r="A349" s="830"/>
      <c r="B349" s="831"/>
      <c r="C349" s="831"/>
      <c r="D349" s="831"/>
      <c r="E349" s="831"/>
      <c r="F349" s="832"/>
      <c r="G349" s="854"/>
      <c r="H349" s="855"/>
      <c r="I349" s="855"/>
      <c r="J349" s="855"/>
      <c r="K349" s="856"/>
      <c r="L349" s="857"/>
      <c r="M349" s="858"/>
      <c r="N349" s="858"/>
      <c r="O349" s="858"/>
      <c r="P349" s="858"/>
      <c r="Q349" s="858"/>
      <c r="R349" s="858"/>
      <c r="S349" s="858"/>
      <c r="T349" s="858"/>
      <c r="U349" s="858"/>
      <c r="V349" s="858"/>
      <c r="W349" s="858"/>
      <c r="X349" s="859"/>
      <c r="Y349" s="860"/>
      <c r="Z349" s="861"/>
      <c r="AA349" s="861"/>
      <c r="AB349" s="862"/>
      <c r="AC349" s="854"/>
      <c r="AD349" s="855"/>
      <c r="AE349" s="855"/>
      <c r="AF349" s="855"/>
      <c r="AG349" s="856"/>
      <c r="AH349" s="857"/>
      <c r="AI349" s="858"/>
      <c r="AJ349" s="858"/>
      <c r="AK349" s="858"/>
      <c r="AL349" s="858"/>
      <c r="AM349" s="858"/>
      <c r="AN349" s="858"/>
      <c r="AO349" s="858"/>
      <c r="AP349" s="858"/>
      <c r="AQ349" s="858"/>
      <c r="AR349" s="858"/>
      <c r="AS349" s="858"/>
      <c r="AT349" s="859"/>
      <c r="AU349" s="860"/>
      <c r="AV349" s="861"/>
      <c r="AW349" s="861"/>
      <c r="AX349" s="863"/>
      <c r="AY349">
        <f t="shared" ref="AY349:AY359" si="14">$AY$347</f>
        <v>0</v>
      </c>
    </row>
    <row r="350" spans="1:51" ht="24.75" hidden="1" customHeight="1" x14ac:dyDescent="0.15">
      <c r="A350" s="830"/>
      <c r="B350" s="831"/>
      <c r="C350" s="831"/>
      <c r="D350" s="831"/>
      <c r="E350" s="831"/>
      <c r="F350" s="832"/>
      <c r="G350" s="840"/>
      <c r="H350" s="841"/>
      <c r="I350" s="841"/>
      <c r="J350" s="841"/>
      <c r="K350" s="842"/>
      <c r="L350" s="843"/>
      <c r="M350" s="844"/>
      <c r="N350" s="844"/>
      <c r="O350" s="844"/>
      <c r="P350" s="844"/>
      <c r="Q350" s="844"/>
      <c r="R350" s="844"/>
      <c r="S350" s="844"/>
      <c r="T350" s="844"/>
      <c r="U350" s="844"/>
      <c r="V350" s="844"/>
      <c r="W350" s="844"/>
      <c r="X350" s="845"/>
      <c r="Y350" s="846"/>
      <c r="Z350" s="847"/>
      <c r="AA350" s="847"/>
      <c r="AB350" s="848"/>
      <c r="AC350" s="840"/>
      <c r="AD350" s="841"/>
      <c r="AE350" s="841"/>
      <c r="AF350" s="841"/>
      <c r="AG350" s="842"/>
      <c r="AH350" s="843"/>
      <c r="AI350" s="844"/>
      <c r="AJ350" s="844"/>
      <c r="AK350" s="844"/>
      <c r="AL350" s="844"/>
      <c r="AM350" s="844"/>
      <c r="AN350" s="844"/>
      <c r="AO350" s="844"/>
      <c r="AP350" s="844"/>
      <c r="AQ350" s="844"/>
      <c r="AR350" s="844"/>
      <c r="AS350" s="844"/>
      <c r="AT350" s="845"/>
      <c r="AU350" s="846"/>
      <c r="AV350" s="847"/>
      <c r="AW350" s="847"/>
      <c r="AX350" s="849"/>
      <c r="AY350">
        <f t="shared" si="14"/>
        <v>0</v>
      </c>
    </row>
    <row r="351" spans="1:51" ht="24.75" hidden="1" customHeight="1" x14ac:dyDescent="0.15">
      <c r="A351" s="830"/>
      <c r="B351" s="831"/>
      <c r="C351" s="831"/>
      <c r="D351" s="831"/>
      <c r="E351" s="831"/>
      <c r="F351" s="832"/>
      <c r="G351" s="840"/>
      <c r="H351" s="841"/>
      <c r="I351" s="841"/>
      <c r="J351" s="841"/>
      <c r="K351" s="842"/>
      <c r="L351" s="843"/>
      <c r="M351" s="844"/>
      <c r="N351" s="844"/>
      <c r="O351" s="844"/>
      <c r="P351" s="844"/>
      <c r="Q351" s="844"/>
      <c r="R351" s="844"/>
      <c r="S351" s="844"/>
      <c r="T351" s="844"/>
      <c r="U351" s="844"/>
      <c r="V351" s="844"/>
      <c r="W351" s="844"/>
      <c r="X351" s="845"/>
      <c r="Y351" s="846"/>
      <c r="Z351" s="847"/>
      <c r="AA351" s="847"/>
      <c r="AB351" s="848"/>
      <c r="AC351" s="840"/>
      <c r="AD351" s="841"/>
      <c r="AE351" s="841"/>
      <c r="AF351" s="841"/>
      <c r="AG351" s="842"/>
      <c r="AH351" s="843"/>
      <c r="AI351" s="844"/>
      <c r="AJ351" s="844"/>
      <c r="AK351" s="844"/>
      <c r="AL351" s="844"/>
      <c r="AM351" s="844"/>
      <c r="AN351" s="844"/>
      <c r="AO351" s="844"/>
      <c r="AP351" s="844"/>
      <c r="AQ351" s="844"/>
      <c r="AR351" s="844"/>
      <c r="AS351" s="844"/>
      <c r="AT351" s="845"/>
      <c r="AU351" s="846"/>
      <c r="AV351" s="847"/>
      <c r="AW351" s="847"/>
      <c r="AX351" s="849"/>
      <c r="AY351">
        <f t="shared" si="14"/>
        <v>0</v>
      </c>
    </row>
    <row r="352" spans="1:51" ht="24.75" hidden="1" customHeight="1" x14ac:dyDescent="0.15">
      <c r="A352" s="830"/>
      <c r="B352" s="831"/>
      <c r="C352" s="831"/>
      <c r="D352" s="831"/>
      <c r="E352" s="831"/>
      <c r="F352" s="832"/>
      <c r="G352" s="840"/>
      <c r="H352" s="841"/>
      <c r="I352" s="841"/>
      <c r="J352" s="841"/>
      <c r="K352" s="842"/>
      <c r="L352" s="843"/>
      <c r="M352" s="844"/>
      <c r="N352" s="844"/>
      <c r="O352" s="844"/>
      <c r="P352" s="844"/>
      <c r="Q352" s="844"/>
      <c r="R352" s="844"/>
      <c r="S352" s="844"/>
      <c r="T352" s="844"/>
      <c r="U352" s="844"/>
      <c r="V352" s="844"/>
      <c r="W352" s="844"/>
      <c r="X352" s="845"/>
      <c r="Y352" s="846"/>
      <c r="Z352" s="847"/>
      <c r="AA352" s="847"/>
      <c r="AB352" s="848"/>
      <c r="AC352" s="840"/>
      <c r="AD352" s="841"/>
      <c r="AE352" s="841"/>
      <c r="AF352" s="841"/>
      <c r="AG352" s="842"/>
      <c r="AH352" s="843"/>
      <c r="AI352" s="844"/>
      <c r="AJ352" s="844"/>
      <c r="AK352" s="844"/>
      <c r="AL352" s="844"/>
      <c r="AM352" s="844"/>
      <c r="AN352" s="844"/>
      <c r="AO352" s="844"/>
      <c r="AP352" s="844"/>
      <c r="AQ352" s="844"/>
      <c r="AR352" s="844"/>
      <c r="AS352" s="844"/>
      <c r="AT352" s="845"/>
      <c r="AU352" s="846"/>
      <c r="AV352" s="847"/>
      <c r="AW352" s="847"/>
      <c r="AX352" s="849"/>
      <c r="AY352">
        <f t="shared" si="14"/>
        <v>0</v>
      </c>
    </row>
    <row r="353" spans="1:51" ht="24.75" hidden="1" customHeight="1" x14ac:dyDescent="0.15">
      <c r="A353" s="830"/>
      <c r="B353" s="831"/>
      <c r="C353" s="831"/>
      <c r="D353" s="831"/>
      <c r="E353" s="831"/>
      <c r="F353" s="832"/>
      <c r="G353" s="840"/>
      <c r="H353" s="841"/>
      <c r="I353" s="841"/>
      <c r="J353" s="841"/>
      <c r="K353" s="842"/>
      <c r="L353" s="843"/>
      <c r="M353" s="844"/>
      <c r="N353" s="844"/>
      <c r="O353" s="844"/>
      <c r="P353" s="844"/>
      <c r="Q353" s="844"/>
      <c r="R353" s="844"/>
      <c r="S353" s="844"/>
      <c r="T353" s="844"/>
      <c r="U353" s="844"/>
      <c r="V353" s="844"/>
      <c r="W353" s="844"/>
      <c r="X353" s="845"/>
      <c r="Y353" s="846"/>
      <c r="Z353" s="847"/>
      <c r="AA353" s="847"/>
      <c r="AB353" s="848"/>
      <c r="AC353" s="840"/>
      <c r="AD353" s="841"/>
      <c r="AE353" s="841"/>
      <c r="AF353" s="841"/>
      <c r="AG353" s="842"/>
      <c r="AH353" s="843"/>
      <c r="AI353" s="844"/>
      <c r="AJ353" s="844"/>
      <c r="AK353" s="844"/>
      <c r="AL353" s="844"/>
      <c r="AM353" s="844"/>
      <c r="AN353" s="844"/>
      <c r="AO353" s="844"/>
      <c r="AP353" s="844"/>
      <c r="AQ353" s="844"/>
      <c r="AR353" s="844"/>
      <c r="AS353" s="844"/>
      <c r="AT353" s="845"/>
      <c r="AU353" s="846"/>
      <c r="AV353" s="847"/>
      <c r="AW353" s="847"/>
      <c r="AX353" s="849"/>
      <c r="AY353">
        <f t="shared" si="14"/>
        <v>0</v>
      </c>
    </row>
    <row r="354" spans="1:51" ht="24.75" hidden="1" customHeight="1" x14ac:dyDescent="0.15">
      <c r="A354" s="830"/>
      <c r="B354" s="831"/>
      <c r="C354" s="831"/>
      <c r="D354" s="831"/>
      <c r="E354" s="831"/>
      <c r="F354" s="832"/>
      <c r="G354" s="840"/>
      <c r="H354" s="841"/>
      <c r="I354" s="841"/>
      <c r="J354" s="841"/>
      <c r="K354" s="842"/>
      <c r="L354" s="843"/>
      <c r="M354" s="844"/>
      <c r="N354" s="844"/>
      <c r="O354" s="844"/>
      <c r="P354" s="844"/>
      <c r="Q354" s="844"/>
      <c r="R354" s="844"/>
      <c r="S354" s="844"/>
      <c r="T354" s="844"/>
      <c r="U354" s="844"/>
      <c r="V354" s="844"/>
      <c r="W354" s="844"/>
      <c r="X354" s="845"/>
      <c r="Y354" s="846"/>
      <c r="Z354" s="847"/>
      <c r="AA354" s="847"/>
      <c r="AB354" s="848"/>
      <c r="AC354" s="840"/>
      <c r="AD354" s="841"/>
      <c r="AE354" s="841"/>
      <c r="AF354" s="841"/>
      <c r="AG354" s="842"/>
      <c r="AH354" s="843"/>
      <c r="AI354" s="844"/>
      <c r="AJ354" s="844"/>
      <c r="AK354" s="844"/>
      <c r="AL354" s="844"/>
      <c r="AM354" s="844"/>
      <c r="AN354" s="844"/>
      <c r="AO354" s="844"/>
      <c r="AP354" s="844"/>
      <c r="AQ354" s="844"/>
      <c r="AR354" s="844"/>
      <c r="AS354" s="844"/>
      <c r="AT354" s="845"/>
      <c r="AU354" s="846"/>
      <c r="AV354" s="847"/>
      <c r="AW354" s="847"/>
      <c r="AX354" s="849"/>
      <c r="AY354">
        <f t="shared" si="14"/>
        <v>0</v>
      </c>
    </row>
    <row r="355" spans="1:51" ht="24.75" hidden="1" customHeight="1" x14ac:dyDescent="0.15">
      <c r="A355" s="830"/>
      <c r="B355" s="831"/>
      <c r="C355" s="831"/>
      <c r="D355" s="831"/>
      <c r="E355" s="831"/>
      <c r="F355" s="832"/>
      <c r="G355" s="840"/>
      <c r="H355" s="841"/>
      <c r="I355" s="841"/>
      <c r="J355" s="841"/>
      <c r="K355" s="842"/>
      <c r="L355" s="843"/>
      <c r="M355" s="844"/>
      <c r="N355" s="844"/>
      <c r="O355" s="844"/>
      <c r="P355" s="844"/>
      <c r="Q355" s="844"/>
      <c r="R355" s="844"/>
      <c r="S355" s="844"/>
      <c r="T355" s="844"/>
      <c r="U355" s="844"/>
      <c r="V355" s="844"/>
      <c r="W355" s="844"/>
      <c r="X355" s="845"/>
      <c r="Y355" s="846"/>
      <c r="Z355" s="847"/>
      <c r="AA355" s="847"/>
      <c r="AB355" s="848"/>
      <c r="AC355" s="840"/>
      <c r="AD355" s="841"/>
      <c r="AE355" s="841"/>
      <c r="AF355" s="841"/>
      <c r="AG355" s="842"/>
      <c r="AH355" s="843"/>
      <c r="AI355" s="844"/>
      <c r="AJ355" s="844"/>
      <c r="AK355" s="844"/>
      <c r="AL355" s="844"/>
      <c r="AM355" s="844"/>
      <c r="AN355" s="844"/>
      <c r="AO355" s="844"/>
      <c r="AP355" s="844"/>
      <c r="AQ355" s="844"/>
      <c r="AR355" s="844"/>
      <c r="AS355" s="844"/>
      <c r="AT355" s="845"/>
      <c r="AU355" s="846"/>
      <c r="AV355" s="847"/>
      <c r="AW355" s="847"/>
      <c r="AX355" s="849"/>
      <c r="AY355">
        <f t="shared" si="14"/>
        <v>0</v>
      </c>
    </row>
    <row r="356" spans="1:51" ht="24.75" hidden="1" customHeight="1" x14ac:dyDescent="0.15">
      <c r="A356" s="830"/>
      <c r="B356" s="831"/>
      <c r="C356" s="831"/>
      <c r="D356" s="831"/>
      <c r="E356" s="831"/>
      <c r="F356" s="832"/>
      <c r="G356" s="840"/>
      <c r="H356" s="841"/>
      <c r="I356" s="841"/>
      <c r="J356" s="841"/>
      <c r="K356" s="842"/>
      <c r="L356" s="843"/>
      <c r="M356" s="844"/>
      <c r="N356" s="844"/>
      <c r="O356" s="844"/>
      <c r="P356" s="844"/>
      <c r="Q356" s="844"/>
      <c r="R356" s="844"/>
      <c r="S356" s="844"/>
      <c r="T356" s="844"/>
      <c r="U356" s="844"/>
      <c r="V356" s="844"/>
      <c r="W356" s="844"/>
      <c r="X356" s="845"/>
      <c r="Y356" s="846"/>
      <c r="Z356" s="847"/>
      <c r="AA356" s="847"/>
      <c r="AB356" s="848"/>
      <c r="AC356" s="840"/>
      <c r="AD356" s="841"/>
      <c r="AE356" s="841"/>
      <c r="AF356" s="841"/>
      <c r="AG356" s="842"/>
      <c r="AH356" s="843"/>
      <c r="AI356" s="844"/>
      <c r="AJ356" s="844"/>
      <c r="AK356" s="844"/>
      <c r="AL356" s="844"/>
      <c r="AM356" s="844"/>
      <c r="AN356" s="844"/>
      <c r="AO356" s="844"/>
      <c r="AP356" s="844"/>
      <c r="AQ356" s="844"/>
      <c r="AR356" s="844"/>
      <c r="AS356" s="844"/>
      <c r="AT356" s="845"/>
      <c r="AU356" s="846"/>
      <c r="AV356" s="847"/>
      <c r="AW356" s="847"/>
      <c r="AX356" s="849"/>
      <c r="AY356">
        <f t="shared" si="14"/>
        <v>0</v>
      </c>
    </row>
    <row r="357" spans="1:51" ht="24.75" hidden="1" customHeight="1" x14ac:dyDescent="0.15">
      <c r="A357" s="830"/>
      <c r="B357" s="831"/>
      <c r="C357" s="831"/>
      <c r="D357" s="831"/>
      <c r="E357" s="831"/>
      <c r="F357" s="832"/>
      <c r="G357" s="840"/>
      <c r="H357" s="841"/>
      <c r="I357" s="841"/>
      <c r="J357" s="841"/>
      <c r="K357" s="842"/>
      <c r="L357" s="843"/>
      <c r="M357" s="844"/>
      <c r="N357" s="844"/>
      <c r="O357" s="844"/>
      <c r="P357" s="844"/>
      <c r="Q357" s="844"/>
      <c r="R357" s="844"/>
      <c r="S357" s="844"/>
      <c r="T357" s="844"/>
      <c r="U357" s="844"/>
      <c r="V357" s="844"/>
      <c r="W357" s="844"/>
      <c r="X357" s="845"/>
      <c r="Y357" s="846"/>
      <c r="Z357" s="847"/>
      <c r="AA357" s="847"/>
      <c r="AB357" s="848"/>
      <c r="AC357" s="840"/>
      <c r="AD357" s="841"/>
      <c r="AE357" s="841"/>
      <c r="AF357" s="841"/>
      <c r="AG357" s="842"/>
      <c r="AH357" s="843"/>
      <c r="AI357" s="844"/>
      <c r="AJ357" s="844"/>
      <c r="AK357" s="844"/>
      <c r="AL357" s="844"/>
      <c r="AM357" s="844"/>
      <c r="AN357" s="844"/>
      <c r="AO357" s="844"/>
      <c r="AP357" s="844"/>
      <c r="AQ357" s="844"/>
      <c r="AR357" s="844"/>
      <c r="AS357" s="844"/>
      <c r="AT357" s="845"/>
      <c r="AU357" s="846"/>
      <c r="AV357" s="847"/>
      <c r="AW357" s="847"/>
      <c r="AX357" s="849"/>
      <c r="AY357">
        <f t="shared" si="14"/>
        <v>0</v>
      </c>
    </row>
    <row r="358" spans="1:51" ht="24.75" hidden="1" customHeight="1" x14ac:dyDescent="0.15">
      <c r="A358" s="830"/>
      <c r="B358" s="831"/>
      <c r="C358" s="831"/>
      <c r="D358" s="831"/>
      <c r="E358" s="831"/>
      <c r="F358" s="832"/>
      <c r="G358" s="840"/>
      <c r="H358" s="841"/>
      <c r="I358" s="841"/>
      <c r="J358" s="841"/>
      <c r="K358" s="842"/>
      <c r="L358" s="843"/>
      <c r="M358" s="844"/>
      <c r="N358" s="844"/>
      <c r="O358" s="844"/>
      <c r="P358" s="844"/>
      <c r="Q358" s="844"/>
      <c r="R358" s="844"/>
      <c r="S358" s="844"/>
      <c r="T358" s="844"/>
      <c r="U358" s="844"/>
      <c r="V358" s="844"/>
      <c r="W358" s="844"/>
      <c r="X358" s="845"/>
      <c r="Y358" s="846"/>
      <c r="Z358" s="847"/>
      <c r="AA358" s="847"/>
      <c r="AB358" s="848"/>
      <c r="AC358" s="840"/>
      <c r="AD358" s="841"/>
      <c r="AE358" s="841"/>
      <c r="AF358" s="841"/>
      <c r="AG358" s="842"/>
      <c r="AH358" s="843"/>
      <c r="AI358" s="844"/>
      <c r="AJ358" s="844"/>
      <c r="AK358" s="844"/>
      <c r="AL358" s="844"/>
      <c r="AM358" s="844"/>
      <c r="AN358" s="844"/>
      <c r="AO358" s="844"/>
      <c r="AP358" s="844"/>
      <c r="AQ358" s="844"/>
      <c r="AR358" s="844"/>
      <c r="AS358" s="844"/>
      <c r="AT358" s="845"/>
      <c r="AU358" s="846"/>
      <c r="AV358" s="847"/>
      <c r="AW358" s="847"/>
      <c r="AX358" s="849"/>
      <c r="AY358">
        <f t="shared" si="14"/>
        <v>0</v>
      </c>
    </row>
    <row r="359" spans="1:51" ht="24.75" hidden="1" customHeight="1" x14ac:dyDescent="0.15">
      <c r="A359" s="830"/>
      <c r="B359" s="831"/>
      <c r="C359" s="831"/>
      <c r="D359" s="831"/>
      <c r="E359" s="831"/>
      <c r="F359" s="832"/>
      <c r="G359" s="864" t="s">
        <v>18</v>
      </c>
      <c r="H359" s="865"/>
      <c r="I359" s="865"/>
      <c r="J359" s="865"/>
      <c r="K359" s="865"/>
      <c r="L359" s="866"/>
      <c r="M359" s="867"/>
      <c r="N359" s="867"/>
      <c r="O359" s="867"/>
      <c r="P359" s="867"/>
      <c r="Q359" s="867"/>
      <c r="R359" s="867"/>
      <c r="S359" s="867"/>
      <c r="T359" s="867"/>
      <c r="U359" s="867"/>
      <c r="V359" s="867"/>
      <c r="W359" s="867"/>
      <c r="X359" s="868"/>
      <c r="Y359" s="869">
        <f>SUM(Y349:AB358)</f>
        <v>0</v>
      </c>
      <c r="Z359" s="870"/>
      <c r="AA359" s="870"/>
      <c r="AB359" s="871"/>
      <c r="AC359" s="864" t="s">
        <v>18</v>
      </c>
      <c r="AD359" s="865"/>
      <c r="AE359" s="865"/>
      <c r="AF359" s="865"/>
      <c r="AG359" s="865"/>
      <c r="AH359" s="866"/>
      <c r="AI359" s="867"/>
      <c r="AJ359" s="867"/>
      <c r="AK359" s="867"/>
      <c r="AL359" s="867"/>
      <c r="AM359" s="867"/>
      <c r="AN359" s="867"/>
      <c r="AO359" s="867"/>
      <c r="AP359" s="867"/>
      <c r="AQ359" s="867"/>
      <c r="AR359" s="867"/>
      <c r="AS359" s="867"/>
      <c r="AT359" s="868"/>
      <c r="AU359" s="869">
        <f>SUM(AU349:AX358)</f>
        <v>0</v>
      </c>
      <c r="AV359" s="870"/>
      <c r="AW359" s="870"/>
      <c r="AX359" s="872"/>
      <c r="AY359">
        <f t="shared" si="14"/>
        <v>0</v>
      </c>
    </row>
    <row r="360" spans="1:51" ht="24.75" hidden="1" customHeight="1" thickBot="1" x14ac:dyDescent="0.2">
      <c r="A360" s="873" t="s">
        <v>578</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232</v>
      </c>
      <c r="AM360" s="877"/>
      <c r="AN360" s="877"/>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78"/>
      <c r="B365" s="878"/>
      <c r="C365" s="878" t="s">
        <v>24</v>
      </c>
      <c r="D365" s="878"/>
      <c r="E365" s="878"/>
      <c r="F365" s="878"/>
      <c r="G365" s="878"/>
      <c r="H365" s="878"/>
      <c r="I365" s="878"/>
      <c r="J365" s="879" t="s">
        <v>197</v>
      </c>
      <c r="K365" s="167"/>
      <c r="L365" s="167"/>
      <c r="M365" s="167"/>
      <c r="N365" s="167"/>
      <c r="O365" s="167"/>
      <c r="P365" s="446" t="s">
        <v>25</v>
      </c>
      <c r="Q365" s="446"/>
      <c r="R365" s="446"/>
      <c r="S365" s="446"/>
      <c r="T365" s="446"/>
      <c r="U365" s="446"/>
      <c r="V365" s="446"/>
      <c r="W365" s="446"/>
      <c r="X365" s="446"/>
      <c r="Y365" s="880" t="s">
        <v>196</v>
      </c>
      <c r="Z365" s="881"/>
      <c r="AA365" s="881"/>
      <c r="AB365" s="881"/>
      <c r="AC365" s="879" t="s">
        <v>230</v>
      </c>
      <c r="AD365" s="879"/>
      <c r="AE365" s="879"/>
      <c r="AF365" s="879"/>
      <c r="AG365" s="879"/>
      <c r="AH365" s="880" t="s">
        <v>249</v>
      </c>
      <c r="AI365" s="878"/>
      <c r="AJ365" s="878"/>
      <c r="AK365" s="878"/>
      <c r="AL365" s="878" t="s">
        <v>19</v>
      </c>
      <c r="AM365" s="878"/>
      <c r="AN365" s="878"/>
      <c r="AO365" s="882"/>
      <c r="AP365" s="903" t="s">
        <v>198</v>
      </c>
      <c r="AQ365" s="903"/>
      <c r="AR365" s="903"/>
      <c r="AS365" s="903"/>
      <c r="AT365" s="903"/>
      <c r="AU365" s="903"/>
      <c r="AV365" s="903"/>
      <c r="AW365" s="903"/>
      <c r="AX365" s="903"/>
    </row>
    <row r="366" spans="1:51" ht="30" hidden="1" customHeight="1" x14ac:dyDescent="0.15">
      <c r="A366" s="889">
        <v>1</v>
      </c>
      <c r="B366" s="889">
        <v>1</v>
      </c>
      <c r="C366" s="891"/>
      <c r="D366" s="891"/>
      <c r="E366" s="891"/>
      <c r="F366" s="891"/>
      <c r="G366" s="891"/>
      <c r="H366" s="891"/>
      <c r="I366" s="891"/>
      <c r="J366" s="892"/>
      <c r="K366" s="893"/>
      <c r="L366" s="893"/>
      <c r="M366" s="893"/>
      <c r="N366" s="893"/>
      <c r="O366" s="893"/>
      <c r="P366" s="895"/>
      <c r="Q366" s="895"/>
      <c r="R366" s="895"/>
      <c r="S366" s="895"/>
      <c r="T366" s="895"/>
      <c r="U366" s="895"/>
      <c r="V366" s="895"/>
      <c r="W366" s="895"/>
      <c r="X366" s="895"/>
      <c r="Y366" s="896"/>
      <c r="Z366" s="897"/>
      <c r="AA366" s="897"/>
      <c r="AB366" s="898"/>
      <c r="AC366" s="899"/>
      <c r="AD366" s="900"/>
      <c r="AE366" s="900"/>
      <c r="AF366" s="900"/>
      <c r="AG366" s="900"/>
      <c r="AH366" s="883"/>
      <c r="AI366" s="884"/>
      <c r="AJ366" s="884"/>
      <c r="AK366" s="884"/>
      <c r="AL366" s="885"/>
      <c r="AM366" s="886"/>
      <c r="AN366" s="886"/>
      <c r="AO366" s="887"/>
      <c r="AP366" s="888"/>
      <c r="AQ366" s="888"/>
      <c r="AR366" s="888"/>
      <c r="AS366" s="888"/>
      <c r="AT366" s="888"/>
      <c r="AU366" s="888"/>
      <c r="AV366" s="888"/>
      <c r="AW366" s="888"/>
      <c r="AX366" s="888"/>
    </row>
    <row r="367" spans="1:51" ht="30" hidden="1" customHeight="1" x14ac:dyDescent="0.15">
      <c r="A367" s="889">
        <v>2</v>
      </c>
      <c r="B367" s="889">
        <v>1</v>
      </c>
      <c r="C367" s="890"/>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899"/>
      <c r="AD367" s="900"/>
      <c r="AE367" s="900"/>
      <c r="AF367" s="900"/>
      <c r="AG367" s="900"/>
      <c r="AH367" s="883"/>
      <c r="AI367" s="884"/>
      <c r="AJ367" s="884"/>
      <c r="AK367" s="884"/>
      <c r="AL367" s="885"/>
      <c r="AM367" s="886"/>
      <c r="AN367" s="886"/>
      <c r="AO367" s="887"/>
      <c r="AP367" s="888"/>
      <c r="AQ367" s="888"/>
      <c r="AR367" s="888"/>
      <c r="AS367" s="888"/>
      <c r="AT367" s="888"/>
      <c r="AU367" s="888"/>
      <c r="AV367" s="888"/>
      <c r="AW367" s="888"/>
      <c r="AX367" s="888"/>
      <c r="AY367">
        <f>COUNTA($C$367)</f>
        <v>0</v>
      </c>
    </row>
    <row r="368" spans="1:51" ht="30" hidden="1" customHeight="1" x14ac:dyDescent="0.15">
      <c r="A368" s="889">
        <v>3</v>
      </c>
      <c r="B368" s="889">
        <v>1</v>
      </c>
      <c r="C368" s="890"/>
      <c r="D368" s="891"/>
      <c r="E368" s="891"/>
      <c r="F368" s="891"/>
      <c r="G368" s="891"/>
      <c r="H368" s="891"/>
      <c r="I368" s="891"/>
      <c r="J368" s="892"/>
      <c r="K368" s="893"/>
      <c r="L368" s="893"/>
      <c r="M368" s="893"/>
      <c r="N368" s="893"/>
      <c r="O368" s="893"/>
      <c r="P368" s="894"/>
      <c r="Q368" s="895"/>
      <c r="R368" s="895"/>
      <c r="S368" s="895"/>
      <c r="T368" s="895"/>
      <c r="U368" s="895"/>
      <c r="V368" s="895"/>
      <c r="W368" s="895"/>
      <c r="X368" s="895"/>
      <c r="Y368" s="896"/>
      <c r="Z368" s="897"/>
      <c r="AA368" s="897"/>
      <c r="AB368" s="898"/>
      <c r="AC368" s="899"/>
      <c r="AD368" s="900"/>
      <c r="AE368" s="900"/>
      <c r="AF368" s="900"/>
      <c r="AG368" s="900"/>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30" hidden="1" customHeight="1" x14ac:dyDescent="0.15">
      <c r="A369" s="889">
        <v>4</v>
      </c>
      <c r="B369" s="889">
        <v>1</v>
      </c>
      <c r="C369" s="890"/>
      <c r="D369" s="891"/>
      <c r="E369" s="891"/>
      <c r="F369" s="891"/>
      <c r="G369" s="891"/>
      <c r="H369" s="891"/>
      <c r="I369" s="891"/>
      <c r="J369" s="892"/>
      <c r="K369" s="893"/>
      <c r="L369" s="893"/>
      <c r="M369" s="893"/>
      <c r="N369" s="893"/>
      <c r="O369" s="893"/>
      <c r="P369" s="894"/>
      <c r="Q369" s="895"/>
      <c r="R369" s="895"/>
      <c r="S369" s="895"/>
      <c r="T369" s="895"/>
      <c r="U369" s="895"/>
      <c r="V369" s="895"/>
      <c r="W369" s="895"/>
      <c r="X369" s="895"/>
      <c r="Y369" s="896"/>
      <c r="Z369" s="897"/>
      <c r="AA369" s="897"/>
      <c r="AB369" s="898"/>
      <c r="AC369" s="899"/>
      <c r="AD369" s="900"/>
      <c r="AE369" s="900"/>
      <c r="AF369" s="900"/>
      <c r="AG369" s="900"/>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30" hidden="1" customHeight="1" x14ac:dyDescent="0.15">
      <c r="A370" s="889">
        <v>5</v>
      </c>
      <c r="B370" s="889">
        <v>1</v>
      </c>
      <c r="C370" s="890"/>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899"/>
      <c r="AD370" s="900"/>
      <c r="AE370" s="900"/>
      <c r="AF370" s="900"/>
      <c r="AG370" s="900"/>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30" hidden="1" customHeight="1" x14ac:dyDescent="0.15">
      <c r="A371" s="889">
        <v>6</v>
      </c>
      <c r="B371" s="889">
        <v>1</v>
      </c>
      <c r="C371" s="890"/>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899"/>
      <c r="AD371" s="900"/>
      <c r="AE371" s="900"/>
      <c r="AF371" s="900"/>
      <c r="AG371" s="900"/>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30" hidden="1" customHeight="1" x14ac:dyDescent="0.15">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30" hidden="1" customHeight="1" x14ac:dyDescent="0.15">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30" hidden="1" customHeight="1" x14ac:dyDescent="0.15">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30" hidden="1" customHeight="1" x14ac:dyDescent="0.15">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30" hidden="1" customHeight="1" x14ac:dyDescent="0.15">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30" hidden="1" customHeight="1" x14ac:dyDescent="0.15">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30" hidden="1" customHeight="1" x14ac:dyDescent="0.15">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30" hidden="1" customHeight="1" x14ac:dyDescent="0.15">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30" hidden="1" customHeight="1" x14ac:dyDescent="0.15">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30" hidden="1" customHeight="1" x14ac:dyDescent="0.15">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s="16" customFormat="1" ht="30" hidden="1" customHeight="1" x14ac:dyDescent="0.15">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30" hidden="1" customHeight="1" x14ac:dyDescent="0.15">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30" hidden="1" customHeight="1" x14ac:dyDescent="0.15">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30" hidden="1" customHeight="1" x14ac:dyDescent="0.15">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30" hidden="1" customHeight="1" x14ac:dyDescent="0.15">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30" hidden="1" customHeight="1" x14ac:dyDescent="0.15">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30" hidden="1" customHeight="1" x14ac:dyDescent="0.15">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30" hidden="1" customHeight="1" x14ac:dyDescent="0.15">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30" hidden="1" customHeight="1" x14ac:dyDescent="0.15">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30" hidden="1" customHeight="1" x14ac:dyDescent="0.15">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30" hidden="1" customHeight="1" x14ac:dyDescent="0.15">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30" hidden="1" customHeight="1" x14ac:dyDescent="0.15">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30" hidden="1" customHeight="1" x14ac:dyDescent="0.15">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30" hidden="1" customHeight="1" x14ac:dyDescent="0.15">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78"/>
      <c r="B398" s="878"/>
      <c r="C398" s="878" t="s">
        <v>24</v>
      </c>
      <c r="D398" s="878"/>
      <c r="E398" s="878"/>
      <c r="F398" s="878"/>
      <c r="G398" s="878"/>
      <c r="H398" s="878"/>
      <c r="I398" s="878"/>
      <c r="J398" s="879" t="s">
        <v>197</v>
      </c>
      <c r="K398" s="167"/>
      <c r="L398" s="167"/>
      <c r="M398" s="167"/>
      <c r="N398" s="167"/>
      <c r="O398" s="167"/>
      <c r="P398" s="446" t="s">
        <v>25</v>
      </c>
      <c r="Q398" s="446"/>
      <c r="R398" s="446"/>
      <c r="S398" s="446"/>
      <c r="T398" s="446"/>
      <c r="U398" s="446"/>
      <c r="V398" s="446"/>
      <c r="W398" s="446"/>
      <c r="X398" s="446"/>
      <c r="Y398" s="880" t="s">
        <v>196</v>
      </c>
      <c r="Z398" s="881"/>
      <c r="AA398" s="881"/>
      <c r="AB398" s="881"/>
      <c r="AC398" s="879" t="s">
        <v>230</v>
      </c>
      <c r="AD398" s="879"/>
      <c r="AE398" s="879"/>
      <c r="AF398" s="879"/>
      <c r="AG398" s="879"/>
      <c r="AH398" s="880" t="s">
        <v>249</v>
      </c>
      <c r="AI398" s="878"/>
      <c r="AJ398" s="878"/>
      <c r="AK398" s="878"/>
      <c r="AL398" s="878" t="s">
        <v>19</v>
      </c>
      <c r="AM398" s="878"/>
      <c r="AN398" s="878"/>
      <c r="AO398" s="882"/>
      <c r="AP398" s="903" t="s">
        <v>198</v>
      </c>
      <c r="AQ398" s="903"/>
      <c r="AR398" s="903"/>
      <c r="AS398" s="903"/>
      <c r="AT398" s="903"/>
      <c r="AU398" s="903"/>
      <c r="AV398" s="903"/>
      <c r="AW398" s="903"/>
      <c r="AX398" s="903"/>
      <c r="AY398">
        <f>$AY$396</f>
        <v>0</v>
      </c>
    </row>
    <row r="399" spans="1:51" ht="30" hidden="1" customHeight="1" x14ac:dyDescent="0.15">
      <c r="A399" s="889">
        <v>1</v>
      </c>
      <c r="B399" s="889">
        <v>1</v>
      </c>
      <c r="C399" s="891"/>
      <c r="D399" s="891"/>
      <c r="E399" s="891"/>
      <c r="F399" s="891"/>
      <c r="G399" s="891"/>
      <c r="H399" s="891"/>
      <c r="I399" s="891"/>
      <c r="J399" s="892"/>
      <c r="K399" s="893"/>
      <c r="L399" s="893"/>
      <c r="M399" s="893"/>
      <c r="N399" s="893"/>
      <c r="O399" s="893"/>
      <c r="P399" s="895"/>
      <c r="Q399" s="895"/>
      <c r="R399" s="895"/>
      <c r="S399" s="895"/>
      <c r="T399" s="895"/>
      <c r="U399" s="895"/>
      <c r="V399" s="895"/>
      <c r="W399" s="895"/>
      <c r="X399" s="895"/>
      <c r="Y399" s="896"/>
      <c r="Z399" s="897"/>
      <c r="AA399" s="897"/>
      <c r="AB399" s="898"/>
      <c r="AC399" s="899"/>
      <c r="AD399" s="900"/>
      <c r="AE399" s="900"/>
      <c r="AF399" s="900"/>
      <c r="AG399" s="900"/>
      <c r="AH399" s="883"/>
      <c r="AI399" s="884"/>
      <c r="AJ399" s="884"/>
      <c r="AK399" s="884"/>
      <c r="AL399" s="885"/>
      <c r="AM399" s="886"/>
      <c r="AN399" s="886"/>
      <c r="AO399" s="887"/>
      <c r="AP399" s="888"/>
      <c r="AQ399" s="888"/>
      <c r="AR399" s="888"/>
      <c r="AS399" s="888"/>
      <c r="AT399" s="888"/>
      <c r="AU399" s="888"/>
      <c r="AV399" s="888"/>
      <c r="AW399" s="888"/>
      <c r="AX399" s="888"/>
      <c r="AY399">
        <f>$AY$396</f>
        <v>0</v>
      </c>
    </row>
    <row r="400" spans="1:51" ht="30" hidden="1" customHeight="1" x14ac:dyDescent="0.15">
      <c r="A400" s="889">
        <v>2</v>
      </c>
      <c r="B400" s="889">
        <v>1</v>
      </c>
      <c r="C400" s="890"/>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899"/>
      <c r="AD400" s="900"/>
      <c r="AE400" s="900"/>
      <c r="AF400" s="900"/>
      <c r="AG400" s="900"/>
      <c r="AH400" s="883"/>
      <c r="AI400" s="884"/>
      <c r="AJ400" s="884"/>
      <c r="AK400" s="884"/>
      <c r="AL400" s="885"/>
      <c r="AM400" s="886"/>
      <c r="AN400" s="886"/>
      <c r="AO400" s="887"/>
      <c r="AP400" s="888"/>
      <c r="AQ400" s="888"/>
      <c r="AR400" s="888"/>
      <c r="AS400" s="888"/>
      <c r="AT400" s="888"/>
      <c r="AU400" s="888"/>
      <c r="AV400" s="888"/>
      <c r="AW400" s="888"/>
      <c r="AX400" s="888"/>
      <c r="AY400">
        <f>COUNTA($C$400)</f>
        <v>0</v>
      </c>
    </row>
    <row r="401" spans="1:51" ht="30" hidden="1" customHeight="1" x14ac:dyDescent="0.15">
      <c r="A401" s="889">
        <v>3</v>
      </c>
      <c r="B401" s="889">
        <v>1</v>
      </c>
      <c r="C401" s="890"/>
      <c r="D401" s="891"/>
      <c r="E401" s="891"/>
      <c r="F401" s="891"/>
      <c r="G401" s="891"/>
      <c r="H401" s="891"/>
      <c r="I401" s="891"/>
      <c r="J401" s="892"/>
      <c r="K401" s="893"/>
      <c r="L401" s="893"/>
      <c r="M401" s="893"/>
      <c r="N401" s="893"/>
      <c r="O401" s="893"/>
      <c r="P401" s="894"/>
      <c r="Q401" s="895"/>
      <c r="R401" s="895"/>
      <c r="S401" s="895"/>
      <c r="T401" s="895"/>
      <c r="U401" s="895"/>
      <c r="V401" s="895"/>
      <c r="W401" s="895"/>
      <c r="X401" s="895"/>
      <c r="Y401" s="896"/>
      <c r="Z401" s="897"/>
      <c r="AA401" s="897"/>
      <c r="AB401" s="898"/>
      <c r="AC401" s="899"/>
      <c r="AD401" s="900"/>
      <c r="AE401" s="900"/>
      <c r="AF401" s="900"/>
      <c r="AG401" s="900"/>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30" hidden="1" customHeight="1" x14ac:dyDescent="0.15">
      <c r="A402" s="889">
        <v>4</v>
      </c>
      <c r="B402" s="889">
        <v>1</v>
      </c>
      <c r="C402" s="890"/>
      <c r="D402" s="891"/>
      <c r="E402" s="891"/>
      <c r="F402" s="891"/>
      <c r="G402" s="891"/>
      <c r="H402" s="891"/>
      <c r="I402" s="891"/>
      <c r="J402" s="892"/>
      <c r="K402" s="893"/>
      <c r="L402" s="893"/>
      <c r="M402" s="893"/>
      <c r="N402" s="893"/>
      <c r="O402" s="893"/>
      <c r="P402" s="894"/>
      <c r="Q402" s="895"/>
      <c r="R402" s="895"/>
      <c r="S402" s="895"/>
      <c r="T402" s="895"/>
      <c r="U402" s="895"/>
      <c r="V402" s="895"/>
      <c r="W402" s="895"/>
      <c r="X402" s="895"/>
      <c r="Y402" s="896"/>
      <c r="Z402" s="897"/>
      <c r="AA402" s="897"/>
      <c r="AB402" s="898"/>
      <c r="AC402" s="899"/>
      <c r="AD402" s="900"/>
      <c r="AE402" s="900"/>
      <c r="AF402" s="900"/>
      <c r="AG402" s="900"/>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30" hidden="1" customHeight="1" x14ac:dyDescent="0.15">
      <c r="A403" s="889">
        <v>5</v>
      </c>
      <c r="B403" s="88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899"/>
      <c r="AD403" s="900"/>
      <c r="AE403" s="900"/>
      <c r="AF403" s="900"/>
      <c r="AG403" s="900"/>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30" hidden="1" customHeight="1" x14ac:dyDescent="0.15">
      <c r="A404" s="889">
        <v>6</v>
      </c>
      <c r="B404" s="88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899"/>
      <c r="AD404" s="900"/>
      <c r="AE404" s="900"/>
      <c r="AF404" s="900"/>
      <c r="AG404" s="900"/>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30" hidden="1" customHeight="1" x14ac:dyDescent="0.15">
      <c r="A405" s="889">
        <v>7</v>
      </c>
      <c r="B405" s="88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899"/>
      <c r="AD405" s="900"/>
      <c r="AE405" s="900"/>
      <c r="AF405" s="900"/>
      <c r="AG405" s="900"/>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30" hidden="1" customHeight="1" x14ac:dyDescent="0.15">
      <c r="A406" s="889">
        <v>8</v>
      </c>
      <c r="B406" s="88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899"/>
      <c r="AD406" s="900"/>
      <c r="AE406" s="900"/>
      <c r="AF406" s="900"/>
      <c r="AG406" s="900"/>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30" hidden="1" customHeight="1" x14ac:dyDescent="0.15">
      <c r="A407" s="889">
        <v>9</v>
      </c>
      <c r="B407" s="88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899"/>
      <c r="AD407" s="900"/>
      <c r="AE407" s="900"/>
      <c r="AF407" s="900"/>
      <c r="AG407" s="900"/>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30" hidden="1" customHeight="1" x14ac:dyDescent="0.15">
      <c r="A408" s="889">
        <v>10</v>
      </c>
      <c r="B408" s="88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899"/>
      <c r="AD408" s="900"/>
      <c r="AE408" s="900"/>
      <c r="AF408" s="900"/>
      <c r="AG408" s="900"/>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30" hidden="1" customHeight="1" x14ac:dyDescent="0.15">
      <c r="A409" s="889">
        <v>11</v>
      </c>
      <c r="B409" s="88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899"/>
      <c r="AD409" s="900"/>
      <c r="AE409" s="900"/>
      <c r="AF409" s="900"/>
      <c r="AG409" s="900"/>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30" hidden="1" customHeight="1" x14ac:dyDescent="0.15">
      <c r="A410" s="889">
        <v>12</v>
      </c>
      <c r="B410" s="88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899"/>
      <c r="AD410" s="900"/>
      <c r="AE410" s="900"/>
      <c r="AF410" s="900"/>
      <c r="AG410" s="900"/>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30" hidden="1" customHeight="1" x14ac:dyDescent="0.15">
      <c r="A411" s="889">
        <v>13</v>
      </c>
      <c r="B411" s="88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30" hidden="1" customHeight="1" x14ac:dyDescent="0.15">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30" hidden="1" customHeight="1" x14ac:dyDescent="0.15">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30" hidden="1" customHeight="1" x14ac:dyDescent="0.15">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s="16" customFormat="1" ht="30" hidden="1" customHeight="1" x14ac:dyDescent="0.15">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30" hidden="1" customHeight="1" x14ac:dyDescent="0.15">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30" hidden="1" customHeight="1" x14ac:dyDescent="0.15">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30" hidden="1" customHeight="1" x14ac:dyDescent="0.15">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30" hidden="1" customHeight="1" x14ac:dyDescent="0.15">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30" hidden="1" customHeight="1" x14ac:dyDescent="0.15">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30" hidden="1" customHeight="1" x14ac:dyDescent="0.15">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30" hidden="1" customHeight="1" x14ac:dyDescent="0.15">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30" hidden="1" customHeight="1" x14ac:dyDescent="0.15">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30" hidden="1" customHeight="1" x14ac:dyDescent="0.15">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30" hidden="1" customHeight="1" x14ac:dyDescent="0.15">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30" hidden="1" customHeight="1" x14ac:dyDescent="0.15">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30" hidden="1" customHeight="1" x14ac:dyDescent="0.15">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30" hidden="1" customHeight="1" x14ac:dyDescent="0.15">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78"/>
      <c r="B431" s="878"/>
      <c r="C431" s="878" t="s">
        <v>24</v>
      </c>
      <c r="D431" s="878"/>
      <c r="E431" s="878"/>
      <c r="F431" s="878"/>
      <c r="G431" s="878"/>
      <c r="H431" s="878"/>
      <c r="I431" s="878"/>
      <c r="J431" s="879" t="s">
        <v>197</v>
      </c>
      <c r="K431" s="167"/>
      <c r="L431" s="167"/>
      <c r="M431" s="167"/>
      <c r="N431" s="167"/>
      <c r="O431" s="167"/>
      <c r="P431" s="446" t="s">
        <v>25</v>
      </c>
      <c r="Q431" s="446"/>
      <c r="R431" s="446"/>
      <c r="S431" s="446"/>
      <c r="T431" s="446"/>
      <c r="U431" s="446"/>
      <c r="V431" s="446"/>
      <c r="W431" s="446"/>
      <c r="X431" s="446"/>
      <c r="Y431" s="880" t="s">
        <v>196</v>
      </c>
      <c r="Z431" s="881"/>
      <c r="AA431" s="881"/>
      <c r="AB431" s="881"/>
      <c r="AC431" s="879" t="s">
        <v>230</v>
      </c>
      <c r="AD431" s="879"/>
      <c r="AE431" s="879"/>
      <c r="AF431" s="879"/>
      <c r="AG431" s="879"/>
      <c r="AH431" s="880" t="s">
        <v>249</v>
      </c>
      <c r="AI431" s="878"/>
      <c r="AJ431" s="878"/>
      <c r="AK431" s="878"/>
      <c r="AL431" s="878" t="s">
        <v>19</v>
      </c>
      <c r="AM431" s="878"/>
      <c r="AN431" s="878"/>
      <c r="AO431" s="882"/>
      <c r="AP431" s="903" t="s">
        <v>198</v>
      </c>
      <c r="AQ431" s="903"/>
      <c r="AR431" s="903"/>
      <c r="AS431" s="903"/>
      <c r="AT431" s="903"/>
      <c r="AU431" s="903"/>
      <c r="AV431" s="903"/>
      <c r="AW431" s="903"/>
      <c r="AX431" s="903"/>
      <c r="AY431">
        <f>$AY$429</f>
        <v>0</v>
      </c>
    </row>
    <row r="432" spans="1:51" ht="30" hidden="1" customHeight="1" x14ac:dyDescent="0.15">
      <c r="A432" s="889">
        <v>1</v>
      </c>
      <c r="B432" s="889">
        <v>1</v>
      </c>
      <c r="C432" s="891"/>
      <c r="D432" s="891"/>
      <c r="E432" s="891"/>
      <c r="F432" s="891"/>
      <c r="G432" s="891"/>
      <c r="H432" s="891"/>
      <c r="I432" s="891"/>
      <c r="J432" s="892"/>
      <c r="K432" s="893"/>
      <c r="L432" s="893"/>
      <c r="M432" s="893"/>
      <c r="N432" s="893"/>
      <c r="O432" s="893"/>
      <c r="P432" s="895"/>
      <c r="Q432" s="895"/>
      <c r="R432" s="895"/>
      <c r="S432" s="895"/>
      <c r="T432" s="895"/>
      <c r="U432" s="895"/>
      <c r="V432" s="895"/>
      <c r="W432" s="895"/>
      <c r="X432" s="895"/>
      <c r="Y432" s="896"/>
      <c r="Z432" s="897"/>
      <c r="AA432" s="897"/>
      <c r="AB432" s="898"/>
      <c r="AC432" s="899"/>
      <c r="AD432" s="900"/>
      <c r="AE432" s="900"/>
      <c r="AF432" s="900"/>
      <c r="AG432" s="900"/>
      <c r="AH432" s="883"/>
      <c r="AI432" s="884"/>
      <c r="AJ432" s="884"/>
      <c r="AK432" s="884"/>
      <c r="AL432" s="885"/>
      <c r="AM432" s="886"/>
      <c r="AN432" s="886"/>
      <c r="AO432" s="887"/>
      <c r="AP432" s="888"/>
      <c r="AQ432" s="888"/>
      <c r="AR432" s="888"/>
      <c r="AS432" s="888"/>
      <c r="AT432" s="888"/>
      <c r="AU432" s="888"/>
      <c r="AV432" s="888"/>
      <c r="AW432" s="888"/>
      <c r="AX432" s="888"/>
      <c r="AY432">
        <f>$AY$429</f>
        <v>0</v>
      </c>
    </row>
    <row r="433" spans="1:51" ht="30" hidden="1" customHeight="1" x14ac:dyDescent="0.15">
      <c r="A433" s="889">
        <v>2</v>
      </c>
      <c r="B433" s="88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899"/>
      <c r="AD433" s="900"/>
      <c r="AE433" s="900"/>
      <c r="AF433" s="900"/>
      <c r="AG433" s="900"/>
      <c r="AH433" s="883"/>
      <c r="AI433" s="884"/>
      <c r="AJ433" s="884"/>
      <c r="AK433" s="884"/>
      <c r="AL433" s="885"/>
      <c r="AM433" s="886"/>
      <c r="AN433" s="886"/>
      <c r="AO433" s="887"/>
      <c r="AP433" s="888"/>
      <c r="AQ433" s="888"/>
      <c r="AR433" s="888"/>
      <c r="AS433" s="888"/>
      <c r="AT433" s="888"/>
      <c r="AU433" s="888"/>
      <c r="AV433" s="888"/>
      <c r="AW433" s="888"/>
      <c r="AX433" s="888"/>
      <c r="AY433">
        <f>COUNTA($C$433)</f>
        <v>0</v>
      </c>
    </row>
    <row r="434" spans="1:51" ht="30" hidden="1" customHeight="1" x14ac:dyDescent="0.15">
      <c r="A434" s="889">
        <v>3</v>
      </c>
      <c r="B434" s="889">
        <v>1</v>
      </c>
      <c r="C434" s="890"/>
      <c r="D434" s="891"/>
      <c r="E434" s="891"/>
      <c r="F434" s="891"/>
      <c r="G434" s="891"/>
      <c r="H434" s="891"/>
      <c r="I434" s="891"/>
      <c r="J434" s="892"/>
      <c r="K434" s="893"/>
      <c r="L434" s="893"/>
      <c r="M434" s="893"/>
      <c r="N434" s="893"/>
      <c r="O434" s="893"/>
      <c r="P434" s="894"/>
      <c r="Q434" s="895"/>
      <c r="R434" s="895"/>
      <c r="S434" s="895"/>
      <c r="T434" s="895"/>
      <c r="U434" s="895"/>
      <c r="V434" s="895"/>
      <c r="W434" s="895"/>
      <c r="X434" s="895"/>
      <c r="Y434" s="896"/>
      <c r="Z434" s="897"/>
      <c r="AA434" s="897"/>
      <c r="AB434" s="898"/>
      <c r="AC434" s="899"/>
      <c r="AD434" s="900"/>
      <c r="AE434" s="900"/>
      <c r="AF434" s="900"/>
      <c r="AG434" s="900"/>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30" hidden="1" customHeight="1" x14ac:dyDescent="0.15">
      <c r="A435" s="889">
        <v>4</v>
      </c>
      <c r="B435" s="889">
        <v>1</v>
      </c>
      <c r="C435" s="890"/>
      <c r="D435" s="891"/>
      <c r="E435" s="891"/>
      <c r="F435" s="891"/>
      <c r="G435" s="891"/>
      <c r="H435" s="891"/>
      <c r="I435" s="891"/>
      <c r="J435" s="892"/>
      <c r="K435" s="893"/>
      <c r="L435" s="893"/>
      <c r="M435" s="893"/>
      <c r="N435" s="893"/>
      <c r="O435" s="893"/>
      <c r="P435" s="894"/>
      <c r="Q435" s="895"/>
      <c r="R435" s="895"/>
      <c r="S435" s="895"/>
      <c r="T435" s="895"/>
      <c r="U435" s="895"/>
      <c r="V435" s="895"/>
      <c r="W435" s="895"/>
      <c r="X435" s="895"/>
      <c r="Y435" s="896"/>
      <c r="Z435" s="897"/>
      <c r="AA435" s="897"/>
      <c r="AB435" s="898"/>
      <c r="AC435" s="899"/>
      <c r="AD435" s="900"/>
      <c r="AE435" s="900"/>
      <c r="AF435" s="900"/>
      <c r="AG435" s="900"/>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30" hidden="1" customHeight="1" x14ac:dyDescent="0.15">
      <c r="A436" s="889">
        <v>5</v>
      </c>
      <c r="B436" s="88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899"/>
      <c r="AD436" s="900"/>
      <c r="AE436" s="900"/>
      <c r="AF436" s="900"/>
      <c r="AG436" s="900"/>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30" hidden="1" customHeight="1" x14ac:dyDescent="0.15">
      <c r="A437" s="889">
        <v>6</v>
      </c>
      <c r="B437" s="88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899"/>
      <c r="AD437" s="900"/>
      <c r="AE437" s="900"/>
      <c r="AF437" s="900"/>
      <c r="AG437" s="900"/>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30" hidden="1" customHeight="1" x14ac:dyDescent="0.15">
      <c r="A438" s="889">
        <v>7</v>
      </c>
      <c r="B438" s="88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899"/>
      <c r="AD438" s="900"/>
      <c r="AE438" s="900"/>
      <c r="AF438" s="900"/>
      <c r="AG438" s="900"/>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30" hidden="1" customHeight="1" x14ac:dyDescent="0.15">
      <c r="A439" s="889">
        <v>8</v>
      </c>
      <c r="B439" s="88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899"/>
      <c r="AD439" s="900"/>
      <c r="AE439" s="900"/>
      <c r="AF439" s="900"/>
      <c r="AG439" s="900"/>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30" hidden="1" customHeight="1" x14ac:dyDescent="0.15">
      <c r="A440" s="889">
        <v>9</v>
      </c>
      <c r="B440" s="88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899"/>
      <c r="AD440" s="900"/>
      <c r="AE440" s="900"/>
      <c r="AF440" s="900"/>
      <c r="AG440" s="900"/>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ht="30" hidden="1" customHeight="1" x14ac:dyDescent="0.15">
      <c r="A441" s="889">
        <v>10</v>
      </c>
      <c r="B441" s="88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899"/>
      <c r="AD441" s="900"/>
      <c r="AE441" s="900"/>
      <c r="AF441" s="900"/>
      <c r="AG441" s="900"/>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30" hidden="1" customHeight="1" x14ac:dyDescent="0.15">
      <c r="A442" s="889">
        <v>11</v>
      </c>
      <c r="B442" s="88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899"/>
      <c r="AD442" s="900"/>
      <c r="AE442" s="900"/>
      <c r="AF442" s="900"/>
      <c r="AG442" s="900"/>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30" hidden="1" customHeight="1" x14ac:dyDescent="0.15">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30" hidden="1" customHeight="1" x14ac:dyDescent="0.15">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30" hidden="1" customHeight="1" x14ac:dyDescent="0.15">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30" hidden="1" customHeight="1" x14ac:dyDescent="0.15">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30" hidden="1" customHeight="1" x14ac:dyDescent="0.15">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s="16" customFormat="1" ht="30" hidden="1" customHeight="1" x14ac:dyDescent="0.15">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30" hidden="1" customHeight="1" x14ac:dyDescent="0.15">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30" hidden="1" customHeight="1" x14ac:dyDescent="0.15">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30" hidden="1" customHeight="1" x14ac:dyDescent="0.15">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30" hidden="1" customHeight="1" x14ac:dyDescent="0.15">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30" hidden="1" customHeight="1" x14ac:dyDescent="0.15">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30" hidden="1" customHeight="1" x14ac:dyDescent="0.15">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30" hidden="1" customHeight="1" x14ac:dyDescent="0.15">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30" hidden="1" customHeight="1" x14ac:dyDescent="0.15">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30" hidden="1" customHeight="1" x14ac:dyDescent="0.15">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30" hidden="1" customHeight="1" x14ac:dyDescent="0.15">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30" hidden="1" customHeight="1" x14ac:dyDescent="0.15">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30" hidden="1" customHeight="1" x14ac:dyDescent="0.15">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30" hidden="1" customHeight="1" x14ac:dyDescent="0.15">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8"/>
      <c r="B464" s="878"/>
      <c r="C464" s="878" t="s">
        <v>24</v>
      </c>
      <c r="D464" s="878"/>
      <c r="E464" s="878"/>
      <c r="F464" s="878"/>
      <c r="G464" s="878"/>
      <c r="H464" s="878"/>
      <c r="I464" s="878"/>
      <c r="J464" s="879" t="s">
        <v>197</v>
      </c>
      <c r="K464" s="167"/>
      <c r="L464" s="167"/>
      <c r="M464" s="167"/>
      <c r="N464" s="167"/>
      <c r="O464" s="167"/>
      <c r="P464" s="446" t="s">
        <v>25</v>
      </c>
      <c r="Q464" s="446"/>
      <c r="R464" s="446"/>
      <c r="S464" s="446"/>
      <c r="T464" s="446"/>
      <c r="U464" s="446"/>
      <c r="V464" s="446"/>
      <c r="W464" s="446"/>
      <c r="X464" s="446"/>
      <c r="Y464" s="880" t="s">
        <v>196</v>
      </c>
      <c r="Z464" s="881"/>
      <c r="AA464" s="881"/>
      <c r="AB464" s="881"/>
      <c r="AC464" s="879" t="s">
        <v>230</v>
      </c>
      <c r="AD464" s="879"/>
      <c r="AE464" s="879"/>
      <c r="AF464" s="879"/>
      <c r="AG464" s="879"/>
      <c r="AH464" s="880" t="s">
        <v>249</v>
      </c>
      <c r="AI464" s="878"/>
      <c r="AJ464" s="878"/>
      <c r="AK464" s="878"/>
      <c r="AL464" s="878" t="s">
        <v>19</v>
      </c>
      <c r="AM464" s="878"/>
      <c r="AN464" s="878"/>
      <c r="AO464" s="882"/>
      <c r="AP464" s="903" t="s">
        <v>198</v>
      </c>
      <c r="AQ464" s="903"/>
      <c r="AR464" s="903"/>
      <c r="AS464" s="903"/>
      <c r="AT464" s="903"/>
      <c r="AU464" s="903"/>
      <c r="AV464" s="903"/>
      <c r="AW464" s="903"/>
      <c r="AX464" s="903"/>
      <c r="AY464">
        <f>$AY$462</f>
        <v>0</v>
      </c>
    </row>
    <row r="465" spans="1:51" ht="30" hidden="1" customHeight="1" x14ac:dyDescent="0.15">
      <c r="A465" s="889">
        <v>1</v>
      </c>
      <c r="B465" s="889">
        <v>1</v>
      </c>
      <c r="C465" s="891"/>
      <c r="D465" s="891"/>
      <c r="E465" s="891"/>
      <c r="F465" s="891"/>
      <c r="G465" s="891"/>
      <c r="H465" s="891"/>
      <c r="I465" s="891"/>
      <c r="J465" s="892"/>
      <c r="K465" s="893"/>
      <c r="L465" s="893"/>
      <c r="M465" s="893"/>
      <c r="N465" s="893"/>
      <c r="O465" s="893"/>
      <c r="P465" s="895"/>
      <c r="Q465" s="895"/>
      <c r="R465" s="895"/>
      <c r="S465" s="895"/>
      <c r="T465" s="895"/>
      <c r="U465" s="895"/>
      <c r="V465" s="895"/>
      <c r="W465" s="895"/>
      <c r="X465" s="895"/>
      <c r="Y465" s="896"/>
      <c r="Z465" s="897"/>
      <c r="AA465" s="897"/>
      <c r="AB465" s="898"/>
      <c r="AC465" s="899"/>
      <c r="AD465" s="900"/>
      <c r="AE465" s="900"/>
      <c r="AF465" s="900"/>
      <c r="AG465" s="900"/>
      <c r="AH465" s="883"/>
      <c r="AI465" s="884"/>
      <c r="AJ465" s="884"/>
      <c r="AK465" s="884"/>
      <c r="AL465" s="885"/>
      <c r="AM465" s="886"/>
      <c r="AN465" s="886"/>
      <c r="AO465" s="887"/>
      <c r="AP465" s="888"/>
      <c r="AQ465" s="888"/>
      <c r="AR465" s="888"/>
      <c r="AS465" s="888"/>
      <c r="AT465" s="888"/>
      <c r="AU465" s="888"/>
      <c r="AV465" s="888"/>
      <c r="AW465" s="888"/>
      <c r="AX465" s="888"/>
      <c r="AY465">
        <f>$AY$462</f>
        <v>0</v>
      </c>
    </row>
    <row r="466" spans="1:51" ht="30" hidden="1" customHeight="1" x14ac:dyDescent="0.15">
      <c r="A466" s="889">
        <v>2</v>
      </c>
      <c r="B466" s="88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899"/>
      <c r="AD466" s="900"/>
      <c r="AE466" s="900"/>
      <c r="AF466" s="900"/>
      <c r="AG466" s="900"/>
      <c r="AH466" s="883"/>
      <c r="AI466" s="884"/>
      <c r="AJ466" s="884"/>
      <c r="AK466" s="884"/>
      <c r="AL466" s="885"/>
      <c r="AM466" s="886"/>
      <c r="AN466" s="886"/>
      <c r="AO466" s="887"/>
      <c r="AP466" s="888"/>
      <c r="AQ466" s="888"/>
      <c r="AR466" s="888"/>
      <c r="AS466" s="888"/>
      <c r="AT466" s="888"/>
      <c r="AU466" s="888"/>
      <c r="AV466" s="888"/>
      <c r="AW466" s="888"/>
      <c r="AX466" s="888"/>
      <c r="AY466">
        <f>COUNTA($C$466)</f>
        <v>0</v>
      </c>
    </row>
    <row r="467" spans="1:51" ht="30" hidden="1" customHeight="1" x14ac:dyDescent="0.15">
      <c r="A467" s="889">
        <v>3</v>
      </c>
      <c r="B467" s="889">
        <v>1</v>
      </c>
      <c r="C467" s="890"/>
      <c r="D467" s="891"/>
      <c r="E467" s="891"/>
      <c r="F467" s="891"/>
      <c r="G467" s="891"/>
      <c r="H467" s="891"/>
      <c r="I467" s="891"/>
      <c r="J467" s="892"/>
      <c r="K467" s="893"/>
      <c r="L467" s="893"/>
      <c r="M467" s="893"/>
      <c r="N467" s="893"/>
      <c r="O467" s="893"/>
      <c r="P467" s="894"/>
      <c r="Q467" s="895"/>
      <c r="R467" s="895"/>
      <c r="S467" s="895"/>
      <c r="T467" s="895"/>
      <c r="U467" s="895"/>
      <c r="V467" s="895"/>
      <c r="W467" s="895"/>
      <c r="X467" s="895"/>
      <c r="Y467" s="896"/>
      <c r="Z467" s="897"/>
      <c r="AA467" s="897"/>
      <c r="AB467" s="898"/>
      <c r="AC467" s="899"/>
      <c r="AD467" s="900"/>
      <c r="AE467" s="900"/>
      <c r="AF467" s="900"/>
      <c r="AG467" s="900"/>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30" hidden="1" customHeight="1" x14ac:dyDescent="0.15">
      <c r="A468" s="889">
        <v>4</v>
      </c>
      <c r="B468" s="889">
        <v>1</v>
      </c>
      <c r="C468" s="890"/>
      <c r="D468" s="891"/>
      <c r="E468" s="891"/>
      <c r="F468" s="891"/>
      <c r="G468" s="891"/>
      <c r="H468" s="891"/>
      <c r="I468" s="891"/>
      <c r="J468" s="892"/>
      <c r="K468" s="893"/>
      <c r="L468" s="893"/>
      <c r="M468" s="893"/>
      <c r="N468" s="893"/>
      <c r="O468" s="893"/>
      <c r="P468" s="894"/>
      <c r="Q468" s="895"/>
      <c r="R468" s="895"/>
      <c r="S468" s="895"/>
      <c r="T468" s="895"/>
      <c r="U468" s="895"/>
      <c r="V468" s="895"/>
      <c r="W468" s="895"/>
      <c r="X468" s="895"/>
      <c r="Y468" s="896"/>
      <c r="Z468" s="897"/>
      <c r="AA468" s="897"/>
      <c r="AB468" s="898"/>
      <c r="AC468" s="899"/>
      <c r="AD468" s="900"/>
      <c r="AE468" s="900"/>
      <c r="AF468" s="900"/>
      <c r="AG468" s="900"/>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30" hidden="1" customHeight="1" x14ac:dyDescent="0.15">
      <c r="A469" s="889">
        <v>5</v>
      </c>
      <c r="B469" s="88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899"/>
      <c r="AD469" s="900"/>
      <c r="AE469" s="900"/>
      <c r="AF469" s="900"/>
      <c r="AG469" s="900"/>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30" hidden="1" customHeight="1" x14ac:dyDescent="0.15">
      <c r="A470" s="889">
        <v>6</v>
      </c>
      <c r="B470" s="88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899"/>
      <c r="AD470" s="900"/>
      <c r="AE470" s="900"/>
      <c r="AF470" s="900"/>
      <c r="AG470" s="900"/>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30" hidden="1" customHeight="1" x14ac:dyDescent="0.15">
      <c r="A471" s="889">
        <v>7</v>
      </c>
      <c r="B471" s="88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899"/>
      <c r="AD471" s="900"/>
      <c r="AE471" s="900"/>
      <c r="AF471" s="900"/>
      <c r="AG471" s="900"/>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30" hidden="1" customHeight="1" x14ac:dyDescent="0.15">
      <c r="A472" s="889">
        <v>8</v>
      </c>
      <c r="B472" s="88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899"/>
      <c r="AD472" s="900"/>
      <c r="AE472" s="900"/>
      <c r="AF472" s="900"/>
      <c r="AG472" s="900"/>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30" hidden="1" customHeight="1" x14ac:dyDescent="0.15">
      <c r="A473" s="889">
        <v>9</v>
      </c>
      <c r="B473" s="88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899"/>
      <c r="AD473" s="900"/>
      <c r="AE473" s="900"/>
      <c r="AF473" s="900"/>
      <c r="AG473" s="900"/>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ht="30" hidden="1" customHeight="1" x14ac:dyDescent="0.15">
      <c r="A474" s="889">
        <v>10</v>
      </c>
      <c r="B474" s="88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899"/>
      <c r="AD474" s="900"/>
      <c r="AE474" s="900"/>
      <c r="AF474" s="900"/>
      <c r="AG474" s="900"/>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30" hidden="1" customHeight="1" x14ac:dyDescent="0.15">
      <c r="A475" s="889">
        <v>11</v>
      </c>
      <c r="B475" s="88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899"/>
      <c r="AD475" s="900"/>
      <c r="AE475" s="900"/>
      <c r="AF475" s="900"/>
      <c r="AG475" s="900"/>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30" hidden="1" customHeight="1" x14ac:dyDescent="0.15">
      <c r="A476" s="889">
        <v>12</v>
      </c>
      <c r="B476" s="88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899"/>
      <c r="AD476" s="900"/>
      <c r="AE476" s="900"/>
      <c r="AF476" s="900"/>
      <c r="AG476" s="900"/>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30" hidden="1" customHeight="1" x14ac:dyDescent="0.15">
      <c r="A477" s="889">
        <v>13</v>
      </c>
      <c r="B477" s="88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899"/>
      <c r="AD477" s="900"/>
      <c r="AE477" s="900"/>
      <c r="AF477" s="900"/>
      <c r="AG477" s="900"/>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30" hidden="1" customHeight="1" x14ac:dyDescent="0.15">
      <c r="A478" s="889">
        <v>14</v>
      </c>
      <c r="B478" s="88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899"/>
      <c r="AD478" s="900"/>
      <c r="AE478" s="900"/>
      <c r="AF478" s="900"/>
      <c r="AG478" s="900"/>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30" hidden="1" customHeight="1" x14ac:dyDescent="0.15">
      <c r="A479" s="889">
        <v>15</v>
      </c>
      <c r="B479" s="88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899"/>
      <c r="AD479" s="900"/>
      <c r="AE479" s="900"/>
      <c r="AF479" s="900"/>
      <c r="AG479" s="900"/>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30" hidden="1" customHeight="1" x14ac:dyDescent="0.15">
      <c r="A480" s="889">
        <v>16</v>
      </c>
      <c r="B480" s="88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899"/>
      <c r="AD480" s="900"/>
      <c r="AE480" s="900"/>
      <c r="AF480" s="900"/>
      <c r="AG480" s="900"/>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s="16" customFormat="1" ht="30" hidden="1" customHeight="1" x14ac:dyDescent="0.15">
      <c r="A481" s="889">
        <v>17</v>
      </c>
      <c r="B481" s="88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899"/>
      <c r="AD481" s="900"/>
      <c r="AE481" s="900"/>
      <c r="AF481" s="900"/>
      <c r="AG481" s="900"/>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30" hidden="1" customHeight="1" x14ac:dyDescent="0.15">
      <c r="A482" s="889">
        <v>18</v>
      </c>
      <c r="B482" s="88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899"/>
      <c r="AD482" s="900"/>
      <c r="AE482" s="900"/>
      <c r="AF482" s="900"/>
      <c r="AG482" s="900"/>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30" hidden="1" customHeight="1" x14ac:dyDescent="0.15">
      <c r="A483" s="889">
        <v>19</v>
      </c>
      <c r="B483" s="88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899"/>
      <c r="AD483" s="900"/>
      <c r="AE483" s="900"/>
      <c r="AF483" s="900"/>
      <c r="AG483" s="900"/>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30" hidden="1" customHeight="1" x14ac:dyDescent="0.15">
      <c r="A484" s="889">
        <v>20</v>
      </c>
      <c r="B484" s="88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899"/>
      <c r="AD484" s="900"/>
      <c r="AE484" s="900"/>
      <c r="AF484" s="900"/>
      <c r="AG484" s="900"/>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30" hidden="1" customHeight="1" x14ac:dyDescent="0.15">
      <c r="A485" s="889">
        <v>21</v>
      </c>
      <c r="B485" s="88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899"/>
      <c r="AD485" s="900"/>
      <c r="AE485" s="900"/>
      <c r="AF485" s="900"/>
      <c r="AG485" s="900"/>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30" hidden="1" customHeight="1" x14ac:dyDescent="0.15">
      <c r="A486" s="889">
        <v>22</v>
      </c>
      <c r="B486" s="88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899"/>
      <c r="AD486" s="900"/>
      <c r="AE486" s="900"/>
      <c r="AF486" s="900"/>
      <c r="AG486" s="900"/>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30" hidden="1" customHeight="1" x14ac:dyDescent="0.15">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30" hidden="1" customHeight="1" x14ac:dyDescent="0.15">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30" hidden="1" customHeight="1" x14ac:dyDescent="0.15">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30" hidden="1" customHeight="1" x14ac:dyDescent="0.15">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30" hidden="1" customHeight="1" x14ac:dyDescent="0.15">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30" hidden="1" customHeight="1" x14ac:dyDescent="0.15">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30" hidden="1" customHeight="1" x14ac:dyDescent="0.15">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30" hidden="1" customHeight="1" x14ac:dyDescent="0.15">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8"/>
      <c r="B497" s="878"/>
      <c r="C497" s="878" t="s">
        <v>24</v>
      </c>
      <c r="D497" s="878"/>
      <c r="E497" s="878"/>
      <c r="F497" s="878"/>
      <c r="G497" s="878"/>
      <c r="H497" s="878"/>
      <c r="I497" s="878"/>
      <c r="J497" s="879" t="s">
        <v>197</v>
      </c>
      <c r="K497" s="167"/>
      <c r="L497" s="167"/>
      <c r="M497" s="167"/>
      <c r="N497" s="167"/>
      <c r="O497" s="167"/>
      <c r="P497" s="446" t="s">
        <v>25</v>
      </c>
      <c r="Q497" s="446"/>
      <c r="R497" s="446"/>
      <c r="S497" s="446"/>
      <c r="T497" s="446"/>
      <c r="U497" s="446"/>
      <c r="V497" s="446"/>
      <c r="W497" s="446"/>
      <c r="X497" s="446"/>
      <c r="Y497" s="880" t="s">
        <v>196</v>
      </c>
      <c r="Z497" s="881"/>
      <c r="AA497" s="881"/>
      <c r="AB497" s="881"/>
      <c r="AC497" s="879" t="s">
        <v>230</v>
      </c>
      <c r="AD497" s="879"/>
      <c r="AE497" s="879"/>
      <c r="AF497" s="879"/>
      <c r="AG497" s="879"/>
      <c r="AH497" s="880" t="s">
        <v>249</v>
      </c>
      <c r="AI497" s="878"/>
      <c r="AJ497" s="878"/>
      <c r="AK497" s="878"/>
      <c r="AL497" s="878" t="s">
        <v>19</v>
      </c>
      <c r="AM497" s="878"/>
      <c r="AN497" s="878"/>
      <c r="AO497" s="882"/>
      <c r="AP497" s="903" t="s">
        <v>198</v>
      </c>
      <c r="AQ497" s="903"/>
      <c r="AR497" s="903"/>
      <c r="AS497" s="903"/>
      <c r="AT497" s="903"/>
      <c r="AU497" s="903"/>
      <c r="AV497" s="903"/>
      <c r="AW497" s="903"/>
      <c r="AX497" s="903"/>
      <c r="AY497">
        <f>$AY$495</f>
        <v>0</v>
      </c>
    </row>
    <row r="498" spans="1:51" ht="30" hidden="1" customHeight="1" x14ac:dyDescent="0.15">
      <c r="A498" s="889">
        <v>1</v>
      </c>
      <c r="B498" s="889">
        <v>1</v>
      </c>
      <c r="C498" s="891"/>
      <c r="D498" s="891"/>
      <c r="E498" s="891"/>
      <c r="F498" s="891"/>
      <c r="G498" s="891"/>
      <c r="H498" s="891"/>
      <c r="I498" s="891"/>
      <c r="J498" s="892"/>
      <c r="K498" s="893"/>
      <c r="L498" s="893"/>
      <c r="M498" s="893"/>
      <c r="N498" s="893"/>
      <c r="O498" s="893"/>
      <c r="P498" s="895"/>
      <c r="Q498" s="895"/>
      <c r="R498" s="895"/>
      <c r="S498" s="895"/>
      <c r="T498" s="895"/>
      <c r="U498" s="895"/>
      <c r="V498" s="895"/>
      <c r="W498" s="895"/>
      <c r="X498" s="895"/>
      <c r="Y498" s="896"/>
      <c r="Z498" s="897"/>
      <c r="AA498" s="897"/>
      <c r="AB498" s="898"/>
      <c r="AC498" s="899"/>
      <c r="AD498" s="900"/>
      <c r="AE498" s="900"/>
      <c r="AF498" s="900"/>
      <c r="AG498" s="900"/>
      <c r="AH498" s="883"/>
      <c r="AI498" s="884"/>
      <c r="AJ498" s="884"/>
      <c r="AK498" s="884"/>
      <c r="AL498" s="885"/>
      <c r="AM498" s="886"/>
      <c r="AN498" s="886"/>
      <c r="AO498" s="887"/>
      <c r="AP498" s="888"/>
      <c r="AQ498" s="888"/>
      <c r="AR498" s="888"/>
      <c r="AS498" s="888"/>
      <c r="AT498" s="888"/>
      <c r="AU498" s="888"/>
      <c r="AV498" s="888"/>
      <c r="AW498" s="888"/>
      <c r="AX498" s="888"/>
      <c r="AY498">
        <f>$AY$495</f>
        <v>0</v>
      </c>
    </row>
    <row r="499" spans="1:51" ht="30" hidden="1" customHeight="1" x14ac:dyDescent="0.15">
      <c r="A499" s="889">
        <v>2</v>
      </c>
      <c r="B499" s="88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899"/>
      <c r="AD499" s="900"/>
      <c r="AE499" s="900"/>
      <c r="AF499" s="900"/>
      <c r="AG499" s="900"/>
      <c r="AH499" s="883"/>
      <c r="AI499" s="884"/>
      <c r="AJ499" s="884"/>
      <c r="AK499" s="884"/>
      <c r="AL499" s="885"/>
      <c r="AM499" s="886"/>
      <c r="AN499" s="886"/>
      <c r="AO499" s="887"/>
      <c r="AP499" s="888"/>
      <c r="AQ499" s="888"/>
      <c r="AR499" s="888"/>
      <c r="AS499" s="888"/>
      <c r="AT499" s="888"/>
      <c r="AU499" s="888"/>
      <c r="AV499" s="888"/>
      <c r="AW499" s="888"/>
      <c r="AX499" s="888"/>
      <c r="AY499">
        <f>COUNTA($C$499)</f>
        <v>0</v>
      </c>
    </row>
    <row r="500" spans="1:51" ht="30" hidden="1" customHeight="1" x14ac:dyDescent="0.15">
      <c r="A500" s="889">
        <v>3</v>
      </c>
      <c r="B500" s="889">
        <v>1</v>
      </c>
      <c r="C500" s="890"/>
      <c r="D500" s="891"/>
      <c r="E500" s="891"/>
      <c r="F500" s="891"/>
      <c r="G500" s="891"/>
      <c r="H500" s="891"/>
      <c r="I500" s="891"/>
      <c r="J500" s="892"/>
      <c r="K500" s="893"/>
      <c r="L500" s="893"/>
      <c r="M500" s="893"/>
      <c r="N500" s="893"/>
      <c r="O500" s="893"/>
      <c r="P500" s="894"/>
      <c r="Q500" s="895"/>
      <c r="R500" s="895"/>
      <c r="S500" s="895"/>
      <c r="T500" s="895"/>
      <c r="U500" s="895"/>
      <c r="V500" s="895"/>
      <c r="W500" s="895"/>
      <c r="X500" s="895"/>
      <c r="Y500" s="896"/>
      <c r="Z500" s="897"/>
      <c r="AA500" s="897"/>
      <c r="AB500" s="898"/>
      <c r="AC500" s="899"/>
      <c r="AD500" s="900"/>
      <c r="AE500" s="900"/>
      <c r="AF500" s="900"/>
      <c r="AG500" s="900"/>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30" hidden="1" customHeight="1" x14ac:dyDescent="0.15">
      <c r="A501" s="889">
        <v>4</v>
      </c>
      <c r="B501" s="889">
        <v>1</v>
      </c>
      <c r="C501" s="890"/>
      <c r="D501" s="891"/>
      <c r="E501" s="891"/>
      <c r="F501" s="891"/>
      <c r="G501" s="891"/>
      <c r="H501" s="891"/>
      <c r="I501" s="891"/>
      <c r="J501" s="892"/>
      <c r="K501" s="893"/>
      <c r="L501" s="893"/>
      <c r="M501" s="893"/>
      <c r="N501" s="893"/>
      <c r="O501" s="893"/>
      <c r="P501" s="894"/>
      <c r="Q501" s="895"/>
      <c r="R501" s="895"/>
      <c r="S501" s="895"/>
      <c r="T501" s="895"/>
      <c r="U501" s="895"/>
      <c r="V501" s="895"/>
      <c r="W501" s="895"/>
      <c r="X501" s="895"/>
      <c r="Y501" s="896"/>
      <c r="Z501" s="897"/>
      <c r="AA501" s="897"/>
      <c r="AB501" s="898"/>
      <c r="AC501" s="899"/>
      <c r="AD501" s="900"/>
      <c r="AE501" s="900"/>
      <c r="AF501" s="900"/>
      <c r="AG501" s="900"/>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30" hidden="1" customHeight="1" x14ac:dyDescent="0.15">
      <c r="A502" s="889">
        <v>5</v>
      </c>
      <c r="B502" s="88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899"/>
      <c r="AD502" s="900"/>
      <c r="AE502" s="900"/>
      <c r="AF502" s="900"/>
      <c r="AG502" s="900"/>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30" hidden="1" customHeight="1" x14ac:dyDescent="0.15">
      <c r="A503" s="889">
        <v>6</v>
      </c>
      <c r="B503" s="88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899"/>
      <c r="AD503" s="900"/>
      <c r="AE503" s="900"/>
      <c r="AF503" s="900"/>
      <c r="AG503" s="900"/>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30" hidden="1" customHeight="1" x14ac:dyDescent="0.15">
      <c r="A504" s="889">
        <v>7</v>
      </c>
      <c r="B504" s="88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899"/>
      <c r="AD504" s="900"/>
      <c r="AE504" s="900"/>
      <c r="AF504" s="900"/>
      <c r="AG504" s="900"/>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30" hidden="1" customHeight="1" x14ac:dyDescent="0.15">
      <c r="A505" s="889">
        <v>8</v>
      </c>
      <c r="B505" s="88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899"/>
      <c r="AD505" s="900"/>
      <c r="AE505" s="900"/>
      <c r="AF505" s="900"/>
      <c r="AG505" s="900"/>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30" hidden="1" customHeight="1" x14ac:dyDescent="0.15">
      <c r="A506" s="889">
        <v>9</v>
      </c>
      <c r="B506" s="88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899"/>
      <c r="AD506" s="900"/>
      <c r="AE506" s="900"/>
      <c r="AF506" s="900"/>
      <c r="AG506" s="900"/>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ht="30" hidden="1" customHeight="1" x14ac:dyDescent="0.15">
      <c r="A507" s="889">
        <v>10</v>
      </c>
      <c r="B507" s="88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899"/>
      <c r="AD507" s="900"/>
      <c r="AE507" s="900"/>
      <c r="AF507" s="900"/>
      <c r="AG507" s="900"/>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30" hidden="1" customHeight="1" x14ac:dyDescent="0.15">
      <c r="A508" s="889">
        <v>11</v>
      </c>
      <c r="B508" s="88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899"/>
      <c r="AD508" s="900"/>
      <c r="AE508" s="900"/>
      <c r="AF508" s="900"/>
      <c r="AG508" s="900"/>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30" hidden="1" customHeight="1" x14ac:dyDescent="0.15">
      <c r="A509" s="889">
        <v>12</v>
      </c>
      <c r="B509" s="88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899"/>
      <c r="AD509" s="900"/>
      <c r="AE509" s="900"/>
      <c r="AF509" s="900"/>
      <c r="AG509" s="900"/>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30" hidden="1" customHeight="1" x14ac:dyDescent="0.15">
      <c r="A510" s="889">
        <v>13</v>
      </c>
      <c r="B510" s="88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899"/>
      <c r="AD510" s="900"/>
      <c r="AE510" s="900"/>
      <c r="AF510" s="900"/>
      <c r="AG510" s="900"/>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30" hidden="1" customHeight="1" x14ac:dyDescent="0.15">
      <c r="A511" s="889">
        <v>14</v>
      </c>
      <c r="B511" s="88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899"/>
      <c r="AD511" s="900"/>
      <c r="AE511" s="900"/>
      <c r="AF511" s="900"/>
      <c r="AG511" s="900"/>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30" hidden="1" customHeight="1" x14ac:dyDescent="0.15">
      <c r="A512" s="889">
        <v>15</v>
      </c>
      <c r="B512" s="88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899"/>
      <c r="AD512" s="900"/>
      <c r="AE512" s="900"/>
      <c r="AF512" s="900"/>
      <c r="AG512" s="900"/>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30" hidden="1" customHeight="1" x14ac:dyDescent="0.15">
      <c r="A513" s="889">
        <v>16</v>
      </c>
      <c r="B513" s="88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899"/>
      <c r="AD513" s="900"/>
      <c r="AE513" s="900"/>
      <c r="AF513" s="900"/>
      <c r="AG513" s="900"/>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s="16" customFormat="1" ht="30" hidden="1" customHeight="1" x14ac:dyDescent="0.15">
      <c r="A514" s="889">
        <v>17</v>
      </c>
      <c r="B514" s="88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899"/>
      <c r="AD514" s="900"/>
      <c r="AE514" s="900"/>
      <c r="AF514" s="900"/>
      <c r="AG514" s="900"/>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30" hidden="1" customHeight="1" x14ac:dyDescent="0.15">
      <c r="A515" s="889">
        <v>18</v>
      </c>
      <c r="B515" s="88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899"/>
      <c r="AD515" s="900"/>
      <c r="AE515" s="900"/>
      <c r="AF515" s="900"/>
      <c r="AG515" s="900"/>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30" hidden="1" customHeight="1" x14ac:dyDescent="0.15">
      <c r="A516" s="889">
        <v>19</v>
      </c>
      <c r="B516" s="88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899"/>
      <c r="AD516" s="900"/>
      <c r="AE516" s="900"/>
      <c r="AF516" s="900"/>
      <c r="AG516" s="900"/>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30" hidden="1" customHeight="1" x14ac:dyDescent="0.15">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30" hidden="1" customHeight="1" x14ac:dyDescent="0.15">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30" hidden="1" customHeight="1" x14ac:dyDescent="0.15">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30" hidden="1" customHeight="1" x14ac:dyDescent="0.15">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30" hidden="1" customHeight="1" x14ac:dyDescent="0.15">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30" hidden="1" customHeight="1" x14ac:dyDescent="0.15">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30" hidden="1" customHeight="1" x14ac:dyDescent="0.15">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30" hidden="1" customHeight="1" x14ac:dyDescent="0.15">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30" hidden="1" customHeight="1" x14ac:dyDescent="0.15">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30" hidden="1" customHeight="1" x14ac:dyDescent="0.15">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30" hidden="1" customHeight="1" x14ac:dyDescent="0.15">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8"/>
      <c r="B530" s="878"/>
      <c r="C530" s="878" t="s">
        <v>24</v>
      </c>
      <c r="D530" s="878"/>
      <c r="E530" s="878"/>
      <c r="F530" s="878"/>
      <c r="G530" s="878"/>
      <c r="H530" s="878"/>
      <c r="I530" s="878"/>
      <c r="J530" s="879" t="s">
        <v>197</v>
      </c>
      <c r="K530" s="167"/>
      <c r="L530" s="167"/>
      <c r="M530" s="167"/>
      <c r="N530" s="167"/>
      <c r="O530" s="167"/>
      <c r="P530" s="446" t="s">
        <v>25</v>
      </c>
      <c r="Q530" s="446"/>
      <c r="R530" s="446"/>
      <c r="S530" s="446"/>
      <c r="T530" s="446"/>
      <c r="U530" s="446"/>
      <c r="V530" s="446"/>
      <c r="W530" s="446"/>
      <c r="X530" s="446"/>
      <c r="Y530" s="880" t="s">
        <v>196</v>
      </c>
      <c r="Z530" s="881"/>
      <c r="AA530" s="881"/>
      <c r="AB530" s="881"/>
      <c r="AC530" s="879" t="s">
        <v>230</v>
      </c>
      <c r="AD530" s="879"/>
      <c r="AE530" s="879"/>
      <c r="AF530" s="879"/>
      <c r="AG530" s="879"/>
      <c r="AH530" s="880" t="s">
        <v>249</v>
      </c>
      <c r="AI530" s="878"/>
      <c r="AJ530" s="878"/>
      <c r="AK530" s="878"/>
      <c r="AL530" s="878" t="s">
        <v>19</v>
      </c>
      <c r="AM530" s="878"/>
      <c r="AN530" s="878"/>
      <c r="AO530" s="882"/>
      <c r="AP530" s="903" t="s">
        <v>198</v>
      </c>
      <c r="AQ530" s="903"/>
      <c r="AR530" s="903"/>
      <c r="AS530" s="903"/>
      <c r="AT530" s="903"/>
      <c r="AU530" s="903"/>
      <c r="AV530" s="903"/>
      <c r="AW530" s="903"/>
      <c r="AX530" s="903"/>
      <c r="AY530">
        <f>$AY$528</f>
        <v>0</v>
      </c>
    </row>
    <row r="531" spans="1:51" ht="30" hidden="1" customHeight="1" x14ac:dyDescent="0.15">
      <c r="A531" s="889">
        <v>1</v>
      </c>
      <c r="B531" s="889">
        <v>1</v>
      </c>
      <c r="C531" s="891"/>
      <c r="D531" s="891"/>
      <c r="E531" s="891"/>
      <c r="F531" s="891"/>
      <c r="G531" s="891"/>
      <c r="H531" s="891"/>
      <c r="I531" s="891"/>
      <c r="J531" s="892"/>
      <c r="K531" s="893"/>
      <c r="L531" s="893"/>
      <c r="M531" s="893"/>
      <c r="N531" s="893"/>
      <c r="O531" s="893"/>
      <c r="P531" s="895"/>
      <c r="Q531" s="895"/>
      <c r="R531" s="895"/>
      <c r="S531" s="895"/>
      <c r="T531" s="895"/>
      <c r="U531" s="895"/>
      <c r="V531" s="895"/>
      <c r="W531" s="895"/>
      <c r="X531" s="895"/>
      <c r="Y531" s="896"/>
      <c r="Z531" s="897"/>
      <c r="AA531" s="897"/>
      <c r="AB531" s="898"/>
      <c r="AC531" s="899"/>
      <c r="AD531" s="900"/>
      <c r="AE531" s="900"/>
      <c r="AF531" s="900"/>
      <c r="AG531" s="900"/>
      <c r="AH531" s="883"/>
      <c r="AI531" s="884"/>
      <c r="AJ531" s="884"/>
      <c r="AK531" s="884"/>
      <c r="AL531" s="885"/>
      <c r="AM531" s="886"/>
      <c r="AN531" s="886"/>
      <c r="AO531" s="887"/>
      <c r="AP531" s="888"/>
      <c r="AQ531" s="888"/>
      <c r="AR531" s="888"/>
      <c r="AS531" s="888"/>
      <c r="AT531" s="888"/>
      <c r="AU531" s="888"/>
      <c r="AV531" s="888"/>
      <c r="AW531" s="888"/>
      <c r="AX531" s="888"/>
      <c r="AY531">
        <f>$AY$528</f>
        <v>0</v>
      </c>
    </row>
    <row r="532" spans="1:51" ht="30" hidden="1" customHeight="1" x14ac:dyDescent="0.15">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883"/>
      <c r="AI532" s="884"/>
      <c r="AJ532" s="884"/>
      <c r="AK532" s="884"/>
      <c r="AL532" s="885"/>
      <c r="AM532" s="886"/>
      <c r="AN532" s="886"/>
      <c r="AO532" s="887"/>
      <c r="AP532" s="888"/>
      <c r="AQ532" s="888"/>
      <c r="AR532" s="888"/>
      <c r="AS532" s="888"/>
      <c r="AT532" s="888"/>
      <c r="AU532" s="888"/>
      <c r="AV532" s="888"/>
      <c r="AW532" s="888"/>
      <c r="AX532" s="888"/>
      <c r="AY532">
        <f>COUNTA($C$532)</f>
        <v>0</v>
      </c>
    </row>
    <row r="533" spans="1:51" ht="30" hidden="1" customHeight="1" x14ac:dyDescent="0.15">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30" hidden="1" customHeight="1" x14ac:dyDescent="0.15">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30" hidden="1" customHeight="1" x14ac:dyDescent="0.15">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30" hidden="1" customHeight="1" x14ac:dyDescent="0.15">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30" hidden="1" customHeight="1" x14ac:dyDescent="0.15">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30" hidden="1" customHeight="1" x14ac:dyDescent="0.15">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30" hidden="1" customHeight="1" x14ac:dyDescent="0.15">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30" hidden="1" customHeight="1" x14ac:dyDescent="0.15">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30" hidden="1" customHeight="1" x14ac:dyDescent="0.15">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30" hidden="1" customHeight="1" x14ac:dyDescent="0.15">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30" hidden="1" customHeight="1" x14ac:dyDescent="0.15">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30" hidden="1" customHeight="1" x14ac:dyDescent="0.15">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30" hidden="1" customHeight="1" x14ac:dyDescent="0.15">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30" hidden="1" customHeight="1" x14ac:dyDescent="0.15">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s="16" customFormat="1" ht="30" hidden="1" customHeight="1" x14ac:dyDescent="0.15">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30" hidden="1" customHeight="1" x14ac:dyDescent="0.15">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30" hidden="1" customHeight="1" x14ac:dyDescent="0.15">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30" hidden="1" customHeight="1" x14ac:dyDescent="0.15">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30" hidden="1" customHeight="1" x14ac:dyDescent="0.15">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30" hidden="1" customHeight="1" x14ac:dyDescent="0.15">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30" hidden="1" customHeight="1" x14ac:dyDescent="0.15">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30" hidden="1" customHeight="1" x14ac:dyDescent="0.15">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30" hidden="1" customHeight="1" x14ac:dyDescent="0.15">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30" hidden="1" customHeight="1" x14ac:dyDescent="0.15">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30" hidden="1" customHeight="1" x14ac:dyDescent="0.15">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30" hidden="1" customHeight="1" x14ac:dyDescent="0.15">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30" hidden="1" customHeight="1" x14ac:dyDescent="0.15">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30" hidden="1" customHeight="1" x14ac:dyDescent="0.15">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8"/>
      <c r="B563" s="878"/>
      <c r="C563" s="878" t="s">
        <v>24</v>
      </c>
      <c r="D563" s="878"/>
      <c r="E563" s="878"/>
      <c r="F563" s="878"/>
      <c r="G563" s="878"/>
      <c r="H563" s="878"/>
      <c r="I563" s="878"/>
      <c r="J563" s="879" t="s">
        <v>197</v>
      </c>
      <c r="K563" s="167"/>
      <c r="L563" s="167"/>
      <c r="M563" s="167"/>
      <c r="N563" s="167"/>
      <c r="O563" s="167"/>
      <c r="P563" s="446" t="s">
        <v>25</v>
      </c>
      <c r="Q563" s="446"/>
      <c r="R563" s="446"/>
      <c r="S563" s="446"/>
      <c r="T563" s="446"/>
      <c r="U563" s="446"/>
      <c r="V563" s="446"/>
      <c r="W563" s="446"/>
      <c r="X563" s="446"/>
      <c r="Y563" s="880" t="s">
        <v>196</v>
      </c>
      <c r="Z563" s="881"/>
      <c r="AA563" s="881"/>
      <c r="AB563" s="881"/>
      <c r="AC563" s="879" t="s">
        <v>230</v>
      </c>
      <c r="AD563" s="879"/>
      <c r="AE563" s="879"/>
      <c r="AF563" s="879"/>
      <c r="AG563" s="879"/>
      <c r="AH563" s="880" t="s">
        <v>249</v>
      </c>
      <c r="AI563" s="878"/>
      <c r="AJ563" s="878"/>
      <c r="AK563" s="878"/>
      <c r="AL563" s="878" t="s">
        <v>19</v>
      </c>
      <c r="AM563" s="878"/>
      <c r="AN563" s="878"/>
      <c r="AO563" s="882"/>
      <c r="AP563" s="903" t="s">
        <v>198</v>
      </c>
      <c r="AQ563" s="903"/>
      <c r="AR563" s="903"/>
      <c r="AS563" s="903"/>
      <c r="AT563" s="903"/>
      <c r="AU563" s="903"/>
      <c r="AV563" s="903"/>
      <c r="AW563" s="903"/>
      <c r="AX563" s="903"/>
      <c r="AY563">
        <f>$AY$561</f>
        <v>0</v>
      </c>
    </row>
    <row r="564" spans="1:51" ht="30" hidden="1" customHeight="1" x14ac:dyDescent="0.15">
      <c r="A564" s="889">
        <v>1</v>
      </c>
      <c r="B564" s="889">
        <v>1</v>
      </c>
      <c r="C564" s="891"/>
      <c r="D564" s="891"/>
      <c r="E564" s="891"/>
      <c r="F564" s="891"/>
      <c r="G564" s="891"/>
      <c r="H564" s="891"/>
      <c r="I564" s="891"/>
      <c r="J564" s="892"/>
      <c r="K564" s="893"/>
      <c r="L564" s="893"/>
      <c r="M564" s="893"/>
      <c r="N564" s="893"/>
      <c r="O564" s="893"/>
      <c r="P564" s="895"/>
      <c r="Q564" s="895"/>
      <c r="R564" s="895"/>
      <c r="S564" s="895"/>
      <c r="T564" s="895"/>
      <c r="U564" s="895"/>
      <c r="V564" s="895"/>
      <c r="W564" s="895"/>
      <c r="X564" s="895"/>
      <c r="Y564" s="896"/>
      <c r="Z564" s="897"/>
      <c r="AA564" s="897"/>
      <c r="AB564" s="898"/>
      <c r="AC564" s="899"/>
      <c r="AD564" s="900"/>
      <c r="AE564" s="900"/>
      <c r="AF564" s="900"/>
      <c r="AG564" s="900"/>
      <c r="AH564" s="883"/>
      <c r="AI564" s="884"/>
      <c r="AJ564" s="884"/>
      <c r="AK564" s="884"/>
      <c r="AL564" s="885"/>
      <c r="AM564" s="886"/>
      <c r="AN564" s="886"/>
      <c r="AO564" s="887"/>
      <c r="AP564" s="888"/>
      <c r="AQ564" s="888"/>
      <c r="AR564" s="888"/>
      <c r="AS564" s="888"/>
      <c r="AT564" s="888"/>
      <c r="AU564" s="888"/>
      <c r="AV564" s="888"/>
      <c r="AW564" s="888"/>
      <c r="AX564" s="888"/>
      <c r="AY564">
        <f>$AY$561</f>
        <v>0</v>
      </c>
    </row>
    <row r="565" spans="1:51" ht="30" hidden="1" customHeight="1" x14ac:dyDescent="0.15">
      <c r="A565" s="889">
        <v>2</v>
      </c>
      <c r="B565" s="88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899"/>
      <c r="AD565" s="900"/>
      <c r="AE565" s="900"/>
      <c r="AF565" s="900"/>
      <c r="AG565" s="900"/>
      <c r="AH565" s="883"/>
      <c r="AI565" s="884"/>
      <c r="AJ565" s="884"/>
      <c r="AK565" s="884"/>
      <c r="AL565" s="885"/>
      <c r="AM565" s="886"/>
      <c r="AN565" s="886"/>
      <c r="AO565" s="887"/>
      <c r="AP565" s="888"/>
      <c r="AQ565" s="888"/>
      <c r="AR565" s="888"/>
      <c r="AS565" s="888"/>
      <c r="AT565" s="888"/>
      <c r="AU565" s="888"/>
      <c r="AV565" s="888"/>
      <c r="AW565" s="888"/>
      <c r="AX565" s="888"/>
      <c r="AY565">
        <f>COUNTA($C$565)</f>
        <v>0</v>
      </c>
    </row>
    <row r="566" spans="1:51" ht="30" hidden="1" customHeight="1" x14ac:dyDescent="0.15">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30" hidden="1" customHeight="1" x14ac:dyDescent="0.15">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30" hidden="1" customHeight="1" x14ac:dyDescent="0.15">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30" hidden="1" customHeight="1" x14ac:dyDescent="0.15">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30" hidden="1" customHeight="1" x14ac:dyDescent="0.15">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30" hidden="1" customHeight="1" x14ac:dyDescent="0.15">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30" hidden="1" customHeight="1" x14ac:dyDescent="0.15">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30" hidden="1" customHeight="1" x14ac:dyDescent="0.15">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30" hidden="1" customHeight="1" x14ac:dyDescent="0.15">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30" hidden="1" customHeight="1" x14ac:dyDescent="0.15">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30" hidden="1" customHeight="1" x14ac:dyDescent="0.15">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30" hidden="1" customHeight="1" x14ac:dyDescent="0.15">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30" hidden="1" customHeight="1" x14ac:dyDescent="0.15">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30" hidden="1" customHeight="1" x14ac:dyDescent="0.15">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s="16" customFormat="1" ht="30" hidden="1" customHeight="1" x14ac:dyDescent="0.15">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30" hidden="1" customHeight="1" x14ac:dyDescent="0.15">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30" hidden="1" customHeight="1" x14ac:dyDescent="0.15">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30" hidden="1" customHeight="1" x14ac:dyDescent="0.15">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30" hidden="1" customHeight="1" x14ac:dyDescent="0.15">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30" hidden="1" customHeight="1" x14ac:dyDescent="0.15">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30" hidden="1" customHeight="1" x14ac:dyDescent="0.15">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30" hidden="1" customHeight="1" x14ac:dyDescent="0.15">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30" hidden="1" customHeight="1" x14ac:dyDescent="0.15">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30" hidden="1" customHeight="1" x14ac:dyDescent="0.15">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30" hidden="1" customHeight="1" x14ac:dyDescent="0.15">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30" hidden="1" customHeight="1" x14ac:dyDescent="0.15">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30" hidden="1" customHeight="1" x14ac:dyDescent="0.15">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30" hidden="1" customHeight="1" x14ac:dyDescent="0.15">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8"/>
      <c r="B596" s="878"/>
      <c r="C596" s="878" t="s">
        <v>24</v>
      </c>
      <c r="D596" s="878"/>
      <c r="E596" s="878"/>
      <c r="F596" s="878"/>
      <c r="G596" s="878"/>
      <c r="H596" s="878"/>
      <c r="I596" s="878"/>
      <c r="J596" s="879" t="s">
        <v>197</v>
      </c>
      <c r="K596" s="167"/>
      <c r="L596" s="167"/>
      <c r="M596" s="167"/>
      <c r="N596" s="167"/>
      <c r="O596" s="167"/>
      <c r="P596" s="446" t="s">
        <v>25</v>
      </c>
      <c r="Q596" s="446"/>
      <c r="R596" s="446"/>
      <c r="S596" s="446"/>
      <c r="T596" s="446"/>
      <c r="U596" s="446"/>
      <c r="V596" s="446"/>
      <c r="W596" s="446"/>
      <c r="X596" s="446"/>
      <c r="Y596" s="880" t="s">
        <v>196</v>
      </c>
      <c r="Z596" s="881"/>
      <c r="AA596" s="881"/>
      <c r="AB596" s="881"/>
      <c r="AC596" s="879" t="s">
        <v>230</v>
      </c>
      <c r="AD596" s="879"/>
      <c r="AE596" s="879"/>
      <c r="AF596" s="879"/>
      <c r="AG596" s="879"/>
      <c r="AH596" s="880" t="s">
        <v>249</v>
      </c>
      <c r="AI596" s="878"/>
      <c r="AJ596" s="878"/>
      <c r="AK596" s="878"/>
      <c r="AL596" s="878" t="s">
        <v>19</v>
      </c>
      <c r="AM596" s="878"/>
      <c r="AN596" s="878"/>
      <c r="AO596" s="882"/>
      <c r="AP596" s="903" t="s">
        <v>198</v>
      </c>
      <c r="AQ596" s="903"/>
      <c r="AR596" s="903"/>
      <c r="AS596" s="903"/>
      <c r="AT596" s="903"/>
      <c r="AU596" s="903"/>
      <c r="AV596" s="903"/>
      <c r="AW596" s="903"/>
      <c r="AX596" s="903"/>
      <c r="AY596">
        <f>$AY$594</f>
        <v>0</v>
      </c>
    </row>
    <row r="597" spans="1:51" ht="30" hidden="1" customHeight="1" x14ac:dyDescent="0.15">
      <c r="A597" s="889">
        <v>1</v>
      </c>
      <c r="B597" s="889">
        <v>1</v>
      </c>
      <c r="C597" s="891"/>
      <c r="D597" s="891"/>
      <c r="E597" s="891"/>
      <c r="F597" s="891"/>
      <c r="G597" s="891"/>
      <c r="H597" s="891"/>
      <c r="I597" s="891"/>
      <c r="J597" s="892"/>
      <c r="K597" s="893"/>
      <c r="L597" s="893"/>
      <c r="M597" s="893"/>
      <c r="N597" s="893"/>
      <c r="O597" s="893"/>
      <c r="P597" s="895"/>
      <c r="Q597" s="895"/>
      <c r="R597" s="895"/>
      <c r="S597" s="895"/>
      <c r="T597" s="895"/>
      <c r="U597" s="895"/>
      <c r="V597" s="895"/>
      <c r="W597" s="895"/>
      <c r="X597" s="895"/>
      <c r="Y597" s="896"/>
      <c r="Z597" s="897"/>
      <c r="AA597" s="897"/>
      <c r="AB597" s="898"/>
      <c r="AC597" s="899"/>
      <c r="AD597" s="900"/>
      <c r="AE597" s="900"/>
      <c r="AF597" s="900"/>
      <c r="AG597" s="900"/>
      <c r="AH597" s="883"/>
      <c r="AI597" s="884"/>
      <c r="AJ597" s="884"/>
      <c r="AK597" s="884"/>
      <c r="AL597" s="885"/>
      <c r="AM597" s="886"/>
      <c r="AN597" s="886"/>
      <c r="AO597" s="887"/>
      <c r="AP597" s="888"/>
      <c r="AQ597" s="888"/>
      <c r="AR597" s="888"/>
      <c r="AS597" s="888"/>
      <c r="AT597" s="888"/>
      <c r="AU597" s="888"/>
      <c r="AV597" s="888"/>
      <c r="AW597" s="888"/>
      <c r="AX597" s="888"/>
      <c r="AY597">
        <f>$AY$594</f>
        <v>0</v>
      </c>
    </row>
    <row r="598" spans="1:51" ht="30" hidden="1" customHeight="1" x14ac:dyDescent="0.15">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883"/>
      <c r="AI598" s="884"/>
      <c r="AJ598" s="884"/>
      <c r="AK598" s="884"/>
      <c r="AL598" s="885"/>
      <c r="AM598" s="886"/>
      <c r="AN598" s="886"/>
      <c r="AO598" s="887"/>
      <c r="AP598" s="888"/>
      <c r="AQ598" s="888"/>
      <c r="AR598" s="888"/>
      <c r="AS598" s="888"/>
      <c r="AT598" s="888"/>
      <c r="AU598" s="888"/>
      <c r="AV598" s="888"/>
      <c r="AW598" s="888"/>
      <c r="AX598" s="888"/>
      <c r="AY598">
        <f>COUNTA($C$598)</f>
        <v>0</v>
      </c>
    </row>
    <row r="599" spans="1:51" ht="30" hidden="1" customHeight="1" x14ac:dyDescent="0.15">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30" hidden="1" customHeight="1" x14ac:dyDescent="0.15">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30" hidden="1" customHeight="1" x14ac:dyDescent="0.15">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30" hidden="1" customHeight="1" x14ac:dyDescent="0.15">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30" hidden="1" customHeight="1" x14ac:dyDescent="0.15">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30" hidden="1" customHeight="1" x14ac:dyDescent="0.15">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30" hidden="1" customHeight="1" x14ac:dyDescent="0.15">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30" hidden="1" customHeight="1" x14ac:dyDescent="0.15">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30" hidden="1" customHeight="1" x14ac:dyDescent="0.15">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30" hidden="1" customHeight="1" x14ac:dyDescent="0.15">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30" hidden="1" customHeight="1" x14ac:dyDescent="0.15">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30" hidden="1" customHeight="1" x14ac:dyDescent="0.15">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30" hidden="1" customHeight="1" x14ac:dyDescent="0.15">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30" hidden="1" customHeight="1" x14ac:dyDescent="0.15">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s="16" customFormat="1" ht="30" hidden="1" customHeight="1" x14ac:dyDescent="0.15">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30" hidden="1" customHeight="1" x14ac:dyDescent="0.15">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30" hidden="1" customHeight="1" x14ac:dyDescent="0.15">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30" hidden="1" customHeight="1" x14ac:dyDescent="0.15">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30" hidden="1" customHeight="1" x14ac:dyDescent="0.15">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30" hidden="1" customHeight="1" x14ac:dyDescent="0.15">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30" hidden="1" customHeight="1" x14ac:dyDescent="0.15">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30" hidden="1" customHeight="1" x14ac:dyDescent="0.15">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30" hidden="1" customHeight="1" x14ac:dyDescent="0.15">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30" hidden="1" customHeight="1" x14ac:dyDescent="0.15">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30" hidden="1" customHeight="1" x14ac:dyDescent="0.15">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30" hidden="1" customHeight="1" x14ac:dyDescent="0.15">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30" hidden="1" customHeight="1" x14ac:dyDescent="0.15">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30" hidden="1" customHeight="1" x14ac:dyDescent="0.15">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4.75" hidden="1" customHeight="1" x14ac:dyDescent="0.15">
      <c r="A627" s="904" t="s">
        <v>579</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232</v>
      </c>
      <c r="AM627" s="908"/>
      <c r="AN627" s="90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09"/>
      <c r="B630" s="909"/>
      <c r="C630" s="879" t="s">
        <v>192</v>
      </c>
      <c r="D630" s="910"/>
      <c r="E630" s="879" t="s">
        <v>191</v>
      </c>
      <c r="F630" s="910"/>
      <c r="G630" s="910"/>
      <c r="H630" s="910"/>
      <c r="I630" s="910"/>
      <c r="J630" s="879" t="s">
        <v>197</v>
      </c>
      <c r="K630" s="879"/>
      <c r="L630" s="879"/>
      <c r="M630" s="879"/>
      <c r="N630" s="879"/>
      <c r="O630" s="879"/>
      <c r="P630" s="879" t="s">
        <v>25</v>
      </c>
      <c r="Q630" s="879"/>
      <c r="R630" s="879"/>
      <c r="S630" s="879"/>
      <c r="T630" s="879"/>
      <c r="U630" s="879"/>
      <c r="V630" s="879"/>
      <c r="W630" s="879"/>
      <c r="X630" s="879"/>
      <c r="Y630" s="879" t="s">
        <v>199</v>
      </c>
      <c r="Z630" s="910"/>
      <c r="AA630" s="910"/>
      <c r="AB630" s="910"/>
      <c r="AC630" s="879" t="s">
        <v>180</v>
      </c>
      <c r="AD630" s="879"/>
      <c r="AE630" s="879"/>
      <c r="AF630" s="879"/>
      <c r="AG630" s="879"/>
      <c r="AH630" s="879" t="s">
        <v>187</v>
      </c>
      <c r="AI630" s="910"/>
      <c r="AJ630" s="910"/>
      <c r="AK630" s="910"/>
      <c r="AL630" s="910" t="s">
        <v>19</v>
      </c>
      <c r="AM630" s="910"/>
      <c r="AN630" s="910"/>
      <c r="AO630" s="909"/>
      <c r="AP630" s="903" t="s">
        <v>226</v>
      </c>
      <c r="AQ630" s="903"/>
      <c r="AR630" s="903"/>
      <c r="AS630" s="903"/>
      <c r="AT630" s="903"/>
      <c r="AU630" s="903"/>
      <c r="AV630" s="903"/>
      <c r="AW630" s="903"/>
      <c r="AX630" s="903"/>
    </row>
    <row r="631" spans="1:51" ht="30" hidden="1" customHeight="1" x14ac:dyDescent="0.15">
      <c r="A631" s="889">
        <v>1</v>
      </c>
      <c r="B631" s="889">
        <v>1</v>
      </c>
      <c r="C631" s="911"/>
      <c r="D631" s="911"/>
      <c r="E631" s="912"/>
      <c r="F631" s="912"/>
      <c r="G631" s="912"/>
      <c r="H631" s="912"/>
      <c r="I631" s="912"/>
      <c r="J631" s="892"/>
      <c r="K631" s="893"/>
      <c r="L631" s="893"/>
      <c r="M631" s="893"/>
      <c r="N631" s="893"/>
      <c r="O631" s="893"/>
      <c r="P631" s="895"/>
      <c r="Q631" s="895"/>
      <c r="R631" s="895"/>
      <c r="S631" s="895"/>
      <c r="T631" s="895"/>
      <c r="U631" s="895"/>
      <c r="V631" s="895"/>
      <c r="W631" s="895"/>
      <c r="X631" s="895"/>
      <c r="Y631" s="896"/>
      <c r="Z631" s="897"/>
      <c r="AA631" s="897"/>
      <c r="AB631" s="898"/>
      <c r="AC631" s="899"/>
      <c r="AD631" s="900"/>
      <c r="AE631" s="900"/>
      <c r="AF631" s="900"/>
      <c r="AG631" s="900"/>
      <c r="AH631" s="901"/>
      <c r="AI631" s="902"/>
      <c r="AJ631" s="902"/>
      <c r="AK631" s="902"/>
      <c r="AL631" s="885"/>
      <c r="AM631" s="886"/>
      <c r="AN631" s="886"/>
      <c r="AO631" s="887"/>
      <c r="AP631" s="888"/>
      <c r="AQ631" s="888"/>
      <c r="AR631" s="888"/>
      <c r="AS631" s="888"/>
      <c r="AT631" s="888"/>
      <c r="AU631" s="888"/>
      <c r="AV631" s="888"/>
      <c r="AW631" s="888"/>
      <c r="AX631" s="888"/>
    </row>
    <row r="632" spans="1:51" ht="30" hidden="1" customHeight="1" x14ac:dyDescent="0.15">
      <c r="A632" s="889">
        <v>2</v>
      </c>
      <c r="B632" s="889">
        <v>1</v>
      </c>
      <c r="C632" s="911"/>
      <c r="D632" s="911"/>
      <c r="E632" s="912"/>
      <c r="F632" s="912"/>
      <c r="G632" s="912"/>
      <c r="H632" s="912"/>
      <c r="I632" s="912"/>
      <c r="J632" s="892"/>
      <c r="K632" s="893"/>
      <c r="L632" s="893"/>
      <c r="M632" s="893"/>
      <c r="N632" s="893"/>
      <c r="O632" s="893"/>
      <c r="P632" s="895"/>
      <c r="Q632" s="895"/>
      <c r="R632" s="895"/>
      <c r="S632" s="895"/>
      <c r="T632" s="895"/>
      <c r="U632" s="895"/>
      <c r="V632" s="895"/>
      <c r="W632" s="895"/>
      <c r="X632" s="895"/>
      <c r="Y632" s="896"/>
      <c r="Z632" s="897"/>
      <c r="AA632" s="897"/>
      <c r="AB632" s="898"/>
      <c r="AC632" s="899"/>
      <c r="AD632" s="900"/>
      <c r="AE632" s="900"/>
      <c r="AF632" s="900"/>
      <c r="AG632" s="900"/>
      <c r="AH632" s="901"/>
      <c r="AI632" s="902"/>
      <c r="AJ632" s="902"/>
      <c r="AK632" s="902"/>
      <c r="AL632" s="885"/>
      <c r="AM632" s="886"/>
      <c r="AN632" s="886"/>
      <c r="AO632" s="887"/>
      <c r="AP632" s="888"/>
      <c r="AQ632" s="888"/>
      <c r="AR632" s="888"/>
      <c r="AS632" s="888"/>
      <c r="AT632" s="888"/>
      <c r="AU632" s="888"/>
      <c r="AV632" s="888"/>
      <c r="AW632" s="888"/>
      <c r="AX632" s="888"/>
      <c r="AY632">
        <f>COUNTA($E$632)</f>
        <v>0</v>
      </c>
    </row>
    <row r="633" spans="1:51" ht="30" hidden="1" customHeight="1" x14ac:dyDescent="0.15">
      <c r="A633" s="889">
        <v>3</v>
      </c>
      <c r="B633" s="889">
        <v>1</v>
      </c>
      <c r="C633" s="911"/>
      <c r="D633" s="911"/>
      <c r="E633" s="912"/>
      <c r="F633" s="912"/>
      <c r="G633" s="912"/>
      <c r="H633" s="912"/>
      <c r="I633" s="912"/>
      <c r="J633" s="892"/>
      <c r="K633" s="893"/>
      <c r="L633" s="893"/>
      <c r="M633" s="893"/>
      <c r="N633" s="893"/>
      <c r="O633" s="893"/>
      <c r="P633" s="895"/>
      <c r="Q633" s="895"/>
      <c r="R633" s="895"/>
      <c r="S633" s="895"/>
      <c r="T633" s="895"/>
      <c r="U633" s="895"/>
      <c r="V633" s="895"/>
      <c r="W633" s="895"/>
      <c r="X633" s="895"/>
      <c r="Y633" s="896"/>
      <c r="Z633" s="897"/>
      <c r="AA633" s="897"/>
      <c r="AB633" s="898"/>
      <c r="AC633" s="899"/>
      <c r="AD633" s="900"/>
      <c r="AE633" s="900"/>
      <c r="AF633" s="900"/>
      <c r="AG633" s="900"/>
      <c r="AH633" s="901"/>
      <c r="AI633" s="902"/>
      <c r="AJ633" s="902"/>
      <c r="AK633" s="902"/>
      <c r="AL633" s="885"/>
      <c r="AM633" s="886"/>
      <c r="AN633" s="886"/>
      <c r="AO633" s="887"/>
      <c r="AP633" s="888"/>
      <c r="AQ633" s="888"/>
      <c r="AR633" s="888"/>
      <c r="AS633" s="888"/>
      <c r="AT633" s="888"/>
      <c r="AU633" s="888"/>
      <c r="AV633" s="888"/>
      <c r="AW633" s="888"/>
      <c r="AX633" s="888"/>
      <c r="AY633">
        <f>COUNTA($E$633)</f>
        <v>0</v>
      </c>
    </row>
    <row r="634" spans="1:51" ht="30" hidden="1" customHeight="1" x14ac:dyDescent="0.15">
      <c r="A634" s="889">
        <v>4</v>
      </c>
      <c r="B634" s="889">
        <v>1</v>
      </c>
      <c r="C634" s="911"/>
      <c r="D634" s="911"/>
      <c r="E634" s="912"/>
      <c r="F634" s="912"/>
      <c r="G634" s="912"/>
      <c r="H634" s="912"/>
      <c r="I634" s="912"/>
      <c r="J634" s="892"/>
      <c r="K634" s="893"/>
      <c r="L634" s="893"/>
      <c r="M634" s="893"/>
      <c r="N634" s="893"/>
      <c r="O634" s="893"/>
      <c r="P634" s="895"/>
      <c r="Q634" s="895"/>
      <c r="R634" s="895"/>
      <c r="S634" s="895"/>
      <c r="T634" s="895"/>
      <c r="U634" s="895"/>
      <c r="V634" s="895"/>
      <c r="W634" s="895"/>
      <c r="X634" s="895"/>
      <c r="Y634" s="896"/>
      <c r="Z634" s="897"/>
      <c r="AA634" s="897"/>
      <c r="AB634" s="898"/>
      <c r="AC634" s="899"/>
      <c r="AD634" s="900"/>
      <c r="AE634" s="900"/>
      <c r="AF634" s="900"/>
      <c r="AG634" s="900"/>
      <c r="AH634" s="901"/>
      <c r="AI634" s="902"/>
      <c r="AJ634" s="902"/>
      <c r="AK634" s="902"/>
      <c r="AL634" s="885"/>
      <c r="AM634" s="886"/>
      <c r="AN634" s="886"/>
      <c r="AO634" s="887"/>
      <c r="AP634" s="888"/>
      <c r="AQ634" s="888"/>
      <c r="AR634" s="888"/>
      <c r="AS634" s="888"/>
      <c r="AT634" s="888"/>
      <c r="AU634" s="888"/>
      <c r="AV634" s="888"/>
      <c r="AW634" s="888"/>
      <c r="AX634" s="888"/>
      <c r="AY634">
        <f>COUNTA($E$634)</f>
        <v>0</v>
      </c>
    </row>
    <row r="635" spans="1:51" ht="30" hidden="1" customHeight="1" x14ac:dyDescent="0.15">
      <c r="A635" s="889">
        <v>5</v>
      </c>
      <c r="B635" s="889">
        <v>1</v>
      </c>
      <c r="C635" s="911"/>
      <c r="D635" s="911"/>
      <c r="E635" s="912"/>
      <c r="F635" s="912"/>
      <c r="G635" s="912"/>
      <c r="H635" s="912"/>
      <c r="I635" s="912"/>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1"/>
      <c r="AI635" s="902"/>
      <c r="AJ635" s="902"/>
      <c r="AK635" s="902"/>
      <c r="AL635" s="885"/>
      <c r="AM635" s="886"/>
      <c r="AN635" s="886"/>
      <c r="AO635" s="887"/>
      <c r="AP635" s="888"/>
      <c r="AQ635" s="888"/>
      <c r="AR635" s="888"/>
      <c r="AS635" s="888"/>
      <c r="AT635" s="888"/>
      <c r="AU635" s="888"/>
      <c r="AV635" s="888"/>
      <c r="AW635" s="888"/>
      <c r="AX635" s="888"/>
      <c r="AY635">
        <f>COUNTA($E$635)</f>
        <v>0</v>
      </c>
    </row>
    <row r="636" spans="1:51" ht="30" hidden="1" customHeight="1" x14ac:dyDescent="0.15">
      <c r="A636" s="889">
        <v>6</v>
      </c>
      <c r="B636" s="889">
        <v>1</v>
      </c>
      <c r="C636" s="911"/>
      <c r="D636" s="911"/>
      <c r="E636" s="912"/>
      <c r="F636" s="912"/>
      <c r="G636" s="912"/>
      <c r="H636" s="912"/>
      <c r="I636" s="912"/>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1"/>
      <c r="AI636" s="902"/>
      <c r="AJ636" s="902"/>
      <c r="AK636" s="902"/>
      <c r="AL636" s="885"/>
      <c r="AM636" s="886"/>
      <c r="AN636" s="886"/>
      <c r="AO636" s="887"/>
      <c r="AP636" s="888"/>
      <c r="AQ636" s="888"/>
      <c r="AR636" s="888"/>
      <c r="AS636" s="888"/>
      <c r="AT636" s="888"/>
      <c r="AU636" s="888"/>
      <c r="AV636" s="888"/>
      <c r="AW636" s="888"/>
      <c r="AX636" s="888"/>
      <c r="AY636">
        <f>COUNTA($E$636)</f>
        <v>0</v>
      </c>
    </row>
    <row r="637" spans="1:51" ht="30" hidden="1" customHeight="1" x14ac:dyDescent="0.15">
      <c r="A637" s="889">
        <v>7</v>
      </c>
      <c r="B637" s="889">
        <v>1</v>
      </c>
      <c r="C637" s="911"/>
      <c r="D637" s="911"/>
      <c r="E637" s="912"/>
      <c r="F637" s="912"/>
      <c r="G637" s="912"/>
      <c r="H637" s="912"/>
      <c r="I637" s="912"/>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1"/>
      <c r="AI637" s="902"/>
      <c r="AJ637" s="902"/>
      <c r="AK637" s="902"/>
      <c r="AL637" s="885"/>
      <c r="AM637" s="886"/>
      <c r="AN637" s="886"/>
      <c r="AO637" s="887"/>
      <c r="AP637" s="888"/>
      <c r="AQ637" s="888"/>
      <c r="AR637" s="888"/>
      <c r="AS637" s="888"/>
      <c r="AT637" s="888"/>
      <c r="AU637" s="888"/>
      <c r="AV637" s="888"/>
      <c r="AW637" s="888"/>
      <c r="AX637" s="888"/>
      <c r="AY637">
        <f>COUNTA($E$637)</f>
        <v>0</v>
      </c>
    </row>
    <row r="638" spans="1:51" ht="30" hidden="1" customHeight="1" x14ac:dyDescent="0.15">
      <c r="A638" s="889">
        <v>8</v>
      </c>
      <c r="B638" s="889">
        <v>1</v>
      </c>
      <c r="C638" s="911"/>
      <c r="D638" s="911"/>
      <c r="E638" s="912"/>
      <c r="F638" s="912"/>
      <c r="G638" s="912"/>
      <c r="H638" s="912"/>
      <c r="I638" s="912"/>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1"/>
      <c r="AI638" s="902"/>
      <c r="AJ638" s="902"/>
      <c r="AK638" s="902"/>
      <c r="AL638" s="885"/>
      <c r="AM638" s="886"/>
      <c r="AN638" s="886"/>
      <c r="AO638" s="887"/>
      <c r="AP638" s="888"/>
      <c r="AQ638" s="888"/>
      <c r="AR638" s="888"/>
      <c r="AS638" s="888"/>
      <c r="AT638" s="888"/>
      <c r="AU638" s="888"/>
      <c r="AV638" s="888"/>
      <c r="AW638" s="888"/>
      <c r="AX638" s="888"/>
      <c r="AY638">
        <f>COUNTA($E$638)</f>
        <v>0</v>
      </c>
    </row>
    <row r="639" spans="1:51" ht="30" hidden="1" customHeight="1" x14ac:dyDescent="0.15">
      <c r="A639" s="889">
        <v>9</v>
      </c>
      <c r="B639" s="889">
        <v>1</v>
      </c>
      <c r="C639" s="911"/>
      <c r="D639" s="911"/>
      <c r="E639" s="912"/>
      <c r="F639" s="912"/>
      <c r="G639" s="912"/>
      <c r="H639" s="912"/>
      <c r="I639" s="912"/>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1"/>
      <c r="AI639" s="902"/>
      <c r="AJ639" s="902"/>
      <c r="AK639" s="902"/>
      <c r="AL639" s="885"/>
      <c r="AM639" s="886"/>
      <c r="AN639" s="886"/>
      <c r="AO639" s="887"/>
      <c r="AP639" s="888"/>
      <c r="AQ639" s="888"/>
      <c r="AR639" s="888"/>
      <c r="AS639" s="888"/>
      <c r="AT639" s="888"/>
      <c r="AU639" s="888"/>
      <c r="AV639" s="888"/>
      <c r="AW639" s="888"/>
      <c r="AX639" s="888"/>
      <c r="AY639">
        <f>COUNTA($E$639)</f>
        <v>0</v>
      </c>
    </row>
    <row r="640" spans="1:51" ht="30" hidden="1" customHeight="1" x14ac:dyDescent="0.15">
      <c r="A640" s="889">
        <v>10</v>
      </c>
      <c r="B640" s="889">
        <v>1</v>
      </c>
      <c r="C640" s="911"/>
      <c r="D640" s="911"/>
      <c r="E640" s="912"/>
      <c r="F640" s="912"/>
      <c r="G640" s="912"/>
      <c r="H640" s="912"/>
      <c r="I640" s="912"/>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1"/>
      <c r="AI640" s="902"/>
      <c r="AJ640" s="902"/>
      <c r="AK640" s="902"/>
      <c r="AL640" s="885"/>
      <c r="AM640" s="886"/>
      <c r="AN640" s="886"/>
      <c r="AO640" s="887"/>
      <c r="AP640" s="888"/>
      <c r="AQ640" s="888"/>
      <c r="AR640" s="888"/>
      <c r="AS640" s="888"/>
      <c r="AT640" s="888"/>
      <c r="AU640" s="888"/>
      <c r="AV640" s="888"/>
      <c r="AW640" s="888"/>
      <c r="AX640" s="888"/>
      <c r="AY640">
        <f>COUNTA($E$640)</f>
        <v>0</v>
      </c>
    </row>
    <row r="641" spans="1:51" ht="30" hidden="1" customHeight="1" x14ac:dyDescent="0.15">
      <c r="A641" s="889">
        <v>11</v>
      </c>
      <c r="B641" s="889">
        <v>1</v>
      </c>
      <c r="C641" s="911"/>
      <c r="D641" s="911"/>
      <c r="E641" s="912"/>
      <c r="F641" s="912"/>
      <c r="G641" s="912"/>
      <c r="H641" s="912"/>
      <c r="I641" s="912"/>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1"/>
      <c r="AI641" s="902"/>
      <c r="AJ641" s="902"/>
      <c r="AK641" s="902"/>
      <c r="AL641" s="885"/>
      <c r="AM641" s="886"/>
      <c r="AN641" s="886"/>
      <c r="AO641" s="887"/>
      <c r="AP641" s="888"/>
      <c r="AQ641" s="888"/>
      <c r="AR641" s="888"/>
      <c r="AS641" s="888"/>
      <c r="AT641" s="888"/>
      <c r="AU641" s="888"/>
      <c r="AV641" s="888"/>
      <c r="AW641" s="888"/>
      <c r="AX641" s="888"/>
      <c r="AY641">
        <f>COUNTA($E$641)</f>
        <v>0</v>
      </c>
    </row>
    <row r="642" spans="1:51" ht="30" hidden="1" customHeight="1" x14ac:dyDescent="0.15">
      <c r="A642" s="889">
        <v>12</v>
      </c>
      <c r="B642" s="889">
        <v>1</v>
      </c>
      <c r="C642" s="911"/>
      <c r="D642" s="911"/>
      <c r="E642" s="912"/>
      <c r="F642" s="912"/>
      <c r="G642" s="912"/>
      <c r="H642" s="912"/>
      <c r="I642" s="912"/>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1"/>
      <c r="AI642" s="902"/>
      <c r="AJ642" s="902"/>
      <c r="AK642" s="902"/>
      <c r="AL642" s="885"/>
      <c r="AM642" s="886"/>
      <c r="AN642" s="886"/>
      <c r="AO642" s="887"/>
      <c r="AP642" s="888"/>
      <c r="AQ642" s="888"/>
      <c r="AR642" s="888"/>
      <c r="AS642" s="888"/>
      <c r="AT642" s="888"/>
      <c r="AU642" s="888"/>
      <c r="AV642" s="888"/>
      <c r="AW642" s="888"/>
      <c r="AX642" s="888"/>
      <c r="AY642">
        <f>COUNTA($E$642)</f>
        <v>0</v>
      </c>
    </row>
    <row r="643" spans="1:51" ht="30" hidden="1" customHeight="1" x14ac:dyDescent="0.15">
      <c r="A643" s="889">
        <v>13</v>
      </c>
      <c r="B643" s="889">
        <v>1</v>
      </c>
      <c r="C643" s="911"/>
      <c r="D643" s="911"/>
      <c r="E643" s="912"/>
      <c r="F643" s="912"/>
      <c r="G643" s="912"/>
      <c r="H643" s="912"/>
      <c r="I643" s="912"/>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1"/>
      <c r="AI643" s="902"/>
      <c r="AJ643" s="902"/>
      <c r="AK643" s="902"/>
      <c r="AL643" s="885"/>
      <c r="AM643" s="886"/>
      <c r="AN643" s="886"/>
      <c r="AO643" s="887"/>
      <c r="AP643" s="888"/>
      <c r="AQ643" s="888"/>
      <c r="AR643" s="888"/>
      <c r="AS643" s="888"/>
      <c r="AT643" s="888"/>
      <c r="AU643" s="888"/>
      <c r="AV643" s="888"/>
      <c r="AW643" s="888"/>
      <c r="AX643" s="888"/>
      <c r="AY643">
        <f>COUNTA($E$643)</f>
        <v>0</v>
      </c>
    </row>
    <row r="644" spans="1:51" ht="30" hidden="1" customHeight="1" x14ac:dyDescent="0.15">
      <c r="A644" s="889">
        <v>14</v>
      </c>
      <c r="B644" s="889">
        <v>1</v>
      </c>
      <c r="C644" s="911"/>
      <c r="D644" s="911"/>
      <c r="E644" s="912"/>
      <c r="F644" s="912"/>
      <c r="G644" s="912"/>
      <c r="H644" s="912"/>
      <c r="I644" s="912"/>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1"/>
      <c r="AI644" s="902"/>
      <c r="AJ644" s="902"/>
      <c r="AK644" s="902"/>
      <c r="AL644" s="885"/>
      <c r="AM644" s="886"/>
      <c r="AN644" s="886"/>
      <c r="AO644" s="887"/>
      <c r="AP644" s="888"/>
      <c r="AQ644" s="888"/>
      <c r="AR644" s="888"/>
      <c r="AS644" s="888"/>
      <c r="AT644" s="888"/>
      <c r="AU644" s="888"/>
      <c r="AV644" s="888"/>
      <c r="AW644" s="888"/>
      <c r="AX644" s="888"/>
      <c r="AY644">
        <f>COUNTA($E$644)</f>
        <v>0</v>
      </c>
    </row>
    <row r="645" spans="1:51" ht="30" hidden="1" customHeight="1" x14ac:dyDescent="0.15">
      <c r="A645" s="889">
        <v>15</v>
      </c>
      <c r="B645" s="889">
        <v>1</v>
      </c>
      <c r="C645" s="911"/>
      <c r="D645" s="911"/>
      <c r="E645" s="912"/>
      <c r="F645" s="912"/>
      <c r="G645" s="912"/>
      <c r="H645" s="912"/>
      <c r="I645" s="912"/>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1"/>
      <c r="AI645" s="902"/>
      <c r="AJ645" s="902"/>
      <c r="AK645" s="902"/>
      <c r="AL645" s="885"/>
      <c r="AM645" s="886"/>
      <c r="AN645" s="886"/>
      <c r="AO645" s="887"/>
      <c r="AP645" s="888"/>
      <c r="AQ645" s="888"/>
      <c r="AR645" s="888"/>
      <c r="AS645" s="888"/>
      <c r="AT645" s="888"/>
      <c r="AU645" s="888"/>
      <c r="AV645" s="888"/>
      <c r="AW645" s="888"/>
      <c r="AX645" s="888"/>
      <c r="AY645">
        <f>COUNTA($E$645)</f>
        <v>0</v>
      </c>
    </row>
    <row r="646" spans="1:51" ht="30" hidden="1" customHeight="1" x14ac:dyDescent="0.15">
      <c r="A646" s="889">
        <v>16</v>
      </c>
      <c r="B646" s="889">
        <v>1</v>
      </c>
      <c r="C646" s="911"/>
      <c r="D646" s="911"/>
      <c r="E646" s="912"/>
      <c r="F646" s="912"/>
      <c r="G646" s="912"/>
      <c r="H646" s="912"/>
      <c r="I646" s="912"/>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1"/>
      <c r="AI646" s="902"/>
      <c r="AJ646" s="902"/>
      <c r="AK646" s="902"/>
      <c r="AL646" s="885"/>
      <c r="AM646" s="886"/>
      <c r="AN646" s="886"/>
      <c r="AO646" s="887"/>
      <c r="AP646" s="888"/>
      <c r="AQ646" s="888"/>
      <c r="AR646" s="888"/>
      <c r="AS646" s="888"/>
      <c r="AT646" s="888"/>
      <c r="AU646" s="888"/>
      <c r="AV646" s="888"/>
      <c r="AW646" s="888"/>
      <c r="AX646" s="888"/>
      <c r="AY646">
        <f>COUNTA($E$646)</f>
        <v>0</v>
      </c>
    </row>
    <row r="647" spans="1:51" ht="30" hidden="1" customHeight="1" x14ac:dyDescent="0.15">
      <c r="A647" s="889">
        <v>17</v>
      </c>
      <c r="B647" s="889">
        <v>1</v>
      </c>
      <c r="C647" s="911"/>
      <c r="D647" s="911"/>
      <c r="E647" s="912"/>
      <c r="F647" s="912"/>
      <c r="G647" s="912"/>
      <c r="H647" s="912"/>
      <c r="I647" s="912"/>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1"/>
      <c r="AI647" s="902"/>
      <c r="AJ647" s="902"/>
      <c r="AK647" s="902"/>
      <c r="AL647" s="885"/>
      <c r="AM647" s="886"/>
      <c r="AN647" s="886"/>
      <c r="AO647" s="887"/>
      <c r="AP647" s="888"/>
      <c r="AQ647" s="888"/>
      <c r="AR647" s="888"/>
      <c r="AS647" s="888"/>
      <c r="AT647" s="888"/>
      <c r="AU647" s="888"/>
      <c r="AV647" s="888"/>
      <c r="AW647" s="888"/>
      <c r="AX647" s="888"/>
      <c r="AY647">
        <f>COUNTA($E$647)</f>
        <v>0</v>
      </c>
    </row>
    <row r="648" spans="1:51" ht="30" hidden="1" customHeight="1" x14ac:dyDescent="0.15">
      <c r="A648" s="889">
        <v>18</v>
      </c>
      <c r="B648" s="889">
        <v>1</v>
      </c>
      <c r="C648" s="911"/>
      <c r="D648" s="911"/>
      <c r="E648" s="679"/>
      <c r="F648" s="912"/>
      <c r="G648" s="912"/>
      <c r="H648" s="912"/>
      <c r="I648" s="912"/>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1"/>
      <c r="AI648" s="902"/>
      <c r="AJ648" s="902"/>
      <c r="AK648" s="902"/>
      <c r="AL648" s="885"/>
      <c r="AM648" s="886"/>
      <c r="AN648" s="886"/>
      <c r="AO648" s="887"/>
      <c r="AP648" s="888"/>
      <c r="AQ648" s="888"/>
      <c r="AR648" s="888"/>
      <c r="AS648" s="888"/>
      <c r="AT648" s="888"/>
      <c r="AU648" s="888"/>
      <c r="AV648" s="888"/>
      <c r="AW648" s="888"/>
      <c r="AX648" s="888"/>
      <c r="AY648">
        <f>COUNTA($E$648)</f>
        <v>0</v>
      </c>
    </row>
    <row r="649" spans="1:51" ht="30" hidden="1" customHeight="1" x14ac:dyDescent="0.15">
      <c r="A649" s="889">
        <v>19</v>
      </c>
      <c r="B649" s="889">
        <v>1</v>
      </c>
      <c r="C649" s="911"/>
      <c r="D649" s="911"/>
      <c r="E649" s="912"/>
      <c r="F649" s="912"/>
      <c r="G649" s="912"/>
      <c r="H649" s="912"/>
      <c r="I649" s="912"/>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1"/>
      <c r="AI649" s="902"/>
      <c r="AJ649" s="902"/>
      <c r="AK649" s="902"/>
      <c r="AL649" s="885"/>
      <c r="AM649" s="886"/>
      <c r="AN649" s="886"/>
      <c r="AO649" s="887"/>
      <c r="AP649" s="888"/>
      <c r="AQ649" s="888"/>
      <c r="AR649" s="888"/>
      <c r="AS649" s="888"/>
      <c r="AT649" s="888"/>
      <c r="AU649" s="888"/>
      <c r="AV649" s="888"/>
      <c r="AW649" s="888"/>
      <c r="AX649" s="888"/>
      <c r="AY649">
        <f>COUNTA($E$649)</f>
        <v>0</v>
      </c>
    </row>
    <row r="650" spans="1:51" ht="30" hidden="1" customHeight="1" x14ac:dyDescent="0.15">
      <c r="A650" s="889">
        <v>20</v>
      </c>
      <c r="B650" s="889">
        <v>1</v>
      </c>
      <c r="C650" s="911"/>
      <c r="D650" s="911"/>
      <c r="E650" s="912"/>
      <c r="F650" s="912"/>
      <c r="G650" s="912"/>
      <c r="H650" s="912"/>
      <c r="I650" s="912"/>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1"/>
      <c r="AI650" s="902"/>
      <c r="AJ650" s="902"/>
      <c r="AK650" s="902"/>
      <c r="AL650" s="885"/>
      <c r="AM650" s="886"/>
      <c r="AN650" s="886"/>
      <c r="AO650" s="887"/>
      <c r="AP650" s="888"/>
      <c r="AQ650" s="888"/>
      <c r="AR650" s="888"/>
      <c r="AS650" s="888"/>
      <c r="AT650" s="888"/>
      <c r="AU650" s="888"/>
      <c r="AV650" s="888"/>
      <c r="AW650" s="888"/>
      <c r="AX650" s="888"/>
      <c r="AY650">
        <f>COUNTA($E$650)</f>
        <v>0</v>
      </c>
    </row>
    <row r="651" spans="1:51" ht="30" hidden="1" customHeight="1" x14ac:dyDescent="0.15">
      <c r="A651" s="889">
        <v>21</v>
      </c>
      <c r="B651" s="889">
        <v>1</v>
      </c>
      <c r="C651" s="911"/>
      <c r="D651" s="911"/>
      <c r="E651" s="912"/>
      <c r="F651" s="912"/>
      <c r="G651" s="912"/>
      <c r="H651" s="912"/>
      <c r="I651" s="912"/>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1"/>
      <c r="AI651" s="902"/>
      <c r="AJ651" s="902"/>
      <c r="AK651" s="902"/>
      <c r="AL651" s="885"/>
      <c r="AM651" s="886"/>
      <c r="AN651" s="886"/>
      <c r="AO651" s="887"/>
      <c r="AP651" s="888"/>
      <c r="AQ651" s="888"/>
      <c r="AR651" s="888"/>
      <c r="AS651" s="888"/>
      <c r="AT651" s="888"/>
      <c r="AU651" s="888"/>
      <c r="AV651" s="888"/>
      <c r="AW651" s="888"/>
      <c r="AX651" s="888"/>
      <c r="AY651">
        <f>COUNTA($E$651)</f>
        <v>0</v>
      </c>
    </row>
    <row r="652" spans="1:51" ht="30" hidden="1" customHeight="1" x14ac:dyDescent="0.15">
      <c r="A652" s="889">
        <v>22</v>
      </c>
      <c r="B652" s="889">
        <v>1</v>
      </c>
      <c r="C652" s="911"/>
      <c r="D652" s="911"/>
      <c r="E652" s="912"/>
      <c r="F652" s="912"/>
      <c r="G652" s="912"/>
      <c r="H652" s="912"/>
      <c r="I652" s="912"/>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1"/>
      <c r="AI652" s="902"/>
      <c r="AJ652" s="902"/>
      <c r="AK652" s="902"/>
      <c r="AL652" s="885"/>
      <c r="AM652" s="886"/>
      <c r="AN652" s="886"/>
      <c r="AO652" s="887"/>
      <c r="AP652" s="888"/>
      <c r="AQ652" s="888"/>
      <c r="AR652" s="888"/>
      <c r="AS652" s="888"/>
      <c r="AT652" s="888"/>
      <c r="AU652" s="888"/>
      <c r="AV652" s="888"/>
      <c r="AW652" s="888"/>
      <c r="AX652" s="888"/>
      <c r="AY652">
        <f>COUNTA($E$652)</f>
        <v>0</v>
      </c>
    </row>
    <row r="653" spans="1:51" ht="30" hidden="1" customHeight="1" x14ac:dyDescent="0.15">
      <c r="A653" s="889">
        <v>23</v>
      </c>
      <c r="B653" s="889">
        <v>1</v>
      </c>
      <c r="C653" s="911"/>
      <c r="D653" s="911"/>
      <c r="E653" s="912"/>
      <c r="F653" s="912"/>
      <c r="G653" s="912"/>
      <c r="H653" s="912"/>
      <c r="I653" s="912"/>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1"/>
      <c r="AI653" s="902"/>
      <c r="AJ653" s="902"/>
      <c r="AK653" s="902"/>
      <c r="AL653" s="885"/>
      <c r="AM653" s="886"/>
      <c r="AN653" s="886"/>
      <c r="AO653" s="887"/>
      <c r="AP653" s="888"/>
      <c r="AQ653" s="888"/>
      <c r="AR653" s="888"/>
      <c r="AS653" s="888"/>
      <c r="AT653" s="888"/>
      <c r="AU653" s="888"/>
      <c r="AV653" s="888"/>
      <c r="AW653" s="888"/>
      <c r="AX653" s="888"/>
      <c r="AY653">
        <f>COUNTA($E$653)</f>
        <v>0</v>
      </c>
    </row>
    <row r="654" spans="1:51" ht="30" hidden="1" customHeight="1" x14ac:dyDescent="0.15">
      <c r="A654" s="889">
        <v>24</v>
      </c>
      <c r="B654" s="889">
        <v>1</v>
      </c>
      <c r="C654" s="911"/>
      <c r="D654" s="911"/>
      <c r="E654" s="912"/>
      <c r="F654" s="912"/>
      <c r="G654" s="912"/>
      <c r="H654" s="912"/>
      <c r="I654" s="912"/>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1"/>
      <c r="AI654" s="902"/>
      <c r="AJ654" s="902"/>
      <c r="AK654" s="902"/>
      <c r="AL654" s="885"/>
      <c r="AM654" s="886"/>
      <c r="AN654" s="886"/>
      <c r="AO654" s="887"/>
      <c r="AP654" s="888"/>
      <c r="AQ654" s="888"/>
      <c r="AR654" s="888"/>
      <c r="AS654" s="888"/>
      <c r="AT654" s="888"/>
      <c r="AU654" s="888"/>
      <c r="AV654" s="888"/>
      <c r="AW654" s="888"/>
      <c r="AX654" s="888"/>
      <c r="AY654">
        <f>COUNTA($E$654)</f>
        <v>0</v>
      </c>
    </row>
    <row r="655" spans="1:51" ht="30" hidden="1" customHeight="1" x14ac:dyDescent="0.15">
      <c r="A655" s="889">
        <v>25</v>
      </c>
      <c r="B655" s="889">
        <v>1</v>
      </c>
      <c r="C655" s="911"/>
      <c r="D655" s="911"/>
      <c r="E655" s="912"/>
      <c r="F655" s="912"/>
      <c r="G655" s="912"/>
      <c r="H655" s="912"/>
      <c r="I655" s="912"/>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1"/>
      <c r="AI655" s="902"/>
      <c r="AJ655" s="902"/>
      <c r="AK655" s="902"/>
      <c r="AL655" s="885"/>
      <c r="AM655" s="886"/>
      <c r="AN655" s="886"/>
      <c r="AO655" s="887"/>
      <c r="AP655" s="888"/>
      <c r="AQ655" s="888"/>
      <c r="AR655" s="888"/>
      <c r="AS655" s="888"/>
      <c r="AT655" s="888"/>
      <c r="AU655" s="888"/>
      <c r="AV655" s="888"/>
      <c r="AW655" s="888"/>
      <c r="AX655" s="888"/>
      <c r="AY655">
        <f>COUNTA($E$655)</f>
        <v>0</v>
      </c>
    </row>
    <row r="656" spans="1:51" ht="30" hidden="1" customHeight="1" x14ac:dyDescent="0.15">
      <c r="A656" s="889">
        <v>26</v>
      </c>
      <c r="B656" s="889">
        <v>1</v>
      </c>
      <c r="C656" s="911"/>
      <c r="D656" s="911"/>
      <c r="E656" s="912"/>
      <c r="F656" s="912"/>
      <c r="G656" s="912"/>
      <c r="H656" s="912"/>
      <c r="I656" s="912"/>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1"/>
      <c r="AI656" s="902"/>
      <c r="AJ656" s="902"/>
      <c r="AK656" s="902"/>
      <c r="AL656" s="885"/>
      <c r="AM656" s="886"/>
      <c r="AN656" s="886"/>
      <c r="AO656" s="887"/>
      <c r="AP656" s="888"/>
      <c r="AQ656" s="888"/>
      <c r="AR656" s="888"/>
      <c r="AS656" s="888"/>
      <c r="AT656" s="888"/>
      <c r="AU656" s="888"/>
      <c r="AV656" s="888"/>
      <c r="AW656" s="888"/>
      <c r="AX656" s="888"/>
      <c r="AY656">
        <f>COUNTA($E$656)</f>
        <v>0</v>
      </c>
    </row>
    <row r="657" spans="1:51" ht="30" hidden="1" customHeight="1" x14ac:dyDescent="0.15">
      <c r="A657" s="889">
        <v>27</v>
      </c>
      <c r="B657" s="889">
        <v>1</v>
      </c>
      <c r="C657" s="911"/>
      <c r="D657" s="911"/>
      <c r="E657" s="912"/>
      <c r="F657" s="912"/>
      <c r="G657" s="912"/>
      <c r="H657" s="912"/>
      <c r="I657" s="912"/>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1"/>
      <c r="AI657" s="902"/>
      <c r="AJ657" s="902"/>
      <c r="AK657" s="902"/>
      <c r="AL657" s="885"/>
      <c r="AM657" s="886"/>
      <c r="AN657" s="886"/>
      <c r="AO657" s="887"/>
      <c r="AP657" s="888"/>
      <c r="AQ657" s="888"/>
      <c r="AR657" s="888"/>
      <c r="AS657" s="888"/>
      <c r="AT657" s="888"/>
      <c r="AU657" s="888"/>
      <c r="AV657" s="888"/>
      <c r="AW657" s="888"/>
      <c r="AX657" s="888"/>
      <c r="AY657">
        <f>COUNTA($E$657)</f>
        <v>0</v>
      </c>
    </row>
    <row r="658" spans="1:51" ht="30" hidden="1" customHeight="1" x14ac:dyDescent="0.15">
      <c r="A658" s="889">
        <v>28</v>
      </c>
      <c r="B658" s="889">
        <v>1</v>
      </c>
      <c r="C658" s="911"/>
      <c r="D658" s="911"/>
      <c r="E658" s="912"/>
      <c r="F658" s="912"/>
      <c r="G658" s="912"/>
      <c r="H658" s="912"/>
      <c r="I658" s="912"/>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1"/>
      <c r="AI658" s="902"/>
      <c r="AJ658" s="902"/>
      <c r="AK658" s="902"/>
      <c r="AL658" s="885"/>
      <c r="AM658" s="886"/>
      <c r="AN658" s="886"/>
      <c r="AO658" s="887"/>
      <c r="AP658" s="888"/>
      <c r="AQ658" s="888"/>
      <c r="AR658" s="888"/>
      <c r="AS658" s="888"/>
      <c r="AT658" s="888"/>
      <c r="AU658" s="888"/>
      <c r="AV658" s="888"/>
      <c r="AW658" s="888"/>
      <c r="AX658" s="888"/>
      <c r="AY658">
        <f>COUNTA($E$658)</f>
        <v>0</v>
      </c>
    </row>
    <row r="659" spans="1:51" ht="30" hidden="1" customHeight="1" x14ac:dyDescent="0.15">
      <c r="A659" s="889">
        <v>29</v>
      </c>
      <c r="B659" s="889">
        <v>1</v>
      </c>
      <c r="C659" s="911"/>
      <c r="D659" s="911"/>
      <c r="E659" s="912"/>
      <c r="F659" s="912"/>
      <c r="G659" s="912"/>
      <c r="H659" s="912"/>
      <c r="I659" s="912"/>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1"/>
      <c r="AI659" s="902"/>
      <c r="AJ659" s="902"/>
      <c r="AK659" s="902"/>
      <c r="AL659" s="885"/>
      <c r="AM659" s="886"/>
      <c r="AN659" s="886"/>
      <c r="AO659" s="887"/>
      <c r="AP659" s="888"/>
      <c r="AQ659" s="888"/>
      <c r="AR659" s="888"/>
      <c r="AS659" s="888"/>
      <c r="AT659" s="888"/>
      <c r="AU659" s="888"/>
      <c r="AV659" s="888"/>
      <c r="AW659" s="888"/>
      <c r="AX659" s="888"/>
      <c r="AY659">
        <f>COUNTA($E$659)</f>
        <v>0</v>
      </c>
    </row>
    <row r="660" spans="1:51" ht="30" hidden="1" customHeight="1" x14ac:dyDescent="0.15">
      <c r="A660" s="889">
        <v>30</v>
      </c>
      <c r="B660" s="889">
        <v>1</v>
      </c>
      <c r="C660" s="911"/>
      <c r="D660" s="911"/>
      <c r="E660" s="912"/>
      <c r="F660" s="912"/>
      <c r="G660" s="912"/>
      <c r="H660" s="912"/>
      <c r="I660" s="912"/>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1"/>
      <c r="AI660" s="902"/>
      <c r="AJ660" s="902"/>
      <c r="AK660" s="902"/>
      <c r="AL660" s="885"/>
      <c r="AM660" s="886"/>
      <c r="AN660" s="886"/>
      <c r="AO660" s="887"/>
      <c r="AP660" s="888"/>
      <c r="AQ660" s="888"/>
      <c r="AR660" s="888"/>
      <c r="AS660" s="888"/>
      <c r="AT660" s="888"/>
      <c r="AU660" s="888"/>
      <c r="AV660" s="888"/>
      <c r="AW660" s="888"/>
      <c r="AX660" s="88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AI296:AV29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K271:Z271"/>
    <mergeCell ref="K272:Z272"/>
    <mergeCell ref="L273:Y275"/>
    <mergeCell ref="AP275:AS275"/>
    <mergeCell ref="AP276:AS276"/>
    <mergeCell ref="AP277:AS277"/>
    <mergeCell ref="AH279:AW279"/>
    <mergeCell ref="AH280:AW280"/>
    <mergeCell ref="AH281:AW281"/>
    <mergeCell ref="AI282:AV284"/>
    <mergeCell ref="AH286:AW286"/>
    <mergeCell ref="AH287:AW287"/>
    <mergeCell ref="AH288:AW288"/>
    <mergeCell ref="AI289:AV291"/>
    <mergeCell ref="AH293:AW293"/>
    <mergeCell ref="AH294:AW294"/>
    <mergeCell ref="AH295:AW295"/>
  </mergeCells>
  <phoneticPr fontId="6"/>
  <conditionalFormatting sqref="P14:AQ14">
    <cfRule type="expression" dxfId="803" priority="917">
      <formula>IF(RIGHT(TEXT(P14,"0.#"),1)=".",FALSE,TRUE)</formula>
    </cfRule>
    <cfRule type="expression" dxfId="802" priority="918">
      <formula>IF(RIGHT(TEXT(P14,"0.#"),1)=".",TRUE,FALSE)</formula>
    </cfRule>
  </conditionalFormatting>
  <conditionalFormatting sqref="P18:AX18">
    <cfRule type="expression" dxfId="801" priority="915">
      <formula>IF(RIGHT(TEXT(P18,"0.#"),1)=".",FALSE,TRUE)</formula>
    </cfRule>
    <cfRule type="expression" dxfId="800" priority="916">
      <formula>IF(RIGHT(TEXT(P18,"0.#"),1)=".",TRUE,FALSE)</formula>
    </cfRule>
  </conditionalFormatting>
  <conditionalFormatting sqref="Y311">
    <cfRule type="expression" dxfId="799" priority="913">
      <formula>IF(RIGHT(TEXT(Y311,"0.#"),1)=".",FALSE,TRUE)</formula>
    </cfRule>
    <cfRule type="expression" dxfId="798" priority="914">
      <formula>IF(RIGHT(TEXT(Y311,"0.#"),1)=".",TRUE,FALSE)</formula>
    </cfRule>
  </conditionalFormatting>
  <conditionalFormatting sqref="Y320">
    <cfRule type="expression" dxfId="797" priority="911">
      <formula>IF(RIGHT(TEXT(Y320,"0.#"),1)=".",FALSE,TRUE)</formula>
    </cfRule>
    <cfRule type="expression" dxfId="796" priority="912">
      <formula>IF(RIGHT(TEXT(Y320,"0.#"),1)=".",TRUE,FALSE)</formula>
    </cfRule>
  </conditionalFormatting>
  <conditionalFormatting sqref="Y351:Y358 Y349 Y338:Y345 Y336 Y325:Y332 Y323">
    <cfRule type="expression" dxfId="795" priority="891">
      <formula>IF(RIGHT(TEXT(Y323,"0.#"),1)=".",FALSE,TRUE)</formula>
    </cfRule>
    <cfRule type="expression" dxfId="794" priority="892">
      <formula>IF(RIGHT(TEXT(Y323,"0.#"),1)=".",TRUE,FALSE)</formula>
    </cfRule>
  </conditionalFormatting>
  <conditionalFormatting sqref="P16:AQ17 P15:AX15 P13:AX13">
    <cfRule type="expression" dxfId="793" priority="909">
      <formula>IF(RIGHT(TEXT(P13,"0.#"),1)=".",FALSE,TRUE)</formula>
    </cfRule>
    <cfRule type="expression" dxfId="792" priority="910">
      <formula>IF(RIGHT(TEXT(P13,"0.#"),1)=".",TRUE,FALSE)</formula>
    </cfRule>
  </conditionalFormatting>
  <conditionalFormatting sqref="P19:AJ19">
    <cfRule type="expression" dxfId="791" priority="907">
      <formula>IF(RIGHT(TEXT(P19,"0.#"),1)=".",FALSE,TRUE)</formula>
    </cfRule>
    <cfRule type="expression" dxfId="790" priority="908">
      <formula>IF(RIGHT(TEXT(P19,"0.#"),1)=".",TRUE,FALSE)</formula>
    </cfRule>
  </conditionalFormatting>
  <conditionalFormatting sqref="AE32 AQ32">
    <cfRule type="expression" dxfId="789" priority="905">
      <formula>IF(RIGHT(TEXT(AE32,"0.#"),1)=".",FALSE,TRUE)</formula>
    </cfRule>
    <cfRule type="expression" dxfId="788" priority="906">
      <formula>IF(RIGHT(TEXT(AE32,"0.#"),1)=".",TRUE,FALSE)</formula>
    </cfRule>
  </conditionalFormatting>
  <conditionalFormatting sqref="Y312:Y319 Y310">
    <cfRule type="expression" dxfId="787" priority="903">
      <formula>IF(RIGHT(TEXT(Y310,"0.#"),1)=".",FALSE,TRUE)</formula>
    </cfRule>
    <cfRule type="expression" dxfId="786" priority="904">
      <formula>IF(RIGHT(TEXT(Y310,"0.#"),1)=".",TRUE,FALSE)</formula>
    </cfRule>
  </conditionalFormatting>
  <conditionalFormatting sqref="AU311">
    <cfRule type="expression" dxfId="785" priority="901">
      <formula>IF(RIGHT(TEXT(AU311,"0.#"),1)=".",FALSE,TRUE)</formula>
    </cfRule>
    <cfRule type="expression" dxfId="784" priority="902">
      <formula>IF(RIGHT(TEXT(AU311,"0.#"),1)=".",TRUE,FALSE)</formula>
    </cfRule>
  </conditionalFormatting>
  <conditionalFormatting sqref="AU320">
    <cfRule type="expression" dxfId="783" priority="899">
      <formula>IF(RIGHT(TEXT(AU320,"0.#"),1)=".",FALSE,TRUE)</formula>
    </cfRule>
    <cfRule type="expression" dxfId="782" priority="900">
      <formula>IF(RIGHT(TEXT(AU320,"0.#"),1)=".",TRUE,FALSE)</formula>
    </cfRule>
  </conditionalFormatting>
  <conditionalFormatting sqref="AU312:AU319 AU310">
    <cfRule type="expression" dxfId="781" priority="897">
      <formula>IF(RIGHT(TEXT(AU310,"0.#"),1)=".",FALSE,TRUE)</formula>
    </cfRule>
    <cfRule type="expression" dxfId="780" priority="898">
      <formula>IF(RIGHT(TEXT(AU310,"0.#"),1)=".",TRUE,FALSE)</formula>
    </cfRule>
  </conditionalFormatting>
  <conditionalFormatting sqref="Y350 Y337 Y324">
    <cfRule type="expression" dxfId="779" priority="895">
      <formula>IF(RIGHT(TEXT(Y324,"0.#"),1)=".",FALSE,TRUE)</formula>
    </cfRule>
    <cfRule type="expression" dxfId="778" priority="896">
      <formula>IF(RIGHT(TEXT(Y324,"0.#"),1)=".",TRUE,FALSE)</formula>
    </cfRule>
  </conditionalFormatting>
  <conditionalFormatting sqref="Y359 Y346 Y333">
    <cfRule type="expression" dxfId="777" priority="893">
      <formula>IF(RIGHT(TEXT(Y333,"0.#"),1)=".",FALSE,TRUE)</formula>
    </cfRule>
    <cfRule type="expression" dxfId="776" priority="894">
      <formula>IF(RIGHT(TEXT(Y333,"0.#"),1)=".",TRUE,FALSE)</formula>
    </cfRule>
  </conditionalFormatting>
  <conditionalFormatting sqref="AU350 AU337 AU324">
    <cfRule type="expression" dxfId="775" priority="889">
      <formula>IF(RIGHT(TEXT(AU324,"0.#"),1)=".",FALSE,TRUE)</formula>
    </cfRule>
    <cfRule type="expression" dxfId="774" priority="890">
      <formula>IF(RIGHT(TEXT(AU324,"0.#"),1)=".",TRUE,FALSE)</formula>
    </cfRule>
  </conditionalFormatting>
  <conditionalFormatting sqref="AU359 AU346 AU333">
    <cfRule type="expression" dxfId="773" priority="887">
      <formula>IF(RIGHT(TEXT(AU333,"0.#"),1)=".",FALSE,TRUE)</formula>
    </cfRule>
    <cfRule type="expression" dxfId="772" priority="888">
      <formula>IF(RIGHT(TEXT(AU333,"0.#"),1)=".",TRUE,FALSE)</formula>
    </cfRule>
  </conditionalFormatting>
  <conditionalFormatting sqref="AU351:AU358 AU349 AU338:AU345 AU336 AU325:AU332 AU323">
    <cfRule type="expression" dxfId="771" priority="885">
      <formula>IF(RIGHT(TEXT(AU323,"0.#"),1)=".",FALSE,TRUE)</formula>
    </cfRule>
    <cfRule type="expression" dxfId="770" priority="886">
      <formula>IF(RIGHT(TEXT(AU323,"0.#"),1)=".",TRUE,FALSE)</formula>
    </cfRule>
  </conditionalFormatting>
  <conditionalFormatting sqref="AI32">
    <cfRule type="expression" dxfId="769" priority="883">
      <formula>IF(RIGHT(TEXT(AI32,"0.#"),1)=".",FALSE,TRUE)</formula>
    </cfRule>
    <cfRule type="expression" dxfId="768" priority="884">
      <formula>IF(RIGHT(TEXT(AI32,"0.#"),1)=".",TRUE,FALSE)</formula>
    </cfRule>
  </conditionalFormatting>
  <conditionalFormatting sqref="AM32">
    <cfRule type="expression" dxfId="767" priority="881">
      <formula>IF(RIGHT(TEXT(AM32,"0.#"),1)=".",FALSE,TRUE)</formula>
    </cfRule>
    <cfRule type="expression" dxfId="766" priority="882">
      <formula>IF(RIGHT(TEXT(AM32,"0.#"),1)=".",TRUE,FALSE)</formula>
    </cfRule>
  </conditionalFormatting>
  <conditionalFormatting sqref="AE33">
    <cfRule type="expression" dxfId="765" priority="879">
      <formula>IF(RIGHT(TEXT(AE33,"0.#"),1)=".",FALSE,TRUE)</formula>
    </cfRule>
    <cfRule type="expression" dxfId="764" priority="880">
      <formula>IF(RIGHT(TEXT(AE33,"0.#"),1)=".",TRUE,FALSE)</formula>
    </cfRule>
  </conditionalFormatting>
  <conditionalFormatting sqref="AI33">
    <cfRule type="expression" dxfId="763" priority="877">
      <formula>IF(RIGHT(TEXT(AI33,"0.#"),1)=".",FALSE,TRUE)</formula>
    </cfRule>
    <cfRule type="expression" dxfId="762" priority="878">
      <formula>IF(RIGHT(TEXT(AI33,"0.#"),1)=".",TRUE,FALSE)</formula>
    </cfRule>
  </conditionalFormatting>
  <conditionalFormatting sqref="AM33">
    <cfRule type="expression" dxfId="761" priority="875">
      <formula>IF(RIGHT(TEXT(AM33,"0.#"),1)=".",FALSE,TRUE)</formula>
    </cfRule>
    <cfRule type="expression" dxfId="760" priority="876">
      <formula>IF(RIGHT(TEXT(AM33,"0.#"),1)=".",TRUE,FALSE)</formula>
    </cfRule>
  </conditionalFormatting>
  <conditionalFormatting sqref="AQ33">
    <cfRule type="expression" dxfId="759" priority="873">
      <formula>IF(RIGHT(TEXT(AQ33,"0.#"),1)=".",FALSE,TRUE)</formula>
    </cfRule>
    <cfRule type="expression" dxfId="758" priority="874">
      <formula>IF(RIGHT(TEXT(AQ33,"0.#"),1)=".",TRUE,FALSE)</formula>
    </cfRule>
  </conditionalFormatting>
  <conditionalFormatting sqref="AE210">
    <cfRule type="expression" dxfId="757" priority="871">
      <formula>IF(RIGHT(TEXT(AE210,"0.#"),1)=".",FALSE,TRUE)</formula>
    </cfRule>
    <cfRule type="expression" dxfId="756" priority="872">
      <formula>IF(RIGHT(TEXT(AE210,"0.#"),1)=".",TRUE,FALSE)</formula>
    </cfRule>
  </conditionalFormatting>
  <conditionalFormatting sqref="AE211">
    <cfRule type="expression" dxfId="755" priority="869">
      <formula>IF(RIGHT(TEXT(AE211,"0.#"),1)=".",FALSE,TRUE)</formula>
    </cfRule>
    <cfRule type="expression" dxfId="754" priority="870">
      <formula>IF(RIGHT(TEXT(AE211,"0.#"),1)=".",TRUE,FALSE)</formula>
    </cfRule>
  </conditionalFormatting>
  <conditionalFormatting sqref="AE212">
    <cfRule type="expression" dxfId="753" priority="867">
      <formula>IF(RIGHT(TEXT(AE212,"0.#"),1)=".",FALSE,TRUE)</formula>
    </cfRule>
    <cfRule type="expression" dxfId="752" priority="868">
      <formula>IF(RIGHT(TEXT(AE212,"0.#"),1)=".",TRUE,FALSE)</formula>
    </cfRule>
  </conditionalFormatting>
  <conditionalFormatting sqref="AI212">
    <cfRule type="expression" dxfId="751" priority="865">
      <formula>IF(RIGHT(TEXT(AI212,"0.#"),1)=".",FALSE,TRUE)</formula>
    </cfRule>
    <cfRule type="expression" dxfId="750" priority="866">
      <formula>IF(RIGHT(TEXT(AI212,"0.#"),1)=".",TRUE,FALSE)</formula>
    </cfRule>
  </conditionalFormatting>
  <conditionalFormatting sqref="AI211">
    <cfRule type="expression" dxfId="749" priority="863">
      <formula>IF(RIGHT(TEXT(AI211,"0.#"),1)=".",FALSE,TRUE)</formula>
    </cfRule>
    <cfRule type="expression" dxfId="748" priority="864">
      <formula>IF(RIGHT(TEXT(AI211,"0.#"),1)=".",TRUE,FALSE)</formula>
    </cfRule>
  </conditionalFormatting>
  <conditionalFormatting sqref="AI210">
    <cfRule type="expression" dxfId="747" priority="861">
      <formula>IF(RIGHT(TEXT(AI210,"0.#"),1)=".",FALSE,TRUE)</formula>
    </cfRule>
    <cfRule type="expression" dxfId="746" priority="862">
      <formula>IF(RIGHT(TEXT(AI210,"0.#"),1)=".",TRUE,FALSE)</formula>
    </cfRule>
  </conditionalFormatting>
  <conditionalFormatting sqref="AM210">
    <cfRule type="expression" dxfId="745" priority="859">
      <formula>IF(RIGHT(TEXT(AM210,"0.#"),1)=".",FALSE,TRUE)</formula>
    </cfRule>
    <cfRule type="expression" dxfId="744" priority="860">
      <formula>IF(RIGHT(TEXT(AM210,"0.#"),1)=".",TRUE,FALSE)</formula>
    </cfRule>
  </conditionalFormatting>
  <conditionalFormatting sqref="AM211">
    <cfRule type="expression" dxfId="743" priority="857">
      <formula>IF(RIGHT(TEXT(AM211,"0.#"),1)=".",FALSE,TRUE)</formula>
    </cfRule>
    <cfRule type="expression" dxfId="742" priority="858">
      <formula>IF(RIGHT(TEXT(AM211,"0.#"),1)=".",TRUE,FALSE)</formula>
    </cfRule>
  </conditionalFormatting>
  <conditionalFormatting sqref="AM212">
    <cfRule type="expression" dxfId="741" priority="855">
      <formula>IF(RIGHT(TEXT(AM212,"0.#"),1)=".",FALSE,TRUE)</formula>
    </cfRule>
    <cfRule type="expression" dxfId="740" priority="856">
      <formula>IF(RIGHT(TEXT(AM212,"0.#"),1)=".",TRUE,FALSE)</formula>
    </cfRule>
  </conditionalFormatting>
  <conditionalFormatting sqref="AL368:AO395">
    <cfRule type="expression" dxfId="739" priority="851">
      <formula>IF(AND(AL368&gt;=0, RIGHT(TEXT(AL368,"0.#"),1)&lt;&gt;"."),TRUE,FALSE)</formula>
    </cfRule>
    <cfRule type="expression" dxfId="738" priority="852">
      <formula>IF(AND(AL368&gt;=0, RIGHT(TEXT(AL368,"0.#"),1)="."),TRUE,FALSE)</formula>
    </cfRule>
    <cfRule type="expression" dxfId="737" priority="853">
      <formula>IF(AND(AL368&lt;0, RIGHT(TEXT(AL368,"0.#"),1)&lt;&gt;"."),TRUE,FALSE)</formula>
    </cfRule>
    <cfRule type="expression" dxfId="736" priority="854">
      <formula>IF(AND(AL368&lt;0, RIGHT(TEXT(AL368,"0.#"),1)="."),TRUE,FALSE)</formula>
    </cfRule>
  </conditionalFormatting>
  <conditionalFormatting sqref="AQ210:AQ212">
    <cfRule type="expression" dxfId="735" priority="849">
      <formula>IF(RIGHT(TEXT(AQ210,"0.#"),1)=".",FALSE,TRUE)</formula>
    </cfRule>
    <cfRule type="expression" dxfId="734" priority="850">
      <formula>IF(RIGHT(TEXT(AQ210,"0.#"),1)=".",TRUE,FALSE)</formula>
    </cfRule>
  </conditionalFormatting>
  <conditionalFormatting sqref="AU210:AU212">
    <cfRule type="expression" dxfId="733" priority="847">
      <formula>IF(RIGHT(TEXT(AU210,"0.#"),1)=".",FALSE,TRUE)</formula>
    </cfRule>
    <cfRule type="expression" dxfId="732" priority="848">
      <formula>IF(RIGHT(TEXT(AU210,"0.#"),1)=".",TRUE,FALSE)</formula>
    </cfRule>
  </conditionalFormatting>
  <conditionalFormatting sqref="Y368:Y395">
    <cfRule type="expression" dxfId="731" priority="845">
      <formula>IF(RIGHT(TEXT(Y368,"0.#"),1)=".",FALSE,TRUE)</formula>
    </cfRule>
    <cfRule type="expression" dxfId="730" priority="846">
      <formula>IF(RIGHT(TEXT(Y368,"0.#"),1)=".",TRUE,FALSE)</formula>
    </cfRule>
  </conditionalFormatting>
  <conditionalFormatting sqref="AL631:AO660">
    <cfRule type="expression" dxfId="729" priority="841">
      <formula>IF(AND(AL631&gt;=0, RIGHT(TEXT(AL631,"0.#"),1)&lt;&gt;"."),TRUE,FALSE)</formula>
    </cfRule>
    <cfRule type="expression" dxfId="728" priority="842">
      <formula>IF(AND(AL631&gt;=0, RIGHT(TEXT(AL631,"0.#"),1)="."),TRUE,FALSE)</formula>
    </cfRule>
    <cfRule type="expression" dxfId="727" priority="843">
      <formula>IF(AND(AL631&lt;0, RIGHT(TEXT(AL631,"0.#"),1)&lt;&gt;"."),TRUE,FALSE)</formula>
    </cfRule>
    <cfRule type="expression" dxfId="726" priority="844">
      <formula>IF(AND(AL631&lt;0, RIGHT(TEXT(AL631,"0.#"),1)="."),TRUE,FALSE)</formula>
    </cfRule>
  </conditionalFormatting>
  <conditionalFormatting sqref="Y631:Y660">
    <cfRule type="expression" dxfId="725" priority="839">
      <formula>IF(RIGHT(TEXT(Y631,"0.#"),1)=".",FALSE,TRUE)</formula>
    </cfRule>
    <cfRule type="expression" dxfId="724" priority="840">
      <formula>IF(RIGHT(TEXT(Y631,"0.#"),1)=".",TRUE,FALSE)</formula>
    </cfRule>
  </conditionalFormatting>
  <conditionalFormatting sqref="AL366:AO367">
    <cfRule type="expression" dxfId="723" priority="835">
      <formula>IF(AND(AL366&gt;=0, RIGHT(TEXT(AL366,"0.#"),1)&lt;&gt;"."),TRUE,FALSE)</formula>
    </cfRule>
    <cfRule type="expression" dxfId="722" priority="836">
      <formula>IF(AND(AL366&gt;=0, RIGHT(TEXT(AL366,"0.#"),1)="."),TRUE,FALSE)</formula>
    </cfRule>
    <cfRule type="expression" dxfId="721" priority="837">
      <formula>IF(AND(AL366&lt;0, RIGHT(TEXT(AL366,"0.#"),1)&lt;&gt;"."),TRUE,FALSE)</formula>
    </cfRule>
    <cfRule type="expression" dxfId="720" priority="838">
      <formula>IF(AND(AL366&lt;0, RIGHT(TEXT(AL366,"0.#"),1)="."),TRUE,FALSE)</formula>
    </cfRule>
  </conditionalFormatting>
  <conditionalFormatting sqref="Y366:Y367">
    <cfRule type="expression" dxfId="719" priority="833">
      <formula>IF(RIGHT(TEXT(Y366,"0.#"),1)=".",FALSE,TRUE)</formula>
    </cfRule>
    <cfRule type="expression" dxfId="718" priority="834">
      <formula>IF(RIGHT(TEXT(Y366,"0.#"),1)=".",TRUE,FALSE)</formula>
    </cfRule>
  </conditionalFormatting>
  <conditionalFormatting sqref="Y401:Y428">
    <cfRule type="expression" dxfId="717" priority="771">
      <formula>IF(RIGHT(TEXT(Y401,"0.#"),1)=".",FALSE,TRUE)</formula>
    </cfRule>
    <cfRule type="expression" dxfId="716" priority="772">
      <formula>IF(RIGHT(TEXT(Y401,"0.#"),1)=".",TRUE,FALSE)</formula>
    </cfRule>
  </conditionalFormatting>
  <conditionalFormatting sqref="Y399:Y400">
    <cfRule type="expression" dxfId="715" priority="765">
      <formula>IF(RIGHT(TEXT(Y399,"0.#"),1)=".",FALSE,TRUE)</formula>
    </cfRule>
    <cfRule type="expression" dxfId="714" priority="766">
      <formula>IF(RIGHT(TEXT(Y399,"0.#"),1)=".",TRUE,FALSE)</formula>
    </cfRule>
  </conditionalFormatting>
  <conditionalFormatting sqref="Y434:Y461">
    <cfRule type="expression" dxfId="713" priority="759">
      <formula>IF(RIGHT(TEXT(Y434,"0.#"),1)=".",FALSE,TRUE)</formula>
    </cfRule>
    <cfRule type="expression" dxfId="712" priority="760">
      <formula>IF(RIGHT(TEXT(Y434,"0.#"),1)=".",TRUE,FALSE)</formula>
    </cfRule>
  </conditionalFormatting>
  <conditionalFormatting sqref="Y432:Y433">
    <cfRule type="expression" dxfId="711" priority="753">
      <formula>IF(RIGHT(TEXT(Y432,"0.#"),1)=".",FALSE,TRUE)</formula>
    </cfRule>
    <cfRule type="expression" dxfId="710" priority="754">
      <formula>IF(RIGHT(TEXT(Y432,"0.#"),1)=".",TRUE,FALSE)</formula>
    </cfRule>
  </conditionalFormatting>
  <conditionalFormatting sqref="Y467:Y494">
    <cfRule type="expression" dxfId="709" priority="747">
      <formula>IF(RIGHT(TEXT(Y467,"0.#"),1)=".",FALSE,TRUE)</formula>
    </cfRule>
    <cfRule type="expression" dxfId="708" priority="748">
      <formula>IF(RIGHT(TEXT(Y467,"0.#"),1)=".",TRUE,FALSE)</formula>
    </cfRule>
  </conditionalFormatting>
  <conditionalFormatting sqref="Y465:Y466">
    <cfRule type="expression" dxfId="707" priority="741">
      <formula>IF(RIGHT(TEXT(Y465,"0.#"),1)=".",FALSE,TRUE)</formula>
    </cfRule>
    <cfRule type="expression" dxfId="706" priority="742">
      <formula>IF(RIGHT(TEXT(Y465,"0.#"),1)=".",TRUE,FALSE)</formula>
    </cfRule>
  </conditionalFormatting>
  <conditionalFormatting sqref="Y500:Y527">
    <cfRule type="expression" dxfId="705" priority="735">
      <formula>IF(RIGHT(TEXT(Y500,"0.#"),1)=".",FALSE,TRUE)</formula>
    </cfRule>
    <cfRule type="expression" dxfId="704" priority="736">
      <formula>IF(RIGHT(TEXT(Y500,"0.#"),1)=".",TRUE,FALSE)</formula>
    </cfRule>
  </conditionalFormatting>
  <conditionalFormatting sqref="Y498:Y499">
    <cfRule type="expression" dxfId="703" priority="729">
      <formula>IF(RIGHT(TEXT(Y498,"0.#"),1)=".",FALSE,TRUE)</formula>
    </cfRule>
    <cfRule type="expression" dxfId="702" priority="730">
      <formula>IF(RIGHT(TEXT(Y498,"0.#"),1)=".",TRUE,FALSE)</formula>
    </cfRule>
  </conditionalFormatting>
  <conditionalFormatting sqref="Y533:Y560">
    <cfRule type="expression" dxfId="701" priority="723">
      <formula>IF(RIGHT(TEXT(Y533,"0.#"),1)=".",FALSE,TRUE)</formula>
    </cfRule>
    <cfRule type="expression" dxfId="700" priority="724">
      <formula>IF(RIGHT(TEXT(Y533,"0.#"),1)=".",TRUE,FALSE)</formula>
    </cfRule>
  </conditionalFormatting>
  <conditionalFormatting sqref="W23">
    <cfRule type="expression" dxfId="699" priority="831">
      <formula>IF(RIGHT(TEXT(W23,"0.#"),1)=".",FALSE,TRUE)</formula>
    </cfRule>
    <cfRule type="expression" dxfId="698" priority="832">
      <formula>IF(RIGHT(TEXT(W23,"0.#"),1)=".",TRUE,FALSE)</formula>
    </cfRule>
  </conditionalFormatting>
  <conditionalFormatting sqref="W24:W27">
    <cfRule type="expression" dxfId="697" priority="829">
      <formula>IF(RIGHT(TEXT(W24,"0.#"),1)=".",FALSE,TRUE)</formula>
    </cfRule>
    <cfRule type="expression" dxfId="696" priority="830">
      <formula>IF(RIGHT(TEXT(W24,"0.#"),1)=".",TRUE,FALSE)</formula>
    </cfRule>
  </conditionalFormatting>
  <conditionalFormatting sqref="W28">
    <cfRule type="expression" dxfId="695" priority="827">
      <formula>IF(RIGHT(TEXT(W28,"0.#"),1)=".",FALSE,TRUE)</formula>
    </cfRule>
    <cfRule type="expression" dxfId="694" priority="828">
      <formula>IF(RIGHT(TEXT(W28,"0.#"),1)=".",TRUE,FALSE)</formula>
    </cfRule>
  </conditionalFormatting>
  <conditionalFormatting sqref="P23">
    <cfRule type="expression" dxfId="693" priority="825">
      <formula>IF(RIGHT(TEXT(P23,"0.#"),1)=".",FALSE,TRUE)</formula>
    </cfRule>
    <cfRule type="expression" dxfId="692" priority="826">
      <formula>IF(RIGHT(TEXT(P23,"0.#"),1)=".",TRUE,FALSE)</formula>
    </cfRule>
  </conditionalFormatting>
  <conditionalFormatting sqref="P24:P27">
    <cfRule type="expression" dxfId="691" priority="823">
      <formula>IF(RIGHT(TEXT(P24,"0.#"),1)=".",FALSE,TRUE)</formula>
    </cfRule>
    <cfRule type="expression" dxfId="690" priority="824">
      <formula>IF(RIGHT(TEXT(P24,"0.#"),1)=".",TRUE,FALSE)</formula>
    </cfRule>
  </conditionalFormatting>
  <conditionalFormatting sqref="P28">
    <cfRule type="expression" dxfId="689" priority="821">
      <formula>IF(RIGHT(TEXT(P28,"0.#"),1)=".",FALSE,TRUE)</formula>
    </cfRule>
    <cfRule type="expression" dxfId="688" priority="822">
      <formula>IF(RIGHT(TEXT(P28,"0.#"),1)=".",TRUE,FALSE)</formula>
    </cfRule>
  </conditionalFormatting>
  <conditionalFormatting sqref="AE202">
    <cfRule type="expression" dxfId="687" priority="819">
      <formula>IF(RIGHT(TEXT(AE202,"0.#"),1)=".",FALSE,TRUE)</formula>
    </cfRule>
    <cfRule type="expression" dxfId="686" priority="820">
      <formula>IF(RIGHT(TEXT(AE202,"0.#"),1)=".",TRUE,FALSE)</formula>
    </cfRule>
  </conditionalFormatting>
  <conditionalFormatting sqref="AE203">
    <cfRule type="expression" dxfId="685" priority="817">
      <formula>IF(RIGHT(TEXT(AE203,"0.#"),1)=".",FALSE,TRUE)</formula>
    </cfRule>
    <cfRule type="expression" dxfId="684" priority="818">
      <formula>IF(RIGHT(TEXT(AE203,"0.#"),1)=".",TRUE,FALSE)</formula>
    </cfRule>
  </conditionalFormatting>
  <conditionalFormatting sqref="AE204">
    <cfRule type="expression" dxfId="683" priority="815">
      <formula>IF(RIGHT(TEXT(AE204,"0.#"),1)=".",FALSE,TRUE)</formula>
    </cfRule>
    <cfRule type="expression" dxfId="682" priority="816">
      <formula>IF(RIGHT(TEXT(AE204,"0.#"),1)=".",TRUE,FALSE)</formula>
    </cfRule>
  </conditionalFormatting>
  <conditionalFormatting sqref="AI204">
    <cfRule type="expression" dxfId="681" priority="813">
      <formula>IF(RIGHT(TEXT(AI204,"0.#"),1)=".",FALSE,TRUE)</formula>
    </cfRule>
    <cfRule type="expression" dxfId="680" priority="814">
      <formula>IF(RIGHT(TEXT(AI204,"0.#"),1)=".",TRUE,FALSE)</formula>
    </cfRule>
  </conditionalFormatting>
  <conditionalFormatting sqref="AI203">
    <cfRule type="expression" dxfId="679" priority="811">
      <formula>IF(RIGHT(TEXT(AI203,"0.#"),1)=".",FALSE,TRUE)</formula>
    </cfRule>
    <cfRule type="expression" dxfId="678" priority="812">
      <formula>IF(RIGHT(TEXT(AI203,"0.#"),1)=".",TRUE,FALSE)</formula>
    </cfRule>
  </conditionalFormatting>
  <conditionalFormatting sqref="AI202">
    <cfRule type="expression" dxfId="677" priority="809">
      <formula>IF(RIGHT(TEXT(AI202,"0.#"),1)=".",FALSE,TRUE)</formula>
    </cfRule>
    <cfRule type="expression" dxfId="676" priority="810">
      <formula>IF(RIGHT(TEXT(AI202,"0.#"),1)=".",TRUE,FALSE)</formula>
    </cfRule>
  </conditionalFormatting>
  <conditionalFormatting sqref="AM202">
    <cfRule type="expression" dxfId="675" priority="807">
      <formula>IF(RIGHT(TEXT(AM202,"0.#"),1)=".",FALSE,TRUE)</formula>
    </cfRule>
    <cfRule type="expression" dxfId="674" priority="808">
      <formula>IF(RIGHT(TEXT(AM202,"0.#"),1)=".",TRUE,FALSE)</formula>
    </cfRule>
  </conditionalFormatting>
  <conditionalFormatting sqref="AM203">
    <cfRule type="expression" dxfId="673" priority="805">
      <formula>IF(RIGHT(TEXT(AM203,"0.#"),1)=".",FALSE,TRUE)</formula>
    </cfRule>
    <cfRule type="expression" dxfId="672" priority="806">
      <formula>IF(RIGHT(TEXT(AM203,"0.#"),1)=".",TRUE,FALSE)</formula>
    </cfRule>
  </conditionalFormatting>
  <conditionalFormatting sqref="AM204">
    <cfRule type="expression" dxfId="671" priority="803">
      <formula>IF(RIGHT(TEXT(AM204,"0.#"),1)=".",FALSE,TRUE)</formula>
    </cfRule>
    <cfRule type="expression" dxfId="670" priority="804">
      <formula>IF(RIGHT(TEXT(AM204,"0.#"),1)=".",TRUE,FALSE)</formula>
    </cfRule>
  </conditionalFormatting>
  <conditionalFormatting sqref="AQ202:AQ204">
    <cfRule type="expression" dxfId="669" priority="801">
      <formula>IF(RIGHT(TEXT(AQ202,"0.#"),1)=".",FALSE,TRUE)</formula>
    </cfRule>
    <cfRule type="expression" dxfId="668" priority="802">
      <formula>IF(RIGHT(TEXT(AQ202,"0.#"),1)=".",TRUE,FALSE)</formula>
    </cfRule>
  </conditionalFormatting>
  <conditionalFormatting sqref="AU202:AU204">
    <cfRule type="expression" dxfId="667" priority="799">
      <formula>IF(RIGHT(TEXT(AU202,"0.#"),1)=".",FALSE,TRUE)</formula>
    </cfRule>
    <cfRule type="expression" dxfId="666" priority="800">
      <formula>IF(RIGHT(TEXT(AU202,"0.#"),1)=".",TRUE,FALSE)</formula>
    </cfRule>
  </conditionalFormatting>
  <conditionalFormatting sqref="AE205">
    <cfRule type="expression" dxfId="665" priority="797">
      <formula>IF(RIGHT(TEXT(AE205,"0.#"),1)=".",FALSE,TRUE)</formula>
    </cfRule>
    <cfRule type="expression" dxfId="664" priority="798">
      <formula>IF(RIGHT(TEXT(AE205,"0.#"),1)=".",TRUE,FALSE)</formula>
    </cfRule>
  </conditionalFormatting>
  <conditionalFormatting sqref="AE206">
    <cfRule type="expression" dxfId="663" priority="795">
      <formula>IF(RIGHT(TEXT(AE206,"0.#"),1)=".",FALSE,TRUE)</formula>
    </cfRule>
    <cfRule type="expression" dxfId="662" priority="796">
      <formula>IF(RIGHT(TEXT(AE206,"0.#"),1)=".",TRUE,FALSE)</formula>
    </cfRule>
  </conditionalFormatting>
  <conditionalFormatting sqref="AE207">
    <cfRule type="expression" dxfId="661" priority="793">
      <formula>IF(RIGHT(TEXT(AE207,"0.#"),1)=".",FALSE,TRUE)</formula>
    </cfRule>
    <cfRule type="expression" dxfId="660" priority="794">
      <formula>IF(RIGHT(TEXT(AE207,"0.#"),1)=".",TRUE,FALSE)</formula>
    </cfRule>
  </conditionalFormatting>
  <conditionalFormatting sqref="AI207">
    <cfRule type="expression" dxfId="659" priority="791">
      <formula>IF(RIGHT(TEXT(AI207,"0.#"),1)=".",FALSE,TRUE)</formula>
    </cfRule>
    <cfRule type="expression" dxfId="658" priority="792">
      <formula>IF(RIGHT(TEXT(AI207,"0.#"),1)=".",TRUE,FALSE)</formula>
    </cfRule>
  </conditionalFormatting>
  <conditionalFormatting sqref="AI206">
    <cfRule type="expression" dxfId="657" priority="789">
      <formula>IF(RIGHT(TEXT(AI206,"0.#"),1)=".",FALSE,TRUE)</formula>
    </cfRule>
    <cfRule type="expression" dxfId="656" priority="790">
      <formula>IF(RIGHT(TEXT(AI206,"0.#"),1)=".",TRUE,FALSE)</formula>
    </cfRule>
  </conditionalFormatting>
  <conditionalFormatting sqref="AI205">
    <cfRule type="expression" dxfId="655" priority="787">
      <formula>IF(RIGHT(TEXT(AI205,"0.#"),1)=".",FALSE,TRUE)</formula>
    </cfRule>
    <cfRule type="expression" dxfId="654" priority="788">
      <formula>IF(RIGHT(TEXT(AI205,"0.#"),1)=".",TRUE,FALSE)</formula>
    </cfRule>
  </conditionalFormatting>
  <conditionalFormatting sqref="AM205">
    <cfRule type="expression" dxfId="653" priority="785">
      <formula>IF(RIGHT(TEXT(AM205,"0.#"),1)=".",FALSE,TRUE)</formula>
    </cfRule>
    <cfRule type="expression" dxfId="652" priority="786">
      <formula>IF(RIGHT(TEXT(AM205,"0.#"),1)=".",TRUE,FALSE)</formula>
    </cfRule>
  </conditionalFormatting>
  <conditionalFormatting sqref="AM206">
    <cfRule type="expression" dxfId="651" priority="783">
      <formula>IF(RIGHT(TEXT(AM206,"0.#"),1)=".",FALSE,TRUE)</formula>
    </cfRule>
    <cfRule type="expression" dxfId="650" priority="784">
      <formula>IF(RIGHT(TEXT(AM206,"0.#"),1)=".",TRUE,FALSE)</formula>
    </cfRule>
  </conditionalFormatting>
  <conditionalFormatting sqref="AM207">
    <cfRule type="expression" dxfId="649" priority="781">
      <formula>IF(RIGHT(TEXT(AM207,"0.#"),1)=".",FALSE,TRUE)</formula>
    </cfRule>
    <cfRule type="expression" dxfId="648" priority="782">
      <formula>IF(RIGHT(TEXT(AM207,"0.#"),1)=".",TRUE,FALSE)</formula>
    </cfRule>
  </conditionalFormatting>
  <conditionalFormatting sqref="AQ205:AQ207">
    <cfRule type="expression" dxfId="647" priority="779">
      <formula>IF(RIGHT(TEXT(AQ205,"0.#"),1)=".",FALSE,TRUE)</formula>
    </cfRule>
    <cfRule type="expression" dxfId="646" priority="780">
      <formula>IF(RIGHT(TEXT(AQ205,"0.#"),1)=".",TRUE,FALSE)</formula>
    </cfRule>
  </conditionalFormatting>
  <conditionalFormatting sqref="AU205:AU207">
    <cfRule type="expression" dxfId="645" priority="777">
      <formula>IF(RIGHT(TEXT(AU205,"0.#"),1)=".",FALSE,TRUE)</formula>
    </cfRule>
    <cfRule type="expression" dxfId="644" priority="778">
      <formula>IF(RIGHT(TEXT(AU205,"0.#"),1)=".",TRUE,FALSE)</formula>
    </cfRule>
  </conditionalFormatting>
  <conditionalFormatting sqref="AL401:AO428">
    <cfRule type="expression" dxfId="643" priority="773">
      <formula>IF(AND(AL401&gt;=0, RIGHT(TEXT(AL401,"0.#"),1)&lt;&gt;"."),TRUE,FALSE)</formula>
    </cfRule>
    <cfRule type="expression" dxfId="642" priority="774">
      <formula>IF(AND(AL401&gt;=0, RIGHT(TEXT(AL401,"0.#"),1)="."),TRUE,FALSE)</formula>
    </cfRule>
    <cfRule type="expression" dxfId="641" priority="775">
      <formula>IF(AND(AL401&lt;0, RIGHT(TEXT(AL401,"0.#"),1)&lt;&gt;"."),TRUE,FALSE)</formula>
    </cfRule>
    <cfRule type="expression" dxfId="640" priority="776">
      <formula>IF(AND(AL401&lt;0, RIGHT(TEXT(AL401,"0.#"),1)="."),TRUE,FALSE)</formula>
    </cfRule>
  </conditionalFormatting>
  <conditionalFormatting sqref="AL399:AO400">
    <cfRule type="expression" dxfId="639" priority="767">
      <formula>IF(AND(AL399&gt;=0, RIGHT(TEXT(AL399,"0.#"),1)&lt;&gt;"."),TRUE,FALSE)</formula>
    </cfRule>
    <cfRule type="expression" dxfId="638" priority="768">
      <formula>IF(AND(AL399&gt;=0, RIGHT(TEXT(AL399,"0.#"),1)="."),TRUE,FALSE)</formula>
    </cfRule>
    <cfRule type="expression" dxfId="637" priority="769">
      <formula>IF(AND(AL399&lt;0, RIGHT(TEXT(AL399,"0.#"),1)&lt;&gt;"."),TRUE,FALSE)</formula>
    </cfRule>
    <cfRule type="expression" dxfId="636" priority="770">
      <formula>IF(AND(AL399&lt;0, RIGHT(TEXT(AL399,"0.#"),1)="."),TRUE,FALSE)</formula>
    </cfRule>
  </conditionalFormatting>
  <conditionalFormatting sqref="AL434:AO461">
    <cfRule type="expression" dxfId="635" priority="761">
      <formula>IF(AND(AL434&gt;=0, RIGHT(TEXT(AL434,"0.#"),1)&lt;&gt;"."),TRUE,FALSE)</formula>
    </cfRule>
    <cfRule type="expression" dxfId="634" priority="762">
      <formula>IF(AND(AL434&gt;=0, RIGHT(TEXT(AL434,"0.#"),1)="."),TRUE,FALSE)</formula>
    </cfRule>
    <cfRule type="expression" dxfId="633" priority="763">
      <formula>IF(AND(AL434&lt;0, RIGHT(TEXT(AL434,"0.#"),1)&lt;&gt;"."),TRUE,FALSE)</formula>
    </cfRule>
    <cfRule type="expression" dxfId="632" priority="764">
      <formula>IF(AND(AL434&lt;0, RIGHT(TEXT(AL434,"0.#"),1)="."),TRUE,FALSE)</formula>
    </cfRule>
  </conditionalFormatting>
  <conditionalFormatting sqref="AL432:AO433">
    <cfRule type="expression" dxfId="631" priority="755">
      <formula>IF(AND(AL432&gt;=0, RIGHT(TEXT(AL432,"0.#"),1)&lt;&gt;"."),TRUE,FALSE)</formula>
    </cfRule>
    <cfRule type="expression" dxfId="630" priority="756">
      <formula>IF(AND(AL432&gt;=0, RIGHT(TEXT(AL432,"0.#"),1)="."),TRUE,FALSE)</formula>
    </cfRule>
    <cfRule type="expression" dxfId="629" priority="757">
      <formula>IF(AND(AL432&lt;0, RIGHT(TEXT(AL432,"0.#"),1)&lt;&gt;"."),TRUE,FALSE)</formula>
    </cfRule>
    <cfRule type="expression" dxfId="628" priority="758">
      <formula>IF(AND(AL432&lt;0, RIGHT(TEXT(AL432,"0.#"),1)="."),TRUE,FALSE)</formula>
    </cfRule>
  </conditionalFormatting>
  <conditionalFormatting sqref="AL467:AO494">
    <cfRule type="expression" dxfId="627" priority="749">
      <formula>IF(AND(AL467&gt;=0, RIGHT(TEXT(AL467,"0.#"),1)&lt;&gt;"."),TRUE,FALSE)</formula>
    </cfRule>
    <cfRule type="expression" dxfId="626" priority="750">
      <formula>IF(AND(AL467&gt;=0, RIGHT(TEXT(AL467,"0.#"),1)="."),TRUE,FALSE)</formula>
    </cfRule>
    <cfRule type="expression" dxfId="625" priority="751">
      <formula>IF(AND(AL467&lt;0, RIGHT(TEXT(AL467,"0.#"),1)&lt;&gt;"."),TRUE,FALSE)</formula>
    </cfRule>
    <cfRule type="expression" dxfId="624" priority="752">
      <formula>IF(AND(AL467&lt;0, RIGHT(TEXT(AL467,"0.#"),1)="."),TRUE,FALSE)</formula>
    </cfRule>
  </conditionalFormatting>
  <conditionalFormatting sqref="AL465:AO466">
    <cfRule type="expression" dxfId="623" priority="743">
      <formula>IF(AND(AL465&gt;=0, RIGHT(TEXT(AL465,"0.#"),1)&lt;&gt;"."),TRUE,FALSE)</formula>
    </cfRule>
    <cfRule type="expression" dxfId="622" priority="744">
      <formula>IF(AND(AL465&gt;=0, RIGHT(TEXT(AL465,"0.#"),1)="."),TRUE,FALSE)</formula>
    </cfRule>
    <cfRule type="expression" dxfId="621" priority="745">
      <formula>IF(AND(AL465&lt;0, RIGHT(TEXT(AL465,"0.#"),1)&lt;&gt;"."),TRUE,FALSE)</formula>
    </cfRule>
    <cfRule type="expression" dxfId="620" priority="746">
      <formula>IF(AND(AL465&lt;0, RIGHT(TEXT(AL465,"0.#"),1)="."),TRUE,FALSE)</formula>
    </cfRule>
  </conditionalFormatting>
  <conditionalFormatting sqref="AL500:AO527">
    <cfRule type="expression" dxfId="619" priority="737">
      <formula>IF(AND(AL500&gt;=0, RIGHT(TEXT(AL500,"0.#"),1)&lt;&gt;"."),TRUE,FALSE)</formula>
    </cfRule>
    <cfRule type="expression" dxfId="618" priority="738">
      <formula>IF(AND(AL500&gt;=0, RIGHT(TEXT(AL500,"0.#"),1)="."),TRUE,FALSE)</formula>
    </cfRule>
    <cfRule type="expression" dxfId="617" priority="739">
      <formula>IF(AND(AL500&lt;0, RIGHT(TEXT(AL500,"0.#"),1)&lt;&gt;"."),TRUE,FALSE)</formula>
    </cfRule>
    <cfRule type="expression" dxfId="616" priority="740">
      <formula>IF(AND(AL500&lt;0, RIGHT(TEXT(AL500,"0.#"),1)="."),TRUE,FALSE)</formula>
    </cfRule>
  </conditionalFormatting>
  <conditionalFormatting sqref="AL498:AO499">
    <cfRule type="expression" dxfId="615" priority="731">
      <formula>IF(AND(AL498&gt;=0, RIGHT(TEXT(AL498,"0.#"),1)&lt;&gt;"."),TRUE,FALSE)</formula>
    </cfRule>
    <cfRule type="expression" dxfId="614" priority="732">
      <formula>IF(AND(AL498&gt;=0, RIGHT(TEXT(AL498,"0.#"),1)="."),TRUE,FALSE)</formula>
    </cfRule>
    <cfRule type="expression" dxfId="613" priority="733">
      <formula>IF(AND(AL498&lt;0, RIGHT(TEXT(AL498,"0.#"),1)&lt;&gt;"."),TRUE,FALSE)</formula>
    </cfRule>
    <cfRule type="expression" dxfId="612" priority="734">
      <formula>IF(AND(AL498&lt;0, RIGHT(TEXT(AL498,"0.#"),1)="."),TRUE,FALSE)</formula>
    </cfRule>
  </conditionalFormatting>
  <conditionalFormatting sqref="AL533:AO560">
    <cfRule type="expression" dxfId="611" priority="725">
      <formula>IF(AND(AL533&gt;=0, RIGHT(TEXT(AL533,"0.#"),1)&lt;&gt;"."),TRUE,FALSE)</formula>
    </cfRule>
    <cfRule type="expression" dxfId="610" priority="726">
      <formula>IF(AND(AL533&gt;=0, RIGHT(TEXT(AL533,"0.#"),1)="."),TRUE,FALSE)</formula>
    </cfRule>
    <cfRule type="expression" dxfId="609" priority="727">
      <formula>IF(AND(AL533&lt;0, RIGHT(TEXT(AL533,"0.#"),1)&lt;&gt;"."),TRUE,FALSE)</formula>
    </cfRule>
    <cfRule type="expression" dxfId="608" priority="728">
      <formula>IF(AND(AL533&lt;0, RIGHT(TEXT(AL533,"0.#"),1)="."),TRUE,FALSE)</formula>
    </cfRule>
  </conditionalFormatting>
  <conditionalFormatting sqref="AL531:AO532">
    <cfRule type="expression" dxfId="607" priority="719">
      <formula>IF(AND(AL531&gt;=0, RIGHT(TEXT(AL531,"0.#"),1)&lt;&gt;"."),TRUE,FALSE)</formula>
    </cfRule>
    <cfRule type="expression" dxfId="606" priority="720">
      <formula>IF(AND(AL531&gt;=0, RIGHT(TEXT(AL531,"0.#"),1)="."),TRUE,FALSE)</formula>
    </cfRule>
    <cfRule type="expression" dxfId="605" priority="721">
      <formula>IF(AND(AL531&lt;0, RIGHT(TEXT(AL531,"0.#"),1)&lt;&gt;"."),TRUE,FALSE)</formula>
    </cfRule>
    <cfRule type="expression" dxfId="604" priority="722">
      <formula>IF(AND(AL531&lt;0, RIGHT(TEXT(AL531,"0.#"),1)="."),TRUE,FALSE)</formula>
    </cfRule>
  </conditionalFormatting>
  <conditionalFormatting sqref="Y531:Y532">
    <cfRule type="expression" dxfId="603" priority="717">
      <formula>IF(RIGHT(TEXT(Y531,"0.#"),1)=".",FALSE,TRUE)</formula>
    </cfRule>
    <cfRule type="expression" dxfId="602" priority="718">
      <formula>IF(RIGHT(TEXT(Y531,"0.#"),1)=".",TRUE,FALSE)</formula>
    </cfRule>
  </conditionalFormatting>
  <conditionalFormatting sqref="AL566:AO593">
    <cfRule type="expression" dxfId="601" priority="713">
      <formula>IF(AND(AL566&gt;=0, RIGHT(TEXT(AL566,"0.#"),1)&lt;&gt;"."),TRUE,FALSE)</formula>
    </cfRule>
    <cfRule type="expression" dxfId="600" priority="714">
      <formula>IF(AND(AL566&gt;=0, RIGHT(TEXT(AL566,"0.#"),1)="."),TRUE,FALSE)</formula>
    </cfRule>
    <cfRule type="expression" dxfId="599" priority="715">
      <formula>IF(AND(AL566&lt;0, RIGHT(TEXT(AL566,"0.#"),1)&lt;&gt;"."),TRUE,FALSE)</formula>
    </cfRule>
    <cfRule type="expression" dxfId="598" priority="716">
      <formula>IF(AND(AL566&lt;0, RIGHT(TEXT(AL566,"0.#"),1)="."),TRUE,FALSE)</formula>
    </cfRule>
  </conditionalFormatting>
  <conditionalFormatting sqref="Y566:Y593">
    <cfRule type="expression" dxfId="597" priority="711">
      <formula>IF(RIGHT(TEXT(Y566,"0.#"),1)=".",FALSE,TRUE)</formula>
    </cfRule>
    <cfRule type="expression" dxfId="596" priority="712">
      <formula>IF(RIGHT(TEXT(Y566,"0.#"),1)=".",TRUE,FALSE)</formula>
    </cfRule>
  </conditionalFormatting>
  <conditionalFormatting sqref="AL564:AO565">
    <cfRule type="expression" dxfId="595" priority="707">
      <formula>IF(AND(AL564&gt;=0, RIGHT(TEXT(AL564,"0.#"),1)&lt;&gt;"."),TRUE,FALSE)</formula>
    </cfRule>
    <cfRule type="expression" dxfId="594" priority="708">
      <formula>IF(AND(AL564&gt;=0, RIGHT(TEXT(AL564,"0.#"),1)="."),TRUE,FALSE)</formula>
    </cfRule>
    <cfRule type="expression" dxfId="593" priority="709">
      <formula>IF(AND(AL564&lt;0, RIGHT(TEXT(AL564,"0.#"),1)&lt;&gt;"."),TRUE,FALSE)</formula>
    </cfRule>
    <cfRule type="expression" dxfId="592" priority="710">
      <formula>IF(AND(AL564&lt;0, RIGHT(TEXT(AL564,"0.#"),1)="."),TRUE,FALSE)</formula>
    </cfRule>
  </conditionalFormatting>
  <conditionalFormatting sqref="Y564:Y565">
    <cfRule type="expression" dxfId="591" priority="705">
      <formula>IF(RIGHT(TEXT(Y564,"0.#"),1)=".",FALSE,TRUE)</formula>
    </cfRule>
    <cfRule type="expression" dxfId="590" priority="706">
      <formula>IF(RIGHT(TEXT(Y564,"0.#"),1)=".",TRUE,FALSE)</formula>
    </cfRule>
  </conditionalFormatting>
  <conditionalFormatting sqref="AL599:AO626">
    <cfRule type="expression" dxfId="589" priority="701">
      <formula>IF(AND(AL599&gt;=0, RIGHT(TEXT(AL599,"0.#"),1)&lt;&gt;"."),TRUE,FALSE)</formula>
    </cfRule>
    <cfRule type="expression" dxfId="588" priority="702">
      <formula>IF(AND(AL599&gt;=0, RIGHT(TEXT(AL599,"0.#"),1)="."),TRUE,FALSE)</formula>
    </cfRule>
    <cfRule type="expression" dxfId="587" priority="703">
      <formula>IF(AND(AL599&lt;0, RIGHT(TEXT(AL599,"0.#"),1)&lt;&gt;"."),TRUE,FALSE)</formula>
    </cfRule>
    <cfRule type="expression" dxfId="586" priority="704">
      <formula>IF(AND(AL599&lt;0, RIGHT(TEXT(AL599,"0.#"),1)="."),TRUE,FALSE)</formula>
    </cfRule>
  </conditionalFormatting>
  <conditionalFormatting sqref="Y599:Y626">
    <cfRule type="expression" dxfId="585" priority="699">
      <formula>IF(RIGHT(TEXT(Y599,"0.#"),1)=".",FALSE,TRUE)</formula>
    </cfRule>
    <cfRule type="expression" dxfId="584" priority="700">
      <formula>IF(RIGHT(TEXT(Y599,"0.#"),1)=".",TRUE,FALSE)</formula>
    </cfRule>
  </conditionalFormatting>
  <conditionalFormatting sqref="AL597:AO598">
    <cfRule type="expression" dxfId="583" priority="695">
      <formula>IF(AND(AL597&gt;=0, RIGHT(TEXT(AL597,"0.#"),1)&lt;&gt;"."),TRUE,FALSE)</formula>
    </cfRule>
    <cfRule type="expression" dxfId="582" priority="696">
      <formula>IF(AND(AL597&gt;=0, RIGHT(TEXT(AL597,"0.#"),1)="."),TRUE,FALSE)</formula>
    </cfRule>
    <cfRule type="expression" dxfId="581" priority="697">
      <formula>IF(AND(AL597&lt;0, RIGHT(TEXT(AL597,"0.#"),1)&lt;&gt;"."),TRUE,FALSE)</formula>
    </cfRule>
    <cfRule type="expression" dxfId="580" priority="698">
      <formula>IF(AND(AL597&lt;0, RIGHT(TEXT(AL597,"0.#"),1)="."),TRUE,FALSE)</formula>
    </cfRule>
  </conditionalFormatting>
  <conditionalFormatting sqref="Y597:Y598">
    <cfRule type="expression" dxfId="579" priority="693">
      <formula>IF(RIGHT(TEXT(Y597,"0.#"),1)=".",FALSE,TRUE)</formula>
    </cfRule>
    <cfRule type="expression" dxfId="578" priority="694">
      <formula>IF(RIGHT(TEXT(Y597,"0.#"),1)=".",TRUE,FALSE)</formula>
    </cfRule>
  </conditionalFormatting>
  <conditionalFormatting sqref="AU33">
    <cfRule type="expression" dxfId="577" priority="689">
      <formula>IF(RIGHT(TEXT(AU33,"0.#"),1)=".",FALSE,TRUE)</formula>
    </cfRule>
    <cfRule type="expression" dxfId="576" priority="690">
      <formula>IF(RIGHT(TEXT(AU33,"0.#"),1)=".",TRUE,FALSE)</formula>
    </cfRule>
  </conditionalFormatting>
  <conditionalFormatting sqref="AU32">
    <cfRule type="expression" dxfId="575" priority="691">
      <formula>IF(RIGHT(TEXT(AU32,"0.#"),1)=".",FALSE,TRUE)</formula>
    </cfRule>
    <cfRule type="expression" dxfId="574" priority="692">
      <formula>IF(RIGHT(TEXT(AU32,"0.#"),1)=".",TRUE,FALSE)</formula>
    </cfRule>
  </conditionalFormatting>
  <conditionalFormatting sqref="P29:AC29">
    <cfRule type="expression" dxfId="573" priority="687">
      <formula>IF(RIGHT(TEXT(P29,"0.#"),1)=".",FALSE,TRUE)</formula>
    </cfRule>
    <cfRule type="expression" dxfId="572" priority="688">
      <formula>IF(RIGHT(TEXT(P29,"0.#"),1)=".",TRUE,FALSE)</formula>
    </cfRule>
  </conditionalFormatting>
  <conditionalFormatting sqref="AM41">
    <cfRule type="expression" dxfId="571" priority="669">
      <formula>IF(RIGHT(TEXT(AM41,"0.#"),1)=".",FALSE,TRUE)</formula>
    </cfRule>
    <cfRule type="expression" dxfId="570" priority="670">
      <formula>IF(RIGHT(TEXT(AM41,"0.#"),1)=".",TRUE,FALSE)</formula>
    </cfRule>
  </conditionalFormatting>
  <conditionalFormatting sqref="AM40">
    <cfRule type="expression" dxfId="569" priority="671">
      <formula>IF(RIGHT(TEXT(AM40,"0.#"),1)=".",FALSE,TRUE)</formula>
    </cfRule>
    <cfRule type="expression" dxfId="568" priority="672">
      <formula>IF(RIGHT(TEXT(AM40,"0.#"),1)=".",TRUE,FALSE)</formula>
    </cfRule>
  </conditionalFormatting>
  <conditionalFormatting sqref="AE39">
    <cfRule type="expression" dxfId="567" priority="685">
      <formula>IF(RIGHT(TEXT(AE39,"0.#"),1)=".",FALSE,TRUE)</formula>
    </cfRule>
    <cfRule type="expression" dxfId="566" priority="686">
      <formula>IF(RIGHT(TEXT(AE39,"0.#"),1)=".",TRUE,FALSE)</formula>
    </cfRule>
  </conditionalFormatting>
  <conditionalFormatting sqref="AQ39:AQ41">
    <cfRule type="expression" dxfId="565" priority="667">
      <formula>IF(RIGHT(TEXT(AQ39,"0.#"),1)=".",FALSE,TRUE)</formula>
    </cfRule>
    <cfRule type="expression" dxfId="564" priority="668">
      <formula>IF(RIGHT(TEXT(AQ39,"0.#"),1)=".",TRUE,FALSE)</formula>
    </cfRule>
  </conditionalFormatting>
  <conditionalFormatting sqref="AU39:AU41">
    <cfRule type="expression" dxfId="563" priority="665">
      <formula>IF(RIGHT(TEXT(AU39,"0.#"),1)=".",FALSE,TRUE)</formula>
    </cfRule>
    <cfRule type="expression" dxfId="562" priority="666">
      <formula>IF(RIGHT(TEXT(AU39,"0.#"),1)=".",TRUE,FALSE)</formula>
    </cfRule>
  </conditionalFormatting>
  <conditionalFormatting sqref="AI41">
    <cfRule type="expression" dxfId="561" priority="679">
      <formula>IF(RIGHT(TEXT(AI41,"0.#"),1)=".",FALSE,TRUE)</formula>
    </cfRule>
    <cfRule type="expression" dxfId="560" priority="680">
      <formula>IF(RIGHT(TEXT(AI41,"0.#"),1)=".",TRUE,FALSE)</formula>
    </cfRule>
  </conditionalFormatting>
  <conditionalFormatting sqref="AE40">
    <cfRule type="expression" dxfId="559" priority="683">
      <formula>IF(RIGHT(TEXT(AE40,"0.#"),1)=".",FALSE,TRUE)</formula>
    </cfRule>
    <cfRule type="expression" dxfId="558" priority="684">
      <formula>IF(RIGHT(TEXT(AE40,"0.#"),1)=".",TRUE,FALSE)</formula>
    </cfRule>
  </conditionalFormatting>
  <conditionalFormatting sqref="AE41">
    <cfRule type="expression" dxfId="557" priority="681">
      <formula>IF(RIGHT(TEXT(AE41,"0.#"),1)=".",FALSE,TRUE)</formula>
    </cfRule>
    <cfRule type="expression" dxfId="556" priority="682">
      <formula>IF(RIGHT(TEXT(AE41,"0.#"),1)=".",TRUE,FALSE)</formula>
    </cfRule>
  </conditionalFormatting>
  <conditionalFormatting sqref="AM39">
    <cfRule type="expression" dxfId="555" priority="673">
      <formula>IF(RIGHT(TEXT(AM39,"0.#"),1)=".",FALSE,TRUE)</formula>
    </cfRule>
    <cfRule type="expression" dxfId="554" priority="674">
      <formula>IF(RIGHT(TEXT(AM39,"0.#"),1)=".",TRUE,FALSE)</formula>
    </cfRule>
  </conditionalFormatting>
  <conditionalFormatting sqref="AI39">
    <cfRule type="expression" dxfId="553" priority="675">
      <formula>IF(RIGHT(TEXT(AI39,"0.#"),1)=".",FALSE,TRUE)</formula>
    </cfRule>
    <cfRule type="expression" dxfId="552" priority="676">
      <formula>IF(RIGHT(TEXT(AI39,"0.#"),1)=".",TRUE,FALSE)</formula>
    </cfRule>
  </conditionalFormatting>
  <conditionalFormatting sqref="AI40">
    <cfRule type="expression" dxfId="551" priority="677">
      <formula>IF(RIGHT(TEXT(AI40,"0.#"),1)=".",FALSE,TRUE)</formula>
    </cfRule>
    <cfRule type="expression" dxfId="550" priority="678">
      <formula>IF(RIGHT(TEXT(AI40,"0.#"),1)=".",TRUE,FALSE)</formula>
    </cfRule>
  </conditionalFormatting>
  <conditionalFormatting sqref="AM69">
    <cfRule type="expression" dxfId="549" priority="637">
      <formula>IF(RIGHT(TEXT(AM69,"0.#"),1)=".",FALSE,TRUE)</formula>
    </cfRule>
    <cfRule type="expression" dxfId="548" priority="638">
      <formula>IF(RIGHT(TEXT(AM69,"0.#"),1)=".",TRUE,FALSE)</formula>
    </cfRule>
  </conditionalFormatting>
  <conditionalFormatting sqref="AE70 AM70">
    <cfRule type="expression" dxfId="547" priority="635">
      <formula>IF(RIGHT(TEXT(AE70,"0.#"),1)=".",FALSE,TRUE)</formula>
    </cfRule>
    <cfRule type="expression" dxfId="546" priority="636">
      <formula>IF(RIGHT(TEXT(AE70,"0.#"),1)=".",TRUE,FALSE)</formula>
    </cfRule>
  </conditionalFormatting>
  <conditionalFormatting sqref="AI70">
    <cfRule type="expression" dxfId="545" priority="633">
      <formula>IF(RIGHT(TEXT(AI70,"0.#"),1)=".",FALSE,TRUE)</formula>
    </cfRule>
    <cfRule type="expression" dxfId="544" priority="634">
      <formula>IF(RIGHT(TEXT(AI70,"0.#"),1)=".",TRUE,FALSE)</formula>
    </cfRule>
  </conditionalFormatting>
  <conditionalFormatting sqref="AQ70">
    <cfRule type="expression" dxfId="543" priority="631">
      <formula>IF(RIGHT(TEXT(AQ70,"0.#"),1)=".",FALSE,TRUE)</formula>
    </cfRule>
    <cfRule type="expression" dxfId="542" priority="632">
      <formula>IF(RIGHT(TEXT(AQ70,"0.#"),1)=".",TRUE,FALSE)</formula>
    </cfRule>
  </conditionalFormatting>
  <conditionalFormatting sqref="AE69 AQ69">
    <cfRule type="expression" dxfId="541" priority="641">
      <formula>IF(RIGHT(TEXT(AE69,"0.#"),1)=".",FALSE,TRUE)</formula>
    </cfRule>
    <cfRule type="expression" dxfId="540" priority="642">
      <formula>IF(RIGHT(TEXT(AE69,"0.#"),1)=".",TRUE,FALSE)</formula>
    </cfRule>
  </conditionalFormatting>
  <conditionalFormatting sqref="AI69">
    <cfRule type="expression" dxfId="539" priority="639">
      <formula>IF(RIGHT(TEXT(AI69,"0.#"),1)=".",FALSE,TRUE)</formula>
    </cfRule>
    <cfRule type="expression" dxfId="538" priority="640">
      <formula>IF(RIGHT(TEXT(AI69,"0.#"),1)=".",TRUE,FALSE)</formula>
    </cfRule>
  </conditionalFormatting>
  <conditionalFormatting sqref="AE66 AQ66">
    <cfRule type="expression" dxfId="537" priority="629">
      <formula>IF(RIGHT(TEXT(AE66,"0.#"),1)=".",FALSE,TRUE)</formula>
    </cfRule>
    <cfRule type="expression" dxfId="536" priority="630">
      <formula>IF(RIGHT(TEXT(AE66,"0.#"),1)=".",TRUE,FALSE)</formula>
    </cfRule>
  </conditionalFormatting>
  <conditionalFormatting sqref="AI66">
    <cfRule type="expression" dxfId="535" priority="627">
      <formula>IF(RIGHT(TEXT(AI66,"0.#"),1)=".",FALSE,TRUE)</formula>
    </cfRule>
    <cfRule type="expression" dxfId="534" priority="628">
      <formula>IF(RIGHT(TEXT(AI66,"0.#"),1)=".",TRUE,FALSE)</formula>
    </cfRule>
  </conditionalFormatting>
  <conditionalFormatting sqref="AM66">
    <cfRule type="expression" dxfId="533" priority="625">
      <formula>IF(RIGHT(TEXT(AM66,"0.#"),1)=".",FALSE,TRUE)</formula>
    </cfRule>
    <cfRule type="expression" dxfId="532" priority="626">
      <formula>IF(RIGHT(TEXT(AM66,"0.#"),1)=".",TRUE,FALSE)</formula>
    </cfRule>
  </conditionalFormatting>
  <conditionalFormatting sqref="AE67">
    <cfRule type="expression" dxfId="531" priority="623">
      <formula>IF(RIGHT(TEXT(AE67,"0.#"),1)=".",FALSE,TRUE)</formula>
    </cfRule>
    <cfRule type="expression" dxfId="530" priority="624">
      <formula>IF(RIGHT(TEXT(AE67,"0.#"),1)=".",TRUE,FALSE)</formula>
    </cfRule>
  </conditionalFormatting>
  <conditionalFormatting sqref="AI67">
    <cfRule type="expression" dxfId="529" priority="621">
      <formula>IF(RIGHT(TEXT(AI67,"0.#"),1)=".",FALSE,TRUE)</formula>
    </cfRule>
    <cfRule type="expression" dxfId="528" priority="622">
      <formula>IF(RIGHT(TEXT(AI67,"0.#"),1)=".",TRUE,FALSE)</formula>
    </cfRule>
  </conditionalFormatting>
  <conditionalFormatting sqref="AM67">
    <cfRule type="expression" dxfId="527" priority="619">
      <formula>IF(RIGHT(TEXT(AM67,"0.#"),1)=".",FALSE,TRUE)</formula>
    </cfRule>
    <cfRule type="expression" dxfId="526" priority="620">
      <formula>IF(RIGHT(TEXT(AM67,"0.#"),1)=".",TRUE,FALSE)</formula>
    </cfRule>
  </conditionalFormatting>
  <conditionalFormatting sqref="AQ67">
    <cfRule type="expression" dxfId="525" priority="617">
      <formula>IF(RIGHT(TEXT(AQ67,"0.#"),1)=".",FALSE,TRUE)</formula>
    </cfRule>
    <cfRule type="expression" dxfId="524" priority="618">
      <formula>IF(RIGHT(TEXT(AQ67,"0.#"),1)=".",TRUE,FALSE)</formula>
    </cfRule>
  </conditionalFormatting>
  <conditionalFormatting sqref="AU66">
    <cfRule type="expression" dxfId="523" priority="615">
      <formula>IF(RIGHT(TEXT(AU66,"0.#"),1)=".",FALSE,TRUE)</formula>
    </cfRule>
    <cfRule type="expression" dxfId="522" priority="616">
      <formula>IF(RIGHT(TEXT(AU66,"0.#"),1)=".",TRUE,FALSE)</formula>
    </cfRule>
  </conditionalFormatting>
  <conditionalFormatting sqref="AU67">
    <cfRule type="expression" dxfId="521" priority="613">
      <formula>IF(RIGHT(TEXT(AU67,"0.#"),1)=".",FALSE,TRUE)</formula>
    </cfRule>
    <cfRule type="expression" dxfId="520" priority="614">
      <formula>IF(RIGHT(TEXT(AU67,"0.#"),1)=".",TRUE,FALSE)</formula>
    </cfRule>
  </conditionalFormatting>
  <conditionalFormatting sqref="AE100 AQ100">
    <cfRule type="expression" dxfId="519" priority="575">
      <formula>IF(RIGHT(TEXT(AE100,"0.#"),1)=".",FALSE,TRUE)</formula>
    </cfRule>
    <cfRule type="expression" dxfId="518" priority="576">
      <formula>IF(RIGHT(TEXT(AE100,"0.#"),1)=".",TRUE,FALSE)</formula>
    </cfRule>
  </conditionalFormatting>
  <conditionalFormatting sqref="AI100">
    <cfRule type="expression" dxfId="517" priority="573">
      <formula>IF(RIGHT(TEXT(AI100,"0.#"),1)=".",FALSE,TRUE)</formula>
    </cfRule>
    <cfRule type="expression" dxfId="516" priority="574">
      <formula>IF(RIGHT(TEXT(AI100,"0.#"),1)=".",TRUE,FALSE)</formula>
    </cfRule>
  </conditionalFormatting>
  <conditionalFormatting sqref="AM100">
    <cfRule type="expression" dxfId="515" priority="571">
      <formula>IF(RIGHT(TEXT(AM100,"0.#"),1)=".",FALSE,TRUE)</formula>
    </cfRule>
    <cfRule type="expression" dxfId="514" priority="572">
      <formula>IF(RIGHT(TEXT(AM100,"0.#"),1)=".",TRUE,FALSE)</formula>
    </cfRule>
  </conditionalFormatting>
  <conditionalFormatting sqref="AE101">
    <cfRule type="expression" dxfId="513" priority="569">
      <formula>IF(RIGHT(TEXT(AE101,"0.#"),1)=".",FALSE,TRUE)</formula>
    </cfRule>
    <cfRule type="expression" dxfId="512" priority="570">
      <formula>IF(RIGHT(TEXT(AE101,"0.#"),1)=".",TRUE,FALSE)</formula>
    </cfRule>
  </conditionalFormatting>
  <conditionalFormatting sqref="AI101">
    <cfRule type="expression" dxfId="511" priority="567">
      <formula>IF(RIGHT(TEXT(AI101,"0.#"),1)=".",FALSE,TRUE)</formula>
    </cfRule>
    <cfRule type="expression" dxfId="510" priority="568">
      <formula>IF(RIGHT(TEXT(AI101,"0.#"),1)=".",TRUE,FALSE)</formula>
    </cfRule>
  </conditionalFormatting>
  <conditionalFormatting sqref="AM101">
    <cfRule type="expression" dxfId="509" priority="565">
      <formula>IF(RIGHT(TEXT(AM101,"0.#"),1)=".",FALSE,TRUE)</formula>
    </cfRule>
    <cfRule type="expression" dxfId="508" priority="566">
      <formula>IF(RIGHT(TEXT(AM101,"0.#"),1)=".",TRUE,FALSE)</formula>
    </cfRule>
  </conditionalFormatting>
  <conditionalFormatting sqref="AQ101">
    <cfRule type="expression" dxfId="507" priority="563">
      <formula>IF(RIGHT(TEXT(AQ101,"0.#"),1)=".",FALSE,TRUE)</formula>
    </cfRule>
    <cfRule type="expression" dxfId="506" priority="564">
      <formula>IF(RIGHT(TEXT(AQ101,"0.#"),1)=".",TRUE,FALSE)</formula>
    </cfRule>
  </conditionalFormatting>
  <conditionalFormatting sqref="AU100">
    <cfRule type="expression" dxfId="505" priority="561">
      <formula>IF(RIGHT(TEXT(AU100,"0.#"),1)=".",FALSE,TRUE)</formula>
    </cfRule>
    <cfRule type="expression" dxfId="504" priority="562">
      <formula>IF(RIGHT(TEXT(AU100,"0.#"),1)=".",TRUE,FALSE)</formula>
    </cfRule>
  </conditionalFormatting>
  <conditionalFormatting sqref="AU101">
    <cfRule type="expression" dxfId="503" priority="559">
      <formula>IF(RIGHT(TEXT(AU101,"0.#"),1)=".",FALSE,TRUE)</formula>
    </cfRule>
    <cfRule type="expression" dxfId="502" priority="560">
      <formula>IF(RIGHT(TEXT(AU101,"0.#"),1)=".",TRUE,FALSE)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E35 AQ35">
    <cfRule type="expression" dxfId="11" priority="11">
      <formula>IF(RIGHT(TEXT(AE35,"0.#"),1)=".",FALSE,TRUE)</formula>
    </cfRule>
    <cfRule type="expression" dxfId="10" priority="12">
      <formula>IF(RIGHT(TEXT(AE35,"0.#"),1)=".",TRUE,FALSE)</formula>
    </cfRule>
  </conditionalFormatting>
  <conditionalFormatting sqref="AI35">
    <cfRule type="expression" dxfId="9" priority="9">
      <formula>IF(RIGHT(TEXT(AI35,"0.#"),1)=".",FALSE,TRUE)</formula>
    </cfRule>
    <cfRule type="expression" dxfId="8" priority="10">
      <formula>IF(RIGHT(TEXT(AI35,"0.#"),1)=".",TRUE,FALSE)</formula>
    </cfRule>
  </conditionalFormatting>
  <conditionalFormatting sqref="AM35">
    <cfRule type="expression" dxfId="7" priority="7">
      <formula>IF(RIGHT(TEXT(AM35,"0.#"),1)=".",FALSE,TRUE)</formula>
    </cfRule>
    <cfRule type="expression" dxfId="6" priority="8">
      <formula>IF(RIGHT(TEXT(AM35,"0.#"),1)=".",TRUE,FALSE)</formula>
    </cfRule>
  </conditionalFormatting>
  <conditionalFormatting sqref="AE36 AM36">
    <cfRule type="expression" dxfId="5" priority="5">
      <formula>IF(RIGHT(TEXT(AE36,"0.#"),1)=".",FALSE,TRUE)</formula>
    </cfRule>
    <cfRule type="expression" dxfId="4" priority="6">
      <formula>IF(RIGHT(TEXT(AE36,"0.#"),1)=".",TRUE,FALSE)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Q36">
    <cfRule type="expression" dxfId="1" priority="1">
      <formula>IF(RIGHT(TEXT(AQ36,"0.#"),1)=".",FALSE,TRUE)</formula>
    </cfRule>
    <cfRule type="expression" dxfId="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t="s">
        <v>620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620</v>
      </c>
      <c r="M3" s="13" t="str">
        <f t="shared" ref="M3:M11" si="2">IF(L3="","",K3)</f>
        <v>文教及び科学振興</v>
      </c>
      <c r="N3" s="13" t="str">
        <f>IF(M3="",N2,IF(N2&lt;&gt;"",CONCATENATE(N2,"、",M3),M3))</f>
        <v>文教及び科学振興</v>
      </c>
      <c r="O3" s="13"/>
      <c r="P3" s="12" t="s">
        <v>70</v>
      </c>
      <c r="Q3" s="17" t="s">
        <v>620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2022-09-05T11:24:21Z</cp:lastPrinted>
  <dcterms:created xsi:type="dcterms:W3CDTF">2012-03-13T00:50:25Z</dcterms:created>
  <dcterms:modified xsi:type="dcterms:W3CDTF">2022-09-05T11:24:27Z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