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2" i="11" s="1"/>
  <c r="AY328" i="11" l="1"/>
  <c r="AY397" i="11"/>
  <c r="AY332" i="11"/>
  <c r="AY398" i="11"/>
  <c r="AY323" i="11"/>
  <c r="AY324" i="11"/>
  <c r="AY325" i="11"/>
  <c r="AY326" i="11"/>
  <c r="AY329" i="11"/>
  <c r="AY327" i="11"/>
  <c r="AY330" i="11"/>
  <c r="AY331" i="11"/>
  <c r="AY333" i="11"/>
  <c r="AY336" i="11"/>
  <c r="AY337" i="11"/>
  <c r="AY338" i="11"/>
  <c r="AY340" i="11"/>
  <c r="AY341" i="11"/>
  <c r="AY69" i="11"/>
  <c r="AY66" i="11"/>
  <c r="AY75" i="11"/>
  <c r="AY73" i="11"/>
  <c r="AY77" i="11"/>
  <c r="AY74" i="11"/>
  <c r="AY72" i="11"/>
  <c r="AY335" i="11"/>
  <c r="AY214" i="11"/>
  <c r="AY208" i="11"/>
  <c r="AY212" i="11" s="1"/>
  <c r="AY200" i="11"/>
  <c r="AY205"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8" i="11" s="1"/>
  <c r="AY122" i="11"/>
  <c r="AY126" i="11" s="1"/>
  <c r="AY112" i="11"/>
  <c r="AY117" i="11" s="1"/>
  <c r="AY99" i="11"/>
  <c r="AY101" i="11" s="1"/>
  <c r="AY98" i="11"/>
  <c r="AY102" i="11"/>
  <c r="AY104" i="11" s="1"/>
  <c r="AY152" i="11" l="1"/>
  <c r="AY153" i="11"/>
  <c r="AY213" i="11"/>
  <c r="AY118" i="11"/>
  <c r="AY119" i="11"/>
  <c r="AY154" i="11"/>
  <c r="AY209" i="11"/>
  <c r="AY210" i="11"/>
  <c r="AY120" i="11"/>
  <c r="AY155" i="11"/>
  <c r="AY179" i="11"/>
  <c r="AY211" i="11"/>
  <c r="AY178" i="11"/>
  <c r="AY121" i="11"/>
  <c r="AY134" i="11"/>
  <c r="AY193" i="11"/>
  <c r="AY123" i="11"/>
  <c r="AY164" i="11"/>
  <c r="AY100" i="11"/>
  <c r="AY138" i="11"/>
  <c r="AY125" i="11"/>
  <c r="AY203" i="11"/>
  <c r="AY201" i="11"/>
  <c r="AY140" i="11"/>
  <c r="AY129" i="11"/>
  <c r="AY204" i="11"/>
  <c r="AY130" i="11"/>
  <c r="AY115" i="11"/>
  <c r="AY131" i="11"/>
  <c r="AY143" i="11"/>
  <c r="AY175" i="11"/>
  <c r="AY206" i="11"/>
  <c r="AY124" i="11"/>
  <c r="AY198" i="11"/>
  <c r="AY142" i="11"/>
  <c r="AY116" i="11"/>
  <c r="AY144" i="11"/>
  <c r="AY176" i="11"/>
  <c r="AY207" i="11"/>
  <c r="AY163" i="11"/>
  <c r="AY171" i="11"/>
  <c r="AY202" i="11"/>
  <c r="AY113" i="11"/>
  <c r="AY141" i="11"/>
  <c r="AY114" i="11"/>
  <c r="AY174" i="11"/>
  <c r="AY15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91" i="11" l="1"/>
  <c r="AY94" i="11"/>
  <c r="AY90" i="11"/>
  <c r="AY95" i="11"/>
  <c r="AY80" i="11"/>
  <c r="AY86" i="11"/>
  <c r="AY63" i="11"/>
  <c r="AY89" i="11"/>
  <c r="AY79" i="11"/>
  <c r="AY96" i="11"/>
  <c r="AY81" i="11"/>
  <c r="AY82" i="11"/>
  <c r="AY83" i="11"/>
  <c r="AY49" i="11"/>
  <c r="AY84" i="11"/>
  <c r="AY55"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<sst xmlns="http://schemas.openxmlformats.org/spreadsheetml/2006/main" count="1317" uniqueCount="669">
  <si>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</si>
  <si>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</si>
  <si>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</si>
  <si>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</si>
  <si>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</si>
  <si>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</si>
  <si>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</si>
  <si>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</si>
  <si>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</si>
  <si>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</si>
  <si>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</si>
  <si>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</si>
  <si>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</si>
  <si>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</si>
  <si>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</si>
  <si>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</si>
  <si>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</si>
  <si>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</si>
  <si>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</si>
  <si>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</si>
  <si>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</si>
  <si>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</si>
  <si>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</si>
  <si>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</si>
  <si>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</si>
  <si>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</si>
  <si>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</si>
  <si>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</si>
  <si>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</si>
  <si>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</si>
  <si>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</si>
  <si>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</si>
  <si>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</si>
  <si>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</si>
  <si>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</si>
  <si>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</si>
  <si>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</si>
  <si>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</si>
  <si>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</si>
  <si>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</si>
  <si>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</si>
  <si>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</si>
  <si>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</si>
  <si>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</si>
  <si>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</si>
  <si>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</si>
  <si>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</si>
  <si>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</si>
  <si>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</si>
  <si>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</si>
  <si>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</si>
  <si>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</si>
  <si>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</si>
  <si>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</si>
  <si>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</si>
  <si>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</si>
  <si>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</si>
  <si>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</si>
  <si>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</si>
  <si>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</si>
  <si>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</si>
  <si>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</si>
  <si>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</si>
  <si>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</si>
  <si>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</si>
  <si>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</si>
  <si>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</si>
  <si>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</si>
  <si>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</si>
  <si>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</si>
  <si>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</si>
  <si>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</si>
  <si>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</si>
  <si>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</si>
  <si>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</si>
  <si>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</si>
  <si>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</si>
  <si>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</si>
  <si>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</si>
  <si>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</si>
  <si>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</si>
  <si>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</si>
  <si>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</si>
  <si>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</si>
  <si>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</si>
  <si>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</si>
  <si>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</si>
  <si>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</si>
  <si>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</si>
  <si>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</si>
  <si>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</si>
  <si>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</si>
  <si>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</si>
  <si>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</si>
  <si>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</si>
  <si>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</si>
  <si>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</si>
  <si>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</si>
  <si>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</si>
  <si>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</si>
  <si>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</si>
  <si>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</si>
  <si>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</si>
  <si>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</si>
  <si>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</si>
  <si>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</si>
  <si>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</si>
  <si>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</si>
  <si>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</si>
  <si>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</si>
  <si>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</si>
  <si>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</si>
  <si>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</si>
  <si>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</si>
  <si>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</si>
  <si>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</si>
  <si>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</si>
  <si>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</si>
  <si>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</si>
  <si>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</si>
  <si>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</si>
  <si>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</si>
  <si>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</si>
  <si>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</si>
  <si>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</si>
  <si>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</si>
  <si>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</si>
  <si>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</si>
  <si>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</si>
  <si>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</si>
  <si>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</si>
  <si>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</si>
  <si>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</si>
  <si>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</si>
  <si>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</si>
  <si>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</si>
  <si>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</si>
  <si>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</si>
  <si>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</si>
  <si>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</si>
  <si>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</si>
  <si>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</si>
  <si>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</si>
  <si>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</si>
  <si>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</si>
  <si>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</si>
  <si>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</si>
  <si>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</si>
  <si>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</si>
  <si>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</si>
  <si>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</si>
  <si>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</si>
  <si>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</si>
  <si>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</si>
  <si>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</si>
  <si>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</si>
  <si>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</si>
  <si>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</si>
  <si>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</si>
  <si>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</si>
  <si>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</si>
  <si>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</si>
  <si>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</si>
  <si>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</si>
  <si>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</si>
  <si>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</si>
  <si>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</si>
  <si>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</si>
  <si>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</si>
  <si>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</si>
  <si>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</si>
  <si>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</si>
  <si>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</si>
  <si>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</si>
  <si>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</si>
  <si>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</si>
  <si>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</si>
  <si>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</si>
  <si>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</si>
  <si>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</si>
  <si>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</si>
  <si>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</si>
  <si>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</si>
  <si>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</si>
  <si>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</si>
  <si>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</si>
  <si>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</si>
  <si>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</si>
  <si>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</si>
  <si>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</si>
  <si>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</si>
  <si>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</si>
  <si>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</si>
  <si>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</si>
  <si>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</si>
  <si>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</si>
  <si>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</si>
  <si>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</si>
  <si>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</si>
  <si>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</si>
  <si>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</si>
  <si>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</si>
  <si>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</si>
  <si>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</si>
  <si>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</si>
  <si>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</si>
  <si>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</si>
  <si>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</si>
  <si>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</si>
  <si>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</si>
  <si>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</si>
  <si>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</si>
  <si>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</si>
  <si>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</si>
  <si>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</si>
  <si>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</si>
  <si>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</si>
  <si>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</si>
  <si>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</si>
  <si>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</si>
  <si>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</si>
  <si>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</si>
  <si>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</si>
  <si>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</si>
  <si>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</si>
  <si>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</si>
  <si>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</si>
  <si>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</si>
  <si>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</si>
  <si>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</si>
  <si>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</si>
  <si>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</si>
  <si>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</si>
  <si>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</si>
  <si>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</si>
  <si>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</si>
  <si>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</si>
  <si>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</si>
  <si>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</si>
  <si>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</si>
  <si>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</si>
  <si>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</si>
  <si>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</si>
  <si>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</si>
  <si>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</si>
  <si>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</si>
  <si>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</si>
  <si>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</si>
  <si>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</si>
  <si>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</si>
  <si>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</si>
  <si>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</si>
  <si>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</si>
  <si>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</si>
  <si>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</si>
  <si>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</si>
  <si>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</si>
  <si>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</si>
  <si>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</si>
  <si>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</si>
  <si>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</si>
  <si>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</si>
  <si>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</si>
  <si>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</si>
  <si>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</si>
  <si>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</si>
  <si>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</si>
  <si>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</si>
  <si>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</si>
  <si>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</si>
  <si>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</si>
  <si>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</si>
  <si>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</si>
  <si>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</si>
  <si>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</si>
  <si>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</si>
  <si>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</si>
  <si>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</si>
  <si>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</si>
  <si>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</si>
  <si>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</si>
  <si>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</si>
  <si>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</si>
  <si>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</si>
  <si>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</si>
  <si>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</si>
  <si>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</si>
  <si>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</si>
  <si>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</si>
  <si>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</si>
  <si>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</si>
  <si>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</si>
  <si>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</si>
  <si>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</si>
  <si>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</si>
  <si>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</si>
  <si>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</si>
  <si>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</si>
  <si>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</si>
  <si>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</si>
  <si>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</si>
  <si>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</si>
  <si>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</si>
  <si>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</si>
  <si>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</si>
  <si>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</si>
  <si>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</si>
  <si>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</si>
  <si>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</si>
  <si>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</si>
  <si>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</si>
  <si>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</si>
  <si>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</si>
  <si>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</si>
  <si>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</si>
  <si>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</si>
  <si>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</si>
  <si>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</si>
  <si>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</si>
  <si>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</si>
  <si>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</si>
  <si>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</si>
  <si>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</si>
  <si>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</si>
  <si>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</si>
  <si>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</si>
  <si>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</si>
  <si>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</si>
  <si>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</si>
  <si>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</si>
  <si>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</si>
  <si>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</si>
  <si>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</si>
  <si>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</si>
  <si>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</si>
  <si>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</si>
  <si>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</si>
  <si>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</si>
  <si>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</si>
  <si>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</si>
  <si>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</si>
  <si>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</si>
  <si>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</si>
  <si>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</si>
  <si>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</si>
  <si>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</si>
  <si>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</si>
  <si>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</si>
  <si>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</si>
  <si>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</si>
  <si>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</si>
  <si>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</si>
  <si>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</si>
  <si>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</si>
  <si>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</si>
  <si>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</si>
  <si>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</si>
  <si>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</si>
  <si>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</si>
  <si>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</si>
  <si>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</si>
  <si>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</si>
  <si>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</si>
  <si>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</si>
  <si>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</si>
  <si>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</si>
  <si>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</si>
  <si>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</si>
  <si>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</si>
  <si>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</si>
  <si>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</si>
  <si>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</si>
  <si>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</si>
  <si>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</si>
  <si>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</si>
  <si>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</si>
  <si>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</si>
  <si>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</si>
  <si>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</si>
  <si>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</si>
  <si>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</si>
  <si>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</si>
  <si>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</si>
  <si>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</si>
  <si>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</si>
  <si>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</si>
  <si>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</si>
  <si>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</si>
  <si>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</si>
  <si>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</si>
  <si>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</si>
  <si>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</si>
  <si>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</si>
  <si>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</si>
  <si>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</si>
  <si>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</si>
  <si>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</si>
  <si>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</si>
  <si>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</si>
  <si>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</si>
  <si>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</si>
  <si>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</si>
  <si>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</si>
  <si>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</si>
  <si>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</si>
  <si>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</si>
  <si>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</si>
  <si>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</si>
  <si>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</si>
  <si>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</si>
  <si>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</si>
  <si>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</si>
  <si>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</si>
  <si>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</si>
  <si>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</si>
  <si>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</si>
  <si>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</si>
  <si>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</si>
  <si>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</si>
  <si>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</si>
  <si>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</si>
  <si>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</si>
  <si>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</si>
  <si>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</si>
  <si>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</si>
  <si>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</si>
  <si>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</si>
  <si>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</si>
  <si>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</si>
  <si>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</si>
  <si>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</si>
  <si>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</si>
  <si>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</si>
  <si>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</si>
  <si>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</si>
  <si>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</si>
  <si>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</si>
  <si>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</si>
  <si>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</si>
  <si>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</si>
  <si>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</si>
  <si>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</si>
  <si>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</si>
  <si>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</si>
  <si>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</si>
  <si>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</si>
  <si>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</si>
  <si>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</si>
  <si>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</si>
  <si>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</si>
  <si>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</si>
  <si>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</si>
  <si>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</si>
  <si>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</si>
  <si>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</si>
  <si>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</si>
  <si>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</si>
  <si>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</si>
  <si>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</si>
  <si>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</si>
  <si>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</si>
  <si>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</si>
  <si>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</si>
  <si>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</si>
  <si>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</si>
  <si>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</si>
  <si>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</si>
  <si>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</si>
  <si>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</si>
  <si>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</si>
  <si>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</si>
  <si>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</si>
  <si>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</si>
  <si>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</si>
  <si>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</si>
  <si>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</si>
  <si>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</si>
  <si>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</si>
  <si>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</si>
  <si>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</si>
  <si>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</si>
  <si>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</si>
  <si>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</si>
  <si>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</si>
  <si>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</si>
  <si>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</si>
  <si>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</si>
  <si>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</si>
  <si>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</si>
  <si>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</si>
  <si>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</si>
  <si>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</si>
  <si>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</si>
  <si>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</si>
  <si>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</si>
  <si>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</si>
  <si>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</si>
  <si>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</si>
  <si>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</si>
  <si>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</si>
  <si>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</si>
  <si>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</si>
  <si>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</si>
  <si>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</si>
  <si>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</si>
  <si>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</si>
  <si>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</si>
  <si>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</si>
  <si>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</si>
  <si>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</si>
  <si>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</si>
  <si>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</si>
  <si>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</si>
  <si>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</si>
  <si>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</si>
  <si>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</si>
  <si>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</si>
  <si>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</si>
  <si>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</si>
  <si>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</si>
  <si>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</si>
  <si>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</si>
  <si>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</si>
  <si>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</si>
  <si>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</si>
  <si>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</si>
  <si>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</si>
  <si>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</si>
  <si>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</si>
  <si>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</si>
  <si>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</si>
  <si>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</si>
  <si>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</si>
  <si>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</si>
  <si>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</si>
  <si>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</si>
  <si>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</si>
  <si>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</si>
  <si>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</si>
  <si>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</si>
  <si>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</si>
  <si>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</si>
  <si>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</si>
  <si>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</si>
  <si>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</si>
  <si>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</si>
  <si>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</si>
  <si>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</si>
  <si>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</si>
  <si>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</si>
  <si>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</si>
  <si>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</si>
  <si>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</si>
  <si>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</si>
  <si>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</si>
  <si>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</si>
  <si>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</si>
  <si>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</si>
  <si>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</si>
  <si>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</si>
  <si>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</si>
  <si>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</si>
  <si>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</si>
  <si>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</si>
  <si>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</si>
  <si>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</si>
  <si>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</si>
  <si>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</si>
  <si>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</si>
  <si>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</si>
  <si>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</si>
  <si>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</si>
  <si>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</si>
  <si>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</si>
  <si>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</si>
  <si>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</si>
  <si>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</si>
  <si>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</si>
  <si>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</si>
  <si>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</si>
  <si>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</si>
  <si>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</si>
  <si>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</si>
  <si>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</si>
  <si>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</si>
  <si>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</si>
  <si>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</si>
  <si>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</si>
  <si>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</si>
  <si>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</si>
  <si>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</si>
  <si>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</si>
  <si>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</si>
  <si>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</si>
  <si>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</si>
  <si>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</si>
  <si>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</si>
  <si>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</si>
  <si>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</si>
  <si>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</si>
  <si>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</si>
  <si>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</si>
  <si>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</si>
  <si>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</si>
  <si>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</si>
  <si>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</si>
  <si>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</si>
  <si>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</si>
  <si>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</si>
  <si>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</si>
  <si>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</si>
  <si>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</si>
  <si>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</si>
  <si>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</si>
  <si>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</si>
  <si>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</si>
  <si>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</si>
  <si>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</si>
  <si>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</si>
  <si>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</si>
  <si>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開発手法</t>
  </si>
  <si>
    <t>式</t>
    <rPh sb="0" eb="1">
      <t>シキ</t>
    </rPh>
    <phoneticPr fontId="5"/>
  </si>
  <si>
    <t>-</t>
    <phoneticPr fontId="5"/>
  </si>
  <si>
    <t>本事業に関連する論文・報告発表、刊行物公表件数</t>
    <phoneticPr fontId="5"/>
  </si>
  <si>
    <t>件</t>
    <rPh sb="0" eb="1">
      <t>ケン</t>
    </rPh>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</si>
  <si>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</si>
  <si>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</si>
  <si>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</si>
  <si>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phoneticPr fontId="5"/>
  </si>
  <si>
    <t>４１　技術研究開発を推進する</t>
    <phoneticPr fontId="5"/>
  </si>
  <si>
    <t>国交</t>
  </si>
  <si>
    <t>‐</t>
  </si>
  <si>
    <t>目標を達成した技術研究開発の割合、「右記の数値以上とする」</t>
    <phoneticPr fontId="5"/>
  </si>
  <si>
    <t>％</t>
    <phoneticPr fontId="5"/>
  </si>
  <si>
    <t>無</t>
  </si>
  <si>
    <t>事業終了後には「研究開発の成果や活用状況等」に関し、『事後評価』を受けることとしている。</t>
    <phoneticPr fontId="5"/>
  </si>
  <si>
    <t>自動運転空港除雪車両の導入に関する研究</t>
    <phoneticPr fontId="5"/>
  </si>
  <si>
    <t>空港研究部　空港計画研究室長</t>
    <rPh sb="0" eb="2">
      <t>クウコウ</t>
    </rPh>
    <rPh sb="2" eb="5">
      <t>ケンキュウブ</t>
    </rPh>
    <rPh sb="6" eb="8">
      <t>クウコウ</t>
    </rPh>
    <rPh sb="8" eb="10">
      <t>ケイカク</t>
    </rPh>
    <rPh sb="10" eb="13">
      <t>ケンキュウシツ</t>
    </rPh>
    <rPh sb="13" eb="14">
      <t>チョウ</t>
    </rPh>
    <phoneticPr fontId="5"/>
  </si>
  <si>
    <t>黒田 優佳</t>
    <rPh sb="0" eb="2">
      <t>クロダ</t>
    </rPh>
    <rPh sb="3" eb="4">
      <t>ユウ</t>
    </rPh>
    <rPh sb="4" eb="5">
      <t>ケイ</t>
    </rPh>
    <phoneticPr fontId="5"/>
  </si>
  <si>
    <t>特殊性を考慮した空港除雪の車両の自動化による空港除雪の省力化・効率化を目指し、自動化に向けた技術的課題の整理、導入した際の運用方法、評価手法の開発を行う。</t>
    <phoneticPr fontId="5"/>
  </si>
  <si>
    <t>空港除雪の特殊性である、要求される除雪精度の高さと短時間の除雪完了を自動運転空港除雪車両によって実現するため、空港における除雪車両の自動運転技術の導入に関する研究を実施する。</t>
    <phoneticPr fontId="5"/>
  </si>
  <si>
    <t>-</t>
    <phoneticPr fontId="5"/>
  </si>
  <si>
    <t>-</t>
    <phoneticPr fontId="5"/>
  </si>
  <si>
    <t>自動化運転除雪車両導入時の省力化・効率化効果の評価手法</t>
    <phoneticPr fontId="5"/>
  </si>
  <si>
    <t>研究マネジメント方針</t>
    <rPh sb="0" eb="2">
      <t>ケンキュウ</t>
    </rPh>
    <rPh sb="8" eb="10">
      <t>ホウシン</t>
    </rPh>
    <phoneticPr fontId="5"/>
  </si>
  <si>
    <t>-</t>
    <phoneticPr fontId="5"/>
  </si>
  <si>
    <t>3/1</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</si>
  <si>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</si>
  <si>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</si>
  <si>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国土交通省重点政策に位置付けられている「力強く持続的な経済成長の実現」に該当する。</t>
    <phoneticPr fontId="5"/>
  </si>
  <si>
    <t>有</t>
  </si>
  <si>
    <t>妥当である</t>
    <rPh sb="0" eb="2">
      <t>ダトウ</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</si>
  <si>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</si>
  <si>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</si>
  <si>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</si>
  <si>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・事業終了後には、外部有識者による『事後評価』を受けることとしている。</t>
    <phoneticPr fontId="5"/>
  </si>
  <si>
    <t>空港除雪オペレーターにより有人で実施されている除雪作業の省力化・効率化を図るため、空港除雪の車両の自動化に関する研究を推進する。</t>
    <rPh sb="13" eb="15">
      <t>ユウジン</t>
    </rPh>
    <rPh sb="16" eb="18">
      <t>ジッシ</t>
    </rPh>
    <rPh sb="23" eb="25">
      <t>ジョセツ</t>
    </rPh>
    <rPh sb="25" eb="27">
      <t>サギョウ</t>
    </rPh>
    <rPh sb="36" eb="37">
      <t>ハカ</t>
    </rPh>
    <rPh sb="46" eb="48">
      <t>シャリョウ</t>
    </rPh>
    <rPh sb="49" eb="52">
      <t>ジドウカ</t>
    </rPh>
    <rPh sb="53" eb="54">
      <t>カン</t>
    </rPh>
    <rPh sb="56" eb="58">
      <t>ケンキュウ</t>
    </rPh>
    <rPh sb="59" eb="61">
      <t>スイシン</t>
    </rPh>
    <phoneticPr fontId="5"/>
  </si>
  <si>
    <t>日本工営株式会社</t>
    <rPh sb="0" eb="2">
      <t>ニホン</t>
    </rPh>
    <rPh sb="2" eb="4">
      <t>コウエイ</t>
    </rPh>
    <rPh sb="4" eb="6">
      <t>カブシキ</t>
    </rPh>
    <rPh sb="6" eb="8">
      <t>カイシャ</t>
    </rPh>
    <phoneticPr fontId="5"/>
  </si>
  <si>
    <t>空港除雪車両の走行位置・運転操作のモニタリング手法の開発</t>
    <rPh sb="26" eb="28">
      <t>カイハツ</t>
    </rPh>
    <phoneticPr fontId="5"/>
  </si>
  <si>
    <t>5/1</t>
    <phoneticPr fontId="5"/>
  </si>
  <si>
    <t>-</t>
    <phoneticPr fontId="5"/>
  </si>
  <si>
    <t>-</t>
    <phoneticPr fontId="5"/>
  </si>
  <si>
    <t>・空港の除雪車両自体は使用空港も限定的であり、メーカー特注品に近い市場規模かと思いますが、そもそもメーカー側で自動運転化の開発ニーズはありますでしょうか。
・省力化・効率化を図るとしても、初期購入コストも含めたライフサイクル・コストベースで効率性をどのように検証しているのか具体的に説明されたい。</t>
    <rPh sb="1" eb="3">
      <t>クウコウ</t>
    </rPh>
    <rPh sb="4" eb="8">
      <t>ジョセツシャリョウ</t>
    </rPh>
    <rPh sb="8" eb="10">
      <t>ジタイ</t>
    </rPh>
    <rPh sb="11" eb="15">
      <t>シヨウクウコウ</t>
    </rPh>
    <rPh sb="16" eb="19">
      <t>ゲンテイテキ</t>
    </rPh>
    <rPh sb="27" eb="30">
      <t>トクチュウヒン</t>
    </rPh>
    <rPh sb="31" eb="32">
      <t>チカ</t>
    </rPh>
    <rPh sb="33" eb="37">
      <t>シジョウキボ</t>
    </rPh>
    <rPh sb="39" eb="40">
      <t>オモ</t>
    </rPh>
    <rPh sb="53" eb="54">
      <t>ガワ</t>
    </rPh>
    <rPh sb="55" eb="60">
      <t>ジドウウンテンカ</t>
    </rPh>
    <rPh sb="61" eb="63">
      <t>カイハツ</t>
    </rPh>
    <rPh sb="79" eb="82">
      <t>ショウリョクカ</t>
    </rPh>
    <rPh sb="83" eb="86">
      <t>コウリツカ</t>
    </rPh>
    <rPh sb="87" eb="88">
      <t>ハカ</t>
    </rPh>
    <rPh sb="94" eb="96">
      <t>ショキ</t>
    </rPh>
    <rPh sb="96" eb="98">
      <t>コウニュウ</t>
    </rPh>
    <rPh sb="102" eb="103">
      <t>フク</t>
    </rPh>
    <rPh sb="120" eb="123">
      <t>コウリツセイ</t>
    </rPh>
    <rPh sb="129" eb="131">
      <t>ケンショウ</t>
    </rPh>
    <rPh sb="137" eb="140">
      <t>グタイテキ</t>
    </rPh>
    <rPh sb="141" eb="143">
      <t>セツメイ</t>
    </rPh>
    <phoneticPr fontId="5"/>
  </si>
  <si>
    <t>引き続き、空港管理者等との意見交換、情報共有を図り、着実な成果が得られるよう努めること。また、質の高い成果物となるよう努められたい。</t>
    <phoneticPr fontId="5"/>
  </si>
  <si>
    <t>-</t>
    <phoneticPr fontId="5"/>
  </si>
  <si>
    <t>-</t>
    <phoneticPr fontId="5"/>
  </si>
  <si>
    <t>予定どおり令和４年度で事業終了。質の高い成果物になるよう努める。</t>
    <rPh sb="0" eb="2">
      <t>ヨテイ</t>
    </rPh>
    <rPh sb="5" eb="7">
      <t>レイワ</t>
    </rPh>
    <rPh sb="8" eb="10">
      <t>ネンド</t>
    </rPh>
    <rPh sb="11" eb="13">
      <t>ジギョウ</t>
    </rPh>
    <rPh sb="13" eb="15">
      <t>シュウリョウ</t>
    </rPh>
    <rPh sb="16" eb="17">
      <t>シツ</t>
    </rPh>
    <rPh sb="18" eb="19">
      <t>タカ</t>
    </rPh>
    <rPh sb="20" eb="23">
      <t>セイカブツ</t>
    </rPh>
    <rPh sb="28" eb="29">
      <t>ツト</t>
    </rPh>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</si>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</sst>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271</xdr:row>
      <xdr:rowOff>19971</xdr:rowOff>
    </xdr:from>
    <xdr:to>
      <xdr:col>22</xdr:col>
      <xdr:colOff>119099</xdr:colOff>
      <xdr:row>273</xdr:row>
      <xdr:rowOff>212695</xdr:rowOff>
    </xdr:to>
    <xdr:sp macro="" textlink="">
      <xdr:nvSpPr>
        <xdr:cNvPr id="20" name="フローチャート: 処理 19">
          <a:extLst>
            <a:ext uri="{FF2B5EF4-FFF2-40B4-BE49-F238E27FC236}">
              <a16:creationId xmlns="" xmlns:a16="http://schemas.microsoft.com/office/drawing/2014/main" id="{00000000-0008-0000-0000-000014000000}"/>
            </a:ext>
          </a:extLst>
        </xdr:cNvPr>
        <xdr:cNvSpPr/>
      </xdr:nvSpPr>
      <xdr:spPr>
        <a:xfrm>
          <a:off x="2400300" y="3936774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ysClr val="windowText" lastClr="000000"/>
              </a:solidFill>
              <a:latin typeface="ＭＳ ゴシック" pitchFamily="49" charset="-128"/>
              <a:ea typeface="ＭＳ ゴシック" pitchFamily="49" charset="-128"/>
            </a:rPr>
            <a:t>３</a:t>
          </a:r>
          <a:r>
            <a:rPr lang="ja-JP" altLang="en-US" sz="1600">
              <a:solidFill>
                <a:schemeClr val="tx1"/>
              </a:solidFill>
              <a:latin typeface="ＭＳ ゴシック" pitchFamily="49" charset="-128"/>
              <a:ea typeface="ＭＳ ゴシック" pitchFamily="49" charset="-128"/>
            </a:rPr>
            <a:t>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25</xdr:col>
      <xdr:colOff>198650</xdr:colOff>
      <xdr:row>271</xdr:row>
      <xdr:rowOff>163531</xdr:rowOff>
    </xdr:from>
    <xdr:to>
      <xdr:col>39</xdr:col>
      <xdr:colOff>117724</xdr:colOff>
      <xdr:row>273</xdr:row>
      <xdr:rowOff>81299</xdr:rowOff>
    </xdr:to>
    <xdr:sp macro="" textlink="">
      <xdr:nvSpPr>
        <xdr:cNvPr id="39" name="フローチャート: 処理 38">
          <a:extLst>
            <a:ext uri="{FF2B5EF4-FFF2-40B4-BE49-F238E27FC236}">
              <a16:creationId xmlns="" xmlns:a16="http://schemas.microsoft.com/office/drawing/2014/main" id="{00000000-0008-0000-0000-000027000000}"/>
            </a:ext>
          </a:extLst>
        </xdr:cNvPr>
        <xdr:cNvSpPr/>
      </xdr:nvSpPr>
      <xdr:spPr>
        <a:xfrm>
          <a:off x="5278650" y="41756031"/>
          <a:ext cx="2763874" cy="62896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ysClr val="windowText" lastClr="000000"/>
              </a:solidFill>
              <a:latin typeface="ＭＳ ゴシック" pitchFamily="49" charset="-128"/>
              <a:ea typeface="ＭＳ ゴシック" pitchFamily="49" charset="-128"/>
            </a:rPr>
            <a:t>３</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9</xdr:col>
      <xdr:colOff>0</xdr:colOff>
      <xdr:row>273</xdr:row>
      <xdr:rowOff>317047</xdr:rowOff>
    </xdr:from>
    <xdr:to>
      <xdr:col>22</xdr:col>
      <xdr:colOff>119099</xdr:colOff>
      <xdr:row>275</xdr:row>
      <xdr:rowOff>285751</xdr:rowOff>
    </xdr:to>
    <xdr:sp macro="" textlink="">
      <xdr:nvSpPr>
        <xdr:cNvPr id="40" name="大かっこ 39">
          <a:extLst>
            <a:ext uri="{FF2B5EF4-FFF2-40B4-BE49-F238E27FC236}">
              <a16:creationId xmlns="" xmlns:a16="http://schemas.microsoft.com/office/drawing/2014/main" id="{00000000-0008-0000-0000-000028000000}"/>
            </a:ext>
          </a:extLst>
        </xdr:cNvPr>
        <xdr:cNvSpPr/>
      </xdr:nvSpPr>
      <xdr:spPr>
        <a:xfrm>
          <a:off x="2400300" y="40369672"/>
          <a:ext cx="2719424" cy="673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22</xdr:col>
      <xdr:colOff>119099</xdr:colOff>
      <xdr:row>272</xdr:row>
      <xdr:rowOff>116333</xdr:rowOff>
    </xdr:from>
    <xdr:to>
      <xdr:col>25</xdr:col>
      <xdr:colOff>198650</xdr:colOff>
      <xdr:row>272</xdr:row>
      <xdr:rowOff>122415</xdr:rowOff>
    </xdr:to>
    <xdr:cxnSp macro="">
      <xdr:nvCxnSpPr>
        <xdr:cNvPr id="41" name="直線矢印コネクタ 40">
          <a:extLst>
            <a:ext uri="{FF2B5EF4-FFF2-40B4-BE49-F238E27FC236}">
              <a16:creationId xmlns="" xmlns:a16="http://schemas.microsoft.com/office/drawing/2014/main" id="{00000000-0008-0000-0000-000029000000}"/>
            </a:ext>
          </a:extLst>
        </xdr:cNvPr>
        <xdr:cNvCxnSpPr>
          <a:stCxn id="20" idx="3"/>
          <a:endCxn id="39" idx="1"/>
        </xdr:cNvCxnSpPr>
      </xdr:nvCxnSpPr>
      <xdr:spPr>
        <a:xfrm>
          <a:off x="5119724" y="39816533"/>
          <a:ext cx="679626"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11206</xdr:colOff>
      <xdr:row>273</xdr:row>
      <xdr:rowOff>210671</xdr:rowOff>
    </xdr:from>
    <xdr:to>
      <xdr:col>39</xdr:col>
      <xdr:colOff>130305</xdr:colOff>
      <xdr:row>275</xdr:row>
      <xdr:rowOff>201706</xdr:rowOff>
    </xdr:to>
    <xdr:sp macro="" textlink="">
      <xdr:nvSpPr>
        <xdr:cNvPr id="42" name="大かっこ 41">
          <a:extLst>
            <a:ext uri="{FF2B5EF4-FFF2-40B4-BE49-F238E27FC236}">
              <a16:creationId xmlns="" xmlns:a16="http://schemas.microsoft.com/office/drawing/2014/main" id="{00000000-0008-0000-0000-00002A000000}"/>
            </a:ext>
          </a:extLst>
        </xdr:cNvPr>
        <xdr:cNvSpPr/>
      </xdr:nvSpPr>
      <xdr:spPr>
        <a:xfrm>
          <a:off x="5811931" y="40263296"/>
          <a:ext cx="2719424" cy="69588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9</xdr:col>
      <xdr:colOff>0</xdr:colOff>
      <xdr:row>277</xdr:row>
      <xdr:rowOff>0</xdr:rowOff>
    </xdr:from>
    <xdr:to>
      <xdr:col>22</xdr:col>
      <xdr:colOff>119099</xdr:colOff>
      <xdr:row>279</xdr:row>
      <xdr:rowOff>192723</xdr:rowOff>
    </xdr:to>
    <xdr:sp macro="" textlink="">
      <xdr:nvSpPr>
        <xdr:cNvPr id="43" name="フローチャート: 処理 42">
          <a:extLst>
            <a:ext uri="{FF2B5EF4-FFF2-40B4-BE49-F238E27FC236}">
              <a16:creationId xmlns="" xmlns:a16="http://schemas.microsoft.com/office/drawing/2014/main" id="{00000000-0008-0000-0000-00002B000000}"/>
            </a:ext>
          </a:extLst>
        </xdr:cNvPr>
        <xdr:cNvSpPr/>
      </xdr:nvSpPr>
      <xdr:spPr>
        <a:xfrm>
          <a:off x="2400300" y="41462325"/>
          <a:ext cx="2719424" cy="89757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ＭＳ ゴシック" pitchFamily="49" charset="-128"/>
              <a:ea typeface="ＭＳ ゴシック" pitchFamily="49" charset="-128"/>
            </a:rPr>
            <a:t>職員旅費</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０百万円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23</xdr:col>
      <xdr:colOff>134471</xdr:colOff>
      <xdr:row>269</xdr:row>
      <xdr:rowOff>313764</xdr:rowOff>
    </xdr:from>
    <xdr:to>
      <xdr:col>35</xdr:col>
      <xdr:colOff>110261</xdr:colOff>
      <xdr:row>271</xdr:row>
      <xdr:rowOff>319767</xdr:rowOff>
    </xdr:to>
    <xdr:sp macro="" textlink="">
      <xdr:nvSpPr>
        <xdr:cNvPr id="8" name="正方形/長方形 7">
          <a:extLst>
            <a:ext uri="{FF2B5EF4-FFF2-40B4-BE49-F238E27FC236}">
              <a16:creationId xmlns="" xmlns:a16="http://schemas.microsoft.com/office/drawing/2014/main" id="{00000000-0008-0000-0000-000010000000}"/>
            </a:ext>
          </a:extLst>
        </xdr:cNvPr>
        <xdr:cNvSpPr/>
      </xdr:nvSpPr>
      <xdr:spPr>
        <a:xfrm>
          <a:off x="4773706" y="39030088"/>
          <a:ext cx="2396261" cy="70076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随意契約（企画競争）</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286</v>
      </c>
      <c r="AJ2" s="836" t="s">
        <v>630</v>
      </c>
      <c r="AK2" s="836"/>
      <c r="AL2" s="836"/>
      <c r="AM2" s="836"/>
      <c r="AN2" s="75" t="s">
        <v>286</v>
      </c>
      <c r="AO2" s="836">
        <v>21</v>
      </c>
      <c r="AP2" s="836"/>
      <c r="AQ2" s="836"/>
      <c r="AR2" s="76" t="s">
        <v>286</v>
      </c>
      <c r="AS2" s="837">
        <v>533</v>
      </c>
      <c r="AT2" s="837"/>
      <c r="AU2" s="837"/>
      <c r="AV2" s="75" t="str">
        <f>IF(AW2="","","-")</f>
        <v/>
      </c>
      <c r="AW2" s="838"/>
      <c r="AX2" s="838"/>
    </row>
    <row r="3" spans="1:50" ht="21" customHeight="1" thickBot="1" x14ac:dyDescent="0.2">
      <c r="A3" s="839" t="s">
        <v>599</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609</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636</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385</v>
      </c>
      <c r="H5" s="827"/>
      <c r="I5" s="827"/>
      <c r="J5" s="827"/>
      <c r="K5" s="827"/>
      <c r="L5" s="827"/>
      <c r="M5" s="828" t="s">
        <v>61</v>
      </c>
      <c r="N5" s="829"/>
      <c r="O5" s="829"/>
      <c r="P5" s="829"/>
      <c r="Q5" s="829"/>
      <c r="R5" s="830"/>
      <c r="S5" s="831" t="s">
        <v>389</v>
      </c>
      <c r="T5" s="827"/>
      <c r="U5" s="827"/>
      <c r="V5" s="827"/>
      <c r="W5" s="827"/>
      <c r="X5" s="832"/>
      <c r="Y5" s="833" t="s">
        <v>3</v>
      </c>
      <c r="Z5" s="834"/>
      <c r="AA5" s="834"/>
      <c r="AB5" s="834"/>
      <c r="AC5" s="834"/>
      <c r="AD5" s="835"/>
      <c r="AE5" s="856" t="s">
        <v>637</v>
      </c>
      <c r="AF5" s="856"/>
      <c r="AG5" s="856"/>
      <c r="AH5" s="856"/>
      <c r="AI5" s="856"/>
      <c r="AJ5" s="856"/>
      <c r="AK5" s="856"/>
      <c r="AL5" s="856"/>
      <c r="AM5" s="856"/>
      <c r="AN5" s="856"/>
      <c r="AO5" s="856"/>
      <c r="AP5" s="857"/>
      <c r="AQ5" s="858" t="s">
        <v>638</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660</v>
      </c>
      <c r="H7" s="867"/>
      <c r="I7" s="867"/>
      <c r="J7" s="867"/>
      <c r="K7" s="867"/>
      <c r="L7" s="867"/>
      <c r="M7" s="867"/>
      <c r="N7" s="867"/>
      <c r="O7" s="867"/>
      <c r="P7" s="867"/>
      <c r="Q7" s="867"/>
      <c r="R7" s="867"/>
      <c r="S7" s="867"/>
      <c r="T7" s="867"/>
      <c r="U7" s="867"/>
      <c r="V7" s="867"/>
      <c r="W7" s="867"/>
      <c r="X7" s="868"/>
      <c r="Y7" s="869" t="s">
        <v>271</v>
      </c>
      <c r="Z7" s="688"/>
      <c r="AA7" s="688"/>
      <c r="AB7" s="688"/>
      <c r="AC7" s="688"/>
      <c r="AD7" s="870"/>
      <c r="AE7" s="798" t="s">
        <v>660</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186</v>
      </c>
      <c r="B8" s="843"/>
      <c r="C8" s="843"/>
      <c r="D8" s="843"/>
      <c r="E8" s="843"/>
      <c r="F8" s="844"/>
      <c r="G8" s="845" t="str">
        <f>入力規則等!A27</f>
        <v>科学技術・イノベーション</v>
      </c>
      <c r="H8" s="846"/>
      <c r="I8" s="846"/>
      <c r="J8" s="846"/>
      <c r="K8" s="846"/>
      <c r="L8" s="846"/>
      <c r="M8" s="846"/>
      <c r="N8" s="846"/>
      <c r="O8" s="846"/>
      <c r="P8" s="846"/>
      <c r="Q8" s="846"/>
      <c r="R8" s="846"/>
      <c r="S8" s="846"/>
      <c r="T8" s="846"/>
      <c r="U8" s="846"/>
      <c r="V8" s="846"/>
      <c r="W8" s="846"/>
      <c r="X8" s="847"/>
      <c r="Y8" s="848" t="s">
        <v>187</v>
      </c>
      <c r="Z8" s="849"/>
      <c r="AA8" s="849"/>
      <c r="AB8" s="849"/>
      <c r="AC8" s="849"/>
      <c r="AD8" s="850"/>
      <c r="AE8" s="851" t="str">
        <f>入力規則等!K13</f>
        <v>文教及び科学振興</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639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4.25" customHeight="1" x14ac:dyDescent="0.15">
      <c r="A10" s="759" t="s">
        <v>27</v>
      </c>
      <c r="B10" s="760"/>
      <c r="C10" s="760"/>
      <c r="D10" s="760"/>
      <c r="E10" s="760"/>
      <c r="F10" s="760"/>
      <c r="G10" s="761" t="s">
        <v>640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418</v>
      </c>
      <c r="Q12" s="176"/>
      <c r="R12" s="176"/>
      <c r="S12" s="176"/>
      <c r="T12" s="176"/>
      <c r="U12" s="176"/>
      <c r="V12" s="177"/>
      <c r="W12" s="175" t="s">
        <v>570</v>
      </c>
      <c r="X12" s="176"/>
      <c r="Y12" s="176"/>
      <c r="Z12" s="176"/>
      <c r="AA12" s="176"/>
      <c r="AB12" s="176"/>
      <c r="AC12" s="177"/>
      <c r="AD12" s="175" t="s">
        <v>572</v>
      </c>
      <c r="AE12" s="176"/>
      <c r="AF12" s="176"/>
      <c r="AG12" s="176"/>
      <c r="AH12" s="176"/>
      <c r="AI12" s="176"/>
      <c r="AJ12" s="177"/>
      <c r="AK12" s="175" t="s">
        <v>590</v>
      </c>
      <c r="AL12" s="176"/>
      <c r="AM12" s="176"/>
      <c r="AN12" s="176"/>
      <c r="AO12" s="176"/>
      <c r="AP12" s="176"/>
      <c r="AQ12" s="177"/>
      <c r="AR12" s="175" t="s">
        <v>591</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700" t="s">
        <v>641</v>
      </c>
      <c r="Q13" s="701"/>
      <c r="R13" s="701"/>
      <c r="S13" s="701"/>
      <c r="T13" s="701"/>
      <c r="U13" s="701"/>
      <c r="V13" s="702"/>
      <c r="W13" s="700">
        <v>3</v>
      </c>
      <c r="X13" s="701"/>
      <c r="Y13" s="701"/>
      <c r="Z13" s="701"/>
      <c r="AA13" s="701"/>
      <c r="AB13" s="701"/>
      <c r="AC13" s="702"/>
      <c r="AD13" s="700">
        <v>3</v>
      </c>
      <c r="AE13" s="701"/>
      <c r="AF13" s="701"/>
      <c r="AG13" s="701"/>
      <c r="AH13" s="701"/>
      <c r="AI13" s="701"/>
      <c r="AJ13" s="702"/>
      <c r="AK13" s="700">
        <v>5</v>
      </c>
      <c r="AL13" s="701"/>
      <c r="AM13" s="701"/>
      <c r="AN13" s="701"/>
      <c r="AO13" s="701"/>
      <c r="AP13" s="701"/>
      <c r="AQ13" s="702"/>
      <c r="AR13" s="736">
        <v>0</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700" t="s">
        <v>613</v>
      </c>
      <c r="Q14" s="701"/>
      <c r="R14" s="701"/>
      <c r="S14" s="701"/>
      <c r="T14" s="701"/>
      <c r="U14" s="701"/>
      <c r="V14" s="702"/>
      <c r="W14" s="700" t="s">
        <v>613</v>
      </c>
      <c r="X14" s="701"/>
      <c r="Y14" s="701"/>
      <c r="Z14" s="701"/>
      <c r="AA14" s="701"/>
      <c r="AB14" s="701"/>
      <c r="AC14" s="702"/>
      <c r="AD14" s="700" t="s">
        <v>613</v>
      </c>
      <c r="AE14" s="701"/>
      <c r="AF14" s="701"/>
      <c r="AG14" s="701"/>
      <c r="AH14" s="701"/>
      <c r="AI14" s="701"/>
      <c r="AJ14" s="702"/>
      <c r="AK14" s="700" t="s">
        <v>613</v>
      </c>
      <c r="AL14" s="701"/>
      <c r="AM14" s="701"/>
      <c r="AN14" s="701"/>
      <c r="AO14" s="701"/>
      <c r="AP14" s="701"/>
      <c r="AQ14" s="702"/>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700" t="s">
        <v>613</v>
      </c>
      <c r="Q15" s="701"/>
      <c r="R15" s="701"/>
      <c r="S15" s="701"/>
      <c r="T15" s="701"/>
      <c r="U15" s="701"/>
      <c r="V15" s="702"/>
      <c r="W15" s="700" t="s">
        <v>613</v>
      </c>
      <c r="X15" s="701"/>
      <c r="Y15" s="701"/>
      <c r="Z15" s="701"/>
      <c r="AA15" s="701"/>
      <c r="AB15" s="701"/>
      <c r="AC15" s="702"/>
      <c r="AD15" s="700" t="s">
        <v>614</v>
      </c>
      <c r="AE15" s="701"/>
      <c r="AF15" s="701"/>
      <c r="AG15" s="701"/>
      <c r="AH15" s="701"/>
      <c r="AI15" s="701"/>
      <c r="AJ15" s="702"/>
      <c r="AK15" s="700" t="s">
        <v>613</v>
      </c>
      <c r="AL15" s="701"/>
      <c r="AM15" s="701"/>
      <c r="AN15" s="701"/>
      <c r="AO15" s="701"/>
      <c r="AP15" s="701"/>
      <c r="AQ15" s="702"/>
      <c r="AR15" s="700" t="s">
        <v>664</v>
      </c>
      <c r="AS15" s="701"/>
      <c r="AT15" s="701"/>
      <c r="AU15" s="701"/>
      <c r="AV15" s="701"/>
      <c r="AW15" s="701"/>
      <c r="AX15" s="809"/>
    </row>
    <row r="16" spans="1:50" ht="21" customHeight="1" x14ac:dyDescent="0.15">
      <c r="A16" s="307"/>
      <c r="B16" s="308"/>
      <c r="C16" s="308"/>
      <c r="D16" s="308"/>
      <c r="E16" s="308"/>
      <c r="F16" s="309"/>
      <c r="G16" s="790"/>
      <c r="H16" s="791"/>
      <c r="I16" s="783" t="s">
        <v>48</v>
      </c>
      <c r="J16" s="796"/>
      <c r="K16" s="796"/>
      <c r="L16" s="796"/>
      <c r="M16" s="796"/>
      <c r="N16" s="796"/>
      <c r="O16" s="797"/>
      <c r="P16" s="700" t="s">
        <v>613</v>
      </c>
      <c r="Q16" s="701"/>
      <c r="R16" s="701"/>
      <c r="S16" s="701"/>
      <c r="T16" s="701"/>
      <c r="U16" s="701"/>
      <c r="V16" s="702"/>
      <c r="W16" s="700" t="s">
        <v>613</v>
      </c>
      <c r="X16" s="701"/>
      <c r="Y16" s="701"/>
      <c r="Z16" s="701"/>
      <c r="AA16" s="701"/>
      <c r="AB16" s="701"/>
      <c r="AC16" s="702"/>
      <c r="AD16" s="700" t="s">
        <v>613</v>
      </c>
      <c r="AE16" s="701"/>
      <c r="AF16" s="701"/>
      <c r="AG16" s="701"/>
      <c r="AH16" s="701"/>
      <c r="AI16" s="701"/>
      <c r="AJ16" s="702"/>
      <c r="AK16" s="700" t="s">
        <v>613</v>
      </c>
      <c r="AL16" s="701"/>
      <c r="AM16" s="701"/>
      <c r="AN16" s="701"/>
      <c r="AO16" s="701"/>
      <c r="AP16" s="701"/>
      <c r="AQ16" s="702"/>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700" t="s">
        <v>613</v>
      </c>
      <c r="Q17" s="701"/>
      <c r="R17" s="701"/>
      <c r="S17" s="701"/>
      <c r="T17" s="701"/>
      <c r="U17" s="701"/>
      <c r="V17" s="702"/>
      <c r="W17" s="700" t="s">
        <v>613</v>
      </c>
      <c r="X17" s="701"/>
      <c r="Y17" s="701"/>
      <c r="Z17" s="701"/>
      <c r="AA17" s="701"/>
      <c r="AB17" s="701"/>
      <c r="AC17" s="702"/>
      <c r="AD17" s="700" t="s">
        <v>615</v>
      </c>
      <c r="AE17" s="701"/>
      <c r="AF17" s="701"/>
      <c r="AG17" s="701"/>
      <c r="AH17" s="701"/>
      <c r="AI17" s="701"/>
      <c r="AJ17" s="702"/>
      <c r="AK17" s="700" t="s">
        <v>613</v>
      </c>
      <c r="AL17" s="701"/>
      <c r="AM17" s="701"/>
      <c r="AN17" s="701"/>
      <c r="AO17" s="701"/>
      <c r="AP17" s="701"/>
      <c r="AQ17" s="702"/>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0</v>
      </c>
      <c r="Q18" s="780"/>
      <c r="R18" s="780"/>
      <c r="S18" s="780"/>
      <c r="T18" s="780"/>
      <c r="U18" s="780"/>
      <c r="V18" s="781"/>
      <c r="W18" s="779">
        <f>SUM(W13:AC17)</f>
        <v>3</v>
      </c>
      <c r="X18" s="780"/>
      <c r="Y18" s="780"/>
      <c r="Z18" s="780"/>
      <c r="AA18" s="780"/>
      <c r="AB18" s="780"/>
      <c r="AC18" s="781"/>
      <c r="AD18" s="779">
        <f>SUM(AD13:AJ17)</f>
        <v>3</v>
      </c>
      <c r="AE18" s="780"/>
      <c r="AF18" s="780"/>
      <c r="AG18" s="780"/>
      <c r="AH18" s="780"/>
      <c r="AI18" s="780"/>
      <c r="AJ18" s="781"/>
      <c r="AK18" s="779">
        <f>SUM(AK13:AQ17)</f>
        <v>5</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700"/>
      <c r="Q19" s="701"/>
      <c r="R19" s="701"/>
      <c r="S19" s="701"/>
      <c r="T19" s="701"/>
      <c r="U19" s="701"/>
      <c r="V19" s="702"/>
      <c r="W19" s="700">
        <v>3</v>
      </c>
      <c r="X19" s="701"/>
      <c r="Y19" s="701"/>
      <c r="Z19" s="701"/>
      <c r="AA19" s="701"/>
      <c r="AB19" s="701"/>
      <c r="AC19" s="702"/>
      <c r="AD19" s="700">
        <v>3</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t="str">
        <f>IF(P18=0, "-", SUM(P19)/P18)</f>
        <v>-</v>
      </c>
      <c r="Q20" s="747"/>
      <c r="R20" s="747"/>
      <c r="S20" s="747"/>
      <c r="T20" s="747"/>
      <c r="U20" s="747"/>
      <c r="V20" s="747"/>
      <c r="W20" s="747">
        <f>IF(W18=0, "-", SUM(W19)/W18)</f>
        <v>1</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240</v>
      </c>
      <c r="H21" s="746"/>
      <c r="I21" s="746"/>
      <c r="J21" s="746"/>
      <c r="K21" s="746"/>
      <c r="L21" s="746"/>
      <c r="M21" s="746"/>
      <c r="N21" s="746"/>
      <c r="O21" s="746"/>
      <c r="P21" s="747" t="str">
        <f>IF(P19=0, "-", SUM(P19)/SUM(P13,P14))</f>
        <v>-</v>
      </c>
      <c r="Q21" s="747"/>
      <c r="R21" s="747"/>
      <c r="S21" s="747"/>
      <c r="T21" s="747"/>
      <c r="U21" s="747"/>
      <c r="V21" s="747"/>
      <c r="W21" s="747">
        <f>IF(W19=0, "-", SUM(W19)/SUM(W13,W14))</f>
        <v>1</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594</v>
      </c>
      <c r="B22" s="707"/>
      <c r="C22" s="707"/>
      <c r="D22" s="707"/>
      <c r="E22" s="707"/>
      <c r="F22" s="708"/>
      <c r="G22" s="712" t="s">
        <v>230</v>
      </c>
      <c r="H22" s="550"/>
      <c r="I22" s="550"/>
      <c r="J22" s="550"/>
      <c r="K22" s="550"/>
      <c r="L22" s="550"/>
      <c r="M22" s="550"/>
      <c r="N22" s="550"/>
      <c r="O22" s="551"/>
      <c r="P22" s="713" t="s">
        <v>592</v>
      </c>
      <c r="Q22" s="550"/>
      <c r="R22" s="550"/>
      <c r="S22" s="550"/>
      <c r="T22" s="550"/>
      <c r="U22" s="550"/>
      <c r="V22" s="551"/>
      <c r="W22" s="713" t="s">
        <v>593</v>
      </c>
      <c r="X22" s="550"/>
      <c r="Y22" s="550"/>
      <c r="Z22" s="550"/>
      <c r="AA22" s="550"/>
      <c r="AB22" s="550"/>
      <c r="AC22" s="551"/>
      <c r="AD22" s="713" t="s">
        <v>229</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9"/>
      <c r="B23" s="710"/>
      <c r="C23" s="710"/>
      <c r="D23" s="710"/>
      <c r="E23" s="710"/>
      <c r="F23" s="711"/>
      <c r="G23" s="733" t="s">
        <v>616</v>
      </c>
      <c r="H23" s="734"/>
      <c r="I23" s="734"/>
      <c r="J23" s="734"/>
      <c r="K23" s="734"/>
      <c r="L23" s="734"/>
      <c r="M23" s="734"/>
      <c r="N23" s="734"/>
      <c r="O23" s="735"/>
      <c r="P23" s="736">
        <v>5</v>
      </c>
      <c r="Q23" s="737"/>
      <c r="R23" s="737"/>
      <c r="S23" s="737"/>
      <c r="T23" s="737"/>
      <c r="U23" s="737"/>
      <c r="V23" s="738"/>
      <c r="W23" s="736" t="s">
        <v>665</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15">
      <c r="A24" s="709"/>
      <c r="B24" s="710"/>
      <c r="C24" s="710"/>
      <c r="D24" s="710"/>
      <c r="E24" s="710"/>
      <c r="F24" s="711"/>
      <c r="G24" s="703" t="s">
        <v>617</v>
      </c>
      <c r="H24" s="704"/>
      <c r="I24" s="704"/>
      <c r="J24" s="704"/>
      <c r="K24" s="704"/>
      <c r="L24" s="704"/>
      <c r="M24" s="704"/>
      <c r="N24" s="704"/>
      <c r="O24" s="705"/>
      <c r="P24" s="700">
        <v>0</v>
      </c>
      <c r="Q24" s="701"/>
      <c r="R24" s="701"/>
      <c r="S24" s="701"/>
      <c r="T24" s="701"/>
      <c r="U24" s="701"/>
      <c r="V24" s="702"/>
      <c r="W24" s="700" t="s">
        <v>665</v>
      </c>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x14ac:dyDescent="0.15">
      <c r="A25" s="709"/>
      <c r="B25" s="710"/>
      <c r="C25" s="710"/>
      <c r="D25" s="710"/>
      <c r="E25" s="710"/>
      <c r="F25" s="711"/>
      <c r="G25" s="703" t="s">
        <v>613</v>
      </c>
      <c r="H25" s="704"/>
      <c r="I25" s="704"/>
      <c r="J25" s="704"/>
      <c r="K25" s="704"/>
      <c r="L25" s="704"/>
      <c r="M25" s="704"/>
      <c r="N25" s="704"/>
      <c r="O25" s="705"/>
      <c r="P25" s="700" t="s">
        <v>613</v>
      </c>
      <c r="Q25" s="701"/>
      <c r="R25" s="701"/>
      <c r="S25" s="701"/>
      <c r="T25" s="701"/>
      <c r="U25" s="701"/>
      <c r="V25" s="702"/>
      <c r="W25" s="700" t="s">
        <v>665</v>
      </c>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x14ac:dyDescent="0.15">
      <c r="A26" s="709"/>
      <c r="B26" s="710"/>
      <c r="C26" s="710"/>
      <c r="D26" s="710"/>
      <c r="E26" s="710"/>
      <c r="F26" s="711"/>
      <c r="G26" s="703" t="s">
        <v>613</v>
      </c>
      <c r="H26" s="704"/>
      <c r="I26" s="704"/>
      <c r="J26" s="704"/>
      <c r="K26" s="704"/>
      <c r="L26" s="704"/>
      <c r="M26" s="704"/>
      <c r="N26" s="704"/>
      <c r="O26" s="705"/>
      <c r="P26" s="700" t="s">
        <v>613</v>
      </c>
      <c r="Q26" s="701"/>
      <c r="R26" s="701"/>
      <c r="S26" s="701"/>
      <c r="T26" s="701"/>
      <c r="U26" s="701"/>
      <c r="V26" s="702"/>
      <c r="W26" s="700" t="s">
        <v>665</v>
      </c>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x14ac:dyDescent="0.15">
      <c r="A27" s="709"/>
      <c r="B27" s="710"/>
      <c r="C27" s="710"/>
      <c r="D27" s="710"/>
      <c r="E27" s="710"/>
      <c r="F27" s="711"/>
      <c r="G27" s="703" t="s">
        <v>613</v>
      </c>
      <c r="H27" s="704"/>
      <c r="I27" s="704"/>
      <c r="J27" s="704"/>
      <c r="K27" s="704"/>
      <c r="L27" s="704"/>
      <c r="M27" s="704"/>
      <c r="N27" s="704"/>
      <c r="O27" s="705"/>
      <c r="P27" s="700" t="s">
        <v>619</v>
      </c>
      <c r="Q27" s="701"/>
      <c r="R27" s="701"/>
      <c r="S27" s="701"/>
      <c r="T27" s="701"/>
      <c r="U27" s="701"/>
      <c r="V27" s="702"/>
      <c r="W27" s="700" t="s">
        <v>665</v>
      </c>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x14ac:dyDescent="0.15">
      <c r="A28" s="709"/>
      <c r="B28" s="710"/>
      <c r="C28" s="710"/>
      <c r="D28" s="710"/>
      <c r="E28" s="710"/>
      <c r="F28" s="711"/>
      <c r="G28" s="753" t="s">
        <v>618</v>
      </c>
      <c r="H28" s="754"/>
      <c r="I28" s="754"/>
      <c r="J28" s="754"/>
      <c r="K28" s="754"/>
      <c r="L28" s="754"/>
      <c r="M28" s="754"/>
      <c r="N28" s="754"/>
      <c r="O28" s="755"/>
      <c r="P28" s="756">
        <v>0</v>
      </c>
      <c r="Q28" s="757"/>
      <c r="R28" s="757"/>
      <c r="S28" s="757"/>
      <c r="T28" s="757"/>
      <c r="U28" s="757"/>
      <c r="V28" s="758"/>
      <c r="W28" s="756">
        <v>0</v>
      </c>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0.100000000000001" customHeight="1" thickBot="1" x14ac:dyDescent="0.2">
      <c r="A29" s="709"/>
      <c r="B29" s="710"/>
      <c r="C29" s="710"/>
      <c r="D29" s="710"/>
      <c r="E29" s="710"/>
      <c r="F29" s="711"/>
      <c r="G29" s="298" t="s">
        <v>18</v>
      </c>
      <c r="H29" s="720"/>
      <c r="I29" s="720"/>
      <c r="J29" s="720"/>
      <c r="K29" s="720"/>
      <c r="L29" s="720"/>
      <c r="M29" s="720"/>
      <c r="N29" s="720"/>
      <c r="O29" s="721"/>
      <c r="P29" s="722">
        <f>AK13</f>
        <v>5</v>
      </c>
      <c r="Q29" s="723"/>
      <c r="R29" s="723"/>
      <c r="S29" s="723"/>
      <c r="T29" s="723"/>
      <c r="U29" s="723"/>
      <c r="V29" s="724"/>
      <c r="W29" s="725">
        <f>AR13</f>
        <v>0</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1.25" customHeight="1" x14ac:dyDescent="0.15">
      <c r="A30" s="728" t="s">
        <v>581</v>
      </c>
      <c r="B30" s="729"/>
      <c r="C30" s="729"/>
      <c r="D30" s="729"/>
      <c r="E30" s="729"/>
      <c r="F30" s="730"/>
      <c r="G30" s="731" t="s">
        <v>656</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10.5" hidden="1" customHeight="1" x14ac:dyDescent="0.15">
      <c r="A31" s="648" t="s">
        <v>582</v>
      </c>
      <c r="B31" s="153"/>
      <c r="C31" s="153"/>
      <c r="D31" s="153"/>
      <c r="E31" s="153"/>
      <c r="F31" s="154"/>
      <c r="G31" s="690" t="s">
        <v>574</v>
      </c>
      <c r="H31" s="691"/>
      <c r="I31" s="691"/>
      <c r="J31" s="691"/>
      <c r="K31" s="691"/>
      <c r="L31" s="691"/>
      <c r="M31" s="691"/>
      <c r="N31" s="691"/>
      <c r="O31" s="691"/>
      <c r="P31" s="692" t="s">
        <v>573</v>
      </c>
      <c r="Q31" s="691"/>
      <c r="R31" s="691"/>
      <c r="S31" s="691"/>
      <c r="T31" s="691"/>
      <c r="U31" s="691"/>
      <c r="V31" s="691"/>
      <c r="W31" s="691"/>
      <c r="X31" s="693"/>
      <c r="Y31" s="694"/>
      <c r="Z31" s="695"/>
      <c r="AA31" s="696"/>
      <c r="AB31" s="626" t="s">
        <v>11</v>
      </c>
      <c r="AC31" s="626"/>
      <c r="AD31" s="626"/>
      <c r="AE31" s="116" t="s">
        <v>418</v>
      </c>
      <c r="AF31" s="697"/>
      <c r="AG31" s="697"/>
      <c r="AH31" s="698"/>
      <c r="AI31" s="116" t="s">
        <v>570</v>
      </c>
      <c r="AJ31" s="697"/>
      <c r="AK31" s="697"/>
      <c r="AL31" s="698"/>
      <c r="AM31" s="116" t="s">
        <v>386</v>
      </c>
      <c r="AN31" s="697"/>
      <c r="AO31" s="697"/>
      <c r="AP31" s="698"/>
      <c r="AQ31" s="623" t="s">
        <v>417</v>
      </c>
      <c r="AR31" s="624"/>
      <c r="AS31" s="624"/>
      <c r="AT31" s="625"/>
      <c r="AU31" s="623" t="s">
        <v>595</v>
      </c>
      <c r="AV31" s="624"/>
      <c r="AW31" s="624"/>
      <c r="AX31" s="633"/>
    </row>
    <row r="32" spans="1:50" ht="0.95" hidden="1" customHeight="1" x14ac:dyDescent="0.15">
      <c r="A32" s="648"/>
      <c r="B32" s="153"/>
      <c r="C32" s="153"/>
      <c r="D32" s="153"/>
      <c r="E32" s="153"/>
      <c r="F32" s="154"/>
      <c r="G32" s="634"/>
      <c r="H32" s="635"/>
      <c r="I32" s="635"/>
      <c r="J32" s="635"/>
      <c r="K32" s="635"/>
      <c r="L32" s="635"/>
      <c r="M32" s="635"/>
      <c r="N32" s="635"/>
      <c r="O32" s="635"/>
      <c r="P32" s="638"/>
      <c r="Q32" s="639"/>
      <c r="R32" s="639"/>
      <c r="S32" s="639"/>
      <c r="T32" s="639"/>
      <c r="U32" s="639"/>
      <c r="V32" s="639"/>
      <c r="W32" s="639"/>
      <c r="X32" s="640"/>
      <c r="Y32" s="644" t="s">
        <v>51</v>
      </c>
      <c r="Z32" s="645"/>
      <c r="AA32" s="646"/>
      <c r="AB32" s="647"/>
      <c r="AC32" s="647"/>
      <c r="AD32" s="647"/>
      <c r="AE32" s="616"/>
      <c r="AF32" s="616"/>
      <c r="AG32" s="616"/>
      <c r="AH32" s="616"/>
      <c r="AI32" s="616"/>
      <c r="AJ32" s="616"/>
      <c r="AK32" s="616"/>
      <c r="AL32" s="616"/>
      <c r="AM32" s="616"/>
      <c r="AN32" s="616"/>
      <c r="AO32" s="616"/>
      <c r="AP32" s="616"/>
      <c r="AQ32" s="616"/>
      <c r="AR32" s="616"/>
      <c r="AS32" s="616"/>
      <c r="AT32" s="616"/>
      <c r="AU32" s="617"/>
      <c r="AV32" s="618"/>
      <c r="AW32" s="618"/>
      <c r="AX32" s="619"/>
    </row>
    <row r="33" spans="1:51" ht="0.95" hidden="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c r="AC33" s="647"/>
      <c r="AD33" s="647"/>
      <c r="AE33" s="616"/>
      <c r="AF33" s="616"/>
      <c r="AG33" s="616"/>
      <c r="AH33" s="616"/>
      <c r="AI33" s="616"/>
      <c r="AJ33" s="616"/>
      <c r="AK33" s="616"/>
      <c r="AL33" s="616"/>
      <c r="AM33" s="616"/>
      <c r="AN33" s="616"/>
      <c r="AO33" s="616"/>
      <c r="AP33" s="616"/>
      <c r="AQ33" s="616"/>
      <c r="AR33" s="616"/>
      <c r="AS33" s="616"/>
      <c r="AT33" s="616"/>
      <c r="AU33" s="617"/>
      <c r="AV33" s="618"/>
      <c r="AW33" s="618"/>
      <c r="AX33" s="619"/>
    </row>
    <row r="34" spans="1:51" ht="0.95" hidden="1" customHeight="1" x14ac:dyDescent="0.15">
      <c r="A34" s="681" t="s">
        <v>583</v>
      </c>
      <c r="B34" s="682"/>
      <c r="C34" s="682"/>
      <c r="D34" s="682"/>
      <c r="E34" s="682"/>
      <c r="F34" s="683"/>
      <c r="G34" s="176" t="s">
        <v>584</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418</v>
      </c>
      <c r="AF34" s="176"/>
      <c r="AG34" s="176"/>
      <c r="AH34" s="177"/>
      <c r="AI34" s="175" t="s">
        <v>570</v>
      </c>
      <c r="AJ34" s="176"/>
      <c r="AK34" s="176"/>
      <c r="AL34" s="177"/>
      <c r="AM34" s="175" t="s">
        <v>386</v>
      </c>
      <c r="AN34" s="176"/>
      <c r="AO34" s="176"/>
      <c r="AP34" s="177"/>
      <c r="AQ34" s="627" t="s">
        <v>596</v>
      </c>
      <c r="AR34" s="628"/>
      <c r="AS34" s="628"/>
      <c r="AT34" s="628"/>
      <c r="AU34" s="628"/>
      <c r="AV34" s="628"/>
      <c r="AW34" s="628"/>
      <c r="AX34" s="629"/>
    </row>
    <row r="35" spans="1:51" ht="0.95" hidden="1" customHeight="1" x14ac:dyDescent="0.15">
      <c r="A35" s="684"/>
      <c r="B35" s="685"/>
      <c r="C35" s="685"/>
      <c r="D35" s="685"/>
      <c r="E35" s="685"/>
      <c r="F35" s="686"/>
      <c r="G35" s="653" t="s">
        <v>585</v>
      </c>
      <c r="H35" s="654"/>
      <c r="I35" s="654"/>
      <c r="J35" s="654"/>
      <c r="K35" s="654"/>
      <c r="L35" s="654"/>
      <c r="M35" s="654"/>
      <c r="N35" s="654"/>
      <c r="O35" s="654"/>
      <c r="P35" s="654"/>
      <c r="Q35" s="654"/>
      <c r="R35" s="654"/>
      <c r="S35" s="654"/>
      <c r="T35" s="654"/>
      <c r="U35" s="654"/>
      <c r="V35" s="654"/>
      <c r="W35" s="654"/>
      <c r="X35" s="654"/>
      <c r="Y35" s="657" t="s">
        <v>583</v>
      </c>
      <c r="Z35" s="658"/>
      <c r="AA35" s="659"/>
      <c r="AB35" s="660"/>
      <c r="AC35" s="661"/>
      <c r="AD35" s="662"/>
      <c r="AE35" s="663"/>
      <c r="AF35" s="663"/>
      <c r="AG35" s="663"/>
      <c r="AH35" s="663"/>
      <c r="AI35" s="663"/>
      <c r="AJ35" s="663"/>
      <c r="AK35" s="663"/>
      <c r="AL35" s="663"/>
      <c r="AM35" s="663"/>
      <c r="AN35" s="663"/>
      <c r="AO35" s="663"/>
      <c r="AP35" s="663"/>
      <c r="AQ35" s="93"/>
      <c r="AR35" s="87"/>
      <c r="AS35" s="87"/>
      <c r="AT35" s="87"/>
      <c r="AU35" s="87"/>
      <c r="AV35" s="87"/>
      <c r="AW35" s="87"/>
      <c r="AX35" s="88"/>
    </row>
    <row r="36" spans="1:51" ht="10.5" hidden="1"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586</v>
      </c>
      <c r="Z36" s="650"/>
      <c r="AA36" s="651"/>
      <c r="AB36" s="612" t="s">
        <v>587</v>
      </c>
      <c r="AC36" s="613"/>
      <c r="AD36" s="614"/>
      <c r="AE36" s="615"/>
      <c r="AF36" s="615"/>
      <c r="AG36" s="615"/>
      <c r="AH36" s="615"/>
      <c r="AI36" s="615"/>
      <c r="AJ36" s="615"/>
      <c r="AK36" s="615"/>
      <c r="AL36" s="615"/>
      <c r="AM36" s="615"/>
      <c r="AN36" s="615"/>
      <c r="AO36" s="615"/>
      <c r="AP36" s="615"/>
      <c r="AQ36" s="615"/>
      <c r="AR36" s="615"/>
      <c r="AS36" s="615"/>
      <c r="AT36" s="615"/>
      <c r="AU36" s="615"/>
      <c r="AV36" s="615"/>
      <c r="AW36" s="615"/>
      <c r="AX36" s="652"/>
    </row>
    <row r="37" spans="1:51" ht="20.100000000000001" customHeight="1" x14ac:dyDescent="0.15">
      <c r="A37" s="669" t="s">
        <v>237</v>
      </c>
      <c r="B37" s="670"/>
      <c r="C37" s="670"/>
      <c r="D37" s="670"/>
      <c r="E37" s="670"/>
      <c r="F37" s="671"/>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418</v>
      </c>
      <c r="AF37" s="610"/>
      <c r="AG37" s="610"/>
      <c r="AH37" s="611"/>
      <c r="AI37" s="679" t="s">
        <v>570</v>
      </c>
      <c r="AJ37" s="679"/>
      <c r="AK37" s="679"/>
      <c r="AL37" s="609"/>
      <c r="AM37" s="679" t="s">
        <v>386</v>
      </c>
      <c r="AN37" s="679"/>
      <c r="AO37" s="679"/>
      <c r="AP37" s="609"/>
      <c r="AQ37" s="216" t="s">
        <v>175</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80"/>
      <c r="AJ38" s="680"/>
      <c r="AK38" s="680"/>
      <c r="AL38" s="116"/>
      <c r="AM38" s="680"/>
      <c r="AN38" s="680"/>
      <c r="AO38" s="680"/>
      <c r="AP38" s="116"/>
      <c r="AQ38" s="507"/>
      <c r="AR38" s="508"/>
      <c r="AS38" s="127" t="s">
        <v>176</v>
      </c>
      <c r="AT38" s="128"/>
      <c r="AU38" s="126">
        <v>4</v>
      </c>
      <c r="AV38" s="126"/>
      <c r="AW38" s="108" t="s">
        <v>166</v>
      </c>
      <c r="AX38" s="129"/>
    </row>
    <row r="39" spans="1:51" ht="23.25" customHeight="1" x14ac:dyDescent="0.15">
      <c r="A39" s="675"/>
      <c r="B39" s="673"/>
      <c r="C39" s="673"/>
      <c r="D39" s="673"/>
      <c r="E39" s="673"/>
      <c r="F39" s="674"/>
      <c r="G39" s="178" t="s">
        <v>643</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t="s">
        <v>613</v>
      </c>
      <c r="AF39" s="87"/>
      <c r="AG39" s="87"/>
      <c r="AH39" s="87"/>
      <c r="AI39" s="93" t="s">
        <v>613</v>
      </c>
      <c r="AJ39" s="87"/>
      <c r="AK39" s="87"/>
      <c r="AL39" s="87"/>
      <c r="AM39" s="93" t="s">
        <v>642</v>
      </c>
      <c r="AN39" s="87"/>
      <c r="AO39" s="87"/>
      <c r="AP39" s="87"/>
      <c r="AQ39" s="94" t="s">
        <v>622</v>
      </c>
      <c r="AR39" s="95"/>
      <c r="AS39" s="95"/>
      <c r="AT39" s="96"/>
      <c r="AU39" s="87" t="s">
        <v>642</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t="s">
        <v>613</v>
      </c>
      <c r="AF40" s="87"/>
      <c r="AG40" s="87"/>
      <c r="AH40" s="87"/>
      <c r="AI40" s="93" t="s">
        <v>613</v>
      </c>
      <c r="AJ40" s="87"/>
      <c r="AK40" s="87"/>
      <c r="AL40" s="87"/>
      <c r="AM40" s="93" t="s">
        <v>642</v>
      </c>
      <c r="AN40" s="87"/>
      <c r="AO40" s="87"/>
      <c r="AP40" s="87"/>
      <c r="AQ40" s="94" t="s">
        <v>613</v>
      </c>
      <c r="AR40" s="95"/>
      <c r="AS40" s="95"/>
      <c r="AT40" s="96"/>
      <c r="AU40" s="87">
        <v>1</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619</v>
      </c>
      <c r="AF41" s="87"/>
      <c r="AG41" s="87"/>
      <c r="AH41" s="87"/>
      <c r="AI41" s="93" t="s">
        <v>613</v>
      </c>
      <c r="AJ41" s="87"/>
      <c r="AK41" s="87"/>
      <c r="AL41" s="87"/>
      <c r="AM41" s="93" t="s">
        <v>613</v>
      </c>
      <c r="AN41" s="87"/>
      <c r="AO41" s="87"/>
      <c r="AP41" s="87"/>
      <c r="AQ41" s="94" t="s">
        <v>613</v>
      </c>
      <c r="AR41" s="95"/>
      <c r="AS41" s="95"/>
      <c r="AT41" s="96"/>
      <c r="AU41" s="87" t="s">
        <v>613</v>
      </c>
      <c r="AV41" s="87"/>
      <c r="AW41" s="87"/>
      <c r="AX41" s="88"/>
    </row>
    <row r="42" spans="1:51" ht="23.25" customHeight="1" x14ac:dyDescent="0.15">
      <c r="A42" s="187" t="s">
        <v>262</v>
      </c>
      <c r="B42" s="150"/>
      <c r="C42" s="150"/>
      <c r="D42" s="150"/>
      <c r="E42" s="150"/>
      <c r="F42" s="151"/>
      <c r="G42" s="189" t="s">
        <v>644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4"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649"/>
      <c r="AF43" s="649"/>
      <c r="AG43" s="649"/>
      <c r="AH43" s="649"/>
      <c r="AI43" s="649"/>
      <c r="AJ43" s="649"/>
      <c r="AK43" s="649"/>
      <c r="AL43" s="649"/>
      <c r="AM43" s="649"/>
      <c r="AN43" s="649"/>
      <c r="AO43" s="649"/>
      <c r="AP43" s="649"/>
      <c r="AQ43" s="193"/>
      <c r="AR43" s="193"/>
      <c r="AS43" s="193"/>
      <c r="AT43" s="193"/>
      <c r="AU43" s="193"/>
      <c r="AV43" s="193"/>
      <c r="AW43" s="193"/>
      <c r="AX43" s="194"/>
    </row>
    <row r="44" spans="1:51" ht="9" hidden="1" customHeight="1" x14ac:dyDescent="0.15">
      <c r="A44" s="239" t="s">
        <v>575</v>
      </c>
      <c r="B44" s="152" t="s">
        <v>576</v>
      </c>
      <c r="C44" s="153"/>
      <c r="D44" s="153"/>
      <c r="E44" s="153"/>
      <c r="F44" s="154"/>
      <c r="G44" s="197" t="s">
        <v>577</v>
      </c>
      <c r="H44" s="197"/>
      <c r="I44" s="197"/>
      <c r="J44" s="197"/>
      <c r="K44" s="197"/>
      <c r="L44" s="197"/>
      <c r="M44" s="197"/>
      <c r="N44" s="197"/>
      <c r="O44" s="197"/>
      <c r="P44" s="197"/>
      <c r="Q44" s="197"/>
      <c r="R44" s="197"/>
      <c r="S44" s="197"/>
      <c r="T44" s="197"/>
      <c r="U44" s="197"/>
      <c r="V44" s="197"/>
      <c r="W44" s="197"/>
      <c r="X44" s="197"/>
      <c r="Y44" s="197"/>
      <c r="Z44" s="197"/>
      <c r="AA44" s="198"/>
      <c r="AB44" s="199" t="s">
        <v>597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6"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0.9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0.9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0.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0.9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418</v>
      </c>
      <c r="AF49" s="119"/>
      <c r="AG49" s="119"/>
      <c r="AH49" s="119"/>
      <c r="AI49" s="119" t="s">
        <v>570</v>
      </c>
      <c r="AJ49" s="119"/>
      <c r="AK49" s="119"/>
      <c r="AL49" s="119"/>
      <c r="AM49" s="119" t="s">
        <v>386</v>
      </c>
      <c r="AN49" s="119"/>
      <c r="AO49" s="119"/>
      <c r="AP49" s="119"/>
      <c r="AQ49" s="120" t="s">
        <v>175</v>
      </c>
      <c r="AR49" s="121"/>
      <c r="AS49" s="121"/>
      <c r="AT49" s="122"/>
      <c r="AU49" s="123" t="s">
        <v>128</v>
      </c>
      <c r="AV49" s="123"/>
      <c r="AW49" s="123"/>
      <c r="AX49" s="124"/>
      <c r="AY49">
        <f t="shared" si="0"/>
        <v>0</v>
      </c>
      <c r="AZ49" s="10"/>
      <c r="BA49" s="10"/>
      <c r="BB49" s="10"/>
      <c r="BC49" s="10"/>
    </row>
    <row r="50" spans="1:60" ht="0.9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176</v>
      </c>
      <c r="AT50" s="128"/>
      <c r="AU50" s="126"/>
      <c r="AV50" s="126"/>
      <c r="AW50" s="108" t="s">
        <v>166</v>
      </c>
      <c r="AX50" s="129"/>
      <c r="AY50">
        <f t="shared" si="0"/>
        <v>0</v>
      </c>
      <c r="AZ50" s="10"/>
      <c r="BA50" s="10"/>
      <c r="BB50" s="10"/>
      <c r="BC50" s="10"/>
      <c r="BD50" s="10"/>
      <c r="BE50" s="10"/>
      <c r="BF50" s="10"/>
      <c r="BG50" s="10"/>
      <c r="BH50" s="10"/>
    </row>
    <row r="51" spans="1:60" ht="0.9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0.9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0.9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0.9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418</v>
      </c>
      <c r="AF54" s="119"/>
      <c r="AG54" s="119"/>
      <c r="AH54" s="119"/>
      <c r="AI54" s="119" t="s">
        <v>570</v>
      </c>
      <c r="AJ54" s="119"/>
      <c r="AK54" s="119"/>
      <c r="AL54" s="119"/>
      <c r="AM54" s="119" t="s">
        <v>386</v>
      </c>
      <c r="AN54" s="119"/>
      <c r="AO54" s="119"/>
      <c r="AP54" s="119"/>
      <c r="AQ54" s="120" t="s">
        <v>175</v>
      </c>
      <c r="AR54" s="121"/>
      <c r="AS54" s="121"/>
      <c r="AT54" s="122"/>
      <c r="AU54" s="123" t="s">
        <v>128</v>
      </c>
      <c r="AV54" s="123"/>
      <c r="AW54" s="123"/>
      <c r="AX54" s="124"/>
      <c r="AY54">
        <f>COUNTA($G$56)</f>
        <v>0</v>
      </c>
      <c r="AZ54" s="10"/>
      <c r="BA54" s="10"/>
      <c r="BB54" s="10"/>
      <c r="BC54" s="10"/>
    </row>
    <row r="55" spans="1:60" ht="0.9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176</v>
      </c>
      <c r="AT55" s="128"/>
      <c r="AU55" s="126"/>
      <c r="AV55" s="126"/>
      <c r="AW55" s="108" t="s">
        <v>166</v>
      </c>
      <c r="AX55" s="129"/>
      <c r="AY55">
        <f>$AY$54</f>
        <v>0</v>
      </c>
      <c r="AZ55" s="10"/>
      <c r="BA55" s="10"/>
      <c r="BB55" s="10"/>
      <c r="BC55" s="10"/>
      <c r="BD55" s="10"/>
      <c r="BE55" s="10"/>
      <c r="BF55" s="10"/>
      <c r="BG55" s="10"/>
      <c r="BH55" s="10"/>
    </row>
    <row r="56" spans="1:60" ht="0.9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0.9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0.9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0.9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418</v>
      </c>
      <c r="AF59" s="119"/>
      <c r="AG59" s="119"/>
      <c r="AH59" s="119"/>
      <c r="AI59" s="119" t="s">
        <v>570</v>
      </c>
      <c r="AJ59" s="119"/>
      <c r="AK59" s="119"/>
      <c r="AL59" s="119"/>
      <c r="AM59" s="119" t="s">
        <v>386</v>
      </c>
      <c r="AN59" s="119"/>
      <c r="AO59" s="119"/>
      <c r="AP59" s="119"/>
      <c r="AQ59" s="120" t="s">
        <v>175</v>
      </c>
      <c r="AR59" s="121"/>
      <c r="AS59" s="121"/>
      <c r="AT59" s="122"/>
      <c r="AU59" s="123" t="s">
        <v>128</v>
      </c>
      <c r="AV59" s="123"/>
      <c r="AW59" s="123"/>
      <c r="AX59" s="124"/>
      <c r="AY59">
        <f>COUNTA($G$61)</f>
        <v>0</v>
      </c>
      <c r="AZ59" s="10"/>
      <c r="BA59" s="10"/>
      <c r="BB59" s="10"/>
      <c r="BC59" s="10"/>
    </row>
    <row r="60" spans="1:60" ht="0.9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176</v>
      </c>
      <c r="AT60" s="128"/>
      <c r="AU60" s="126"/>
      <c r="AV60" s="126"/>
      <c r="AW60" s="108" t="s">
        <v>166</v>
      </c>
      <c r="AX60" s="129"/>
      <c r="AY60">
        <f>$AY$59</f>
        <v>0</v>
      </c>
      <c r="AZ60" s="10"/>
      <c r="BA60" s="10"/>
      <c r="BB60" s="10"/>
      <c r="BC60" s="10"/>
      <c r="BD60" s="10"/>
      <c r="BE60" s="10"/>
      <c r="BF60" s="10"/>
      <c r="BG60" s="10"/>
      <c r="BH60" s="10"/>
    </row>
    <row r="61" spans="1:60" ht="0.9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0.9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0.9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11.25" hidden="1" customHeight="1" x14ac:dyDescent="0.15">
      <c r="A64" s="728" t="s">
        <v>581</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x14ac:dyDescent="0.15">
      <c r="A65" s="648" t="s">
        <v>582</v>
      </c>
      <c r="B65" s="153"/>
      <c r="C65" s="153"/>
      <c r="D65" s="153"/>
      <c r="E65" s="153"/>
      <c r="F65" s="154"/>
      <c r="G65" s="690" t="s">
        <v>574</v>
      </c>
      <c r="H65" s="691"/>
      <c r="I65" s="691"/>
      <c r="J65" s="691"/>
      <c r="K65" s="691"/>
      <c r="L65" s="691"/>
      <c r="M65" s="691"/>
      <c r="N65" s="691"/>
      <c r="O65" s="691"/>
      <c r="P65" s="692" t="s">
        <v>573</v>
      </c>
      <c r="Q65" s="691"/>
      <c r="R65" s="691"/>
      <c r="S65" s="691"/>
      <c r="T65" s="691"/>
      <c r="U65" s="691"/>
      <c r="V65" s="691"/>
      <c r="W65" s="691"/>
      <c r="X65" s="693"/>
      <c r="Y65" s="694"/>
      <c r="Z65" s="695"/>
      <c r="AA65" s="696"/>
      <c r="AB65" s="626" t="s">
        <v>11</v>
      </c>
      <c r="AC65" s="626"/>
      <c r="AD65" s="626"/>
      <c r="AE65" s="116" t="s">
        <v>418</v>
      </c>
      <c r="AF65" s="697"/>
      <c r="AG65" s="697"/>
      <c r="AH65" s="698"/>
      <c r="AI65" s="116" t="s">
        <v>570</v>
      </c>
      <c r="AJ65" s="697"/>
      <c r="AK65" s="697"/>
      <c r="AL65" s="698"/>
      <c r="AM65" s="116" t="s">
        <v>386</v>
      </c>
      <c r="AN65" s="697"/>
      <c r="AO65" s="697"/>
      <c r="AP65" s="698"/>
      <c r="AQ65" s="623" t="s">
        <v>417</v>
      </c>
      <c r="AR65" s="624"/>
      <c r="AS65" s="624"/>
      <c r="AT65" s="625"/>
      <c r="AU65" s="623" t="s">
        <v>595</v>
      </c>
      <c r="AV65" s="624"/>
      <c r="AW65" s="624"/>
      <c r="AX65" s="633"/>
      <c r="AY65">
        <f>COUNTA($G$66)</f>
        <v>1</v>
      </c>
    </row>
    <row r="66" spans="1:51" ht="23.25" customHeight="1" x14ac:dyDescent="0.15">
      <c r="A66" s="648"/>
      <c r="B66" s="153"/>
      <c r="C66" s="153"/>
      <c r="D66" s="153"/>
      <c r="E66" s="153"/>
      <c r="F66" s="154"/>
      <c r="G66" s="699" t="s">
        <v>661</v>
      </c>
      <c r="H66" s="635"/>
      <c r="I66" s="635"/>
      <c r="J66" s="635"/>
      <c r="K66" s="635"/>
      <c r="L66" s="635"/>
      <c r="M66" s="635"/>
      <c r="N66" s="635"/>
      <c r="O66" s="635"/>
      <c r="P66" s="385" t="s">
        <v>623</v>
      </c>
      <c r="Q66" s="639"/>
      <c r="R66" s="639"/>
      <c r="S66" s="639"/>
      <c r="T66" s="639"/>
      <c r="U66" s="639"/>
      <c r="V66" s="639"/>
      <c r="W66" s="639"/>
      <c r="X66" s="640"/>
      <c r="Y66" s="644" t="s">
        <v>51</v>
      </c>
      <c r="Z66" s="645"/>
      <c r="AA66" s="646"/>
      <c r="AB66" s="148" t="s">
        <v>624</v>
      </c>
      <c r="AC66" s="647"/>
      <c r="AD66" s="647"/>
      <c r="AE66" s="663" t="s">
        <v>641</v>
      </c>
      <c r="AF66" s="616"/>
      <c r="AG66" s="616"/>
      <c r="AH66" s="616"/>
      <c r="AI66" s="616">
        <v>1</v>
      </c>
      <c r="AJ66" s="616"/>
      <c r="AK66" s="616"/>
      <c r="AL66" s="616"/>
      <c r="AM66" s="616">
        <v>1</v>
      </c>
      <c r="AN66" s="616"/>
      <c r="AO66" s="616"/>
      <c r="AP66" s="616"/>
      <c r="AQ66" s="663" t="s">
        <v>613</v>
      </c>
      <c r="AR66" s="616"/>
      <c r="AS66" s="616"/>
      <c r="AT66" s="616"/>
      <c r="AU66" s="93" t="s">
        <v>613</v>
      </c>
      <c r="AV66" s="618"/>
      <c r="AW66" s="618"/>
      <c r="AX66" s="619"/>
      <c r="AY66">
        <f>$AY$65</f>
        <v>1</v>
      </c>
    </row>
    <row r="67" spans="1:51" ht="23.25"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148" t="s">
        <v>624</v>
      </c>
      <c r="AC67" s="647"/>
      <c r="AD67" s="647"/>
      <c r="AE67" s="663" t="s">
        <v>642</v>
      </c>
      <c r="AF67" s="616"/>
      <c r="AG67" s="616"/>
      <c r="AH67" s="616"/>
      <c r="AI67" s="616">
        <v>1</v>
      </c>
      <c r="AJ67" s="616"/>
      <c r="AK67" s="616"/>
      <c r="AL67" s="616"/>
      <c r="AM67" s="616">
        <v>1</v>
      </c>
      <c r="AN67" s="616"/>
      <c r="AO67" s="616"/>
      <c r="AP67" s="616"/>
      <c r="AQ67" s="663">
        <v>1</v>
      </c>
      <c r="AR67" s="616"/>
      <c r="AS67" s="616"/>
      <c r="AT67" s="616"/>
      <c r="AU67" s="93" t="s">
        <v>613</v>
      </c>
      <c r="AV67" s="618"/>
      <c r="AW67" s="618"/>
      <c r="AX67" s="619"/>
      <c r="AY67">
        <f>$AY$65</f>
        <v>1</v>
      </c>
    </row>
    <row r="68" spans="1:51" ht="23.25" customHeight="1" x14ac:dyDescent="0.15">
      <c r="A68" s="681" t="s">
        <v>583</v>
      </c>
      <c r="B68" s="682"/>
      <c r="C68" s="682"/>
      <c r="D68" s="682"/>
      <c r="E68" s="682"/>
      <c r="F68" s="683"/>
      <c r="G68" s="176" t="s">
        <v>584</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418</v>
      </c>
      <c r="AF68" s="119"/>
      <c r="AG68" s="119"/>
      <c r="AH68" s="119"/>
      <c r="AI68" s="119" t="s">
        <v>570</v>
      </c>
      <c r="AJ68" s="119"/>
      <c r="AK68" s="119"/>
      <c r="AL68" s="119"/>
      <c r="AM68" s="119" t="s">
        <v>386</v>
      </c>
      <c r="AN68" s="119"/>
      <c r="AO68" s="119"/>
      <c r="AP68" s="119"/>
      <c r="AQ68" s="627" t="s">
        <v>596</v>
      </c>
      <c r="AR68" s="628"/>
      <c r="AS68" s="628"/>
      <c r="AT68" s="628"/>
      <c r="AU68" s="628"/>
      <c r="AV68" s="628"/>
      <c r="AW68" s="628"/>
      <c r="AX68" s="629"/>
      <c r="AY68">
        <f>IF(SUBSTITUTE(SUBSTITUTE($G$69,"／",""),"　","")="",0,1)</f>
        <v>1</v>
      </c>
    </row>
    <row r="69" spans="1:51" ht="23.25" customHeight="1" x14ac:dyDescent="0.15">
      <c r="A69" s="684"/>
      <c r="B69" s="685"/>
      <c r="C69" s="685"/>
      <c r="D69" s="685"/>
      <c r="E69" s="685"/>
      <c r="F69" s="686"/>
      <c r="G69" s="653" t="s">
        <v>625</v>
      </c>
      <c r="H69" s="654"/>
      <c r="I69" s="654"/>
      <c r="J69" s="654"/>
      <c r="K69" s="654"/>
      <c r="L69" s="654"/>
      <c r="M69" s="654"/>
      <c r="N69" s="654"/>
      <c r="O69" s="654"/>
      <c r="P69" s="654"/>
      <c r="Q69" s="654"/>
      <c r="R69" s="654"/>
      <c r="S69" s="654"/>
      <c r="T69" s="654"/>
      <c r="U69" s="654"/>
      <c r="V69" s="654"/>
      <c r="W69" s="654"/>
      <c r="X69" s="654"/>
      <c r="Y69" s="657" t="s">
        <v>583</v>
      </c>
      <c r="Z69" s="658"/>
      <c r="AA69" s="659"/>
      <c r="AB69" s="660" t="s">
        <v>626</v>
      </c>
      <c r="AC69" s="661"/>
      <c r="AD69" s="662"/>
      <c r="AE69" s="663" t="s">
        <v>642</v>
      </c>
      <c r="AF69" s="663"/>
      <c r="AG69" s="663"/>
      <c r="AH69" s="663"/>
      <c r="AI69" s="663">
        <v>3</v>
      </c>
      <c r="AJ69" s="663"/>
      <c r="AK69" s="663"/>
      <c r="AL69" s="663"/>
      <c r="AM69" s="663">
        <v>3</v>
      </c>
      <c r="AN69" s="663"/>
      <c r="AO69" s="663"/>
      <c r="AP69" s="663"/>
      <c r="AQ69" s="93">
        <v>5</v>
      </c>
      <c r="AR69" s="87"/>
      <c r="AS69" s="87"/>
      <c r="AT69" s="87"/>
      <c r="AU69" s="87"/>
      <c r="AV69" s="87"/>
      <c r="AW69" s="87"/>
      <c r="AX69" s="88"/>
      <c r="AY69">
        <f>$AY$68</f>
        <v>1</v>
      </c>
    </row>
    <row r="70" spans="1:51" ht="46.5"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586</v>
      </c>
      <c r="Z70" s="650"/>
      <c r="AA70" s="651"/>
      <c r="AB70" s="612" t="s">
        <v>627</v>
      </c>
      <c r="AC70" s="613"/>
      <c r="AD70" s="614"/>
      <c r="AE70" s="615" t="s">
        <v>645</v>
      </c>
      <c r="AF70" s="615"/>
      <c r="AG70" s="615"/>
      <c r="AH70" s="615"/>
      <c r="AI70" s="615" t="s">
        <v>646</v>
      </c>
      <c r="AJ70" s="615"/>
      <c r="AK70" s="615"/>
      <c r="AL70" s="615"/>
      <c r="AM70" s="615" t="s">
        <v>646</v>
      </c>
      <c r="AN70" s="615"/>
      <c r="AO70" s="615"/>
      <c r="AP70" s="615"/>
      <c r="AQ70" s="615" t="s">
        <v>659</v>
      </c>
      <c r="AR70" s="615"/>
      <c r="AS70" s="615"/>
      <c r="AT70" s="615"/>
      <c r="AU70" s="615"/>
      <c r="AV70" s="615"/>
      <c r="AW70" s="615"/>
      <c r="AX70" s="652"/>
      <c r="AY70">
        <f>$AY$68</f>
        <v>1</v>
      </c>
    </row>
    <row r="71" spans="1:51" ht="20.100000000000001" customHeight="1" x14ac:dyDescent="0.15">
      <c r="A71" s="417" t="s">
        <v>237</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418</v>
      </c>
      <c r="AF71" s="119"/>
      <c r="AG71" s="119"/>
      <c r="AH71" s="119"/>
      <c r="AI71" s="119" t="s">
        <v>570</v>
      </c>
      <c r="AJ71" s="119"/>
      <c r="AK71" s="119"/>
      <c r="AL71" s="119"/>
      <c r="AM71" s="119" t="s">
        <v>386</v>
      </c>
      <c r="AN71" s="119"/>
      <c r="AO71" s="119"/>
      <c r="AP71" s="119"/>
      <c r="AQ71" s="216" t="s">
        <v>175</v>
      </c>
      <c r="AR71" s="217"/>
      <c r="AS71" s="217"/>
      <c r="AT71" s="218"/>
      <c r="AU71" s="197" t="s">
        <v>128</v>
      </c>
      <c r="AV71" s="197"/>
      <c r="AW71" s="197"/>
      <c r="AX71" s="200"/>
      <c r="AY71">
        <f>COUNTA($G$73)</f>
        <v>1</v>
      </c>
    </row>
    <row r="72" spans="1:51" ht="20.10000000000000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176</v>
      </c>
      <c r="AT72" s="128"/>
      <c r="AU72" s="126">
        <v>4</v>
      </c>
      <c r="AV72" s="126"/>
      <c r="AW72" s="108" t="s">
        <v>166</v>
      </c>
      <c r="AX72" s="129"/>
      <c r="AY72">
        <f t="shared" ref="AY72:AY77" si="1">$AY$71</f>
        <v>1</v>
      </c>
    </row>
    <row r="73" spans="1:51" ht="20.100000000000001" customHeight="1" x14ac:dyDescent="0.15">
      <c r="A73" s="598"/>
      <c r="B73" s="596"/>
      <c r="C73" s="596"/>
      <c r="D73" s="596"/>
      <c r="E73" s="596"/>
      <c r="F73" s="597"/>
      <c r="G73" s="178" t="s">
        <v>661</v>
      </c>
      <c r="H73" s="179"/>
      <c r="I73" s="179"/>
      <c r="J73" s="179"/>
      <c r="K73" s="179"/>
      <c r="L73" s="179"/>
      <c r="M73" s="179"/>
      <c r="N73" s="179"/>
      <c r="O73" s="180"/>
      <c r="P73" s="131" t="s">
        <v>632</v>
      </c>
      <c r="Q73" s="131"/>
      <c r="R73" s="131"/>
      <c r="S73" s="131"/>
      <c r="T73" s="131"/>
      <c r="U73" s="131"/>
      <c r="V73" s="131"/>
      <c r="W73" s="131"/>
      <c r="X73" s="132"/>
      <c r="Y73" s="219" t="s">
        <v>12</v>
      </c>
      <c r="Z73" s="220"/>
      <c r="AA73" s="221"/>
      <c r="AB73" s="148" t="s">
        <v>167</v>
      </c>
      <c r="AC73" s="148"/>
      <c r="AD73" s="148"/>
      <c r="AE73" s="93">
        <v>96.2</v>
      </c>
      <c r="AF73" s="87"/>
      <c r="AG73" s="87"/>
      <c r="AH73" s="87"/>
      <c r="AI73" s="93">
        <v>100</v>
      </c>
      <c r="AJ73" s="87"/>
      <c r="AK73" s="87"/>
      <c r="AL73" s="87"/>
      <c r="AM73" s="93">
        <v>100</v>
      </c>
      <c r="AN73" s="87"/>
      <c r="AO73" s="87"/>
      <c r="AP73" s="87"/>
      <c r="AQ73" s="94"/>
      <c r="AR73" s="95"/>
      <c r="AS73" s="95"/>
      <c r="AT73" s="96"/>
      <c r="AU73" s="87"/>
      <c r="AV73" s="87"/>
      <c r="AW73" s="87"/>
      <c r="AX73" s="88"/>
      <c r="AY73">
        <f t="shared" si="1"/>
        <v>1</v>
      </c>
    </row>
    <row r="74" spans="1:51" ht="20.10000000000000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633</v>
      </c>
      <c r="AC74" s="92"/>
      <c r="AD74" s="92"/>
      <c r="AE74" s="93">
        <v>90</v>
      </c>
      <c r="AF74" s="87"/>
      <c r="AG74" s="87"/>
      <c r="AH74" s="87"/>
      <c r="AI74" s="93">
        <v>90</v>
      </c>
      <c r="AJ74" s="87"/>
      <c r="AK74" s="87"/>
      <c r="AL74" s="87"/>
      <c r="AM74" s="93">
        <v>90</v>
      </c>
      <c r="AN74" s="87"/>
      <c r="AO74" s="87"/>
      <c r="AP74" s="87"/>
      <c r="AQ74" s="94"/>
      <c r="AR74" s="95"/>
      <c r="AS74" s="95"/>
      <c r="AT74" s="96"/>
      <c r="AU74" s="87">
        <v>90</v>
      </c>
      <c r="AV74" s="87"/>
      <c r="AW74" s="87"/>
      <c r="AX74" s="88"/>
      <c r="AY74">
        <f t="shared" si="1"/>
        <v>1</v>
      </c>
    </row>
    <row r="75" spans="1:51" ht="21.75" customHeight="1" thickBo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107</v>
      </c>
      <c r="AF75" s="87"/>
      <c r="AG75" s="87"/>
      <c r="AH75" s="87"/>
      <c r="AI75" s="93">
        <v>111</v>
      </c>
      <c r="AJ75" s="87"/>
      <c r="AK75" s="87"/>
      <c r="AL75" s="87"/>
      <c r="AM75" s="93">
        <v>111</v>
      </c>
      <c r="AN75" s="87"/>
      <c r="AO75" s="87"/>
      <c r="AP75" s="87"/>
      <c r="AQ75" s="94"/>
      <c r="AR75" s="95"/>
      <c r="AS75" s="95"/>
      <c r="AT75" s="96"/>
      <c r="AU75" s="87"/>
      <c r="AV75" s="87"/>
      <c r="AW75" s="87"/>
      <c r="AX75" s="88"/>
      <c r="AY75">
        <f t="shared" si="1"/>
        <v>1</v>
      </c>
    </row>
    <row r="76" spans="1:51" ht="6" hidden="1" customHeight="1" x14ac:dyDescent="0.15">
      <c r="A76" s="187" t="s">
        <v>262</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12.7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0.95" hidden="1" customHeight="1" x14ac:dyDescent="0.15">
      <c r="A78" s="195" t="s">
        <v>575</v>
      </c>
      <c r="B78" s="152" t="s">
        <v>576</v>
      </c>
      <c r="C78" s="153"/>
      <c r="D78" s="153"/>
      <c r="E78" s="153"/>
      <c r="F78" s="154"/>
      <c r="G78" s="197" t="s">
        <v>577</v>
      </c>
      <c r="H78" s="197"/>
      <c r="I78" s="197"/>
      <c r="J78" s="197"/>
      <c r="K78" s="197"/>
      <c r="L78" s="197"/>
      <c r="M78" s="197"/>
      <c r="N78" s="197"/>
      <c r="O78" s="197"/>
      <c r="P78" s="197"/>
      <c r="Q78" s="197"/>
      <c r="R78" s="197"/>
      <c r="S78" s="197"/>
      <c r="T78" s="197"/>
      <c r="U78" s="197"/>
      <c r="V78" s="197"/>
      <c r="W78" s="197"/>
      <c r="X78" s="197"/>
      <c r="Y78" s="197"/>
      <c r="Z78" s="197"/>
      <c r="AA78" s="198"/>
      <c r="AB78" s="199" t="s">
        <v>597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0.9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0.9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0.9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0.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0.9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418</v>
      </c>
      <c r="AF83" s="119"/>
      <c r="AG83" s="119"/>
      <c r="AH83" s="119"/>
      <c r="AI83" s="119" t="s">
        <v>570</v>
      </c>
      <c r="AJ83" s="119"/>
      <c r="AK83" s="119"/>
      <c r="AL83" s="119"/>
      <c r="AM83" s="119" t="s">
        <v>386</v>
      </c>
      <c r="AN83" s="119"/>
      <c r="AO83" s="119"/>
      <c r="AP83" s="119"/>
      <c r="AQ83" s="120" t="s">
        <v>175</v>
      </c>
      <c r="AR83" s="121"/>
      <c r="AS83" s="121"/>
      <c r="AT83" s="122"/>
      <c r="AU83" s="123" t="s">
        <v>128</v>
      </c>
      <c r="AV83" s="123"/>
      <c r="AW83" s="123"/>
      <c r="AX83" s="124"/>
      <c r="AY83">
        <f t="shared" si="2"/>
        <v>0</v>
      </c>
      <c r="AZ83" s="10"/>
      <c r="BA83" s="10"/>
      <c r="BB83" s="10"/>
      <c r="BC83" s="10"/>
    </row>
    <row r="84" spans="1:60" ht="0.9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176</v>
      </c>
      <c r="AT84" s="128"/>
      <c r="AU84" s="126"/>
      <c r="AV84" s="126"/>
      <c r="AW84" s="108" t="s">
        <v>166</v>
      </c>
      <c r="AX84" s="129"/>
      <c r="AY84">
        <f t="shared" si="2"/>
        <v>0</v>
      </c>
      <c r="AZ84" s="10"/>
      <c r="BA84" s="10"/>
      <c r="BB84" s="10"/>
      <c r="BC84" s="10"/>
      <c r="BD84" s="10"/>
      <c r="BE84" s="10"/>
      <c r="BF84" s="10"/>
      <c r="BG84" s="10"/>
      <c r="BH84" s="10"/>
    </row>
    <row r="85" spans="1:60" ht="0.95" hidden="1" customHeight="1" x14ac:dyDescent="0.15">
      <c r="A85" s="195"/>
      <c r="B85" s="152"/>
      <c r="C85" s="153"/>
      <c r="D85" s="153"/>
      <c r="E85" s="153"/>
      <c r="F85" s="154"/>
      <c r="G85" s="130"/>
      <c r="H85" s="131"/>
      <c r="I85" s="131"/>
      <c r="J85" s="131"/>
      <c r="K85" s="131"/>
      <c r="L85" s="131"/>
      <c r="M85" s="131"/>
      <c r="N85" s="131"/>
      <c r="O85" s="132"/>
      <c r="P85" s="131"/>
      <c r="Q85" s="131"/>
      <c r="R85" s="131"/>
      <c r="S85" s="131"/>
      <c r="T85" s="131"/>
      <c r="U85" s="131"/>
      <c r="V85" s="131"/>
      <c r="W85" s="131"/>
      <c r="X85" s="132"/>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0.95" hidden="1" customHeight="1" x14ac:dyDescent="0.15">
      <c r="A86" s="195"/>
      <c r="B86" s="152"/>
      <c r="C86" s="153"/>
      <c r="D86" s="153"/>
      <c r="E86" s="153"/>
      <c r="F86" s="154"/>
      <c r="G86" s="133"/>
      <c r="H86" s="134"/>
      <c r="I86" s="134"/>
      <c r="J86" s="134"/>
      <c r="K86" s="134"/>
      <c r="L86" s="134"/>
      <c r="M86" s="134"/>
      <c r="N86" s="134"/>
      <c r="O86" s="135"/>
      <c r="P86" s="134"/>
      <c r="Q86" s="134"/>
      <c r="R86" s="134"/>
      <c r="S86" s="134"/>
      <c r="T86" s="134"/>
      <c r="U86" s="134"/>
      <c r="V86" s="134"/>
      <c r="W86" s="134"/>
      <c r="X86" s="135"/>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0.95" hidden="1" customHeight="1" x14ac:dyDescent="0.15">
      <c r="A87" s="195"/>
      <c r="B87" s="152"/>
      <c r="C87" s="153"/>
      <c r="D87" s="153"/>
      <c r="E87" s="153"/>
      <c r="F87" s="154"/>
      <c r="G87" s="136"/>
      <c r="H87" s="137"/>
      <c r="I87" s="137"/>
      <c r="J87" s="137"/>
      <c r="K87" s="137"/>
      <c r="L87" s="137"/>
      <c r="M87" s="137"/>
      <c r="N87" s="137"/>
      <c r="O87" s="138"/>
      <c r="P87" s="137"/>
      <c r="Q87" s="137"/>
      <c r="R87" s="137"/>
      <c r="S87" s="137"/>
      <c r="T87" s="137"/>
      <c r="U87" s="137"/>
      <c r="V87" s="137"/>
      <c r="W87" s="137"/>
      <c r="X87" s="138"/>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0.9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418</v>
      </c>
      <c r="AF88" s="119"/>
      <c r="AG88" s="119"/>
      <c r="AH88" s="119"/>
      <c r="AI88" s="119" t="s">
        <v>570</v>
      </c>
      <c r="AJ88" s="119"/>
      <c r="AK88" s="119"/>
      <c r="AL88" s="119"/>
      <c r="AM88" s="119" t="s">
        <v>386</v>
      </c>
      <c r="AN88" s="119"/>
      <c r="AO88" s="119"/>
      <c r="AP88" s="119"/>
      <c r="AQ88" s="120" t="s">
        <v>175</v>
      </c>
      <c r="AR88" s="121"/>
      <c r="AS88" s="121"/>
      <c r="AT88" s="122"/>
      <c r="AU88" s="123" t="s">
        <v>128</v>
      </c>
      <c r="AV88" s="123"/>
      <c r="AW88" s="123"/>
      <c r="AX88" s="124"/>
      <c r="AY88">
        <f>$G$90</f>
        <v>0</v>
      </c>
      <c r="AZ88" s="10"/>
      <c r="BA88" s="10"/>
      <c r="BB88" s="10"/>
      <c r="BC88" s="10"/>
    </row>
    <row r="89" spans="1:60" ht="0.9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176</v>
      </c>
      <c r="AT89" s="128"/>
      <c r="AU89" s="126"/>
      <c r="AV89" s="126"/>
      <c r="AW89" s="108" t="s">
        <v>166</v>
      </c>
      <c r="AX89" s="129"/>
      <c r="AY89">
        <f>$AY$88</f>
        <v>0</v>
      </c>
      <c r="AZ89" s="10"/>
      <c r="BA89" s="10"/>
      <c r="BB89" s="10"/>
      <c r="BC89" s="10"/>
      <c r="BD89" s="10"/>
      <c r="BE89" s="10"/>
      <c r="BF89" s="10"/>
      <c r="BG89" s="10"/>
      <c r="BH89" s="10"/>
    </row>
    <row r="90" spans="1:60" ht="0.9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0.9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0.9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0.9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418</v>
      </c>
      <c r="AF93" s="119"/>
      <c r="AG93" s="119"/>
      <c r="AH93" s="119"/>
      <c r="AI93" s="119" t="s">
        <v>570</v>
      </c>
      <c r="AJ93" s="119"/>
      <c r="AK93" s="119"/>
      <c r="AL93" s="119"/>
      <c r="AM93" s="119" t="s">
        <v>386</v>
      </c>
      <c r="AN93" s="119"/>
      <c r="AO93" s="119"/>
      <c r="AP93" s="119"/>
      <c r="AQ93" s="120" t="s">
        <v>175</v>
      </c>
      <c r="AR93" s="121"/>
      <c r="AS93" s="121"/>
      <c r="AT93" s="122"/>
      <c r="AU93" s="123" t="s">
        <v>128</v>
      </c>
      <c r="AV93" s="123"/>
      <c r="AW93" s="123"/>
      <c r="AX93" s="124"/>
      <c r="AY93">
        <f>$G$95</f>
        <v>0</v>
      </c>
      <c r="AZ93" s="10"/>
      <c r="BA93" s="10"/>
      <c r="BB93" s="10"/>
      <c r="BC93" s="10"/>
    </row>
    <row r="94" spans="1:60" ht="0.9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176</v>
      </c>
      <c r="AT94" s="128"/>
      <c r="AU94" s="126"/>
      <c r="AV94" s="126"/>
      <c r="AW94" s="108" t="s">
        <v>166</v>
      </c>
      <c r="AX94" s="129"/>
      <c r="AY94">
        <f>$AY$93</f>
        <v>0</v>
      </c>
      <c r="AZ94" s="10"/>
      <c r="BA94" s="10"/>
      <c r="BB94" s="10"/>
      <c r="BC94" s="10"/>
      <c r="BD94" s="10"/>
      <c r="BE94" s="10"/>
      <c r="BF94" s="10"/>
      <c r="BG94" s="10"/>
      <c r="BH94" s="10"/>
    </row>
    <row r="95" spans="1:60" ht="0.9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0.9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0.9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0.95" hidden="1" customHeight="1" x14ac:dyDescent="0.15">
      <c r="A98" s="714" t="s">
        <v>581</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0.95" hidden="1" customHeight="1" x14ac:dyDescent="0.15">
      <c r="A99" s="648" t="s">
        <v>582</v>
      </c>
      <c r="B99" s="153"/>
      <c r="C99" s="153"/>
      <c r="D99" s="153"/>
      <c r="E99" s="153"/>
      <c r="F99" s="154"/>
      <c r="G99" s="690" t="s">
        <v>574</v>
      </c>
      <c r="H99" s="691"/>
      <c r="I99" s="691"/>
      <c r="J99" s="691"/>
      <c r="K99" s="691"/>
      <c r="L99" s="691"/>
      <c r="M99" s="691"/>
      <c r="N99" s="691"/>
      <c r="O99" s="691"/>
      <c r="P99" s="692" t="s">
        <v>573</v>
      </c>
      <c r="Q99" s="691"/>
      <c r="R99" s="691"/>
      <c r="S99" s="691"/>
      <c r="T99" s="691"/>
      <c r="U99" s="691"/>
      <c r="V99" s="691"/>
      <c r="W99" s="691"/>
      <c r="X99" s="693"/>
      <c r="Y99" s="694"/>
      <c r="Z99" s="695"/>
      <c r="AA99" s="696"/>
      <c r="AB99" s="626" t="s">
        <v>11</v>
      </c>
      <c r="AC99" s="626"/>
      <c r="AD99" s="626"/>
      <c r="AE99" s="119" t="s">
        <v>418</v>
      </c>
      <c r="AF99" s="119"/>
      <c r="AG99" s="119"/>
      <c r="AH99" s="119"/>
      <c r="AI99" s="119" t="s">
        <v>570</v>
      </c>
      <c r="AJ99" s="119"/>
      <c r="AK99" s="119"/>
      <c r="AL99" s="119"/>
      <c r="AM99" s="119" t="s">
        <v>386</v>
      </c>
      <c r="AN99" s="119"/>
      <c r="AO99" s="119"/>
      <c r="AP99" s="119"/>
      <c r="AQ99" s="623" t="s">
        <v>417</v>
      </c>
      <c r="AR99" s="624"/>
      <c r="AS99" s="624"/>
      <c r="AT99" s="625"/>
      <c r="AU99" s="623" t="s">
        <v>595</v>
      </c>
      <c r="AV99" s="624"/>
      <c r="AW99" s="624"/>
      <c r="AX99" s="633"/>
      <c r="AY99">
        <f>COUNTA($G$100)</f>
        <v>0</v>
      </c>
    </row>
    <row r="100" spans="1:60" ht="0.9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0.9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0.95" hidden="1" customHeight="1" x14ac:dyDescent="0.15">
      <c r="A102" s="187" t="s">
        <v>583</v>
      </c>
      <c r="B102" s="105"/>
      <c r="C102" s="105"/>
      <c r="D102" s="105"/>
      <c r="E102" s="105"/>
      <c r="F102" s="664"/>
      <c r="G102" s="176" t="s">
        <v>584</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418</v>
      </c>
      <c r="AF102" s="119"/>
      <c r="AG102" s="119"/>
      <c r="AH102" s="119"/>
      <c r="AI102" s="119" t="s">
        <v>570</v>
      </c>
      <c r="AJ102" s="119"/>
      <c r="AK102" s="119"/>
      <c r="AL102" s="119"/>
      <c r="AM102" s="119" t="s">
        <v>386</v>
      </c>
      <c r="AN102" s="119"/>
      <c r="AO102" s="119"/>
      <c r="AP102" s="119"/>
      <c r="AQ102" s="627" t="s">
        <v>596</v>
      </c>
      <c r="AR102" s="628"/>
      <c r="AS102" s="628"/>
      <c r="AT102" s="628"/>
      <c r="AU102" s="628"/>
      <c r="AV102" s="628"/>
      <c r="AW102" s="628"/>
      <c r="AX102" s="629"/>
      <c r="AY102">
        <f>IF(SUBSTITUTE(SUBSTITUTE($G$103,"／",""),"　","")="",0,1)</f>
        <v>0</v>
      </c>
    </row>
    <row r="103" spans="1:60" ht="0.95" hidden="1" customHeight="1" x14ac:dyDescent="0.15">
      <c r="A103" s="665"/>
      <c r="B103" s="197"/>
      <c r="C103" s="197"/>
      <c r="D103" s="197"/>
      <c r="E103" s="197"/>
      <c r="F103" s="666"/>
      <c r="G103" s="653" t="s">
        <v>585</v>
      </c>
      <c r="H103" s="654"/>
      <c r="I103" s="654"/>
      <c r="J103" s="654"/>
      <c r="K103" s="654"/>
      <c r="L103" s="654"/>
      <c r="M103" s="654"/>
      <c r="N103" s="654"/>
      <c r="O103" s="654"/>
      <c r="P103" s="654"/>
      <c r="Q103" s="654"/>
      <c r="R103" s="654"/>
      <c r="S103" s="654"/>
      <c r="T103" s="654"/>
      <c r="U103" s="654"/>
      <c r="V103" s="654"/>
      <c r="W103" s="654"/>
      <c r="X103" s="654"/>
      <c r="Y103" s="657" t="s">
        <v>583</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0.9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586</v>
      </c>
      <c r="Z104" s="650"/>
      <c r="AA104" s="651"/>
      <c r="AB104" s="612" t="s">
        <v>587</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2"/>
      <c r="AY104">
        <f>$AY$102</f>
        <v>0</v>
      </c>
    </row>
    <row r="105" spans="1:60" ht="0.95" hidden="1" customHeight="1" x14ac:dyDescent="0.15">
      <c r="A105" s="417" t="s">
        <v>237</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418</v>
      </c>
      <c r="AF105" s="119"/>
      <c r="AG105" s="119"/>
      <c r="AH105" s="119"/>
      <c r="AI105" s="119" t="s">
        <v>570</v>
      </c>
      <c r="AJ105" s="119"/>
      <c r="AK105" s="119"/>
      <c r="AL105" s="119"/>
      <c r="AM105" s="119" t="s">
        <v>386</v>
      </c>
      <c r="AN105" s="119"/>
      <c r="AO105" s="119"/>
      <c r="AP105" s="119"/>
      <c r="AQ105" s="216" t="s">
        <v>175</v>
      </c>
      <c r="AR105" s="217"/>
      <c r="AS105" s="217"/>
      <c r="AT105" s="218"/>
      <c r="AU105" s="197" t="s">
        <v>128</v>
      </c>
      <c r="AV105" s="197"/>
      <c r="AW105" s="197"/>
      <c r="AX105" s="200"/>
      <c r="AY105">
        <f>COUNTA($G$107)</f>
        <v>0</v>
      </c>
    </row>
    <row r="106" spans="1:60" ht="0.9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176</v>
      </c>
      <c r="AT106" s="128"/>
      <c r="AU106" s="126"/>
      <c r="AV106" s="126"/>
      <c r="AW106" s="108" t="s">
        <v>166</v>
      </c>
      <c r="AX106" s="129"/>
      <c r="AY106">
        <f t="shared" ref="AY106:AY111" si="3">$AY$105</f>
        <v>0</v>
      </c>
    </row>
    <row r="107" spans="1:60" ht="0.9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0.9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0.9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0.95" hidden="1" customHeight="1" x14ac:dyDescent="0.15">
      <c r="A110" s="187" t="s">
        <v>262</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0.9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0.95" hidden="1" customHeight="1" x14ac:dyDescent="0.15">
      <c r="A112" s="195" t="s">
        <v>575</v>
      </c>
      <c r="B112" s="152" t="s">
        <v>576</v>
      </c>
      <c r="C112" s="153"/>
      <c r="D112" s="153"/>
      <c r="E112" s="153"/>
      <c r="F112" s="154"/>
      <c r="G112" s="197" t="s">
        <v>577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0.9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0.9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0.9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0.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0.9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418</v>
      </c>
      <c r="AF117" s="119"/>
      <c r="AG117" s="119"/>
      <c r="AH117" s="119"/>
      <c r="AI117" s="119" t="s">
        <v>570</v>
      </c>
      <c r="AJ117" s="119"/>
      <c r="AK117" s="119"/>
      <c r="AL117" s="119"/>
      <c r="AM117" s="119" t="s">
        <v>386</v>
      </c>
      <c r="AN117" s="119"/>
      <c r="AO117" s="119"/>
      <c r="AP117" s="119"/>
      <c r="AQ117" s="120" t="s">
        <v>175</v>
      </c>
      <c r="AR117" s="121"/>
      <c r="AS117" s="121"/>
      <c r="AT117" s="122"/>
      <c r="AU117" s="123" t="s">
        <v>128</v>
      </c>
      <c r="AV117" s="123"/>
      <c r="AW117" s="123"/>
      <c r="AX117" s="124"/>
      <c r="AY117">
        <f t="shared" si="4"/>
        <v>0</v>
      </c>
      <c r="AZ117" s="10"/>
      <c r="BA117" s="10"/>
      <c r="BB117" s="10"/>
      <c r="BC117" s="10"/>
    </row>
    <row r="118" spans="1:60" ht="0.9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176</v>
      </c>
      <c r="AT118" s="128"/>
      <c r="AU118" s="126"/>
      <c r="AV118" s="126"/>
      <c r="AW118" s="108" t="s">
        <v>166</v>
      </c>
      <c r="AX118" s="129"/>
      <c r="AY118">
        <f t="shared" si="4"/>
        <v>0</v>
      </c>
      <c r="AZ118" s="10"/>
      <c r="BA118" s="10"/>
      <c r="BB118" s="10"/>
      <c r="BC118" s="10"/>
      <c r="BD118" s="10"/>
      <c r="BE118" s="10"/>
      <c r="BF118" s="10"/>
      <c r="BG118" s="10"/>
      <c r="BH118" s="10"/>
    </row>
    <row r="119" spans="1:60" ht="0.9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0.9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0.9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0.9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418</v>
      </c>
      <c r="AF122" s="119"/>
      <c r="AG122" s="119"/>
      <c r="AH122" s="119"/>
      <c r="AI122" s="119" t="s">
        <v>570</v>
      </c>
      <c r="AJ122" s="119"/>
      <c r="AK122" s="119"/>
      <c r="AL122" s="119"/>
      <c r="AM122" s="119" t="s">
        <v>386</v>
      </c>
      <c r="AN122" s="119"/>
      <c r="AO122" s="119"/>
      <c r="AP122" s="119"/>
      <c r="AQ122" s="120" t="s">
        <v>175</v>
      </c>
      <c r="AR122" s="121"/>
      <c r="AS122" s="121"/>
      <c r="AT122" s="122"/>
      <c r="AU122" s="123" t="s">
        <v>128</v>
      </c>
      <c r="AV122" s="123"/>
      <c r="AW122" s="123"/>
      <c r="AX122" s="124"/>
      <c r="AY122">
        <f>COUNTA($G$124)</f>
        <v>0</v>
      </c>
      <c r="AZ122" s="10"/>
      <c r="BA122" s="10"/>
      <c r="BB122" s="10"/>
      <c r="BC122" s="10"/>
    </row>
    <row r="123" spans="1:60" ht="0.9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176</v>
      </c>
      <c r="AT123" s="128"/>
      <c r="AU123" s="126"/>
      <c r="AV123" s="126"/>
      <c r="AW123" s="108" t="s">
        <v>166</v>
      </c>
      <c r="AX123" s="129"/>
      <c r="AY123">
        <f>$AY$122</f>
        <v>0</v>
      </c>
      <c r="AZ123" s="10"/>
      <c r="BA123" s="10"/>
      <c r="BB123" s="10"/>
      <c r="BC123" s="10"/>
      <c r="BD123" s="10"/>
      <c r="BE123" s="10"/>
      <c r="BF123" s="10"/>
      <c r="BG123" s="10"/>
      <c r="BH123" s="10"/>
    </row>
    <row r="124" spans="1:60" ht="0.9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0.9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0.9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0.9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418</v>
      </c>
      <c r="AF127" s="119"/>
      <c r="AG127" s="119"/>
      <c r="AH127" s="119"/>
      <c r="AI127" s="119" t="s">
        <v>570</v>
      </c>
      <c r="AJ127" s="119"/>
      <c r="AK127" s="119"/>
      <c r="AL127" s="119"/>
      <c r="AM127" s="119" t="s">
        <v>386</v>
      </c>
      <c r="AN127" s="119"/>
      <c r="AO127" s="119"/>
      <c r="AP127" s="119"/>
      <c r="AQ127" s="120" t="s">
        <v>175</v>
      </c>
      <c r="AR127" s="121"/>
      <c r="AS127" s="121"/>
      <c r="AT127" s="122"/>
      <c r="AU127" s="123" t="s">
        <v>128</v>
      </c>
      <c r="AV127" s="123"/>
      <c r="AW127" s="123"/>
      <c r="AX127" s="124"/>
      <c r="AY127">
        <f>COUNTA($G$129)</f>
        <v>0</v>
      </c>
      <c r="AZ127" s="10"/>
      <c r="BA127" s="10"/>
      <c r="BB127" s="10"/>
      <c r="BC127" s="10"/>
    </row>
    <row r="128" spans="1:60" ht="0.9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176</v>
      </c>
      <c r="AT128" s="128"/>
      <c r="AU128" s="126"/>
      <c r="AV128" s="126"/>
      <c r="AW128" s="108" t="s">
        <v>166</v>
      </c>
      <c r="AX128" s="129"/>
      <c r="AY128">
        <f>$AY$127</f>
        <v>0</v>
      </c>
      <c r="AZ128" s="10"/>
      <c r="BA128" s="10"/>
      <c r="BB128" s="10"/>
      <c r="BC128" s="10"/>
      <c r="BD128" s="10"/>
      <c r="BE128" s="10"/>
      <c r="BF128" s="10"/>
      <c r="BG128" s="10"/>
      <c r="BH128" s="10"/>
    </row>
    <row r="129" spans="1:60" ht="0.9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0.9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0.9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0.95" hidden="1" customHeight="1" x14ac:dyDescent="0.15">
      <c r="A132" s="714" t="s">
        <v>581</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0.95" hidden="1" customHeight="1" x14ac:dyDescent="0.15">
      <c r="A133" s="648" t="s">
        <v>582</v>
      </c>
      <c r="B133" s="153"/>
      <c r="C133" s="153"/>
      <c r="D133" s="153"/>
      <c r="E133" s="153"/>
      <c r="F133" s="154"/>
      <c r="G133" s="690" t="s">
        <v>574</v>
      </c>
      <c r="H133" s="691"/>
      <c r="I133" s="691"/>
      <c r="J133" s="691"/>
      <c r="K133" s="691"/>
      <c r="L133" s="691"/>
      <c r="M133" s="691"/>
      <c r="N133" s="691"/>
      <c r="O133" s="691"/>
      <c r="P133" s="692" t="s">
        <v>573</v>
      </c>
      <c r="Q133" s="691"/>
      <c r="R133" s="691"/>
      <c r="S133" s="691"/>
      <c r="T133" s="691"/>
      <c r="U133" s="691"/>
      <c r="V133" s="691"/>
      <c r="W133" s="691"/>
      <c r="X133" s="693"/>
      <c r="Y133" s="694"/>
      <c r="Z133" s="695"/>
      <c r="AA133" s="696"/>
      <c r="AB133" s="626" t="s">
        <v>11</v>
      </c>
      <c r="AC133" s="626"/>
      <c r="AD133" s="626"/>
      <c r="AE133" s="119" t="s">
        <v>418</v>
      </c>
      <c r="AF133" s="119"/>
      <c r="AG133" s="119"/>
      <c r="AH133" s="119"/>
      <c r="AI133" s="119" t="s">
        <v>570</v>
      </c>
      <c r="AJ133" s="119"/>
      <c r="AK133" s="119"/>
      <c r="AL133" s="119"/>
      <c r="AM133" s="119" t="s">
        <v>386</v>
      </c>
      <c r="AN133" s="119"/>
      <c r="AO133" s="119"/>
      <c r="AP133" s="119"/>
      <c r="AQ133" s="623" t="s">
        <v>417</v>
      </c>
      <c r="AR133" s="624"/>
      <c r="AS133" s="624"/>
      <c r="AT133" s="625"/>
      <c r="AU133" s="623" t="s">
        <v>595</v>
      </c>
      <c r="AV133" s="624"/>
      <c r="AW133" s="624"/>
      <c r="AX133" s="633"/>
      <c r="AY133">
        <f>COUNTA($G$134)</f>
        <v>0</v>
      </c>
    </row>
    <row r="134" spans="1:60" ht="0.9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0.9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0.95" hidden="1" customHeight="1" x14ac:dyDescent="0.15">
      <c r="A136" s="187" t="s">
        <v>583</v>
      </c>
      <c r="B136" s="105"/>
      <c r="C136" s="105"/>
      <c r="D136" s="105"/>
      <c r="E136" s="105"/>
      <c r="F136" s="664"/>
      <c r="G136" s="176" t="s">
        <v>584</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418</v>
      </c>
      <c r="AF136" s="119"/>
      <c r="AG136" s="119"/>
      <c r="AH136" s="119"/>
      <c r="AI136" s="119" t="s">
        <v>570</v>
      </c>
      <c r="AJ136" s="119"/>
      <c r="AK136" s="119"/>
      <c r="AL136" s="119"/>
      <c r="AM136" s="119" t="s">
        <v>386</v>
      </c>
      <c r="AN136" s="119"/>
      <c r="AO136" s="119"/>
      <c r="AP136" s="119"/>
      <c r="AQ136" s="627" t="s">
        <v>596</v>
      </c>
      <c r="AR136" s="628"/>
      <c r="AS136" s="628"/>
      <c r="AT136" s="628"/>
      <c r="AU136" s="628"/>
      <c r="AV136" s="628"/>
      <c r="AW136" s="628"/>
      <c r="AX136" s="629"/>
      <c r="AY136">
        <f>IF(SUBSTITUTE(SUBSTITUTE($G$137,"／",""),"　","")="",0,1)</f>
        <v>0</v>
      </c>
    </row>
    <row r="137" spans="1:60" ht="0.95" hidden="1" customHeight="1" x14ac:dyDescent="0.15">
      <c r="A137" s="665"/>
      <c r="B137" s="197"/>
      <c r="C137" s="197"/>
      <c r="D137" s="197"/>
      <c r="E137" s="197"/>
      <c r="F137" s="666"/>
      <c r="G137" s="653" t="s">
        <v>585</v>
      </c>
      <c r="H137" s="654"/>
      <c r="I137" s="654"/>
      <c r="J137" s="654"/>
      <c r="K137" s="654"/>
      <c r="L137" s="654"/>
      <c r="M137" s="654"/>
      <c r="N137" s="654"/>
      <c r="O137" s="654"/>
      <c r="P137" s="654"/>
      <c r="Q137" s="654"/>
      <c r="R137" s="654"/>
      <c r="S137" s="654"/>
      <c r="T137" s="654"/>
      <c r="U137" s="654"/>
      <c r="V137" s="654"/>
      <c r="W137" s="654"/>
      <c r="X137" s="654"/>
      <c r="Y137" s="657" t="s">
        <v>583</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0.9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586</v>
      </c>
      <c r="Z138" s="650"/>
      <c r="AA138" s="651"/>
      <c r="AB138" s="612" t="s">
        <v>587</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2"/>
      <c r="AY138">
        <f>$AY$136</f>
        <v>0</v>
      </c>
    </row>
    <row r="139" spans="1:60" ht="0.95" hidden="1" customHeight="1" x14ac:dyDescent="0.15">
      <c r="A139" s="417" t="s">
        <v>237</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418</v>
      </c>
      <c r="AF139" s="119"/>
      <c r="AG139" s="119"/>
      <c r="AH139" s="119"/>
      <c r="AI139" s="119" t="s">
        <v>570</v>
      </c>
      <c r="AJ139" s="119"/>
      <c r="AK139" s="119"/>
      <c r="AL139" s="119"/>
      <c r="AM139" s="119" t="s">
        <v>386</v>
      </c>
      <c r="AN139" s="119"/>
      <c r="AO139" s="119"/>
      <c r="AP139" s="119"/>
      <c r="AQ139" s="216" t="s">
        <v>175</v>
      </c>
      <c r="AR139" s="217"/>
      <c r="AS139" s="217"/>
      <c r="AT139" s="218"/>
      <c r="AU139" s="197" t="s">
        <v>128</v>
      </c>
      <c r="AV139" s="197"/>
      <c r="AW139" s="197"/>
      <c r="AX139" s="200"/>
      <c r="AY139">
        <f>COUNTA($G$141)</f>
        <v>0</v>
      </c>
    </row>
    <row r="140" spans="1:60" ht="0.9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176</v>
      </c>
      <c r="AT140" s="128"/>
      <c r="AU140" s="126"/>
      <c r="AV140" s="126"/>
      <c r="AW140" s="108" t="s">
        <v>166</v>
      </c>
      <c r="AX140" s="129"/>
      <c r="AY140">
        <f t="shared" ref="AY140:AY145" si="5">$AY$139</f>
        <v>0</v>
      </c>
    </row>
    <row r="141" spans="1:60" ht="0.9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0.9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0.9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0.95" hidden="1" customHeight="1" x14ac:dyDescent="0.15">
      <c r="A144" s="187" t="s">
        <v>262</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0.9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0.95" hidden="1" customHeight="1" x14ac:dyDescent="0.15">
      <c r="A146" s="195" t="s">
        <v>575</v>
      </c>
      <c r="B146" s="152" t="s">
        <v>576</v>
      </c>
      <c r="C146" s="153"/>
      <c r="D146" s="153"/>
      <c r="E146" s="153"/>
      <c r="F146" s="154"/>
      <c r="G146" s="197" t="s">
        <v>577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0.9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0.9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0.9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0.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0.9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418</v>
      </c>
      <c r="AF151" s="119"/>
      <c r="AG151" s="119"/>
      <c r="AH151" s="119"/>
      <c r="AI151" s="119" t="s">
        <v>570</v>
      </c>
      <c r="AJ151" s="119"/>
      <c r="AK151" s="119"/>
      <c r="AL151" s="119"/>
      <c r="AM151" s="119" t="s">
        <v>386</v>
      </c>
      <c r="AN151" s="119"/>
      <c r="AO151" s="119"/>
      <c r="AP151" s="119"/>
      <c r="AQ151" s="120" t="s">
        <v>175</v>
      </c>
      <c r="AR151" s="121"/>
      <c r="AS151" s="121"/>
      <c r="AT151" s="122"/>
      <c r="AU151" s="123" t="s">
        <v>128</v>
      </c>
      <c r="AV151" s="123"/>
      <c r="AW151" s="123"/>
      <c r="AX151" s="124"/>
      <c r="AY151">
        <f t="shared" si="6"/>
        <v>0</v>
      </c>
      <c r="AZ151" s="10"/>
      <c r="BA151" s="10"/>
      <c r="BB151" s="10"/>
      <c r="BC151" s="10"/>
    </row>
    <row r="152" spans="1:60" ht="0.9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176</v>
      </c>
      <c r="AT152" s="128"/>
      <c r="AU152" s="126"/>
      <c r="AV152" s="126"/>
      <c r="AW152" s="108" t="s">
        <v>166</v>
      </c>
      <c r="AX152" s="129"/>
      <c r="AY152">
        <f t="shared" si="6"/>
        <v>0</v>
      </c>
      <c r="AZ152" s="10"/>
      <c r="BA152" s="10"/>
      <c r="BB152" s="10"/>
      <c r="BC152" s="10"/>
      <c r="BD152" s="10"/>
      <c r="BE152" s="10"/>
      <c r="BF152" s="10"/>
      <c r="BG152" s="10"/>
      <c r="BH152" s="10"/>
    </row>
    <row r="153" spans="1:60" ht="0.9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0.9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0.9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0.9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418</v>
      </c>
      <c r="AF156" s="119"/>
      <c r="AG156" s="119"/>
      <c r="AH156" s="119"/>
      <c r="AI156" s="119" t="s">
        <v>570</v>
      </c>
      <c r="AJ156" s="119"/>
      <c r="AK156" s="119"/>
      <c r="AL156" s="119"/>
      <c r="AM156" s="119" t="s">
        <v>386</v>
      </c>
      <c r="AN156" s="119"/>
      <c r="AO156" s="119"/>
      <c r="AP156" s="119"/>
      <c r="AQ156" s="120" t="s">
        <v>175</v>
      </c>
      <c r="AR156" s="121"/>
      <c r="AS156" s="121"/>
      <c r="AT156" s="122"/>
      <c r="AU156" s="123" t="s">
        <v>128</v>
      </c>
      <c r="AV156" s="123"/>
      <c r="AW156" s="123"/>
      <c r="AX156" s="124"/>
      <c r="AY156">
        <f>COUNTA($G$158)</f>
        <v>0</v>
      </c>
      <c r="AZ156" s="10"/>
      <c r="BA156" s="10"/>
      <c r="BB156" s="10"/>
      <c r="BC156" s="10"/>
    </row>
    <row r="157" spans="1:60" ht="0.9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176</v>
      </c>
      <c r="AT157" s="128"/>
      <c r="AU157" s="126"/>
      <c r="AV157" s="126"/>
      <c r="AW157" s="108" t="s">
        <v>166</v>
      </c>
      <c r="AX157" s="129"/>
      <c r="AY157">
        <f>$AY$156</f>
        <v>0</v>
      </c>
      <c r="AZ157" s="10"/>
      <c r="BA157" s="10"/>
      <c r="BB157" s="10"/>
      <c r="BC157" s="10"/>
      <c r="BD157" s="10"/>
      <c r="BE157" s="10"/>
      <c r="BF157" s="10"/>
      <c r="BG157" s="10"/>
      <c r="BH157" s="10"/>
    </row>
    <row r="158" spans="1:60" ht="0.9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0.9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0.9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0.9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418</v>
      </c>
      <c r="AF161" s="119"/>
      <c r="AG161" s="119"/>
      <c r="AH161" s="119"/>
      <c r="AI161" s="119" t="s">
        <v>570</v>
      </c>
      <c r="AJ161" s="119"/>
      <c r="AK161" s="119"/>
      <c r="AL161" s="119"/>
      <c r="AM161" s="119" t="s">
        <v>386</v>
      </c>
      <c r="AN161" s="119"/>
      <c r="AO161" s="119"/>
      <c r="AP161" s="119"/>
      <c r="AQ161" s="120" t="s">
        <v>175</v>
      </c>
      <c r="AR161" s="121"/>
      <c r="AS161" s="121"/>
      <c r="AT161" s="122"/>
      <c r="AU161" s="123" t="s">
        <v>128</v>
      </c>
      <c r="AV161" s="123"/>
      <c r="AW161" s="123"/>
      <c r="AX161" s="124"/>
      <c r="AY161">
        <f>COUNTA($G$163)</f>
        <v>0</v>
      </c>
      <c r="AZ161" s="10"/>
      <c r="BA161" s="10"/>
      <c r="BB161" s="10"/>
      <c r="BC161" s="10"/>
    </row>
    <row r="162" spans="1:60" ht="0.9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176</v>
      </c>
      <c r="AT162" s="128"/>
      <c r="AU162" s="126"/>
      <c r="AV162" s="126"/>
      <c r="AW162" s="108" t="s">
        <v>166</v>
      </c>
      <c r="AX162" s="129"/>
      <c r="AY162">
        <f>$AY$161</f>
        <v>0</v>
      </c>
      <c r="AZ162" s="10"/>
      <c r="BA162" s="10"/>
      <c r="BB162" s="10"/>
      <c r="BC162" s="10"/>
      <c r="BD162" s="10"/>
      <c r="BE162" s="10"/>
      <c r="BF162" s="10"/>
      <c r="BG162" s="10"/>
      <c r="BH162" s="10"/>
    </row>
    <row r="163" spans="1:60" ht="0.9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0.9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0.9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0.95" hidden="1" customHeight="1" x14ac:dyDescent="0.15">
      <c r="A166" s="714" t="s">
        <v>581</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0.95" hidden="1" customHeight="1" x14ac:dyDescent="0.15">
      <c r="A167" s="648" t="s">
        <v>582</v>
      </c>
      <c r="B167" s="153"/>
      <c r="C167" s="153"/>
      <c r="D167" s="153"/>
      <c r="E167" s="153"/>
      <c r="F167" s="154"/>
      <c r="G167" s="690" t="s">
        <v>574</v>
      </c>
      <c r="H167" s="691"/>
      <c r="I167" s="691"/>
      <c r="J167" s="691"/>
      <c r="K167" s="691"/>
      <c r="L167" s="691"/>
      <c r="M167" s="691"/>
      <c r="N167" s="691"/>
      <c r="O167" s="691"/>
      <c r="P167" s="692" t="s">
        <v>573</v>
      </c>
      <c r="Q167" s="691"/>
      <c r="R167" s="691"/>
      <c r="S167" s="691"/>
      <c r="T167" s="691"/>
      <c r="U167" s="691"/>
      <c r="V167" s="691"/>
      <c r="W167" s="691"/>
      <c r="X167" s="693"/>
      <c r="Y167" s="694"/>
      <c r="Z167" s="695"/>
      <c r="AA167" s="696"/>
      <c r="AB167" s="626" t="s">
        <v>11</v>
      </c>
      <c r="AC167" s="626"/>
      <c r="AD167" s="626"/>
      <c r="AE167" s="119" t="s">
        <v>418</v>
      </c>
      <c r="AF167" s="119"/>
      <c r="AG167" s="119"/>
      <c r="AH167" s="119"/>
      <c r="AI167" s="119" t="s">
        <v>570</v>
      </c>
      <c r="AJ167" s="119"/>
      <c r="AK167" s="119"/>
      <c r="AL167" s="119"/>
      <c r="AM167" s="119" t="s">
        <v>386</v>
      </c>
      <c r="AN167" s="119"/>
      <c r="AO167" s="119"/>
      <c r="AP167" s="119"/>
      <c r="AQ167" s="623" t="s">
        <v>417</v>
      </c>
      <c r="AR167" s="624"/>
      <c r="AS167" s="624"/>
      <c r="AT167" s="625"/>
      <c r="AU167" s="623" t="s">
        <v>595</v>
      </c>
      <c r="AV167" s="624"/>
      <c r="AW167" s="624"/>
      <c r="AX167" s="633"/>
      <c r="AY167">
        <f>COUNTA($G$168)</f>
        <v>0</v>
      </c>
    </row>
    <row r="168" spans="1:60" ht="0.9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0.9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0.95" hidden="1" customHeight="1" x14ac:dyDescent="0.15">
      <c r="A170" s="187" t="s">
        <v>583</v>
      </c>
      <c r="B170" s="105"/>
      <c r="C170" s="105"/>
      <c r="D170" s="105"/>
      <c r="E170" s="105"/>
      <c r="F170" s="664"/>
      <c r="G170" s="176" t="s">
        <v>584</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418</v>
      </c>
      <c r="AF170" s="119"/>
      <c r="AG170" s="119"/>
      <c r="AH170" s="119"/>
      <c r="AI170" s="119" t="s">
        <v>570</v>
      </c>
      <c r="AJ170" s="119"/>
      <c r="AK170" s="119"/>
      <c r="AL170" s="119"/>
      <c r="AM170" s="119" t="s">
        <v>386</v>
      </c>
      <c r="AN170" s="119"/>
      <c r="AO170" s="119"/>
      <c r="AP170" s="119"/>
      <c r="AQ170" s="627" t="s">
        <v>596</v>
      </c>
      <c r="AR170" s="628"/>
      <c r="AS170" s="628"/>
      <c r="AT170" s="628"/>
      <c r="AU170" s="628"/>
      <c r="AV170" s="628"/>
      <c r="AW170" s="628"/>
      <c r="AX170" s="629"/>
      <c r="AY170">
        <f>IF(SUBSTITUTE(SUBSTITUTE($G$171,"／",""),"　","")="",0,1)</f>
        <v>0</v>
      </c>
    </row>
    <row r="171" spans="1:60" ht="0.95" hidden="1" customHeight="1" x14ac:dyDescent="0.15">
      <c r="A171" s="665"/>
      <c r="B171" s="197"/>
      <c r="C171" s="197"/>
      <c r="D171" s="197"/>
      <c r="E171" s="197"/>
      <c r="F171" s="666"/>
      <c r="G171" s="653" t="s">
        <v>585</v>
      </c>
      <c r="H171" s="654"/>
      <c r="I171" s="654"/>
      <c r="J171" s="654"/>
      <c r="K171" s="654"/>
      <c r="L171" s="654"/>
      <c r="M171" s="654"/>
      <c r="N171" s="654"/>
      <c r="O171" s="654"/>
      <c r="P171" s="654"/>
      <c r="Q171" s="654"/>
      <c r="R171" s="654"/>
      <c r="S171" s="654"/>
      <c r="T171" s="654"/>
      <c r="U171" s="654"/>
      <c r="V171" s="654"/>
      <c r="W171" s="654"/>
      <c r="X171" s="654"/>
      <c r="Y171" s="657" t="s">
        <v>583</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0.9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586</v>
      </c>
      <c r="Z172" s="650"/>
      <c r="AA172" s="651"/>
      <c r="AB172" s="612" t="s">
        <v>587</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2"/>
      <c r="AY172">
        <f>$AY$170</f>
        <v>0</v>
      </c>
    </row>
    <row r="173" spans="1:60" ht="0.95" hidden="1" customHeight="1" x14ac:dyDescent="0.15">
      <c r="A173" s="417" t="s">
        <v>237</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418</v>
      </c>
      <c r="AF173" s="119"/>
      <c r="AG173" s="119"/>
      <c r="AH173" s="119"/>
      <c r="AI173" s="119" t="s">
        <v>570</v>
      </c>
      <c r="AJ173" s="119"/>
      <c r="AK173" s="119"/>
      <c r="AL173" s="119"/>
      <c r="AM173" s="119" t="s">
        <v>386</v>
      </c>
      <c r="AN173" s="119"/>
      <c r="AO173" s="119"/>
      <c r="AP173" s="119"/>
      <c r="AQ173" s="216" t="s">
        <v>175</v>
      </c>
      <c r="AR173" s="217"/>
      <c r="AS173" s="217"/>
      <c r="AT173" s="218"/>
      <c r="AU173" s="197" t="s">
        <v>128</v>
      </c>
      <c r="AV173" s="197"/>
      <c r="AW173" s="197"/>
      <c r="AX173" s="200"/>
      <c r="AY173">
        <f>COUNTA($G$175)</f>
        <v>0</v>
      </c>
    </row>
    <row r="174" spans="1:60" ht="0.9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176</v>
      </c>
      <c r="AT174" s="128"/>
      <c r="AU174" s="126"/>
      <c r="AV174" s="126"/>
      <c r="AW174" s="108" t="s">
        <v>166</v>
      </c>
      <c r="AX174" s="129"/>
      <c r="AY174">
        <f t="shared" ref="AY174:AY179" si="7">$AY$173</f>
        <v>0</v>
      </c>
    </row>
    <row r="175" spans="1:60" ht="0.9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0.9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0.9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0.95" hidden="1" customHeight="1" x14ac:dyDescent="0.15">
      <c r="A178" s="187" t="s">
        <v>262</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0.9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0.95" hidden="1" customHeight="1" x14ac:dyDescent="0.15">
      <c r="A180" s="195" t="s">
        <v>575</v>
      </c>
      <c r="B180" s="152" t="s">
        <v>576</v>
      </c>
      <c r="C180" s="153"/>
      <c r="D180" s="153"/>
      <c r="E180" s="153"/>
      <c r="F180" s="154"/>
      <c r="G180" s="197" t="s">
        <v>577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0.9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0.9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0.9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0.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0.9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418</v>
      </c>
      <c r="AF185" s="119"/>
      <c r="AG185" s="119"/>
      <c r="AH185" s="119"/>
      <c r="AI185" s="119" t="s">
        <v>570</v>
      </c>
      <c r="AJ185" s="119"/>
      <c r="AK185" s="119"/>
      <c r="AL185" s="119"/>
      <c r="AM185" s="119" t="s">
        <v>386</v>
      </c>
      <c r="AN185" s="119"/>
      <c r="AO185" s="119"/>
      <c r="AP185" s="119"/>
      <c r="AQ185" s="120" t="s">
        <v>175</v>
      </c>
      <c r="AR185" s="121"/>
      <c r="AS185" s="121"/>
      <c r="AT185" s="122"/>
      <c r="AU185" s="123" t="s">
        <v>128</v>
      </c>
      <c r="AV185" s="123"/>
      <c r="AW185" s="123"/>
      <c r="AX185" s="124"/>
      <c r="AY185">
        <f t="shared" si="8"/>
        <v>0</v>
      </c>
      <c r="AZ185" s="10"/>
      <c r="BA185" s="10"/>
      <c r="BB185" s="10"/>
      <c r="BC185" s="10"/>
    </row>
    <row r="186" spans="1:60" ht="0.9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176</v>
      </c>
      <c r="AT186" s="128"/>
      <c r="AU186" s="126"/>
      <c r="AV186" s="126"/>
      <c r="AW186" s="108" t="s">
        <v>166</v>
      </c>
      <c r="AX186" s="129"/>
      <c r="AY186">
        <f t="shared" si="8"/>
        <v>0</v>
      </c>
      <c r="AZ186" s="10"/>
      <c r="BA186" s="10"/>
      <c r="BB186" s="10"/>
      <c r="BC186" s="10"/>
      <c r="BD186" s="10"/>
      <c r="BE186" s="10"/>
      <c r="BF186" s="10"/>
      <c r="BG186" s="10"/>
      <c r="BH186" s="10"/>
    </row>
    <row r="187" spans="1:60" ht="0.9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0.9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0.9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0.9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418</v>
      </c>
      <c r="AF190" s="119"/>
      <c r="AG190" s="119"/>
      <c r="AH190" s="119"/>
      <c r="AI190" s="119" t="s">
        <v>570</v>
      </c>
      <c r="AJ190" s="119"/>
      <c r="AK190" s="119"/>
      <c r="AL190" s="119"/>
      <c r="AM190" s="119" t="s">
        <v>386</v>
      </c>
      <c r="AN190" s="119"/>
      <c r="AO190" s="119"/>
      <c r="AP190" s="119"/>
      <c r="AQ190" s="120" t="s">
        <v>175</v>
      </c>
      <c r="AR190" s="121"/>
      <c r="AS190" s="121"/>
      <c r="AT190" s="122"/>
      <c r="AU190" s="123" t="s">
        <v>128</v>
      </c>
      <c r="AV190" s="123"/>
      <c r="AW190" s="123"/>
      <c r="AX190" s="124"/>
      <c r="AY190">
        <f>COUNTA($G$192)</f>
        <v>0</v>
      </c>
      <c r="AZ190" s="10"/>
      <c r="BA190" s="10"/>
      <c r="BB190" s="10"/>
      <c r="BC190" s="10"/>
    </row>
    <row r="191" spans="1:60" ht="0.9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176</v>
      </c>
      <c r="AT191" s="128"/>
      <c r="AU191" s="126"/>
      <c r="AV191" s="126"/>
      <c r="AW191" s="108" t="s">
        <v>166</v>
      </c>
      <c r="AX191" s="129"/>
      <c r="AY191">
        <f>$AY$190</f>
        <v>0</v>
      </c>
      <c r="AZ191" s="10"/>
      <c r="BA191" s="10"/>
      <c r="BB191" s="10"/>
      <c r="BC191" s="10"/>
      <c r="BD191" s="10"/>
      <c r="BE191" s="10"/>
      <c r="BF191" s="10"/>
      <c r="BG191" s="10"/>
      <c r="BH191" s="10"/>
    </row>
    <row r="192" spans="1:60" ht="0.9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0.9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0.9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0.9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418</v>
      </c>
      <c r="AF195" s="119"/>
      <c r="AG195" s="119"/>
      <c r="AH195" s="119"/>
      <c r="AI195" s="119" t="s">
        <v>570</v>
      </c>
      <c r="AJ195" s="119"/>
      <c r="AK195" s="119"/>
      <c r="AL195" s="119"/>
      <c r="AM195" s="119" t="s">
        <v>386</v>
      </c>
      <c r="AN195" s="119"/>
      <c r="AO195" s="119"/>
      <c r="AP195" s="119"/>
      <c r="AQ195" s="120" t="s">
        <v>175</v>
      </c>
      <c r="AR195" s="121"/>
      <c r="AS195" s="121"/>
      <c r="AT195" s="122"/>
      <c r="AU195" s="123" t="s">
        <v>128</v>
      </c>
      <c r="AV195" s="123"/>
      <c r="AW195" s="123"/>
      <c r="AX195" s="124"/>
      <c r="AY195">
        <f>COUNTA($G$197)</f>
        <v>0</v>
      </c>
      <c r="AZ195" s="10"/>
      <c r="BA195" s="10"/>
      <c r="BB195" s="10"/>
      <c r="BC195" s="10"/>
    </row>
    <row r="196" spans="1:60" ht="0.9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176</v>
      </c>
      <c r="AT196" s="128"/>
      <c r="AU196" s="126"/>
      <c r="AV196" s="126"/>
      <c r="AW196" s="108" t="s">
        <v>166</v>
      </c>
      <c r="AX196" s="129"/>
      <c r="AY196">
        <f>$AY$195</f>
        <v>0</v>
      </c>
      <c r="AZ196" s="10"/>
      <c r="BA196" s="10"/>
      <c r="BB196" s="10"/>
      <c r="BC196" s="10"/>
      <c r="BD196" s="10"/>
      <c r="BE196" s="10"/>
      <c r="BF196" s="10"/>
      <c r="BG196" s="10"/>
      <c r="BH196" s="10"/>
    </row>
    <row r="197" spans="1:60" ht="0.9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0.9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0.9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0.95" hidden="1" customHeight="1" x14ac:dyDescent="0.15">
      <c r="A200" s="552" t="s">
        <v>238</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234</v>
      </c>
      <c r="X200" s="585"/>
      <c r="Y200" s="588"/>
      <c r="Z200" s="588"/>
      <c r="AA200" s="589"/>
      <c r="AB200" s="582" t="s">
        <v>11</v>
      </c>
      <c r="AC200" s="579"/>
      <c r="AD200" s="580"/>
      <c r="AE200" s="119" t="s">
        <v>418</v>
      </c>
      <c r="AF200" s="119"/>
      <c r="AG200" s="119"/>
      <c r="AH200" s="119"/>
      <c r="AI200" s="119" t="s">
        <v>570</v>
      </c>
      <c r="AJ200" s="119"/>
      <c r="AK200" s="119"/>
      <c r="AL200" s="119"/>
      <c r="AM200" s="119" t="s">
        <v>386</v>
      </c>
      <c r="AN200" s="119"/>
      <c r="AO200" s="119"/>
      <c r="AP200" s="119"/>
      <c r="AQ200" s="120" t="s">
        <v>175</v>
      </c>
      <c r="AR200" s="121"/>
      <c r="AS200" s="121"/>
      <c r="AT200" s="122"/>
      <c r="AU200" s="573" t="s">
        <v>128</v>
      </c>
      <c r="AV200" s="573"/>
      <c r="AW200" s="573"/>
      <c r="AX200" s="574"/>
      <c r="AY200">
        <f>COUNTA($H$202)</f>
        <v>0</v>
      </c>
    </row>
    <row r="201" spans="1:60" ht="0.9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176</v>
      </c>
      <c r="AT201" s="128"/>
      <c r="AU201" s="126"/>
      <c r="AV201" s="126"/>
      <c r="AW201" s="575" t="s">
        <v>166</v>
      </c>
      <c r="AX201" s="576"/>
      <c r="AY201">
        <f t="shared" ref="AY201:AY207" si="10">$AY$200</f>
        <v>0</v>
      </c>
    </row>
    <row r="202" spans="1:60" ht="0.95" hidden="1" customHeight="1" x14ac:dyDescent="0.15">
      <c r="A202" s="513"/>
      <c r="B202" s="514"/>
      <c r="C202" s="514"/>
      <c r="D202" s="514"/>
      <c r="E202" s="514"/>
      <c r="F202" s="515"/>
      <c r="G202" s="559" t="s">
        <v>177</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252</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0.9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252</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0.9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253</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0.95" hidden="1" customHeight="1" x14ac:dyDescent="0.15">
      <c r="A205" s="513" t="s">
        <v>241</v>
      </c>
      <c r="B205" s="514"/>
      <c r="C205" s="514"/>
      <c r="D205" s="514"/>
      <c r="E205" s="514"/>
      <c r="F205" s="515"/>
      <c r="G205" s="538" t="s">
        <v>178</v>
      </c>
      <c r="H205" s="539"/>
      <c r="I205" s="539"/>
      <c r="J205" s="539"/>
      <c r="K205" s="539"/>
      <c r="L205" s="539"/>
      <c r="M205" s="539"/>
      <c r="N205" s="539"/>
      <c r="O205" s="539"/>
      <c r="P205" s="539"/>
      <c r="Q205" s="539"/>
      <c r="R205" s="539"/>
      <c r="S205" s="539"/>
      <c r="T205" s="539"/>
      <c r="U205" s="539"/>
      <c r="V205" s="539"/>
      <c r="W205" s="542" t="s">
        <v>251</v>
      </c>
      <c r="X205" s="543"/>
      <c r="Y205" s="548" t="s">
        <v>12</v>
      </c>
      <c r="Z205" s="548"/>
      <c r="AA205" s="549"/>
      <c r="AB205" s="558" t="s">
        <v>252</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0.9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252</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0.9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253</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0.95" hidden="1" customHeight="1" x14ac:dyDescent="0.15">
      <c r="A208" s="510" t="s">
        <v>238</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418</v>
      </c>
      <c r="AF208" s="256"/>
      <c r="AG208" s="256"/>
      <c r="AH208" s="256"/>
      <c r="AI208" s="119" t="s">
        <v>570</v>
      </c>
      <c r="AJ208" s="119"/>
      <c r="AK208" s="119"/>
      <c r="AL208" s="119"/>
      <c r="AM208" s="119" t="s">
        <v>386</v>
      </c>
      <c r="AN208" s="119"/>
      <c r="AO208" s="119"/>
      <c r="AP208" s="119"/>
      <c r="AQ208" s="120" t="s">
        <v>175</v>
      </c>
      <c r="AR208" s="121"/>
      <c r="AS208" s="121"/>
      <c r="AT208" s="122"/>
      <c r="AU208" s="504" t="s">
        <v>128</v>
      </c>
      <c r="AV208" s="505"/>
      <c r="AW208" s="505"/>
      <c r="AX208" s="506"/>
      <c r="AY208">
        <f>COUNTA($H$210)</f>
        <v>0</v>
      </c>
    </row>
    <row r="209" spans="1:51" ht="0.9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176</v>
      </c>
      <c r="AT209" s="128"/>
      <c r="AU209" s="507"/>
      <c r="AV209" s="508"/>
      <c r="AW209" s="127" t="s">
        <v>166</v>
      </c>
      <c r="AX209" s="509"/>
      <c r="AY209">
        <f>$AY$208</f>
        <v>0</v>
      </c>
    </row>
    <row r="210" spans="1:51" ht="0.95" hidden="1" customHeight="1" x14ac:dyDescent="0.15">
      <c r="A210" s="513"/>
      <c r="B210" s="514"/>
      <c r="C210" s="514"/>
      <c r="D210" s="514"/>
      <c r="E210" s="514"/>
      <c r="F210" s="515"/>
      <c r="G210" s="525" t="s">
        <v>177</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0.9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0.9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0.95" hidden="1" customHeight="1" x14ac:dyDescent="0.15">
      <c r="A213" s="496" t="s">
        <v>265</v>
      </c>
      <c r="B213" s="497"/>
      <c r="C213" s="497"/>
      <c r="D213" s="497"/>
      <c r="E213" s="498" t="s">
        <v>226</v>
      </c>
      <c r="F213" s="499"/>
      <c r="G213" s="82" t="s">
        <v>178</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0.5" hidden="1" customHeight="1" thickBot="1" x14ac:dyDescent="0.2">
      <c r="A214" s="417" t="s">
        <v>578</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233</v>
      </c>
      <c r="AP214" s="420"/>
      <c r="AQ214" s="420"/>
      <c r="AR214" s="81"/>
      <c r="AS214" s="419"/>
      <c r="AT214" s="420"/>
      <c r="AU214" s="420"/>
      <c r="AV214" s="420"/>
      <c r="AW214" s="420"/>
      <c r="AX214" s="421"/>
      <c r="AY214">
        <f>COUNTIF($AR$214,"☑")</f>
        <v>0</v>
      </c>
    </row>
    <row r="215" spans="1:51" ht="27.75" customHeight="1" x14ac:dyDescent="0.15">
      <c r="A215" s="406" t="s">
        <v>285</v>
      </c>
      <c r="B215" s="407"/>
      <c r="C215" s="410" t="s">
        <v>179</v>
      </c>
      <c r="D215" s="407"/>
      <c r="E215" s="412" t="s">
        <v>195</v>
      </c>
      <c r="F215" s="413"/>
      <c r="G215" s="414" t="s">
        <v>628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194</v>
      </c>
      <c r="F216" s="151"/>
      <c r="G216" s="130" t="s">
        <v>629</v>
      </c>
      <c r="H216" s="131"/>
      <c r="I216" s="131"/>
      <c r="J216" s="131"/>
      <c r="K216" s="131"/>
      <c r="L216" s="131"/>
      <c r="M216" s="131"/>
      <c r="N216" s="131"/>
      <c r="O216" s="131"/>
      <c r="P216" s="131"/>
      <c r="Q216" s="131"/>
      <c r="R216" s="131"/>
      <c r="S216" s="131"/>
      <c r="T216" s="131"/>
      <c r="U216" s="131"/>
      <c r="V216" s="132"/>
      <c r="W216" s="482" t="s">
        <v>588</v>
      </c>
      <c r="X216" s="483"/>
      <c r="Y216" s="483"/>
      <c r="Z216" s="483"/>
      <c r="AA216" s="484"/>
      <c r="AB216" s="485" t="s">
        <v>667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589</v>
      </c>
      <c r="X217" s="489"/>
      <c r="Y217" s="489"/>
      <c r="Z217" s="489"/>
      <c r="AA217" s="490"/>
      <c r="AB217" s="485" t="s">
        <v>668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601</v>
      </c>
      <c r="D218" s="492"/>
      <c r="E218" s="149" t="s">
        <v>281</v>
      </c>
      <c r="F218" s="151"/>
      <c r="G218" s="472" t="s">
        <v>182</v>
      </c>
      <c r="H218" s="473"/>
      <c r="I218" s="473"/>
      <c r="J218" s="493" t="s">
        <v>612</v>
      </c>
      <c r="K218" s="494"/>
      <c r="L218" s="494"/>
      <c r="M218" s="494"/>
      <c r="N218" s="494"/>
      <c r="O218" s="494"/>
      <c r="P218" s="494"/>
      <c r="Q218" s="494"/>
      <c r="R218" s="494"/>
      <c r="S218" s="494"/>
      <c r="T218" s="495"/>
      <c r="U218" s="470" t="s">
        <v>660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602</v>
      </c>
      <c r="H219" s="473"/>
      <c r="I219" s="473"/>
      <c r="J219" s="473"/>
      <c r="K219" s="473"/>
      <c r="L219" s="473"/>
      <c r="M219" s="473"/>
      <c r="N219" s="473"/>
      <c r="O219" s="473"/>
      <c r="P219" s="473"/>
      <c r="Q219" s="473"/>
      <c r="R219" s="473"/>
      <c r="S219" s="473"/>
      <c r="T219" s="473"/>
      <c r="U219" s="469" t="s">
        <v>660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589</v>
      </c>
      <c r="H220" s="473"/>
      <c r="I220" s="473"/>
      <c r="J220" s="473"/>
      <c r="K220" s="473"/>
      <c r="L220" s="473"/>
      <c r="M220" s="473"/>
      <c r="N220" s="473"/>
      <c r="O220" s="473"/>
      <c r="P220" s="473"/>
      <c r="Q220" s="473"/>
      <c r="R220" s="473"/>
      <c r="S220" s="473"/>
      <c r="T220" s="473"/>
      <c r="U220" s="810"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647</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611</v>
      </c>
      <c r="AE224" s="365"/>
      <c r="AF224" s="365"/>
      <c r="AG224" s="359" t="s">
        <v>648</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611</v>
      </c>
      <c r="AE225" s="402"/>
      <c r="AF225" s="402"/>
      <c r="AG225" s="387" t="s">
        <v>649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611</v>
      </c>
      <c r="AE226" s="383"/>
      <c r="AF226" s="383"/>
      <c r="AG226" s="385" t="s">
        <v>651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263</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216</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631</v>
      </c>
      <c r="AE229" s="349"/>
      <c r="AF229" s="349"/>
      <c r="AG229" s="351" t="s">
        <v>286</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611</v>
      </c>
      <c r="AE230" s="365"/>
      <c r="AF230" s="365"/>
      <c r="AG230" s="359" t="s">
        <v>651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611</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235</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612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236</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631</v>
      </c>
      <c r="AE234" s="365"/>
      <c r="AF234" s="434"/>
      <c r="AG234" s="359" t="s">
        <v>612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223</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t="s">
        <v>612</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224</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611</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180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611</v>
      </c>
      <c r="AE238" s="365"/>
      <c r="AF238" s="365"/>
      <c r="AG238" s="359" t="s">
        <v>653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611</v>
      </c>
      <c r="AE239" s="365"/>
      <c r="AF239" s="365"/>
      <c r="AG239" s="389" t="s">
        <v>635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607</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20"/>
      <c r="E247" s="720"/>
      <c r="F247" s="721"/>
      <c r="G247" s="904" t="s">
        <v>654</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655</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662</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131</v>
      </c>
      <c r="B252" s="324"/>
      <c r="C252" s="324"/>
      <c r="D252" s="324"/>
      <c r="E252" s="325"/>
      <c r="F252" s="900" t="s">
        <v>663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264</v>
      </c>
      <c r="B254" s="324"/>
      <c r="C254" s="324"/>
      <c r="D254" s="324"/>
      <c r="E254" s="325"/>
      <c r="F254" s="326" t="s">
        <v>666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239</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279</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278</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277</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276</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275</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274</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273</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272</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418</v>
      </c>
      <c r="B266" s="256"/>
      <c r="C266" s="256"/>
      <c r="D266" s="256"/>
      <c r="E266" s="100" t="s">
        <v>609</v>
      </c>
      <c r="F266" s="86"/>
      <c r="G266" s="86"/>
      <c r="H266" s="77" t="str">
        <f>IF(E266="","","-")</f>
        <v>-</v>
      </c>
      <c r="I266" s="86" t="s">
        <v>280</v>
      </c>
      <c r="J266" s="86"/>
      <c r="K266" s="77" t="str">
        <f>IF(I266="","","-")</f>
        <v>-</v>
      </c>
      <c r="L266" s="101">
        <v>58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598</v>
      </c>
      <c r="B267" s="256"/>
      <c r="C267" s="256"/>
      <c r="D267" s="256"/>
      <c r="E267" s="100" t="s">
        <v>609</v>
      </c>
      <c r="F267" s="86"/>
      <c r="G267" s="86"/>
      <c r="H267" s="77"/>
      <c r="I267" s="86" t="s">
        <v>290</v>
      </c>
      <c r="J267" s="86"/>
      <c r="K267" s="77"/>
      <c r="L267" s="101">
        <v>59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386</v>
      </c>
      <c r="B268" s="256"/>
      <c r="C268" s="256"/>
      <c r="D268" s="256"/>
      <c r="E268" s="84">
        <v>2021</v>
      </c>
      <c r="F268" s="85"/>
      <c r="G268" s="86" t="s">
        <v>630</v>
      </c>
      <c r="H268" s="86"/>
      <c r="I268" s="86"/>
      <c r="J268" s="85">
        <v>20</v>
      </c>
      <c r="K268" s="85"/>
      <c r="L268" s="101">
        <v>550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266</v>
      </c>
      <c r="B269" s="308"/>
      <c r="C269" s="308"/>
      <c r="D269" s="308"/>
      <c r="E269" s="308"/>
      <c r="F269" s="309"/>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0.9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9"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6.7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95"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9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0.9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0.9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0.9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0.9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0.9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0.9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0.95" hidden="1" customHeight="1" x14ac:dyDescent="0.15">
      <c r="A308" s="313" t="s">
        <v>268</v>
      </c>
      <c r="B308" s="314"/>
      <c r="C308" s="314"/>
      <c r="D308" s="314"/>
      <c r="E308" s="314"/>
      <c r="F308" s="315"/>
      <c r="G308" s="294" t="s">
        <v>244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0.95" hidden="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0.9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0.9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0.9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0.9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0.9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0.9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0.9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0.9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0.9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0.9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0.95" hidden="1"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0.95" hidden="1" customHeight="1" x14ac:dyDescent="0.15">
      <c r="A321" s="316"/>
      <c r="B321" s="317"/>
      <c r="C321" s="317"/>
      <c r="D321" s="317"/>
      <c r="E321" s="317"/>
      <c r="F321" s="318"/>
      <c r="G321" s="294" t="s">
        <v>219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218</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0.9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0.9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0.9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0.9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0.9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0.9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0.9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0.9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0.9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0.9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0.9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0.9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0.95" hidden="1" customHeight="1" x14ac:dyDescent="0.15">
      <c r="A334" s="316"/>
      <c r="B334" s="317"/>
      <c r="C334" s="317"/>
      <c r="D334" s="317"/>
      <c r="E334" s="317"/>
      <c r="F334" s="318"/>
      <c r="G334" s="294" t="s">
        <v>220</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221</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0.9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0.9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0.9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0.9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0.9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0.9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0.9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0.9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0.9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0.9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0.9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0.9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0.95" hidden="1" customHeight="1" x14ac:dyDescent="0.15">
      <c r="A347" s="316"/>
      <c r="B347" s="317"/>
      <c r="C347" s="317"/>
      <c r="D347" s="317"/>
      <c r="E347" s="317"/>
      <c r="F347" s="318"/>
      <c r="G347" s="294" t="s">
        <v>196</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168</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0.9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0.9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0.9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0.9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0.9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0.9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0.9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0.9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0.9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0.9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0.9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12"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0.95" customHeight="1" thickBot="1" x14ac:dyDescent="0.2">
      <c r="A360" s="260" t="s">
        <v>579</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233</v>
      </c>
      <c r="AM360" s="264"/>
      <c r="AN360" s="264"/>
      <c r="AO360" s="79" t="s">
        <v>232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198</v>
      </c>
      <c r="K365" s="256"/>
      <c r="L365" s="256"/>
      <c r="M365" s="256"/>
      <c r="N365" s="256"/>
      <c r="O365" s="256"/>
      <c r="P365" s="119" t="s">
        <v>25</v>
      </c>
      <c r="Q365" s="119"/>
      <c r="R365" s="119"/>
      <c r="S365" s="119"/>
      <c r="T365" s="119"/>
      <c r="U365" s="119"/>
      <c r="V365" s="119"/>
      <c r="W365" s="119"/>
      <c r="X365" s="119"/>
      <c r="Y365" s="257" t="s">
        <v>197</v>
      </c>
      <c r="Z365" s="258"/>
      <c r="AA365" s="258"/>
      <c r="AB365" s="258"/>
      <c r="AC365" s="241" t="s">
        <v>231</v>
      </c>
      <c r="AD365" s="241"/>
      <c r="AE365" s="241"/>
      <c r="AF365" s="241"/>
      <c r="AG365" s="241"/>
      <c r="AH365" s="257" t="s">
        <v>250</v>
      </c>
      <c r="AI365" s="255"/>
      <c r="AJ365" s="255"/>
      <c r="AK365" s="255"/>
      <c r="AL365" s="255" t="s">
        <v>19</v>
      </c>
      <c r="AM365" s="255"/>
      <c r="AN365" s="255"/>
      <c r="AO365" s="259"/>
      <c r="AP365" s="244" t="s">
        <v>199</v>
      </c>
      <c r="AQ365" s="244"/>
      <c r="AR365" s="244"/>
      <c r="AS365" s="244"/>
      <c r="AT365" s="244"/>
      <c r="AU365" s="244"/>
      <c r="AV365" s="244"/>
      <c r="AW365" s="244"/>
      <c r="AX365" s="244"/>
    </row>
    <row r="366" spans="1:51" ht="55.5" customHeight="1" x14ac:dyDescent="0.15">
      <c r="A366" s="230">
        <v>1</v>
      </c>
      <c r="B366" s="230">
        <v>1</v>
      </c>
      <c r="C366" s="251" t="s">
        <v>657</v>
      </c>
      <c r="D366" s="250"/>
      <c r="E366" s="250"/>
      <c r="F366" s="250"/>
      <c r="G366" s="250"/>
      <c r="H366" s="250"/>
      <c r="I366" s="250"/>
      <c r="J366" s="233">
        <v>2010001016851</v>
      </c>
      <c r="K366" s="234"/>
      <c r="L366" s="234"/>
      <c r="M366" s="234"/>
      <c r="N366" s="234"/>
      <c r="O366" s="234"/>
      <c r="P366" s="252" t="s">
        <v>658</v>
      </c>
      <c r="Q366" s="235"/>
      <c r="R366" s="235"/>
      <c r="S366" s="235"/>
      <c r="T366" s="235"/>
      <c r="U366" s="235"/>
      <c r="V366" s="235"/>
      <c r="W366" s="235"/>
      <c r="X366" s="235"/>
      <c r="Y366" s="236">
        <v>3</v>
      </c>
      <c r="Z366" s="237"/>
      <c r="AA366" s="237"/>
      <c r="AB366" s="238"/>
      <c r="AC366" s="222" t="s">
        <v>258</v>
      </c>
      <c r="AD366" s="223"/>
      <c r="AE366" s="223"/>
      <c r="AF366" s="223"/>
      <c r="AG366" s="223"/>
      <c r="AH366" s="253">
        <v>1</v>
      </c>
      <c r="AI366" s="254"/>
      <c r="AJ366" s="254"/>
      <c r="AK366" s="254"/>
      <c r="AL366" s="226">
        <v>100</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10.5"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10.5"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0.95"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0.95"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0.95"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0.95"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0.95"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0.95"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0.95"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0.95"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0.95"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0.95"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0.95"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0.95"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0.95"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0.95"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0.95"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0.95"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0.95"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0.95"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0.95"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0.95"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0.95"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0.95"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12"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198</v>
      </c>
      <c r="K398" s="256"/>
      <c r="L398" s="256"/>
      <c r="M398" s="256"/>
      <c r="N398" s="256"/>
      <c r="O398" s="256"/>
      <c r="P398" s="119" t="s">
        <v>25</v>
      </c>
      <c r="Q398" s="119"/>
      <c r="R398" s="119"/>
      <c r="S398" s="119"/>
      <c r="T398" s="119"/>
      <c r="U398" s="119"/>
      <c r="V398" s="119"/>
      <c r="W398" s="119"/>
      <c r="X398" s="119"/>
      <c r="Y398" s="257" t="s">
        <v>197</v>
      </c>
      <c r="Z398" s="258"/>
      <c r="AA398" s="258"/>
      <c r="AB398" s="258"/>
      <c r="AC398" s="241" t="s">
        <v>231</v>
      </c>
      <c r="AD398" s="241"/>
      <c r="AE398" s="241"/>
      <c r="AF398" s="241"/>
      <c r="AG398" s="241"/>
      <c r="AH398" s="257" t="s">
        <v>250</v>
      </c>
      <c r="AI398" s="255"/>
      <c r="AJ398" s="255"/>
      <c r="AK398" s="255"/>
      <c r="AL398" s="255" t="s">
        <v>19</v>
      </c>
      <c r="AM398" s="255"/>
      <c r="AN398" s="255"/>
      <c r="AO398" s="259"/>
      <c r="AP398" s="244" t="s">
        <v>199</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1.5"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12"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0.95"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0.95"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0.95"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0.95"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0.95"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0.95"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0.95"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0.95"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0.95"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0.95"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0.95"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0.95"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0.95"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0.95"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0.95"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0.95"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0.95"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0.95"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0.95"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0.95"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0.95"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0.95"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0.95"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0.95"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0.9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0.9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0.95" hidden="1" customHeight="1" x14ac:dyDescent="0.15">
      <c r="A431" s="255"/>
      <c r="B431" s="255"/>
      <c r="C431" s="255" t="s">
        <v>24</v>
      </c>
      <c r="D431" s="255"/>
      <c r="E431" s="255"/>
      <c r="F431" s="255"/>
      <c r="G431" s="255"/>
      <c r="H431" s="255"/>
      <c r="I431" s="255"/>
      <c r="J431" s="241" t="s">
        <v>198</v>
      </c>
      <c r="K431" s="256"/>
      <c r="L431" s="256"/>
      <c r="M431" s="256"/>
      <c r="N431" s="256"/>
      <c r="O431" s="256"/>
      <c r="P431" s="119" t="s">
        <v>25</v>
      </c>
      <c r="Q431" s="119"/>
      <c r="R431" s="119"/>
      <c r="S431" s="119"/>
      <c r="T431" s="119"/>
      <c r="U431" s="119"/>
      <c r="V431" s="119"/>
      <c r="W431" s="119"/>
      <c r="X431" s="119"/>
      <c r="Y431" s="257" t="s">
        <v>197</v>
      </c>
      <c r="Z431" s="258"/>
      <c r="AA431" s="258"/>
      <c r="AB431" s="258"/>
      <c r="AC431" s="241" t="s">
        <v>231</v>
      </c>
      <c r="AD431" s="241"/>
      <c r="AE431" s="241"/>
      <c r="AF431" s="241"/>
      <c r="AG431" s="241"/>
      <c r="AH431" s="257" t="s">
        <v>250</v>
      </c>
      <c r="AI431" s="255"/>
      <c r="AJ431" s="255"/>
      <c r="AK431" s="255"/>
      <c r="AL431" s="255" t="s">
        <v>19</v>
      </c>
      <c r="AM431" s="255"/>
      <c r="AN431" s="255"/>
      <c r="AO431" s="259"/>
      <c r="AP431" s="244" t="s">
        <v>199</v>
      </c>
      <c r="AQ431" s="244"/>
      <c r="AR431" s="244"/>
      <c r="AS431" s="244"/>
      <c r="AT431" s="244"/>
      <c r="AU431" s="244"/>
      <c r="AV431" s="244"/>
      <c r="AW431" s="244"/>
      <c r="AX431" s="244"/>
      <c r="AY431">
        <f>$AY$429</f>
        <v>0</v>
      </c>
    </row>
    <row r="432" spans="1:51" ht="0.95"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0.95"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0.95"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0.95"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0.95"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0.95"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0.95"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0.95"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0.95"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0.95"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0.95"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0.95"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0.95"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0.95"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0.95"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0.95"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0.95"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0.95"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0.95"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0.95"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0.95"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0.95"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0.95"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0.95"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0.95"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0.95"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0.95"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0.95"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0.95"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0.95"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0.9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0.9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0.95" hidden="1" customHeight="1" x14ac:dyDescent="0.15">
      <c r="A464" s="255"/>
      <c r="B464" s="255"/>
      <c r="C464" s="255" t="s">
        <v>24</v>
      </c>
      <c r="D464" s="255"/>
      <c r="E464" s="255"/>
      <c r="F464" s="255"/>
      <c r="G464" s="255"/>
      <c r="H464" s="255"/>
      <c r="I464" s="255"/>
      <c r="J464" s="241" t="s">
        <v>198</v>
      </c>
      <c r="K464" s="256"/>
      <c r="L464" s="256"/>
      <c r="M464" s="256"/>
      <c r="N464" s="256"/>
      <c r="O464" s="256"/>
      <c r="P464" s="119" t="s">
        <v>25</v>
      </c>
      <c r="Q464" s="119"/>
      <c r="R464" s="119"/>
      <c r="S464" s="119"/>
      <c r="T464" s="119"/>
      <c r="U464" s="119"/>
      <c r="V464" s="119"/>
      <c r="W464" s="119"/>
      <c r="X464" s="119"/>
      <c r="Y464" s="257" t="s">
        <v>197</v>
      </c>
      <c r="Z464" s="258"/>
      <c r="AA464" s="258"/>
      <c r="AB464" s="258"/>
      <c r="AC464" s="241" t="s">
        <v>231</v>
      </c>
      <c r="AD464" s="241"/>
      <c r="AE464" s="241"/>
      <c r="AF464" s="241"/>
      <c r="AG464" s="241"/>
      <c r="AH464" s="257" t="s">
        <v>250</v>
      </c>
      <c r="AI464" s="255"/>
      <c r="AJ464" s="255"/>
      <c r="AK464" s="255"/>
      <c r="AL464" s="255" t="s">
        <v>19</v>
      </c>
      <c r="AM464" s="255"/>
      <c r="AN464" s="255"/>
      <c r="AO464" s="259"/>
      <c r="AP464" s="244" t="s">
        <v>199</v>
      </c>
      <c r="AQ464" s="244"/>
      <c r="AR464" s="244"/>
      <c r="AS464" s="244"/>
      <c r="AT464" s="244"/>
      <c r="AU464" s="244"/>
      <c r="AV464" s="244"/>
      <c r="AW464" s="244"/>
      <c r="AX464" s="244"/>
      <c r="AY464">
        <f>$AY$462</f>
        <v>0</v>
      </c>
    </row>
    <row r="465" spans="1:51" ht="0.95"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0.95"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0.95"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0.95"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0.95"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0.95"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0.95"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0.95"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0.95"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0.95"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0.95"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0.95"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0.95"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0.95"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0.95"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0.95"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0.95"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0.95"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0.95"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0.95"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0.95"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0.95"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0.95"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0.95"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0.95"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0.95"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0.95"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0.95"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0.95"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0.95"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0.9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0.9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0.95" hidden="1" customHeight="1" x14ac:dyDescent="0.15">
      <c r="A497" s="255"/>
      <c r="B497" s="255"/>
      <c r="C497" s="255" t="s">
        <v>24</v>
      </c>
      <c r="D497" s="255"/>
      <c r="E497" s="255"/>
      <c r="F497" s="255"/>
      <c r="G497" s="255"/>
      <c r="H497" s="255"/>
      <c r="I497" s="255"/>
      <c r="J497" s="241" t="s">
        <v>198</v>
      </c>
      <c r="K497" s="256"/>
      <c r="L497" s="256"/>
      <c r="M497" s="256"/>
      <c r="N497" s="256"/>
      <c r="O497" s="256"/>
      <c r="P497" s="119" t="s">
        <v>25</v>
      </c>
      <c r="Q497" s="119"/>
      <c r="R497" s="119"/>
      <c r="S497" s="119"/>
      <c r="T497" s="119"/>
      <c r="U497" s="119"/>
      <c r="V497" s="119"/>
      <c r="W497" s="119"/>
      <c r="X497" s="119"/>
      <c r="Y497" s="257" t="s">
        <v>197</v>
      </c>
      <c r="Z497" s="258"/>
      <c r="AA497" s="258"/>
      <c r="AB497" s="258"/>
      <c r="AC497" s="241" t="s">
        <v>231</v>
      </c>
      <c r="AD497" s="241"/>
      <c r="AE497" s="241"/>
      <c r="AF497" s="241"/>
      <c r="AG497" s="241"/>
      <c r="AH497" s="257" t="s">
        <v>250</v>
      </c>
      <c r="AI497" s="255"/>
      <c r="AJ497" s="255"/>
      <c r="AK497" s="255"/>
      <c r="AL497" s="255" t="s">
        <v>19</v>
      </c>
      <c r="AM497" s="255"/>
      <c r="AN497" s="255"/>
      <c r="AO497" s="259"/>
      <c r="AP497" s="244" t="s">
        <v>199</v>
      </c>
      <c r="AQ497" s="244"/>
      <c r="AR497" s="244"/>
      <c r="AS497" s="244"/>
      <c r="AT497" s="244"/>
      <c r="AU497" s="244"/>
      <c r="AV497" s="244"/>
      <c r="AW497" s="244"/>
      <c r="AX497" s="244"/>
      <c r="AY497">
        <f>$AY$495</f>
        <v>0</v>
      </c>
    </row>
    <row r="498" spans="1:51" ht="0.95"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0.95"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0.95"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0.95"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0.95"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0.95"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0.95"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0.95"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0.95"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0.95"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0.95"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0.95"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0.95"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0.95"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0.95"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0.95"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0.95"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0.95"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0.95"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0.95"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0.95"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0.95"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0.95"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0.95"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0.95"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0.95"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0.95"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0.95"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0.95"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0.95"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0.9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0.9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0.95" hidden="1" customHeight="1" x14ac:dyDescent="0.15">
      <c r="A530" s="255"/>
      <c r="B530" s="255"/>
      <c r="C530" s="255" t="s">
        <v>24</v>
      </c>
      <c r="D530" s="255"/>
      <c r="E530" s="255"/>
      <c r="F530" s="255"/>
      <c r="G530" s="255"/>
      <c r="H530" s="255"/>
      <c r="I530" s="255"/>
      <c r="J530" s="241" t="s">
        <v>198</v>
      </c>
      <c r="K530" s="256"/>
      <c r="L530" s="256"/>
      <c r="M530" s="256"/>
      <c r="N530" s="256"/>
      <c r="O530" s="256"/>
      <c r="P530" s="119" t="s">
        <v>25</v>
      </c>
      <c r="Q530" s="119"/>
      <c r="R530" s="119"/>
      <c r="S530" s="119"/>
      <c r="T530" s="119"/>
      <c r="U530" s="119"/>
      <c r="V530" s="119"/>
      <c r="W530" s="119"/>
      <c r="X530" s="119"/>
      <c r="Y530" s="257" t="s">
        <v>197</v>
      </c>
      <c r="Z530" s="258"/>
      <c r="AA530" s="258"/>
      <c r="AB530" s="258"/>
      <c r="AC530" s="241" t="s">
        <v>231</v>
      </c>
      <c r="AD530" s="241"/>
      <c r="AE530" s="241"/>
      <c r="AF530" s="241"/>
      <c r="AG530" s="241"/>
      <c r="AH530" s="257" t="s">
        <v>250</v>
      </c>
      <c r="AI530" s="255"/>
      <c r="AJ530" s="255"/>
      <c r="AK530" s="255"/>
      <c r="AL530" s="255" t="s">
        <v>19</v>
      </c>
      <c r="AM530" s="255"/>
      <c r="AN530" s="255"/>
      <c r="AO530" s="259"/>
      <c r="AP530" s="244" t="s">
        <v>199</v>
      </c>
      <c r="AQ530" s="244"/>
      <c r="AR530" s="244"/>
      <c r="AS530" s="244"/>
      <c r="AT530" s="244"/>
      <c r="AU530" s="244"/>
      <c r="AV530" s="244"/>
      <c r="AW530" s="244"/>
      <c r="AX530" s="244"/>
      <c r="AY530">
        <f>$AY$528</f>
        <v>0</v>
      </c>
    </row>
    <row r="531" spans="1:51" ht="0.95"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0.95"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0.95"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0.95"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0.95"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0.95"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0.95"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0.95"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0.95"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0.95"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0.95"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0.95"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0.95"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0.95"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0.95"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0.95"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0.95"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0.95"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0.95"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0.95"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0.95"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0.95"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0.95"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0.95"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0.95"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0.95"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0.95"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0.95"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0.95"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0.95"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0.9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0.9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0.95" hidden="1" customHeight="1" x14ac:dyDescent="0.15">
      <c r="A563" s="255"/>
      <c r="B563" s="255"/>
      <c r="C563" s="255" t="s">
        <v>24</v>
      </c>
      <c r="D563" s="255"/>
      <c r="E563" s="255"/>
      <c r="F563" s="255"/>
      <c r="G563" s="255"/>
      <c r="H563" s="255"/>
      <c r="I563" s="255"/>
      <c r="J563" s="241" t="s">
        <v>198</v>
      </c>
      <c r="K563" s="256"/>
      <c r="L563" s="256"/>
      <c r="M563" s="256"/>
      <c r="N563" s="256"/>
      <c r="O563" s="256"/>
      <c r="P563" s="119" t="s">
        <v>25</v>
      </c>
      <c r="Q563" s="119"/>
      <c r="R563" s="119"/>
      <c r="S563" s="119"/>
      <c r="T563" s="119"/>
      <c r="U563" s="119"/>
      <c r="V563" s="119"/>
      <c r="W563" s="119"/>
      <c r="X563" s="119"/>
      <c r="Y563" s="257" t="s">
        <v>197</v>
      </c>
      <c r="Z563" s="258"/>
      <c r="AA563" s="258"/>
      <c r="AB563" s="258"/>
      <c r="AC563" s="241" t="s">
        <v>231</v>
      </c>
      <c r="AD563" s="241"/>
      <c r="AE563" s="241"/>
      <c r="AF563" s="241"/>
      <c r="AG563" s="241"/>
      <c r="AH563" s="257" t="s">
        <v>250</v>
      </c>
      <c r="AI563" s="255"/>
      <c r="AJ563" s="255"/>
      <c r="AK563" s="255"/>
      <c r="AL563" s="255" t="s">
        <v>19</v>
      </c>
      <c r="AM563" s="255"/>
      <c r="AN563" s="255"/>
      <c r="AO563" s="259"/>
      <c r="AP563" s="244" t="s">
        <v>199</v>
      </c>
      <c r="AQ563" s="244"/>
      <c r="AR563" s="244"/>
      <c r="AS563" s="244"/>
      <c r="AT563" s="244"/>
      <c r="AU563" s="244"/>
      <c r="AV563" s="244"/>
      <c r="AW563" s="244"/>
      <c r="AX563" s="244"/>
      <c r="AY563">
        <f>$AY$561</f>
        <v>0</v>
      </c>
    </row>
    <row r="564" spans="1:51" ht="0.95"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0.95"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0.95"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0.95"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0.95"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0.95"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0.95"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0.95"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0.95"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0.95"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0.95"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0.95"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0.95"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0.95"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0.95"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0.95"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0.95"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0.95"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0.95"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0.95"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0.95"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0.95"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0.95"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0.95"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0.95"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0.95"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0.95"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0.95"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0.95"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0.95"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0.9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0.9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0.95" hidden="1" customHeight="1" x14ac:dyDescent="0.15">
      <c r="A596" s="255"/>
      <c r="B596" s="255"/>
      <c r="C596" s="255" t="s">
        <v>24</v>
      </c>
      <c r="D596" s="255"/>
      <c r="E596" s="255"/>
      <c r="F596" s="255"/>
      <c r="G596" s="255"/>
      <c r="H596" s="255"/>
      <c r="I596" s="255"/>
      <c r="J596" s="241" t="s">
        <v>198</v>
      </c>
      <c r="K596" s="256"/>
      <c r="L596" s="256"/>
      <c r="M596" s="256"/>
      <c r="N596" s="256"/>
      <c r="O596" s="256"/>
      <c r="P596" s="119" t="s">
        <v>25</v>
      </c>
      <c r="Q596" s="119"/>
      <c r="R596" s="119"/>
      <c r="S596" s="119"/>
      <c r="T596" s="119"/>
      <c r="U596" s="119"/>
      <c r="V596" s="119"/>
      <c r="W596" s="119"/>
      <c r="X596" s="119"/>
      <c r="Y596" s="257" t="s">
        <v>197</v>
      </c>
      <c r="Z596" s="258"/>
      <c r="AA596" s="258"/>
      <c r="AB596" s="258"/>
      <c r="AC596" s="241" t="s">
        <v>231</v>
      </c>
      <c r="AD596" s="241"/>
      <c r="AE596" s="241"/>
      <c r="AF596" s="241"/>
      <c r="AG596" s="241"/>
      <c r="AH596" s="257" t="s">
        <v>250</v>
      </c>
      <c r="AI596" s="255"/>
      <c r="AJ596" s="255"/>
      <c r="AK596" s="255"/>
      <c r="AL596" s="255" t="s">
        <v>19</v>
      </c>
      <c r="AM596" s="255"/>
      <c r="AN596" s="255"/>
      <c r="AO596" s="259"/>
      <c r="AP596" s="244" t="s">
        <v>199</v>
      </c>
      <c r="AQ596" s="244"/>
      <c r="AR596" s="244"/>
      <c r="AS596" s="244"/>
      <c r="AT596" s="244"/>
      <c r="AU596" s="244"/>
      <c r="AV596" s="244"/>
      <c r="AW596" s="244"/>
      <c r="AX596" s="244"/>
      <c r="AY596">
        <f>$AY$594</f>
        <v>0</v>
      </c>
    </row>
    <row r="597" spans="1:51" ht="0.95"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0.95"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0.95"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0.95"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0.95"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0.95"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0.95"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0.95"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0.95"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0.95"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0.95"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0.95"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0.95"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0.95"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0.95"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0.95"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0.95"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0.95"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0.95"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0.95"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0.95"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0.95"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0.95"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0.95"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0.95"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0.95"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0.95"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0.95"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0.95"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0.95"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0.95" hidden="1" customHeight="1" x14ac:dyDescent="0.15">
      <c r="A627" s="245" t="s">
        <v>580</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233</v>
      </c>
      <c r="AM627" s="249"/>
      <c r="AN627" s="249"/>
      <c r="AO627" s="61"/>
      <c r="AP627" s="56"/>
      <c r="AQ627" s="56"/>
      <c r="AR627" s="56"/>
      <c r="AS627" s="56"/>
      <c r="AT627" s="56"/>
      <c r="AU627" s="56"/>
      <c r="AV627" s="56"/>
      <c r="AW627" s="56"/>
      <c r="AX627" s="57"/>
      <c r="AY627">
        <f>COUNTIF($AO$627,"☑")</f>
        <v>0</v>
      </c>
    </row>
    <row r="628" spans="1:51" ht="0.9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0.9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0.95" hidden="1" customHeight="1" x14ac:dyDescent="0.15">
      <c r="A630" s="243"/>
      <c r="B630" s="243"/>
      <c r="C630" s="241" t="s">
        <v>193</v>
      </c>
      <c r="D630" s="242"/>
      <c r="E630" s="241" t="s">
        <v>192</v>
      </c>
      <c r="F630" s="242"/>
      <c r="G630" s="242"/>
      <c r="H630" s="242"/>
      <c r="I630" s="242"/>
      <c r="J630" s="241" t="s">
        <v>198</v>
      </c>
      <c r="K630" s="241"/>
      <c r="L630" s="241"/>
      <c r="M630" s="241"/>
      <c r="N630" s="241"/>
      <c r="O630" s="241"/>
      <c r="P630" s="241" t="s">
        <v>25</v>
      </c>
      <c r="Q630" s="241"/>
      <c r="R630" s="241"/>
      <c r="S630" s="241"/>
      <c r="T630" s="241"/>
      <c r="U630" s="241"/>
      <c r="V630" s="241"/>
      <c r="W630" s="241"/>
      <c r="X630" s="241"/>
      <c r="Y630" s="241" t="s">
        <v>200</v>
      </c>
      <c r="Z630" s="242"/>
      <c r="AA630" s="242"/>
      <c r="AB630" s="242"/>
      <c r="AC630" s="241" t="s">
        <v>181</v>
      </c>
      <c r="AD630" s="241"/>
      <c r="AE630" s="241"/>
      <c r="AF630" s="241"/>
      <c r="AG630" s="241"/>
      <c r="AH630" s="241" t="s">
        <v>188</v>
      </c>
      <c r="AI630" s="242"/>
      <c r="AJ630" s="242"/>
      <c r="AK630" s="242"/>
      <c r="AL630" s="242" t="s">
        <v>19</v>
      </c>
      <c r="AM630" s="242"/>
      <c r="AN630" s="242"/>
      <c r="AO630" s="243"/>
      <c r="AP630" s="244" t="s">
        <v>227</v>
      </c>
      <c r="AQ630" s="244"/>
      <c r="AR630" s="244"/>
      <c r="AS630" s="244"/>
      <c r="AT630" s="244"/>
      <c r="AU630" s="244"/>
      <c r="AV630" s="244"/>
      <c r="AW630" s="244"/>
      <c r="AX630" s="244"/>
    </row>
    <row r="631" spans="1:51" ht="0.95"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0.95"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0.95"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0.95"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0.95"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0.95"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0.95"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0.95"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0.95"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0.95"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0.95"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0.95"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0.95"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0.95"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0.95"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0.95"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0.95"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0.95"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0.95"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0.95"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0.95"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0.95"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0.95"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0.95"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0.95"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0.95"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0.95"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0.95"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0.95"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12"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51">
      <formula>IF(RIGHT(TEXT(P14,"0.#"),1)=".",FALSE,TRUE)</formula>
    </cfRule>
    <cfRule type="expression" dxfId="806" priority="952">
      <formula>IF(RIGHT(TEXT(P14,"0.#"),1)=".",TRUE,FALSE)</formula>
    </cfRule>
  </conditionalFormatting>
  <conditionalFormatting sqref="P18:AX18">
    <cfRule type="expression" dxfId="805" priority="949">
      <formula>IF(RIGHT(TEXT(P18,"0.#"),1)=".",FALSE,TRUE)</formula>
    </cfRule>
    <cfRule type="expression" dxfId="804" priority="950">
      <formula>IF(RIGHT(TEXT(P18,"0.#"),1)=".",TRUE,FALSE)</formula>
    </cfRule>
  </conditionalFormatting>
  <conditionalFormatting sqref="Y311">
    <cfRule type="expression" dxfId="803" priority="947">
      <formula>IF(RIGHT(TEXT(Y311,"0.#"),1)=".",FALSE,TRUE)</formula>
    </cfRule>
    <cfRule type="expression" dxfId="802" priority="948">
      <formula>IF(RIGHT(TEXT(Y311,"0.#"),1)=".",TRUE,FALSE)</formula>
    </cfRule>
  </conditionalFormatting>
  <conditionalFormatting sqref="Y320">
    <cfRule type="expression" dxfId="801" priority="945">
      <formula>IF(RIGHT(TEXT(Y320,"0.#"),1)=".",FALSE,TRUE)</formula>
    </cfRule>
    <cfRule type="expression" dxfId="800" priority="946">
      <formula>IF(RIGHT(TEXT(Y320,"0.#"),1)=".",TRUE,FALSE)</formula>
    </cfRule>
  </conditionalFormatting>
  <conditionalFormatting sqref="Y351:Y358 Y349 Y338:Y345 Y336 Y325:Y332 Y323">
    <cfRule type="expression" dxfId="799" priority="925">
      <formula>IF(RIGHT(TEXT(Y323,"0.#"),1)=".",FALSE,TRUE)</formula>
    </cfRule>
    <cfRule type="expression" dxfId="798" priority="926">
      <formula>IF(RIGHT(TEXT(Y323,"0.#"),1)=".",TRUE,FALSE)</formula>
    </cfRule>
  </conditionalFormatting>
  <conditionalFormatting sqref="P16:AQ17 P15:AX15 P13:AX13">
    <cfRule type="expression" dxfId="797" priority="943">
      <formula>IF(RIGHT(TEXT(P13,"0.#"),1)=".",FALSE,TRUE)</formula>
    </cfRule>
    <cfRule type="expression" dxfId="796" priority="944">
      <formula>IF(RIGHT(TEXT(P13,"0.#"),1)=".",TRUE,FALSE)</formula>
    </cfRule>
  </conditionalFormatting>
  <conditionalFormatting sqref="P19:AJ19">
    <cfRule type="expression" dxfId="795" priority="941">
      <formula>IF(RIGHT(TEXT(P19,"0.#"),1)=".",FALSE,TRUE)</formula>
    </cfRule>
    <cfRule type="expression" dxfId="794" priority="942">
      <formula>IF(RIGHT(TEXT(P19,"0.#"),1)=".",TRUE,FALSE)</formula>
    </cfRule>
  </conditionalFormatting>
  <conditionalFormatting sqref="AE32 AQ32">
    <cfRule type="expression" dxfId="793" priority="939">
      <formula>IF(RIGHT(TEXT(AE32,"0.#"),1)=".",FALSE,TRUE)</formula>
    </cfRule>
    <cfRule type="expression" dxfId="792" priority="940">
      <formula>IF(RIGHT(TEXT(AE32,"0.#"),1)=".",TRUE,FALSE)</formula>
    </cfRule>
  </conditionalFormatting>
  <conditionalFormatting sqref="Y312:Y319 Y310">
    <cfRule type="expression" dxfId="791" priority="937">
      <formula>IF(RIGHT(TEXT(Y310,"0.#"),1)=".",FALSE,TRUE)</formula>
    </cfRule>
    <cfRule type="expression" dxfId="790" priority="938">
      <formula>IF(RIGHT(TEXT(Y310,"0.#"),1)=".",TRUE,FALSE)</formula>
    </cfRule>
  </conditionalFormatting>
  <conditionalFormatting sqref="AU311">
    <cfRule type="expression" dxfId="789" priority="935">
      <formula>IF(RIGHT(TEXT(AU311,"0.#"),1)=".",FALSE,TRUE)</formula>
    </cfRule>
    <cfRule type="expression" dxfId="788" priority="936">
      <formula>IF(RIGHT(TEXT(AU311,"0.#"),1)=".",TRUE,FALSE)</formula>
    </cfRule>
  </conditionalFormatting>
  <conditionalFormatting sqref="AU320">
    <cfRule type="expression" dxfId="787" priority="933">
      <formula>IF(RIGHT(TEXT(AU320,"0.#"),1)=".",FALSE,TRUE)</formula>
    </cfRule>
    <cfRule type="expression" dxfId="786" priority="934">
      <formula>IF(RIGHT(TEXT(AU320,"0.#"),1)=".",TRUE,FALSE)</formula>
    </cfRule>
  </conditionalFormatting>
  <conditionalFormatting sqref="AU312:AU319 AU310">
    <cfRule type="expression" dxfId="785" priority="931">
      <formula>IF(RIGHT(TEXT(AU310,"0.#"),1)=".",FALSE,TRUE)</formula>
    </cfRule>
    <cfRule type="expression" dxfId="784" priority="932">
      <formula>IF(RIGHT(TEXT(AU310,"0.#"),1)=".",TRUE,FALSE)</formula>
    </cfRule>
  </conditionalFormatting>
  <conditionalFormatting sqref="Y350 Y337 Y324">
    <cfRule type="expression" dxfId="783" priority="929">
      <formula>IF(RIGHT(TEXT(Y324,"0.#"),1)=".",FALSE,TRUE)</formula>
    </cfRule>
    <cfRule type="expression" dxfId="782" priority="930">
      <formula>IF(RIGHT(TEXT(Y324,"0.#"),1)=".",TRUE,FALSE)</formula>
    </cfRule>
  </conditionalFormatting>
  <conditionalFormatting sqref="Y359 Y346 Y333">
    <cfRule type="expression" dxfId="781" priority="927">
      <formula>IF(RIGHT(TEXT(Y333,"0.#"),1)=".",FALSE,TRUE)</formula>
    </cfRule>
    <cfRule type="expression" dxfId="780" priority="928">
      <formula>IF(RIGHT(TEXT(Y333,"0.#"),1)=".",TRUE,FALSE)</formula>
    </cfRule>
  </conditionalFormatting>
  <conditionalFormatting sqref="AU350 AU337 AU324">
    <cfRule type="expression" dxfId="779" priority="923">
      <formula>IF(RIGHT(TEXT(AU324,"0.#"),1)=".",FALSE,TRUE)</formula>
    </cfRule>
    <cfRule type="expression" dxfId="778" priority="924">
      <formula>IF(RIGHT(TEXT(AU324,"0.#"),1)=".",TRUE,FALSE)</formula>
    </cfRule>
  </conditionalFormatting>
  <conditionalFormatting sqref="AU359 AU346 AU333">
    <cfRule type="expression" dxfId="777" priority="921">
      <formula>IF(RIGHT(TEXT(AU333,"0.#"),1)=".",FALSE,TRUE)</formula>
    </cfRule>
    <cfRule type="expression" dxfId="776" priority="922">
      <formula>IF(RIGHT(TEXT(AU333,"0.#"),1)=".",TRUE,FALSE)</formula>
    </cfRule>
  </conditionalFormatting>
  <conditionalFormatting sqref="AU351:AU358 AU349 AU338:AU345 AU336 AU325:AU332 AU323">
    <cfRule type="expression" dxfId="775" priority="919">
      <formula>IF(RIGHT(TEXT(AU323,"0.#"),1)=".",FALSE,TRUE)</formula>
    </cfRule>
    <cfRule type="expression" dxfId="774" priority="920">
      <formula>IF(RIGHT(TEXT(AU323,"0.#"),1)=".",TRUE,FALSE)</formula>
    </cfRule>
  </conditionalFormatting>
  <conditionalFormatting sqref="AI32">
    <cfRule type="expression" dxfId="773" priority="917">
      <formula>IF(RIGHT(TEXT(AI32,"0.#"),1)=".",FALSE,TRUE)</formula>
    </cfRule>
    <cfRule type="expression" dxfId="772" priority="918">
      <formula>IF(RIGHT(TEXT(AI32,"0.#"),1)=".",TRUE,FALSE)</formula>
    </cfRule>
  </conditionalFormatting>
  <conditionalFormatting sqref="AM32">
    <cfRule type="expression" dxfId="771" priority="915">
      <formula>IF(RIGHT(TEXT(AM32,"0.#"),1)=".",FALSE,TRUE)</formula>
    </cfRule>
    <cfRule type="expression" dxfId="770" priority="916">
      <formula>IF(RIGHT(TEXT(AM32,"0.#"),1)=".",TRUE,FALSE)</formula>
    </cfRule>
  </conditionalFormatting>
  <conditionalFormatting sqref="AE33">
    <cfRule type="expression" dxfId="769" priority="913">
      <formula>IF(RIGHT(TEXT(AE33,"0.#"),1)=".",FALSE,TRUE)</formula>
    </cfRule>
    <cfRule type="expression" dxfId="768" priority="914">
      <formula>IF(RIGHT(TEXT(AE33,"0.#"),1)=".",TRUE,FALSE)</formula>
    </cfRule>
  </conditionalFormatting>
  <conditionalFormatting sqref="AI33">
    <cfRule type="expression" dxfId="767" priority="911">
      <formula>IF(RIGHT(TEXT(AI33,"0.#"),1)=".",FALSE,TRUE)</formula>
    </cfRule>
    <cfRule type="expression" dxfId="766" priority="912">
      <formula>IF(RIGHT(TEXT(AI33,"0.#"),1)=".",TRUE,FALSE)</formula>
    </cfRule>
  </conditionalFormatting>
  <conditionalFormatting sqref="AM33">
    <cfRule type="expression" dxfId="765" priority="909">
      <formula>IF(RIGHT(TEXT(AM33,"0.#"),1)=".",FALSE,TRUE)</formula>
    </cfRule>
    <cfRule type="expression" dxfId="764" priority="910">
      <formula>IF(RIGHT(TEXT(AM33,"0.#"),1)=".",TRUE,FALSE)</formula>
    </cfRule>
  </conditionalFormatting>
  <conditionalFormatting sqref="AQ33">
    <cfRule type="expression" dxfId="763" priority="907">
      <formula>IF(RIGHT(TEXT(AQ33,"0.#"),1)=".",FALSE,TRUE)</formula>
    </cfRule>
    <cfRule type="expression" dxfId="762" priority="908">
      <formula>IF(RIGHT(TEXT(AQ33,"0.#"),1)=".",TRUE,FALSE)</formula>
    </cfRule>
  </conditionalFormatting>
  <conditionalFormatting sqref="AE210">
    <cfRule type="expression" dxfId="761" priority="905">
      <formula>IF(RIGHT(TEXT(AE210,"0.#"),1)=".",FALSE,TRUE)</formula>
    </cfRule>
    <cfRule type="expression" dxfId="760" priority="906">
      <formula>IF(RIGHT(TEXT(AE210,"0.#"),1)=".",TRUE,FALSE)</formula>
    </cfRule>
  </conditionalFormatting>
  <conditionalFormatting sqref="AE211">
    <cfRule type="expression" dxfId="759" priority="903">
      <formula>IF(RIGHT(TEXT(AE211,"0.#"),1)=".",FALSE,TRUE)</formula>
    </cfRule>
    <cfRule type="expression" dxfId="758" priority="904">
      <formula>IF(RIGHT(TEXT(AE211,"0.#"),1)=".",TRUE,FALSE)</formula>
    </cfRule>
  </conditionalFormatting>
  <conditionalFormatting sqref="AE212">
    <cfRule type="expression" dxfId="757" priority="901">
      <formula>IF(RIGHT(TEXT(AE212,"0.#"),1)=".",FALSE,TRUE)</formula>
    </cfRule>
    <cfRule type="expression" dxfId="756" priority="902">
      <formula>IF(RIGHT(TEXT(AE212,"0.#"),1)=".",TRUE,FALSE)</formula>
    </cfRule>
  </conditionalFormatting>
  <conditionalFormatting sqref="AI212">
    <cfRule type="expression" dxfId="755" priority="899">
      <formula>IF(RIGHT(TEXT(AI212,"0.#"),1)=".",FALSE,TRUE)</formula>
    </cfRule>
    <cfRule type="expression" dxfId="754" priority="900">
      <formula>IF(RIGHT(TEXT(AI212,"0.#"),1)=".",TRUE,FALSE)</formula>
    </cfRule>
  </conditionalFormatting>
  <conditionalFormatting sqref="AI211">
    <cfRule type="expression" dxfId="753" priority="897">
      <formula>IF(RIGHT(TEXT(AI211,"0.#"),1)=".",FALSE,TRUE)</formula>
    </cfRule>
    <cfRule type="expression" dxfId="752" priority="898">
      <formula>IF(RIGHT(TEXT(AI211,"0.#"),1)=".",TRUE,FALSE)</formula>
    </cfRule>
  </conditionalFormatting>
  <conditionalFormatting sqref="AI210">
    <cfRule type="expression" dxfId="751" priority="895">
      <formula>IF(RIGHT(TEXT(AI210,"0.#"),1)=".",FALSE,TRUE)</formula>
    </cfRule>
    <cfRule type="expression" dxfId="750" priority="896">
      <formula>IF(RIGHT(TEXT(AI210,"0.#"),1)=".",TRUE,FALSE)</formula>
    </cfRule>
  </conditionalFormatting>
  <conditionalFormatting sqref="AM210">
    <cfRule type="expression" dxfId="749" priority="893">
      <formula>IF(RIGHT(TEXT(AM210,"0.#"),1)=".",FALSE,TRUE)</formula>
    </cfRule>
    <cfRule type="expression" dxfId="748" priority="894">
      <formula>IF(RIGHT(TEXT(AM210,"0.#"),1)=".",TRUE,FALSE)</formula>
    </cfRule>
  </conditionalFormatting>
  <conditionalFormatting sqref="AM211">
    <cfRule type="expression" dxfId="747" priority="891">
      <formula>IF(RIGHT(TEXT(AM211,"0.#"),1)=".",FALSE,TRUE)</formula>
    </cfRule>
    <cfRule type="expression" dxfId="746" priority="892">
      <formula>IF(RIGHT(TEXT(AM211,"0.#"),1)=".",TRUE,FALSE)</formula>
    </cfRule>
  </conditionalFormatting>
  <conditionalFormatting sqref="AM212">
    <cfRule type="expression" dxfId="745" priority="889">
      <formula>IF(RIGHT(TEXT(AM212,"0.#"),1)=".",FALSE,TRUE)</formula>
    </cfRule>
    <cfRule type="expression" dxfId="744" priority="890">
      <formula>IF(RIGHT(TEXT(AM212,"0.#"),1)=".",TRUE,FALSE)</formula>
    </cfRule>
  </conditionalFormatting>
  <conditionalFormatting sqref="AL368:AO395">
    <cfRule type="expression" dxfId="743" priority="885">
      <formula>IF(AND(AL368&gt;=0, RIGHT(TEXT(AL368,"0.#"),1)&lt;&gt;"."),TRUE,FALSE)</formula>
    </cfRule>
    <cfRule type="expression" dxfId="742" priority="886">
      <formula>IF(AND(AL368&gt;=0, RIGHT(TEXT(AL368,"0.#"),1)="."),TRUE,FALSE)</formula>
    </cfRule>
    <cfRule type="expression" dxfId="741" priority="887">
      <formula>IF(AND(AL368&lt;0, RIGHT(TEXT(AL368,"0.#"),1)&lt;&gt;"."),TRUE,FALSE)</formula>
    </cfRule>
    <cfRule type="expression" dxfId="740" priority="888">
      <formula>IF(AND(AL368&lt;0, RIGHT(TEXT(AL368,"0.#"),1)="."),TRUE,FALSE)</formula>
    </cfRule>
  </conditionalFormatting>
  <conditionalFormatting sqref="AQ210:AQ212">
    <cfRule type="expression" dxfId="739" priority="883">
      <formula>IF(RIGHT(TEXT(AQ210,"0.#"),1)=".",FALSE,TRUE)</formula>
    </cfRule>
    <cfRule type="expression" dxfId="738" priority="884">
      <formula>IF(RIGHT(TEXT(AQ210,"0.#"),1)=".",TRUE,FALSE)</formula>
    </cfRule>
  </conditionalFormatting>
  <conditionalFormatting sqref="AU210:AU212">
    <cfRule type="expression" dxfId="737" priority="881">
      <formula>IF(RIGHT(TEXT(AU210,"0.#"),1)=".",FALSE,TRUE)</formula>
    </cfRule>
    <cfRule type="expression" dxfId="736" priority="882">
      <formula>IF(RIGHT(TEXT(AU210,"0.#"),1)=".",TRUE,FALSE)</formula>
    </cfRule>
  </conditionalFormatting>
  <conditionalFormatting sqref="Y368:Y395">
    <cfRule type="expression" dxfId="735" priority="879">
      <formula>IF(RIGHT(TEXT(Y368,"0.#"),1)=".",FALSE,TRUE)</formula>
    </cfRule>
    <cfRule type="expression" dxfId="734" priority="880">
      <formula>IF(RIGHT(TEXT(Y368,"0.#"),1)=".",TRUE,FALSE)</formula>
    </cfRule>
  </conditionalFormatting>
  <conditionalFormatting sqref="AL631:AO660">
    <cfRule type="expression" dxfId="733" priority="875">
      <formula>IF(AND(AL631&gt;=0, RIGHT(TEXT(AL631,"0.#"),1)&lt;&gt;"."),TRUE,FALSE)</formula>
    </cfRule>
    <cfRule type="expression" dxfId="732" priority="876">
      <formula>IF(AND(AL631&gt;=0, RIGHT(TEXT(AL631,"0.#"),1)="."),TRUE,FALSE)</formula>
    </cfRule>
    <cfRule type="expression" dxfId="731" priority="877">
      <formula>IF(AND(AL631&lt;0, RIGHT(TEXT(AL631,"0.#"),1)&lt;&gt;"."),TRUE,FALSE)</formula>
    </cfRule>
    <cfRule type="expression" dxfId="730" priority="878">
      <formula>IF(AND(AL631&lt;0, RIGHT(TEXT(AL631,"0.#"),1)="."),TRUE,FALSE)</formula>
    </cfRule>
  </conditionalFormatting>
  <conditionalFormatting sqref="Y631:Y660">
    <cfRule type="expression" dxfId="729" priority="873">
      <formula>IF(RIGHT(TEXT(Y631,"0.#"),1)=".",FALSE,TRUE)</formula>
    </cfRule>
    <cfRule type="expression" dxfId="728" priority="874">
      <formula>IF(RIGHT(TEXT(Y631,"0.#"),1)=".",TRUE,FALSE)</formula>
    </cfRule>
  </conditionalFormatting>
  <conditionalFormatting sqref="AL366:AO367">
    <cfRule type="expression" dxfId="727" priority="869">
      <formula>IF(AND(AL366&gt;=0, RIGHT(TEXT(AL366,"0.#"),1)&lt;&gt;"."),TRUE,FALSE)</formula>
    </cfRule>
    <cfRule type="expression" dxfId="726" priority="870">
      <formula>IF(AND(AL366&gt;=0, RIGHT(TEXT(AL366,"0.#"),1)="."),TRUE,FALSE)</formula>
    </cfRule>
    <cfRule type="expression" dxfId="725" priority="871">
      <formula>IF(AND(AL366&lt;0, RIGHT(TEXT(AL366,"0.#"),1)&lt;&gt;"."),TRUE,FALSE)</formula>
    </cfRule>
    <cfRule type="expression" dxfId="724" priority="872">
      <formula>IF(AND(AL366&lt;0, RIGHT(TEXT(AL366,"0.#"),1)="."),TRUE,FALSE)</formula>
    </cfRule>
  </conditionalFormatting>
  <conditionalFormatting sqref="Y366:Y367">
    <cfRule type="expression" dxfId="723" priority="867">
      <formula>IF(RIGHT(TEXT(Y366,"0.#"),1)=".",FALSE,TRUE)</formula>
    </cfRule>
    <cfRule type="expression" dxfId="722" priority="868">
      <formula>IF(RIGHT(TEXT(Y366,"0.#"),1)=".",TRUE,FALSE)</formula>
    </cfRule>
  </conditionalFormatting>
  <conditionalFormatting sqref="Y401:Y428">
    <cfRule type="expression" dxfId="721" priority="805">
      <formula>IF(RIGHT(TEXT(Y401,"0.#"),1)=".",FALSE,TRUE)</formula>
    </cfRule>
    <cfRule type="expression" dxfId="720" priority="806">
      <formula>IF(RIGHT(TEXT(Y401,"0.#"),1)=".",TRUE,FALSE)</formula>
    </cfRule>
  </conditionalFormatting>
  <conditionalFormatting sqref="Y399:Y400">
    <cfRule type="expression" dxfId="719" priority="799">
      <formula>IF(RIGHT(TEXT(Y399,"0.#"),1)=".",FALSE,TRUE)</formula>
    </cfRule>
    <cfRule type="expression" dxfId="718" priority="800">
      <formula>IF(RIGHT(TEXT(Y399,"0.#"),1)=".",TRUE,FALSE)</formula>
    </cfRule>
  </conditionalFormatting>
  <conditionalFormatting sqref="Y434:Y461">
    <cfRule type="expression" dxfId="717" priority="793">
      <formula>IF(RIGHT(TEXT(Y434,"0.#"),1)=".",FALSE,TRUE)</formula>
    </cfRule>
    <cfRule type="expression" dxfId="716" priority="794">
      <formula>IF(RIGHT(TEXT(Y434,"0.#"),1)=".",TRUE,FALSE)</formula>
    </cfRule>
  </conditionalFormatting>
  <conditionalFormatting sqref="Y432:Y433">
    <cfRule type="expression" dxfId="715" priority="787">
      <formula>IF(RIGHT(TEXT(Y432,"0.#"),1)=".",FALSE,TRUE)</formula>
    </cfRule>
    <cfRule type="expression" dxfId="714" priority="788">
      <formula>IF(RIGHT(TEXT(Y432,"0.#"),1)=".",TRUE,FALSE)</formula>
    </cfRule>
  </conditionalFormatting>
  <conditionalFormatting sqref="Y467:Y494">
    <cfRule type="expression" dxfId="713" priority="781">
      <formula>IF(RIGHT(TEXT(Y467,"0.#"),1)=".",FALSE,TRUE)</formula>
    </cfRule>
    <cfRule type="expression" dxfId="712" priority="782">
      <formula>IF(RIGHT(TEXT(Y467,"0.#"),1)=".",TRUE,FALSE)</formula>
    </cfRule>
  </conditionalFormatting>
  <conditionalFormatting sqref="Y465:Y466">
    <cfRule type="expression" dxfId="711" priority="775">
      <formula>IF(RIGHT(TEXT(Y465,"0.#"),1)=".",FALSE,TRUE)</formula>
    </cfRule>
    <cfRule type="expression" dxfId="710" priority="776">
      <formula>IF(RIGHT(TEXT(Y465,"0.#"),1)=".",TRUE,FALSE)</formula>
    </cfRule>
  </conditionalFormatting>
  <conditionalFormatting sqref="Y500:Y527">
    <cfRule type="expression" dxfId="709" priority="769">
      <formula>IF(RIGHT(TEXT(Y500,"0.#"),1)=".",FALSE,TRUE)</formula>
    </cfRule>
    <cfRule type="expression" dxfId="708" priority="770">
      <formula>IF(RIGHT(TEXT(Y500,"0.#"),1)=".",TRUE,FALSE)</formula>
    </cfRule>
  </conditionalFormatting>
  <conditionalFormatting sqref="Y498:Y499">
    <cfRule type="expression" dxfId="707" priority="763">
      <formula>IF(RIGHT(TEXT(Y498,"0.#"),1)=".",FALSE,TRUE)</formula>
    </cfRule>
    <cfRule type="expression" dxfId="706" priority="764">
      <formula>IF(RIGHT(TEXT(Y498,"0.#"),1)=".",TRUE,FALSE)</formula>
    </cfRule>
  </conditionalFormatting>
  <conditionalFormatting sqref="Y533:Y560">
    <cfRule type="expression" dxfId="705" priority="757">
      <formula>IF(RIGHT(TEXT(Y533,"0.#"),1)=".",FALSE,TRUE)</formula>
    </cfRule>
    <cfRule type="expression" dxfId="704" priority="758">
      <formula>IF(RIGHT(TEXT(Y533,"0.#"),1)=".",TRUE,FALSE)</formula>
    </cfRule>
  </conditionalFormatting>
  <conditionalFormatting sqref="W23">
    <cfRule type="expression" dxfId="703" priority="865">
      <formula>IF(RIGHT(TEXT(W23,"0.#"),1)=".",FALSE,TRUE)</formula>
    </cfRule>
    <cfRule type="expression" dxfId="702" priority="866">
      <formula>IF(RIGHT(TEXT(W23,"0.#"),1)=".",TRUE,FALSE)</formula>
    </cfRule>
  </conditionalFormatting>
  <conditionalFormatting sqref="W24:W27">
    <cfRule type="expression" dxfId="701" priority="863">
      <formula>IF(RIGHT(TEXT(W24,"0.#"),1)=".",FALSE,TRUE)</formula>
    </cfRule>
    <cfRule type="expression" dxfId="700" priority="864">
      <formula>IF(RIGHT(TEXT(W24,"0.#"),1)=".",TRUE,FALSE)</formula>
    </cfRule>
  </conditionalFormatting>
  <conditionalFormatting sqref="W28">
    <cfRule type="expression" dxfId="699" priority="861">
      <formula>IF(RIGHT(TEXT(W28,"0.#"),1)=".",FALSE,TRUE)</formula>
    </cfRule>
    <cfRule type="expression" dxfId="698" priority="862">
      <formula>IF(RIGHT(TEXT(W28,"0.#"),1)=".",TRUE,FALSE)</formula>
    </cfRule>
  </conditionalFormatting>
  <conditionalFormatting sqref="P23">
    <cfRule type="expression" dxfId="697" priority="859">
      <formula>IF(RIGHT(TEXT(P23,"0.#"),1)=".",FALSE,TRUE)</formula>
    </cfRule>
    <cfRule type="expression" dxfId="696" priority="860">
      <formula>IF(RIGHT(TEXT(P23,"0.#"),1)=".",TRUE,FALSE)</formula>
    </cfRule>
  </conditionalFormatting>
  <conditionalFormatting sqref="P24:P27">
    <cfRule type="expression" dxfId="695" priority="857">
      <formula>IF(RIGHT(TEXT(P24,"0.#"),1)=".",FALSE,TRUE)</formula>
    </cfRule>
    <cfRule type="expression" dxfId="694" priority="858">
      <formula>IF(RIGHT(TEXT(P24,"0.#"),1)=".",TRUE,FALSE)</formula>
    </cfRule>
  </conditionalFormatting>
  <conditionalFormatting sqref="P28">
    <cfRule type="expression" dxfId="693" priority="855">
      <formula>IF(RIGHT(TEXT(P28,"0.#"),1)=".",FALSE,TRUE)</formula>
    </cfRule>
    <cfRule type="expression" dxfId="692" priority="856">
      <formula>IF(RIGHT(TEXT(P28,"0.#"),1)=".",TRUE,FALSE)</formula>
    </cfRule>
  </conditionalFormatting>
  <conditionalFormatting sqref="AE202">
    <cfRule type="expression" dxfId="691" priority="853">
      <formula>IF(RIGHT(TEXT(AE202,"0.#"),1)=".",FALSE,TRUE)</formula>
    </cfRule>
    <cfRule type="expression" dxfId="690" priority="854">
      <formula>IF(RIGHT(TEXT(AE202,"0.#"),1)=".",TRUE,FALSE)</formula>
    </cfRule>
  </conditionalFormatting>
  <conditionalFormatting sqref="AE203">
    <cfRule type="expression" dxfId="689" priority="851">
      <formula>IF(RIGHT(TEXT(AE203,"0.#"),1)=".",FALSE,TRUE)</formula>
    </cfRule>
    <cfRule type="expression" dxfId="688" priority="852">
      <formula>IF(RIGHT(TEXT(AE203,"0.#"),1)=".",TRUE,FALSE)</formula>
    </cfRule>
  </conditionalFormatting>
  <conditionalFormatting sqref="AE204">
    <cfRule type="expression" dxfId="687" priority="849">
      <formula>IF(RIGHT(TEXT(AE204,"0.#"),1)=".",FALSE,TRUE)</formula>
    </cfRule>
    <cfRule type="expression" dxfId="686" priority="850">
      <formula>IF(RIGHT(TEXT(AE204,"0.#"),1)=".",TRUE,FALSE)</formula>
    </cfRule>
  </conditionalFormatting>
  <conditionalFormatting sqref="AI204">
    <cfRule type="expression" dxfId="685" priority="847">
      <formula>IF(RIGHT(TEXT(AI204,"0.#"),1)=".",FALSE,TRUE)</formula>
    </cfRule>
    <cfRule type="expression" dxfId="684" priority="848">
      <formula>IF(RIGHT(TEXT(AI204,"0.#"),1)=".",TRUE,FALSE)</formula>
    </cfRule>
  </conditionalFormatting>
  <conditionalFormatting sqref="AI203">
    <cfRule type="expression" dxfId="683" priority="845">
      <formula>IF(RIGHT(TEXT(AI203,"0.#"),1)=".",FALSE,TRUE)</formula>
    </cfRule>
    <cfRule type="expression" dxfId="682" priority="846">
      <formula>IF(RIGHT(TEXT(AI203,"0.#"),1)=".",TRUE,FALSE)</formula>
    </cfRule>
  </conditionalFormatting>
  <conditionalFormatting sqref="AI202">
    <cfRule type="expression" dxfId="681" priority="843">
      <formula>IF(RIGHT(TEXT(AI202,"0.#"),1)=".",FALSE,TRUE)</formula>
    </cfRule>
    <cfRule type="expression" dxfId="680" priority="844">
      <formula>IF(RIGHT(TEXT(AI202,"0.#"),1)=".",TRUE,FALSE)</formula>
    </cfRule>
  </conditionalFormatting>
  <conditionalFormatting sqref="AM202">
    <cfRule type="expression" dxfId="679" priority="841">
      <formula>IF(RIGHT(TEXT(AM202,"0.#"),1)=".",FALSE,TRUE)</formula>
    </cfRule>
    <cfRule type="expression" dxfId="678" priority="842">
      <formula>IF(RIGHT(TEXT(AM202,"0.#"),1)=".",TRUE,FALSE)</formula>
    </cfRule>
  </conditionalFormatting>
  <conditionalFormatting sqref="AM203">
    <cfRule type="expression" dxfId="677" priority="839">
      <formula>IF(RIGHT(TEXT(AM203,"0.#"),1)=".",FALSE,TRUE)</formula>
    </cfRule>
    <cfRule type="expression" dxfId="676" priority="840">
      <formula>IF(RIGHT(TEXT(AM203,"0.#"),1)=".",TRUE,FALSE)</formula>
    </cfRule>
  </conditionalFormatting>
  <conditionalFormatting sqref="AM204">
    <cfRule type="expression" dxfId="675" priority="837">
      <formula>IF(RIGHT(TEXT(AM204,"0.#"),1)=".",FALSE,TRUE)</formula>
    </cfRule>
    <cfRule type="expression" dxfId="674" priority="838">
      <formula>IF(RIGHT(TEXT(AM204,"0.#"),1)=".",TRUE,FALSE)</formula>
    </cfRule>
  </conditionalFormatting>
  <conditionalFormatting sqref="AQ202:AQ204">
    <cfRule type="expression" dxfId="673" priority="835">
      <formula>IF(RIGHT(TEXT(AQ202,"0.#"),1)=".",FALSE,TRUE)</formula>
    </cfRule>
    <cfRule type="expression" dxfId="672" priority="836">
      <formula>IF(RIGHT(TEXT(AQ202,"0.#"),1)=".",TRUE,FALSE)</formula>
    </cfRule>
  </conditionalFormatting>
  <conditionalFormatting sqref="AU202:AU204">
    <cfRule type="expression" dxfId="671" priority="833">
      <formula>IF(RIGHT(TEXT(AU202,"0.#"),1)=".",FALSE,TRUE)</formula>
    </cfRule>
    <cfRule type="expression" dxfId="670" priority="834">
      <formula>IF(RIGHT(TEXT(AU202,"0.#"),1)=".",TRUE,FALSE)</formula>
    </cfRule>
  </conditionalFormatting>
  <conditionalFormatting sqref="AE205">
    <cfRule type="expression" dxfId="669" priority="831">
      <formula>IF(RIGHT(TEXT(AE205,"0.#"),1)=".",FALSE,TRUE)</formula>
    </cfRule>
    <cfRule type="expression" dxfId="668" priority="832">
      <formula>IF(RIGHT(TEXT(AE205,"0.#"),1)=".",TRUE,FALSE)</formula>
    </cfRule>
  </conditionalFormatting>
  <conditionalFormatting sqref="AE206">
    <cfRule type="expression" dxfId="667" priority="829">
      <formula>IF(RIGHT(TEXT(AE206,"0.#"),1)=".",FALSE,TRUE)</formula>
    </cfRule>
    <cfRule type="expression" dxfId="666" priority="830">
      <formula>IF(RIGHT(TEXT(AE206,"0.#"),1)=".",TRUE,FALSE)</formula>
    </cfRule>
  </conditionalFormatting>
  <conditionalFormatting sqref="AE207">
    <cfRule type="expression" dxfId="665" priority="827">
      <formula>IF(RIGHT(TEXT(AE207,"0.#"),1)=".",FALSE,TRUE)</formula>
    </cfRule>
    <cfRule type="expression" dxfId="664" priority="828">
      <formula>IF(RIGHT(TEXT(AE207,"0.#"),1)=".",TRUE,FALSE)</formula>
    </cfRule>
  </conditionalFormatting>
  <conditionalFormatting sqref="AI207">
    <cfRule type="expression" dxfId="663" priority="825">
      <formula>IF(RIGHT(TEXT(AI207,"0.#"),1)=".",FALSE,TRUE)</formula>
    </cfRule>
    <cfRule type="expression" dxfId="662" priority="826">
      <formula>IF(RIGHT(TEXT(AI207,"0.#"),1)=".",TRUE,FALSE)</formula>
    </cfRule>
  </conditionalFormatting>
  <conditionalFormatting sqref="AI206">
    <cfRule type="expression" dxfId="661" priority="823">
      <formula>IF(RIGHT(TEXT(AI206,"0.#"),1)=".",FALSE,TRUE)</formula>
    </cfRule>
    <cfRule type="expression" dxfId="660" priority="824">
      <formula>IF(RIGHT(TEXT(AI206,"0.#"),1)=".",TRUE,FALSE)</formula>
    </cfRule>
  </conditionalFormatting>
  <conditionalFormatting sqref="AI205">
    <cfRule type="expression" dxfId="659" priority="821">
      <formula>IF(RIGHT(TEXT(AI205,"0.#"),1)=".",FALSE,TRUE)</formula>
    </cfRule>
    <cfRule type="expression" dxfId="658" priority="822">
      <formula>IF(RIGHT(TEXT(AI205,"0.#"),1)=".",TRUE,FALSE)</formula>
    </cfRule>
  </conditionalFormatting>
  <conditionalFormatting sqref="AM205">
    <cfRule type="expression" dxfId="657" priority="819">
      <formula>IF(RIGHT(TEXT(AM205,"0.#"),1)=".",FALSE,TRUE)</formula>
    </cfRule>
    <cfRule type="expression" dxfId="656" priority="820">
      <formula>IF(RIGHT(TEXT(AM205,"0.#"),1)=".",TRUE,FALSE)</formula>
    </cfRule>
  </conditionalFormatting>
  <conditionalFormatting sqref="AM206">
    <cfRule type="expression" dxfId="655" priority="817">
      <formula>IF(RIGHT(TEXT(AM206,"0.#"),1)=".",FALSE,TRUE)</formula>
    </cfRule>
    <cfRule type="expression" dxfId="654" priority="818">
      <formula>IF(RIGHT(TEXT(AM206,"0.#"),1)=".",TRUE,FALSE)</formula>
    </cfRule>
  </conditionalFormatting>
  <conditionalFormatting sqref="AM207">
    <cfRule type="expression" dxfId="653" priority="815">
      <formula>IF(RIGHT(TEXT(AM207,"0.#"),1)=".",FALSE,TRUE)</formula>
    </cfRule>
    <cfRule type="expression" dxfId="652" priority="816">
      <formula>IF(RIGHT(TEXT(AM207,"0.#"),1)=".",TRUE,FALSE)</formula>
    </cfRule>
  </conditionalFormatting>
  <conditionalFormatting sqref="AQ205:AQ207">
    <cfRule type="expression" dxfId="651" priority="813">
      <formula>IF(RIGHT(TEXT(AQ205,"0.#"),1)=".",FALSE,TRUE)</formula>
    </cfRule>
    <cfRule type="expression" dxfId="650" priority="814">
      <formula>IF(RIGHT(TEXT(AQ205,"0.#"),1)=".",TRUE,FALSE)</formula>
    </cfRule>
  </conditionalFormatting>
  <conditionalFormatting sqref="AU205:AU207">
    <cfRule type="expression" dxfId="649" priority="811">
      <formula>IF(RIGHT(TEXT(AU205,"0.#"),1)=".",FALSE,TRUE)</formula>
    </cfRule>
    <cfRule type="expression" dxfId="648" priority="812">
      <formula>IF(RIGHT(TEXT(AU205,"0.#"),1)=".",TRUE,FALSE)</formula>
    </cfRule>
  </conditionalFormatting>
  <conditionalFormatting sqref="AL401:AO428">
    <cfRule type="expression" dxfId="647" priority="807">
      <formula>IF(AND(AL401&gt;=0, RIGHT(TEXT(AL401,"0.#"),1)&lt;&gt;"."),TRUE,FALSE)</formula>
    </cfRule>
    <cfRule type="expression" dxfId="646" priority="808">
      <formula>IF(AND(AL401&gt;=0, RIGHT(TEXT(AL401,"0.#"),1)="."),TRUE,FALSE)</formula>
    </cfRule>
    <cfRule type="expression" dxfId="645" priority="809">
      <formula>IF(AND(AL401&lt;0, RIGHT(TEXT(AL401,"0.#"),1)&lt;&gt;"."),TRUE,FALSE)</formula>
    </cfRule>
    <cfRule type="expression" dxfId="644" priority="810">
      <formula>IF(AND(AL401&lt;0, RIGHT(TEXT(AL401,"0.#"),1)="."),TRUE,FALSE)</formula>
    </cfRule>
  </conditionalFormatting>
  <conditionalFormatting sqref="AL399:AO400">
    <cfRule type="expression" dxfId="643" priority="801">
      <formula>IF(AND(AL399&gt;=0, RIGHT(TEXT(AL399,"0.#"),1)&lt;&gt;"."),TRUE,FALSE)</formula>
    </cfRule>
    <cfRule type="expression" dxfId="642" priority="802">
      <formula>IF(AND(AL399&gt;=0, RIGHT(TEXT(AL399,"0.#"),1)="."),TRUE,FALSE)</formula>
    </cfRule>
    <cfRule type="expression" dxfId="641" priority="803">
      <formula>IF(AND(AL399&lt;0, RIGHT(TEXT(AL399,"0.#"),1)&lt;&gt;"."),TRUE,FALSE)</formula>
    </cfRule>
    <cfRule type="expression" dxfId="640" priority="804">
      <formula>IF(AND(AL399&lt;0, RIGHT(TEXT(AL399,"0.#"),1)="."),TRUE,FALSE)</formula>
    </cfRule>
  </conditionalFormatting>
  <conditionalFormatting sqref="AL434:AO461">
    <cfRule type="expression" dxfId="639" priority="795">
      <formula>IF(AND(AL434&gt;=0, RIGHT(TEXT(AL434,"0.#"),1)&lt;&gt;"."),TRUE,FALSE)</formula>
    </cfRule>
    <cfRule type="expression" dxfId="638" priority="796">
      <formula>IF(AND(AL434&gt;=0, RIGHT(TEXT(AL434,"0.#"),1)="."),TRUE,FALSE)</formula>
    </cfRule>
    <cfRule type="expression" dxfId="637" priority="797">
      <formula>IF(AND(AL434&lt;0, RIGHT(TEXT(AL434,"0.#"),1)&lt;&gt;"."),TRUE,FALSE)</formula>
    </cfRule>
    <cfRule type="expression" dxfId="636" priority="798">
      <formula>IF(AND(AL434&lt;0, RIGHT(TEXT(AL434,"0.#"),1)="."),TRUE,FALSE)</formula>
    </cfRule>
  </conditionalFormatting>
  <conditionalFormatting sqref="AL432:AO433">
    <cfRule type="expression" dxfId="635" priority="789">
      <formula>IF(AND(AL432&gt;=0, RIGHT(TEXT(AL432,"0.#"),1)&lt;&gt;"."),TRUE,FALSE)</formula>
    </cfRule>
    <cfRule type="expression" dxfId="634" priority="790">
      <formula>IF(AND(AL432&gt;=0, RIGHT(TEXT(AL432,"0.#"),1)="."),TRUE,FALSE)</formula>
    </cfRule>
    <cfRule type="expression" dxfId="633" priority="791">
      <formula>IF(AND(AL432&lt;0, RIGHT(TEXT(AL432,"0.#"),1)&lt;&gt;"."),TRUE,FALSE)</formula>
    </cfRule>
    <cfRule type="expression" dxfId="632" priority="792">
      <formula>IF(AND(AL432&lt;0, RIGHT(TEXT(AL432,"0.#"),1)="."),TRUE,FALSE)</formula>
    </cfRule>
  </conditionalFormatting>
  <conditionalFormatting sqref="AL467:AO494">
    <cfRule type="expression" dxfId="631" priority="783">
      <formula>IF(AND(AL467&gt;=0, RIGHT(TEXT(AL467,"0.#"),1)&lt;&gt;"."),TRUE,FALSE)</formula>
    </cfRule>
    <cfRule type="expression" dxfId="630" priority="784">
      <formula>IF(AND(AL467&gt;=0, RIGHT(TEXT(AL467,"0.#"),1)="."),TRUE,FALSE)</formula>
    </cfRule>
    <cfRule type="expression" dxfId="629" priority="785">
      <formula>IF(AND(AL467&lt;0, RIGHT(TEXT(AL467,"0.#"),1)&lt;&gt;"."),TRUE,FALSE)</formula>
    </cfRule>
    <cfRule type="expression" dxfId="628" priority="786">
      <formula>IF(AND(AL467&lt;0, RIGHT(TEXT(AL467,"0.#"),1)="."),TRUE,FALSE)</formula>
    </cfRule>
  </conditionalFormatting>
  <conditionalFormatting sqref="AL465:AO466">
    <cfRule type="expression" dxfId="627" priority="777">
      <formula>IF(AND(AL465&gt;=0, RIGHT(TEXT(AL465,"0.#"),1)&lt;&gt;"."),TRUE,FALSE)</formula>
    </cfRule>
    <cfRule type="expression" dxfId="626" priority="778">
      <formula>IF(AND(AL465&gt;=0, RIGHT(TEXT(AL465,"0.#"),1)="."),TRUE,FALSE)</formula>
    </cfRule>
    <cfRule type="expression" dxfId="625" priority="779">
      <formula>IF(AND(AL465&lt;0, RIGHT(TEXT(AL465,"0.#"),1)&lt;&gt;"."),TRUE,FALSE)</formula>
    </cfRule>
    <cfRule type="expression" dxfId="624" priority="780">
      <formula>IF(AND(AL465&lt;0, RIGHT(TEXT(AL465,"0.#"),1)="."),TRUE,FALSE)</formula>
    </cfRule>
  </conditionalFormatting>
  <conditionalFormatting sqref="AL500:AO527">
    <cfRule type="expression" dxfId="623" priority="771">
      <formula>IF(AND(AL500&gt;=0, RIGHT(TEXT(AL500,"0.#"),1)&lt;&gt;"."),TRUE,FALSE)</formula>
    </cfRule>
    <cfRule type="expression" dxfId="622" priority="772">
      <formula>IF(AND(AL500&gt;=0, RIGHT(TEXT(AL500,"0.#"),1)="."),TRUE,FALSE)</formula>
    </cfRule>
    <cfRule type="expression" dxfId="621" priority="773">
      <formula>IF(AND(AL500&lt;0, RIGHT(TEXT(AL500,"0.#"),1)&lt;&gt;"."),TRUE,FALSE)</formula>
    </cfRule>
    <cfRule type="expression" dxfId="620" priority="774">
      <formula>IF(AND(AL500&lt;0, RIGHT(TEXT(AL500,"0.#"),1)="."),TRUE,FALSE)</formula>
    </cfRule>
  </conditionalFormatting>
  <conditionalFormatting sqref="AL498:AO499">
    <cfRule type="expression" dxfId="619" priority="765">
      <formula>IF(AND(AL498&gt;=0, RIGHT(TEXT(AL498,"0.#"),1)&lt;&gt;"."),TRUE,FALSE)</formula>
    </cfRule>
    <cfRule type="expression" dxfId="618" priority="766">
      <formula>IF(AND(AL498&gt;=0, RIGHT(TEXT(AL498,"0.#"),1)="."),TRUE,FALSE)</formula>
    </cfRule>
    <cfRule type="expression" dxfId="617" priority="767">
      <formula>IF(AND(AL498&lt;0, RIGHT(TEXT(AL498,"0.#"),1)&lt;&gt;"."),TRUE,FALSE)</formula>
    </cfRule>
    <cfRule type="expression" dxfId="616" priority="768">
      <formula>IF(AND(AL498&lt;0, RIGHT(TEXT(AL498,"0.#"),1)="."),TRUE,FALSE)</formula>
    </cfRule>
  </conditionalFormatting>
  <conditionalFormatting sqref="AL533:AO560">
    <cfRule type="expression" dxfId="615" priority="759">
      <formula>IF(AND(AL533&gt;=0, RIGHT(TEXT(AL533,"0.#"),1)&lt;&gt;"."),TRUE,FALSE)</formula>
    </cfRule>
    <cfRule type="expression" dxfId="614" priority="760">
      <formula>IF(AND(AL533&gt;=0, RIGHT(TEXT(AL533,"0.#"),1)="."),TRUE,FALSE)</formula>
    </cfRule>
    <cfRule type="expression" dxfId="613" priority="761">
      <formula>IF(AND(AL533&lt;0, RIGHT(TEXT(AL533,"0.#"),1)&lt;&gt;"."),TRUE,FALSE)</formula>
    </cfRule>
    <cfRule type="expression" dxfId="612" priority="762">
      <formula>IF(AND(AL533&lt;0, RIGHT(TEXT(AL533,"0.#"),1)="."),TRUE,FALSE)</formula>
    </cfRule>
  </conditionalFormatting>
  <conditionalFormatting sqref="AL531:AO532">
    <cfRule type="expression" dxfId="611" priority="753">
      <formula>IF(AND(AL531&gt;=0, RIGHT(TEXT(AL531,"0.#"),1)&lt;&gt;"."),TRUE,FALSE)</formula>
    </cfRule>
    <cfRule type="expression" dxfId="610" priority="754">
      <formula>IF(AND(AL531&gt;=0, RIGHT(TEXT(AL531,"0.#"),1)="."),TRUE,FALSE)</formula>
    </cfRule>
    <cfRule type="expression" dxfId="609" priority="755">
      <formula>IF(AND(AL531&lt;0, RIGHT(TEXT(AL531,"0.#"),1)&lt;&gt;"."),TRUE,FALSE)</formula>
    </cfRule>
    <cfRule type="expression" dxfId="608" priority="756">
      <formula>IF(AND(AL531&lt;0, RIGHT(TEXT(AL531,"0.#"),1)="."),TRUE,FALSE)</formula>
    </cfRule>
  </conditionalFormatting>
  <conditionalFormatting sqref="Y531:Y532">
    <cfRule type="expression" dxfId="607" priority="751">
      <formula>IF(RIGHT(TEXT(Y531,"0.#"),1)=".",FALSE,TRUE)</formula>
    </cfRule>
    <cfRule type="expression" dxfId="606" priority="752">
      <formula>IF(RIGHT(TEXT(Y531,"0.#"),1)=".",TRUE,FALSE)</formula>
    </cfRule>
  </conditionalFormatting>
  <conditionalFormatting sqref="AL566:AO593">
    <cfRule type="expression" dxfId="605" priority="747">
      <formula>IF(AND(AL566&gt;=0, RIGHT(TEXT(AL566,"0.#"),1)&lt;&gt;"."),TRUE,FALSE)</formula>
    </cfRule>
    <cfRule type="expression" dxfId="604" priority="748">
      <formula>IF(AND(AL566&gt;=0, RIGHT(TEXT(AL566,"0.#"),1)="."),TRUE,FALSE)</formula>
    </cfRule>
    <cfRule type="expression" dxfId="603" priority="749">
      <formula>IF(AND(AL566&lt;0, RIGHT(TEXT(AL566,"0.#"),1)&lt;&gt;"."),TRUE,FALSE)</formula>
    </cfRule>
    <cfRule type="expression" dxfId="602" priority="750">
      <formula>IF(AND(AL566&lt;0, RIGHT(TEXT(AL566,"0.#"),1)="."),TRUE,FALSE)</formula>
    </cfRule>
  </conditionalFormatting>
  <conditionalFormatting sqref="Y566:Y593">
    <cfRule type="expression" dxfId="601" priority="745">
      <formula>IF(RIGHT(TEXT(Y566,"0.#"),1)=".",FALSE,TRUE)</formula>
    </cfRule>
    <cfRule type="expression" dxfId="600" priority="746">
      <formula>IF(RIGHT(TEXT(Y566,"0.#"),1)=".",TRUE,FALSE)</formula>
    </cfRule>
  </conditionalFormatting>
  <conditionalFormatting sqref="AL564:AO565">
    <cfRule type="expression" dxfId="599" priority="741">
      <formula>IF(AND(AL564&gt;=0, RIGHT(TEXT(AL564,"0.#"),1)&lt;&gt;"."),TRUE,FALSE)</formula>
    </cfRule>
    <cfRule type="expression" dxfId="598" priority="742">
      <formula>IF(AND(AL564&gt;=0, RIGHT(TEXT(AL564,"0.#"),1)="."),TRUE,FALSE)</formula>
    </cfRule>
    <cfRule type="expression" dxfId="597" priority="743">
      <formula>IF(AND(AL564&lt;0, RIGHT(TEXT(AL564,"0.#"),1)&lt;&gt;"."),TRUE,FALSE)</formula>
    </cfRule>
    <cfRule type="expression" dxfId="596" priority="744">
      <formula>IF(AND(AL564&lt;0, RIGHT(TEXT(AL564,"0.#"),1)="."),TRUE,FALSE)</formula>
    </cfRule>
  </conditionalFormatting>
  <conditionalFormatting sqref="Y564:Y565">
    <cfRule type="expression" dxfId="595" priority="739">
      <formula>IF(RIGHT(TEXT(Y564,"0.#"),1)=".",FALSE,TRUE)</formula>
    </cfRule>
    <cfRule type="expression" dxfId="594" priority="740">
      <formula>IF(RIGHT(TEXT(Y564,"0.#"),1)=".",TRUE,FALSE)</formula>
    </cfRule>
  </conditionalFormatting>
  <conditionalFormatting sqref="AL599:AO626">
    <cfRule type="expression" dxfId="593" priority="735">
      <formula>IF(AND(AL599&gt;=0, RIGHT(TEXT(AL599,"0.#"),1)&lt;&gt;"."),TRUE,FALSE)</formula>
    </cfRule>
    <cfRule type="expression" dxfId="592" priority="736">
      <formula>IF(AND(AL599&gt;=0, RIGHT(TEXT(AL599,"0.#"),1)="."),TRUE,FALSE)</formula>
    </cfRule>
    <cfRule type="expression" dxfId="591" priority="737">
      <formula>IF(AND(AL599&lt;0, RIGHT(TEXT(AL599,"0.#"),1)&lt;&gt;"."),TRUE,FALSE)</formula>
    </cfRule>
    <cfRule type="expression" dxfId="590" priority="738">
      <formula>IF(AND(AL599&lt;0, RIGHT(TEXT(AL599,"0.#"),1)="."),TRUE,FALSE)</formula>
    </cfRule>
  </conditionalFormatting>
  <conditionalFormatting sqref="Y599:Y626">
    <cfRule type="expression" dxfId="589" priority="733">
      <formula>IF(RIGHT(TEXT(Y599,"0.#"),1)=".",FALSE,TRUE)</formula>
    </cfRule>
    <cfRule type="expression" dxfId="588" priority="734">
      <formula>IF(RIGHT(TEXT(Y599,"0.#"),1)=".",TRUE,FALSE)</formula>
    </cfRule>
  </conditionalFormatting>
  <conditionalFormatting sqref="AL597:AO598">
    <cfRule type="expression" dxfId="587" priority="729">
      <formula>IF(AND(AL597&gt;=0, RIGHT(TEXT(AL597,"0.#"),1)&lt;&gt;"."),TRUE,FALSE)</formula>
    </cfRule>
    <cfRule type="expression" dxfId="586" priority="730">
      <formula>IF(AND(AL597&gt;=0, RIGHT(TEXT(AL597,"0.#"),1)="."),TRUE,FALSE)</formula>
    </cfRule>
    <cfRule type="expression" dxfId="585" priority="731">
      <formula>IF(AND(AL597&lt;0, RIGHT(TEXT(AL597,"0.#"),1)&lt;&gt;"."),TRUE,FALSE)</formula>
    </cfRule>
    <cfRule type="expression" dxfId="584" priority="732">
      <formula>IF(AND(AL597&lt;0, RIGHT(TEXT(AL597,"0.#"),1)="."),TRUE,FALSE)</formula>
    </cfRule>
  </conditionalFormatting>
  <conditionalFormatting sqref="Y597:Y598">
    <cfRule type="expression" dxfId="583" priority="727">
      <formula>IF(RIGHT(TEXT(Y597,"0.#"),1)=".",FALSE,TRUE)</formula>
    </cfRule>
    <cfRule type="expression" dxfId="582" priority="728">
      <formula>IF(RIGHT(TEXT(Y597,"0.#"),1)=".",TRUE,FALSE)</formula>
    </cfRule>
  </conditionalFormatting>
  <conditionalFormatting sqref="AU33">
    <cfRule type="expression" dxfId="581" priority="723">
      <formula>IF(RIGHT(TEXT(AU33,"0.#"),1)=".",FALSE,TRUE)</formula>
    </cfRule>
    <cfRule type="expression" dxfId="580" priority="724">
      <formula>IF(RIGHT(TEXT(AU33,"0.#"),1)=".",TRUE,FALSE)</formula>
    </cfRule>
  </conditionalFormatting>
  <conditionalFormatting sqref="AU32">
    <cfRule type="expression" dxfId="579" priority="725">
      <formula>IF(RIGHT(TEXT(AU32,"0.#"),1)=".",FALSE,TRUE)</formula>
    </cfRule>
    <cfRule type="expression" dxfId="578" priority="726">
      <formula>IF(RIGHT(TEXT(AU32,"0.#"),1)=".",TRUE,FALSE)</formula>
    </cfRule>
  </conditionalFormatting>
  <conditionalFormatting sqref="P29:AC29">
    <cfRule type="expression" dxfId="577" priority="721">
      <formula>IF(RIGHT(TEXT(P29,"0.#"),1)=".",FALSE,TRUE)</formula>
    </cfRule>
    <cfRule type="expression" dxfId="576" priority="722">
      <formula>IF(RIGHT(TEXT(P29,"0.#"),1)=".",TRUE,FALSE)</formula>
    </cfRule>
  </conditionalFormatting>
  <conditionalFormatting sqref="AQ41">
    <cfRule type="expression" dxfId="575" priority="701">
      <formula>IF(RIGHT(TEXT(AQ41,"0.#"),1)=".",FALSE,TRUE)</formula>
    </cfRule>
    <cfRule type="expression" dxfId="574" priority="702">
      <formula>IF(RIGHT(TEXT(AQ41,"0.#"),1)=".",TRUE,FALSE)</formula>
    </cfRule>
  </conditionalFormatting>
  <conditionalFormatting sqref="AU41">
    <cfRule type="expression" dxfId="573" priority="699">
      <formula>IF(RIGHT(TEXT(AU41,"0.#"),1)=".",FALSE,TRUE)</formula>
    </cfRule>
    <cfRule type="expression" dxfId="572" priority="700">
      <formula>IF(RIGHT(TEXT(AU41,"0.#"),1)=".",TRUE,FALSE)</formula>
    </cfRule>
  </conditionalFormatting>
  <conditionalFormatting sqref="AE41">
    <cfRule type="expression" dxfId="571" priority="715">
      <formula>IF(RIGHT(TEXT(AE41,"0.#"),1)=".",FALSE,TRUE)</formula>
    </cfRule>
    <cfRule type="expression" dxfId="570" priority="716">
      <formula>IF(RIGHT(TEXT(AE41,"0.#"),1)=".",TRUE,FALSE)</formula>
    </cfRule>
  </conditionalFormatting>
  <conditionalFormatting sqref="AM69">
    <cfRule type="expression" dxfId="569" priority="671">
      <formula>IF(RIGHT(TEXT(AM69,"0.#"),1)=".",FALSE,TRUE)</formula>
    </cfRule>
    <cfRule type="expression" dxfId="568" priority="672">
      <formula>IF(RIGHT(TEXT(AM69,"0.#"),1)=".",TRUE,FALSE)</formula>
    </cfRule>
  </conditionalFormatting>
  <conditionalFormatting sqref="AE70 AM70">
    <cfRule type="expression" dxfId="567" priority="669">
      <formula>IF(RIGHT(TEXT(AE70,"0.#"),1)=".",FALSE,TRUE)</formula>
    </cfRule>
    <cfRule type="expression" dxfId="566" priority="670">
      <formula>IF(RIGHT(TEXT(AE70,"0.#"),1)=".",TRUE,FALSE)</formula>
    </cfRule>
  </conditionalFormatting>
  <conditionalFormatting sqref="AI70">
    <cfRule type="expression" dxfId="565" priority="667">
      <formula>IF(RIGHT(TEXT(AI70,"0.#"),1)=".",FALSE,TRUE)</formula>
    </cfRule>
    <cfRule type="expression" dxfId="564" priority="668">
      <formula>IF(RIGHT(TEXT(AI70,"0.#"),1)=".",TRUE,FALSE)</formula>
    </cfRule>
  </conditionalFormatting>
  <conditionalFormatting sqref="AQ70">
    <cfRule type="expression" dxfId="563" priority="665">
      <formula>IF(RIGHT(TEXT(AQ70,"0.#"),1)=".",FALSE,TRUE)</formula>
    </cfRule>
    <cfRule type="expression" dxfId="562" priority="666">
      <formula>IF(RIGHT(TEXT(AQ70,"0.#"),1)=".",TRUE,FALSE)</formula>
    </cfRule>
  </conditionalFormatting>
  <conditionalFormatting sqref="AE69 AQ69">
    <cfRule type="expression" dxfId="561" priority="675">
      <formula>IF(RIGHT(TEXT(AE69,"0.#"),1)=".",FALSE,TRUE)</formula>
    </cfRule>
    <cfRule type="expression" dxfId="560" priority="676">
      <formula>IF(RIGHT(TEXT(AE69,"0.#"),1)=".",TRUE,FALSE)</formula>
    </cfRule>
  </conditionalFormatting>
  <conditionalFormatting sqref="AI69">
    <cfRule type="expression" dxfId="559" priority="673">
      <formula>IF(RIGHT(TEXT(AI69,"0.#"),1)=".",FALSE,TRUE)</formula>
    </cfRule>
    <cfRule type="expression" dxfId="558" priority="674">
      <formula>IF(RIGHT(TEXT(AI69,"0.#"),1)=".",TRUE,FALSE)</formula>
    </cfRule>
  </conditionalFormatting>
  <conditionalFormatting sqref="AE66 AQ66">
    <cfRule type="expression" dxfId="557" priority="663">
      <formula>IF(RIGHT(TEXT(AE66,"0.#"),1)=".",FALSE,TRUE)</formula>
    </cfRule>
    <cfRule type="expression" dxfId="556" priority="664">
      <formula>IF(RIGHT(TEXT(AE66,"0.#"),1)=".",TRUE,FALSE)</formula>
    </cfRule>
  </conditionalFormatting>
  <conditionalFormatting sqref="AI66">
    <cfRule type="expression" dxfId="555" priority="661">
      <formula>IF(RIGHT(TEXT(AI66,"0.#"),1)=".",FALSE,TRUE)</formula>
    </cfRule>
    <cfRule type="expression" dxfId="554" priority="662">
      <formula>IF(RIGHT(TEXT(AI66,"0.#"),1)=".",TRUE,FALSE)</formula>
    </cfRule>
  </conditionalFormatting>
  <conditionalFormatting sqref="AM66">
    <cfRule type="expression" dxfId="553" priority="659">
      <formula>IF(RIGHT(TEXT(AM66,"0.#"),1)=".",FALSE,TRUE)</formula>
    </cfRule>
    <cfRule type="expression" dxfId="552" priority="660">
      <formula>IF(RIGHT(TEXT(AM66,"0.#"),1)=".",TRUE,FALSE)</formula>
    </cfRule>
  </conditionalFormatting>
  <conditionalFormatting sqref="AE67">
    <cfRule type="expression" dxfId="551" priority="657">
      <formula>IF(RIGHT(TEXT(AE67,"0.#"),1)=".",FALSE,TRUE)</formula>
    </cfRule>
    <cfRule type="expression" dxfId="550" priority="658">
      <formula>IF(RIGHT(TEXT(AE67,"0.#"),1)=".",TRUE,FALSE)</formula>
    </cfRule>
  </conditionalFormatting>
  <conditionalFormatting sqref="AI67">
    <cfRule type="expression" dxfId="549" priority="655">
      <formula>IF(RIGHT(TEXT(AI67,"0.#"),1)=".",FALSE,TRUE)</formula>
    </cfRule>
    <cfRule type="expression" dxfId="548" priority="656">
      <formula>IF(RIGHT(TEXT(AI67,"0.#"),1)=".",TRUE,FALSE)</formula>
    </cfRule>
  </conditionalFormatting>
  <conditionalFormatting sqref="AM67">
    <cfRule type="expression" dxfId="547" priority="653">
      <formula>IF(RIGHT(TEXT(AM67,"0.#"),1)=".",FALSE,TRUE)</formula>
    </cfRule>
    <cfRule type="expression" dxfId="546" priority="654">
      <formula>IF(RIGHT(TEXT(AM67,"0.#"),1)=".",TRUE,FALSE)</formula>
    </cfRule>
  </conditionalFormatting>
  <conditionalFormatting sqref="AQ67">
    <cfRule type="expression" dxfId="545" priority="651">
      <formula>IF(RIGHT(TEXT(AQ67,"0.#"),1)=".",FALSE,TRUE)</formula>
    </cfRule>
    <cfRule type="expression" dxfId="544" priority="652">
      <formula>IF(RIGHT(TEXT(AQ67,"0.#"),1)=".",TRUE,FALSE)</formula>
    </cfRule>
  </conditionalFormatting>
  <conditionalFormatting sqref="AU66">
    <cfRule type="expression" dxfId="543" priority="649">
      <formula>IF(RIGHT(TEXT(AU66,"0.#"),1)=".",FALSE,TRUE)</formula>
    </cfRule>
    <cfRule type="expression" dxfId="542" priority="650">
      <formula>IF(RIGHT(TEXT(AU66,"0.#"),1)=".",TRUE,FALSE)</formula>
    </cfRule>
  </conditionalFormatting>
  <conditionalFormatting sqref="AU67">
    <cfRule type="expression" dxfId="541" priority="647">
      <formula>IF(RIGHT(TEXT(AU67,"0.#"),1)=".",FALSE,TRUE)</formula>
    </cfRule>
    <cfRule type="expression" dxfId="540" priority="648">
      <formula>IF(RIGHT(TEXT(AU67,"0.#"),1)=".",TRUE,FALSE)</formula>
    </cfRule>
  </conditionalFormatting>
  <conditionalFormatting sqref="AE100 AQ100">
    <cfRule type="expression" dxfId="539" priority="609">
      <formula>IF(RIGHT(TEXT(AE100,"0.#"),1)=".",FALSE,TRUE)</formula>
    </cfRule>
    <cfRule type="expression" dxfId="538" priority="610">
      <formula>IF(RIGHT(TEXT(AE100,"0.#"),1)=".",TRUE,FALSE)</formula>
    </cfRule>
  </conditionalFormatting>
  <conditionalFormatting sqref="AI100">
    <cfRule type="expression" dxfId="537" priority="607">
      <formula>IF(RIGHT(TEXT(AI100,"0.#"),1)=".",FALSE,TRUE)</formula>
    </cfRule>
    <cfRule type="expression" dxfId="536" priority="608">
      <formula>IF(RIGHT(TEXT(AI100,"0.#"),1)=".",TRUE,FALSE)</formula>
    </cfRule>
  </conditionalFormatting>
  <conditionalFormatting sqref="AM100">
    <cfRule type="expression" dxfId="535" priority="605">
      <formula>IF(RIGHT(TEXT(AM100,"0.#"),1)=".",FALSE,TRUE)</formula>
    </cfRule>
    <cfRule type="expression" dxfId="534" priority="606">
      <formula>IF(RIGHT(TEXT(AM100,"0.#"),1)=".",TRUE,FALSE)</formula>
    </cfRule>
  </conditionalFormatting>
  <conditionalFormatting sqref="AE101">
    <cfRule type="expression" dxfId="533" priority="603">
      <formula>IF(RIGHT(TEXT(AE101,"0.#"),1)=".",FALSE,TRUE)</formula>
    </cfRule>
    <cfRule type="expression" dxfId="532" priority="604">
      <formula>IF(RIGHT(TEXT(AE101,"0.#"),1)=".",TRUE,FALSE)</formula>
    </cfRule>
  </conditionalFormatting>
  <conditionalFormatting sqref="AI101">
    <cfRule type="expression" dxfId="531" priority="601">
      <formula>IF(RIGHT(TEXT(AI101,"0.#"),1)=".",FALSE,TRUE)</formula>
    </cfRule>
    <cfRule type="expression" dxfId="530" priority="602">
      <formula>IF(RIGHT(TEXT(AI101,"0.#"),1)=".",TRUE,FALSE)</formula>
    </cfRule>
  </conditionalFormatting>
  <conditionalFormatting sqref="AM101">
    <cfRule type="expression" dxfId="529" priority="599">
      <formula>IF(RIGHT(TEXT(AM101,"0.#"),1)=".",FALSE,TRUE)</formula>
    </cfRule>
    <cfRule type="expression" dxfId="528" priority="600">
      <formula>IF(RIGHT(TEXT(AM101,"0.#"),1)=".",TRUE,FALSE)</formula>
    </cfRule>
  </conditionalFormatting>
  <conditionalFormatting sqref="AQ101">
    <cfRule type="expression" dxfId="527" priority="597">
      <formula>IF(RIGHT(TEXT(AQ101,"0.#"),1)=".",FALSE,TRUE)</formula>
    </cfRule>
    <cfRule type="expression" dxfId="526" priority="598">
      <formula>IF(RIGHT(TEXT(AQ101,"0.#"),1)=".",TRUE,FALSE)</formula>
    </cfRule>
  </conditionalFormatting>
  <conditionalFormatting sqref="AU100">
    <cfRule type="expression" dxfId="525" priority="595">
      <formula>IF(RIGHT(TEXT(AU100,"0.#"),1)=".",FALSE,TRUE)</formula>
    </cfRule>
    <cfRule type="expression" dxfId="524" priority="596">
      <formula>IF(RIGHT(TEXT(AU100,"0.#"),1)=".",TRUE,FALSE)</formula>
    </cfRule>
  </conditionalFormatting>
  <conditionalFormatting sqref="AU101">
    <cfRule type="expression" dxfId="523" priority="593">
      <formula>IF(RIGHT(TEXT(AU101,"0.#"),1)=".",FALSE,TRUE)</formula>
    </cfRule>
    <cfRule type="expression" dxfId="522" priority="594">
      <formula>IF(RIGHT(TEXT(AU101,"0.#"),1)=".",TRUE,FALSE)</formula>
    </cfRule>
  </conditionalFormatting>
  <conditionalFormatting sqref="AM35">
    <cfRule type="expression" dxfId="521" priority="587">
      <formula>IF(RIGHT(TEXT(AM35,"0.#"),1)=".",FALSE,TRUE)</formula>
    </cfRule>
    <cfRule type="expression" dxfId="520" priority="588">
      <formula>IF(RIGHT(TEXT(AM35,"0.#"),1)=".",TRUE,FALSE)</formula>
    </cfRule>
  </conditionalFormatting>
  <conditionalFormatting sqref="AE36 AM36">
    <cfRule type="expression" dxfId="519" priority="585">
      <formula>IF(RIGHT(TEXT(AE36,"0.#"),1)=".",FALSE,TRUE)</formula>
    </cfRule>
    <cfRule type="expression" dxfId="518" priority="586">
      <formula>IF(RIGHT(TEXT(AE36,"0.#"),1)=".",TRUE,FALSE)</formula>
    </cfRule>
  </conditionalFormatting>
  <conditionalFormatting sqref="AI36">
    <cfRule type="expression" dxfId="517" priority="583">
      <formula>IF(RIGHT(TEXT(AI36,"0.#"),1)=".",FALSE,TRUE)</formula>
    </cfRule>
    <cfRule type="expression" dxfId="516" priority="584">
      <formula>IF(RIGHT(TEXT(AI36,"0.#"),1)=".",TRUE,FALSE)</formula>
    </cfRule>
  </conditionalFormatting>
  <conditionalFormatting sqref="AQ36">
    <cfRule type="expression" dxfId="515" priority="581">
      <formula>IF(RIGHT(TEXT(AQ36,"0.#"),1)=".",FALSE,TRUE)</formula>
    </cfRule>
    <cfRule type="expression" dxfId="514" priority="582">
      <formula>IF(RIGHT(TEXT(AQ36,"0.#"),1)=".",TRUE,FALSE)</formula>
    </cfRule>
  </conditionalFormatting>
  <conditionalFormatting sqref="AE35 AQ35">
    <cfRule type="expression" dxfId="513" priority="591">
      <formula>IF(RIGHT(TEXT(AE35,"0.#"),1)=".",FALSE,TRUE)</formula>
    </cfRule>
    <cfRule type="expression" dxfId="512" priority="592">
      <formula>IF(RIGHT(TEXT(AE35,"0.#"),1)=".",TRUE,FALSE)</formula>
    </cfRule>
  </conditionalFormatting>
  <conditionalFormatting sqref="AI35">
    <cfRule type="expression" dxfId="511" priority="589">
      <formula>IF(RIGHT(TEXT(AI35,"0.#"),1)=".",FALSE,TRUE)</formula>
    </cfRule>
    <cfRule type="expression" dxfId="510" priority="590">
      <formula>IF(RIGHT(TEXT(AI35,"0.#"),1)=".",TRUE,FALSE)</formula>
    </cfRule>
  </conditionalFormatting>
  <conditionalFormatting sqref="AM103">
    <cfRule type="expression" dxfId="509" priority="575">
      <formula>IF(RIGHT(TEXT(AM103,"0.#"),1)=".",FALSE,TRUE)</formula>
    </cfRule>
    <cfRule type="expression" dxfId="508" priority="576">
      <formula>IF(RIGHT(TEXT(AM103,"0.#"),1)=".",TRUE,FALSE)</formula>
    </cfRule>
  </conditionalFormatting>
  <conditionalFormatting sqref="AE104 AM104">
    <cfRule type="expression" dxfId="507" priority="573">
      <formula>IF(RIGHT(TEXT(AE104,"0.#"),1)=".",FALSE,TRUE)</formula>
    </cfRule>
    <cfRule type="expression" dxfId="506" priority="574">
      <formula>IF(RIGHT(TEXT(AE104,"0.#"),1)=".",TRUE,FALSE)</formula>
    </cfRule>
  </conditionalFormatting>
  <conditionalFormatting sqref="AI104">
    <cfRule type="expression" dxfId="505" priority="571">
      <formula>IF(RIGHT(TEXT(AI104,"0.#"),1)=".",FALSE,TRUE)</formula>
    </cfRule>
    <cfRule type="expression" dxfId="504" priority="572">
      <formula>IF(RIGHT(TEXT(AI104,"0.#"),1)=".",TRUE,FALSE)</formula>
    </cfRule>
  </conditionalFormatting>
  <conditionalFormatting sqref="AQ104">
    <cfRule type="expression" dxfId="503" priority="569">
      <formula>IF(RIGHT(TEXT(AQ104,"0.#"),1)=".",FALSE,TRUE)</formula>
    </cfRule>
    <cfRule type="expression" dxfId="502" priority="570">
      <formula>IF(RIGHT(TEXT(AQ104,"0.#"),1)=".",TRUE,FALSE)</formula>
    </cfRule>
  </conditionalFormatting>
  <conditionalFormatting sqref="AE103 AQ103">
    <cfRule type="expression" dxfId="501" priority="579">
      <formula>IF(RIGHT(TEXT(AE103,"0.#"),1)=".",FALSE,TRUE)</formula>
    </cfRule>
    <cfRule type="expression" dxfId="500" priority="580">
      <formula>IF(RIGHT(TEXT(AE103,"0.#"),1)=".",TRUE,FALSE)</formula>
    </cfRule>
  </conditionalFormatting>
  <conditionalFormatting sqref="AI103">
    <cfRule type="expression" dxfId="499" priority="577">
      <formula>IF(RIGHT(TEXT(AI103,"0.#"),1)=".",FALSE,TRUE)</formula>
    </cfRule>
    <cfRule type="expression" dxfId="498" priority="578">
      <formula>IF(RIGHT(TEXT(AI103,"0.#"),1)=".",TRUE,FALSE)</formula>
    </cfRule>
  </conditionalFormatting>
  <conditionalFormatting sqref="AM137">
    <cfRule type="expression" dxfId="497" priority="563">
      <formula>IF(RIGHT(TEXT(AM137,"0.#"),1)=".",FALSE,TRUE)</formula>
    </cfRule>
    <cfRule type="expression" dxfId="496" priority="564">
      <formula>IF(RIGHT(TEXT(AM137,"0.#"),1)=".",TRUE,FALSE)</formula>
    </cfRule>
  </conditionalFormatting>
  <conditionalFormatting sqref="AE138 AM138">
    <cfRule type="expression" dxfId="495" priority="561">
      <formula>IF(RIGHT(TEXT(AE138,"0.#"),1)=".",FALSE,TRUE)</formula>
    </cfRule>
    <cfRule type="expression" dxfId="494" priority="562">
      <formula>IF(RIGHT(TEXT(AE138,"0.#"),1)=".",TRUE,FALSE)</formula>
    </cfRule>
  </conditionalFormatting>
  <conditionalFormatting sqref="AI138">
    <cfRule type="expression" dxfId="493" priority="559">
      <formula>IF(RIGHT(TEXT(AI138,"0.#"),1)=".",FALSE,TRUE)</formula>
    </cfRule>
    <cfRule type="expression" dxfId="492" priority="560">
      <formula>IF(RIGHT(TEXT(AI138,"0.#"),1)=".",TRUE,FALSE)</formula>
    </cfRule>
  </conditionalFormatting>
  <conditionalFormatting sqref="AQ138">
    <cfRule type="expression" dxfId="491" priority="557">
      <formula>IF(RIGHT(TEXT(AQ138,"0.#"),1)=".",FALSE,TRUE)</formula>
    </cfRule>
    <cfRule type="expression" dxfId="490" priority="558">
      <formula>IF(RIGHT(TEXT(AQ138,"0.#"),1)=".",TRUE,FALSE)</formula>
    </cfRule>
  </conditionalFormatting>
  <conditionalFormatting sqref="AE137 AQ137">
    <cfRule type="expression" dxfId="489" priority="567">
      <formula>IF(RIGHT(TEXT(AE137,"0.#"),1)=".",FALSE,TRUE)</formula>
    </cfRule>
    <cfRule type="expression" dxfId="488" priority="568">
      <formula>IF(RIGHT(TEXT(AE137,"0.#"),1)=".",TRUE,FALSE)</formula>
    </cfRule>
  </conditionalFormatting>
  <conditionalFormatting sqref="AI137">
    <cfRule type="expression" dxfId="487" priority="565">
      <formula>IF(RIGHT(TEXT(AI137,"0.#"),1)=".",FALSE,TRUE)</formula>
    </cfRule>
    <cfRule type="expression" dxfId="486" priority="566">
      <formula>IF(RIGHT(TEXT(AI137,"0.#"),1)=".",TRUE,FALSE)</formula>
    </cfRule>
  </conditionalFormatting>
  <conditionalFormatting sqref="AM171">
    <cfRule type="expression" dxfId="485" priority="551">
      <formula>IF(RIGHT(TEXT(AM171,"0.#"),1)=".",FALSE,TRUE)</formula>
    </cfRule>
    <cfRule type="expression" dxfId="484" priority="552">
      <formula>IF(RIGHT(TEXT(AM171,"0.#"),1)=".",TRUE,FALSE)</formula>
    </cfRule>
  </conditionalFormatting>
  <conditionalFormatting sqref="AE172 AM172">
    <cfRule type="expression" dxfId="483" priority="549">
      <formula>IF(RIGHT(TEXT(AE172,"0.#"),1)=".",FALSE,TRUE)</formula>
    </cfRule>
    <cfRule type="expression" dxfId="482" priority="550">
      <formula>IF(RIGHT(TEXT(AE172,"0.#"),1)=".",TRUE,FALSE)</formula>
    </cfRule>
  </conditionalFormatting>
  <conditionalFormatting sqref="AI172">
    <cfRule type="expression" dxfId="481" priority="547">
      <formula>IF(RIGHT(TEXT(AI172,"0.#"),1)=".",FALSE,TRUE)</formula>
    </cfRule>
    <cfRule type="expression" dxfId="480" priority="548">
      <formula>IF(RIGHT(TEXT(AI172,"0.#"),1)=".",TRUE,FALSE)</formula>
    </cfRule>
  </conditionalFormatting>
  <conditionalFormatting sqref="AQ172">
    <cfRule type="expression" dxfId="479" priority="545">
      <formula>IF(RIGHT(TEXT(AQ172,"0.#"),1)=".",FALSE,TRUE)</formula>
    </cfRule>
    <cfRule type="expression" dxfId="478" priority="546">
      <formula>IF(RIGHT(TEXT(AQ172,"0.#"),1)=".",TRUE,FALSE)</formula>
    </cfRule>
  </conditionalFormatting>
  <conditionalFormatting sqref="AE171 AQ171">
    <cfRule type="expression" dxfId="477" priority="555">
      <formula>IF(RIGHT(TEXT(AE171,"0.#"),1)=".",FALSE,TRUE)</formula>
    </cfRule>
    <cfRule type="expression" dxfId="476" priority="556">
      <formula>IF(RIGHT(TEXT(AE171,"0.#"),1)=".",TRUE,FALSE)</formula>
    </cfRule>
  </conditionalFormatting>
  <conditionalFormatting sqref="AI171">
    <cfRule type="expression" dxfId="475" priority="553">
      <formula>IF(RIGHT(TEXT(AI171,"0.#"),1)=".",FALSE,TRUE)</formula>
    </cfRule>
    <cfRule type="expression" dxfId="474" priority="554">
      <formula>IF(RIGHT(TEXT(AI171,"0.#"),1)=".",TRUE,FALSE)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AM74">
    <cfRule type="expression" dxfId="37" priority="29">
      <formula>IF(RIGHT(TEXT(AM74,"0.#"),1)=".",FALSE,TRUE)</formula>
    </cfRule>
    <cfRule type="expression" dxfId="36" priority="30">
      <formula>IF(RIGHT(TEXT(AM74,"0.#"),1)=".",TRUE,FALSE)</formula>
    </cfRule>
  </conditionalFormatting>
  <conditionalFormatting sqref="AE73">
    <cfRule type="expression" dxfId="35" priority="37">
      <formula>IF(RIGHT(TEXT(AE73,"0.#"),1)=".",FALSE,TRUE)</formula>
    </cfRule>
    <cfRule type="expression" dxfId="34" priority="38">
      <formula>IF(RIGHT(TEXT(AE73,"0.#"),1)=".",TRUE,FALSE)</formula>
    </cfRule>
  </conditionalFormatting>
  <conditionalFormatting sqref="AQ73:AQ75">
    <cfRule type="expression" dxfId="33" priority="27">
      <formula>IF(RIGHT(TEXT(AQ73,"0.#"),1)=".",FALSE,TRUE)</formula>
    </cfRule>
    <cfRule type="expression" dxfId="32" priority="28">
      <formula>IF(RIGHT(TEXT(AQ73,"0.#"),1)=".",TRUE,FALSE)</formula>
    </cfRule>
  </conditionalFormatting>
  <conditionalFormatting sqref="AU73:AU75">
    <cfRule type="expression" dxfId="31" priority="25">
      <formula>IF(RIGHT(TEXT(AU73,"0.#"),1)=".",FALSE,TRUE)</formula>
    </cfRule>
    <cfRule type="expression" dxfId="30" priority="26">
      <formula>IF(RIGHT(TEXT(AU73,"0.#"),1)=".",TRUE,FALSE)</formula>
    </cfRule>
  </conditionalFormatting>
  <conditionalFormatting sqref="AE74">
    <cfRule type="expression" dxfId="29" priority="35">
      <formula>IF(RIGHT(TEXT(AE74,"0.#"),1)=".",FALSE,TRUE)</formula>
    </cfRule>
    <cfRule type="expression" dxfId="28" priority="36">
      <formula>IF(RIGHT(TEXT(AE74,"0.#"),1)=".",TRUE,FALSE)</formula>
    </cfRule>
  </conditionalFormatting>
  <conditionalFormatting sqref="AE75">
    <cfRule type="expression" dxfId="27" priority="33">
      <formula>IF(RIGHT(TEXT(AE75,"0.#"),1)=".",FALSE,TRUE)</formula>
    </cfRule>
    <cfRule type="expression" dxfId="26" priority="34">
      <formula>IF(RIGHT(TEXT(AE75,"0.#"),1)=".",TRUE,FALSE)</formula>
    </cfRule>
  </conditionalFormatting>
  <conditionalFormatting sqref="AM73">
    <cfRule type="expression" dxfId="25" priority="31">
      <formula>IF(RIGHT(TEXT(AM73,"0.#"),1)=".",FALSE,TRUE)</formula>
    </cfRule>
    <cfRule type="expression" dxfId="24" priority="32">
      <formula>IF(RIGHT(TEXT(AM73,"0.#"),1)=".",TRUE,FALSE)</formula>
    </cfRule>
  </conditionalFormatting>
  <conditionalFormatting sqref="AI73">
    <cfRule type="expression" dxfId="23" priority="23">
      <formula>IF(RIGHT(TEXT(AI73,"0.#"),1)=".",FALSE,TRUE)</formula>
    </cfRule>
    <cfRule type="expression" dxfId="22" priority="24">
      <formula>IF(RIGHT(TEXT(AI73,"0.#"),1)=".",TRUE,FALSE)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M75">
    <cfRule type="expression" dxfId="17" priority="17">
      <formula>IF(RIGHT(TEXT(AM75,"0.#"),1)=".",FALSE,TRUE)</formula>
    </cfRule>
    <cfRule type="expression" dxfId="16" priority="18">
      <formula>IF(RIGHT(TEXT(AM75,"0.#"),1)=".",TRUE,FALSE)</formula>
    </cfRule>
  </conditionalFormatting>
  <conditionalFormatting sqref="AM40">
    <cfRule type="expression" dxfId="15" priority="9">
      <formula>IF(RIGHT(TEXT(AM40,"0.#"),1)=".",FALSE,TRUE)</formula>
    </cfRule>
    <cfRule type="expression" dxfId="14" priority="10">
      <formula>IF(RIGHT(TEXT(AM40,"0.#"),1)=".",TRUE,FALSE)</formula>
    </cfRule>
  </conditionalFormatting>
  <conditionalFormatting sqref="AE39">
    <cfRule type="expression" dxfId="13" priority="15">
      <formula>IF(RIGHT(TEXT(AE39,"0.#"),1)=".",FALSE,TRUE)</formula>
    </cfRule>
    <cfRule type="expression" dxfId="12" priority="16">
      <formula>IF(RIGHT(TEXT(AE39,"0.#"),1)=".",TRUE,FALSE)</formula>
    </cfRule>
  </conditionalFormatting>
  <conditionalFormatting sqref="AQ39:AQ40">
    <cfRule type="expression" dxfId="11" priority="7">
      <formula>IF(RIGHT(TEXT(AQ39,"0.#"),1)=".",FALSE,TRUE)</formula>
    </cfRule>
    <cfRule type="expression" dxfId="10" priority="8">
      <formula>IF(RIGHT(TEXT(AQ39,"0.#"),1)=".",TRUE,FALSE)</formula>
    </cfRule>
  </conditionalFormatting>
  <conditionalFormatting sqref="AU39:AU40">
    <cfRule type="expression" dxfId="9" priority="5">
      <formula>IF(RIGHT(TEXT(AU39,"0.#"),1)=".",FALSE,TRUE)</formula>
    </cfRule>
    <cfRule type="expression" dxfId="8" priority="6">
      <formula>IF(RIGHT(TEXT(AU39,"0.#"),1)=".",TRUE,FALSE)</formula>
    </cfRule>
  </conditionalFormatting>
  <conditionalFormatting sqref="AE40">
    <cfRule type="expression" dxfId="7" priority="13">
      <formula>IF(RIGHT(TEXT(AE40,"0.#"),1)=".",FALSE,TRUE)</formula>
    </cfRule>
    <cfRule type="expression" dxfId="6" priority="14">
      <formula>IF(RIGHT(TEXT(AE40,"0.#"),1)=".",TRUE,FALSE)</formula>
    </cfRule>
  </conditionalFormatting>
  <conditionalFormatting sqref="AM39">
    <cfRule type="expression" dxfId="5" priority="11">
      <formula>IF(RIGHT(TEXT(AM39,"0.#"),1)=".",FALSE,TRUE)</formula>
    </cfRule>
    <cfRule type="expression" dxfId="4" priority="12">
      <formula>IF(RIGHT(TEXT(AM39,"0.#"),1)=".",TRUE,FALSE)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6"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直接実施、委託・請負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直接実施、委託・請負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2022-09-05T09:18:09Z</cp:lastPrinted>
  <dcterms:created xsi:type="dcterms:W3CDTF">2012-03-13T00:50:25Z</dcterms:created>
  <dcterms:modified xsi:type="dcterms:W3CDTF">2022-09-05T09:18:35Z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