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anrika-filesv\kanri\専門官（事務）\専門官（事務）\⑧行政事業レビュー\R4\220905RE 国総研（横須賀）RE 【政策評価書URL記入依頼：95(月)17時〆】 最終公表に向けたレビューシート等の追記・修正等について\"/>
    </mc:Choice>
  </mc:AlternateContent>
  <bookViews>
    <workbookView xWindow="-105" yWindow="-105" windowWidth="19425" windowHeight="1042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22" i="11" s="1"/>
  <c r="AY328" i="11" l="1"/>
  <c r="AY397" i="11"/>
  <c r="AY332" i="11"/>
  <c r="AY398" i="11"/>
  <c r="AY323" i="11"/>
  <c r="AY324" i="11"/>
  <c r="AY325" i="11"/>
  <c r="AY326" i="11"/>
  <c r="AY329" i="11"/>
  <c r="AY327" i="11"/>
  <c r="AY330" i="11"/>
  <c r="AY331" i="11"/>
  <c r="AY333" i="11"/>
  <c r="AY336" i="11"/>
  <c r="AY337" i="11"/>
  <c r="AY338" i="11"/>
  <c r="AY340" i="11"/>
  <c r="AY341" i="11"/>
  <c r="AY69" i="11"/>
  <c r="AY66" i="11"/>
  <c r="AY75" i="11"/>
  <c r="AY73" i="11"/>
  <c r="AY77" i="11"/>
  <c r="AY74" i="11"/>
  <c r="AY72" i="11"/>
  <c r="AY335" i="11"/>
  <c r="AY214" i="11"/>
  <c r="AY208" i="11"/>
  <c r="AY212" i="11" s="1"/>
  <c r="AY200" i="11"/>
  <c r="AY205" i="11" s="1"/>
  <c r="AY195" i="11"/>
  <c r="AY196" i="11" s="1"/>
  <c r="AY190" i="11"/>
  <c r="AY192" i="11" s="1"/>
  <c r="AY180" i="11"/>
  <c r="AY187" i="11" s="1"/>
  <c r="AY173" i="11"/>
  <c r="AY177" i="11" s="1"/>
  <c r="AY170" i="11"/>
  <c r="AY172" i="11" s="1"/>
  <c r="AY167" i="11"/>
  <c r="AY169" i="11" s="1"/>
  <c r="AY136" i="11"/>
  <c r="AY137" i="11" s="1"/>
  <c r="AY133" i="11"/>
  <c r="AY135" i="11" s="1"/>
  <c r="AY132" i="11"/>
  <c r="AY139" i="11"/>
  <c r="AY145" i="11" s="1"/>
  <c r="AY166" i="11"/>
  <c r="AY161" i="11"/>
  <c r="AY162" i="11" s="1"/>
  <c r="AY156" i="11"/>
  <c r="AY158" i="11" s="1"/>
  <c r="AY146" i="11"/>
  <c r="AY150" i="11" s="1"/>
  <c r="AY127" i="11"/>
  <c r="AY128" i="11" s="1"/>
  <c r="AY122" i="11"/>
  <c r="AY126" i="11" s="1"/>
  <c r="AY112" i="11"/>
  <c r="AY117" i="11" s="1"/>
  <c r="AY99" i="11"/>
  <c r="AY101" i="11" s="1"/>
  <c r="AY98" i="11"/>
  <c r="AY102" i="11"/>
  <c r="AY104" i="11" s="1"/>
  <c r="AY152" i="11" l="1"/>
  <c r="AY153" i="11"/>
  <c r="AY213" i="11"/>
  <c r="AY118" i="11"/>
  <c r="AY119" i="11"/>
  <c r="AY154" i="11"/>
  <c r="AY209" i="11"/>
  <c r="AY210" i="11"/>
  <c r="AY120" i="11"/>
  <c r="AY155" i="11"/>
  <c r="AY179" i="11"/>
  <c r="AY211" i="11"/>
  <c r="AY178" i="11"/>
  <c r="AY121" i="11"/>
  <c r="AY134" i="11"/>
  <c r="AY193" i="11"/>
  <c r="AY123" i="11"/>
  <c r="AY164" i="11"/>
  <c r="AY100" i="11"/>
  <c r="AY138" i="11"/>
  <c r="AY125" i="11"/>
  <c r="AY203" i="11"/>
  <c r="AY201" i="11"/>
  <c r="AY140" i="11"/>
  <c r="AY129" i="11"/>
  <c r="AY204" i="11"/>
  <c r="AY130" i="11"/>
  <c r="AY115" i="11"/>
  <c r="AY131" i="11"/>
  <c r="AY143" i="11"/>
  <c r="AY175" i="11"/>
  <c r="AY206" i="11"/>
  <c r="AY124" i="11"/>
  <c r="AY198" i="11"/>
  <c r="AY142" i="11"/>
  <c r="AY116" i="11"/>
  <c r="AY144" i="11"/>
  <c r="AY176" i="11"/>
  <c r="AY207" i="11"/>
  <c r="AY163" i="11"/>
  <c r="AY171" i="11"/>
  <c r="AY202" i="11"/>
  <c r="AY113" i="11"/>
  <c r="AY141" i="11"/>
  <c r="AY114" i="11"/>
  <c r="AY174" i="11"/>
  <c r="AY15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7" i="11" s="1"/>
  <c r="AY44" i="11"/>
  <c r="AY52" i="11" s="1"/>
  <c r="AY91" i="11" l="1"/>
  <c r="AY94" i="11"/>
  <c r="AY90" i="11"/>
  <c r="AY95" i="11"/>
  <c r="AY80" i="11"/>
  <c r="AY86" i="11"/>
  <c r="AY63" i="11"/>
  <c r="AY89" i="11"/>
  <c r="AY79" i="11"/>
  <c r="AY96" i="11"/>
  <c r="AY81" i="11"/>
  <c r="AY82" i="11"/>
  <c r="AY83" i="11"/>
  <c r="AY49" i="11"/>
  <c r="AY84" i="11"/>
  <c r="AY55" i="11"/>
  <c r="AY8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<sst xmlns="http://schemas.openxmlformats.org/spreadsheetml/2006/main" count="1317" uniqueCount="669">
  <si>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</si>
  <si>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</si>
  <si>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</si>
  <si>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</si>
  <si>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</si>
  <si>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</si>
  <si>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</si>
  <si>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</si>
  <si>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</si>
  <si>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</si>
  <si>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</si>
  <si>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</si>
  <si>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</si>
  <si>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</si>
  <si>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</si>
  <si>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</si>
  <si>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</si>
  <si>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</si>
  <si>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</si>
  <si>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</si>
  <si>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</si>
  <si>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</si>
  <si>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</si>
  <si>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</si>
  <si>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</si>
  <si>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</si>
  <si>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</si>
  <si>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</si>
  <si>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</si>
  <si>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</si>
  <si>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</si>
  <si>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</si>
  <si>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</si>
  <si>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</si>
  <si>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</si>
  <si>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</si>
  <si>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</si>
  <si>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</si>
  <si>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</si>
  <si>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</si>
  <si>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</si>
  <si>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</si>
  <si>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</si>
  <si>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</si>
  <si>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</si>
  <si>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</si>
  <si>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</si>
  <si>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</si>
  <si>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</si>
  <si>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</si>
  <si>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</si>
  <si>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</si>
  <si>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</si>
  <si>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</si>
  <si>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</si>
  <si>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</si>
  <si>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</si>
  <si>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</si>
  <si>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</si>
  <si>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</si>
  <si>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</si>
  <si>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</si>
  <si>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</si>
  <si>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</si>
  <si>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</si>
  <si>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</si>
  <si>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</si>
  <si>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</si>
  <si>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</si>
  <si>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</si>
  <si>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</si>
  <si>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</si>
  <si>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</si>
  <si>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</si>
  <si>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</si>
  <si>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</si>
  <si>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</si>
  <si>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</si>
  <si>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</si>
  <si>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</si>
  <si>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</si>
  <si>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</si>
  <si>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</si>
  <si>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</si>
  <si>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</si>
  <si>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</si>
  <si>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</si>
  <si>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</si>
  <si>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</si>
  <si>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</si>
  <si>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</si>
  <si>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</si>
  <si>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</si>
  <si>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</si>
  <si>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</si>
  <si>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</si>
  <si>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</si>
  <si>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</si>
  <si>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</si>
  <si>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</si>
  <si>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</si>
  <si>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</si>
  <si>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</si>
  <si>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</si>
  <si>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</si>
  <si>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</si>
  <si>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</si>
  <si>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</si>
  <si>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</si>
  <si>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</si>
  <si>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</si>
  <si>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</si>
  <si>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</si>
  <si>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</si>
  <si>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</si>
  <si>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</si>
  <si>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</si>
  <si>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</si>
  <si>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</si>
  <si>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</si>
  <si>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</si>
  <si>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</si>
  <si>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</si>
  <si>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</si>
  <si>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</si>
  <si>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</si>
  <si>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</si>
  <si>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</si>
  <si>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</si>
  <si>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</si>
  <si>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</si>
  <si>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</si>
  <si>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</si>
  <si>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</si>
  <si>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</si>
  <si>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</si>
  <si>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</si>
  <si>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</si>
  <si>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</si>
  <si>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</si>
  <si>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</si>
  <si>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</si>
  <si>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</si>
  <si>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</si>
  <si>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</si>
  <si>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</si>
  <si>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</si>
  <si>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</si>
  <si>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</si>
  <si>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</si>
  <si>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</si>
  <si>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</si>
  <si>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</si>
  <si>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</si>
  <si>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</si>
  <si>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</si>
  <si>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</si>
  <si>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</si>
  <si>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</si>
  <si>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</si>
  <si>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</si>
  <si>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</si>
  <si>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</si>
  <si>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</si>
  <si>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</si>
  <si>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</si>
  <si>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</si>
  <si>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</si>
  <si>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</si>
  <si>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</si>
  <si>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</si>
  <si>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</si>
  <si>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</si>
  <si>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</si>
  <si>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</si>
  <si>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</si>
  <si>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</si>
  <si>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</si>
  <si>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</si>
  <si>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</si>
  <si>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</si>
  <si>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</si>
  <si>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</si>
  <si>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</si>
  <si>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</si>
  <si>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</si>
  <si>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</si>
  <si>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</si>
  <si>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</si>
  <si>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</si>
  <si>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</si>
  <si>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</si>
  <si>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</si>
  <si>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</si>
  <si>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</si>
  <si>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</si>
  <si>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</si>
  <si>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</si>
  <si>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</si>
  <si>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</si>
  <si>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</si>
  <si>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</si>
  <si>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</si>
  <si>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</si>
  <si>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</si>
  <si>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</si>
  <si>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</si>
  <si>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</si>
  <si>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</si>
  <si>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</si>
  <si>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</si>
  <si>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</si>
  <si>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</si>
  <si>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</si>
  <si>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</si>
  <si>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</si>
  <si>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</si>
  <si>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</si>
  <si>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</si>
  <si>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</si>
  <si>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</si>
  <si>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</si>
  <si>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</si>
  <si>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</si>
  <si>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</si>
  <si>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</si>
  <si>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</si>
  <si>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</si>
  <si>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</si>
  <si>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</si>
  <si>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</si>
  <si>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</si>
  <si>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</si>
  <si>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</si>
  <si>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</si>
  <si>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</si>
  <si>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</si>
  <si>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</si>
  <si>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</si>
  <si>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</si>
  <si>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</si>
  <si>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</si>
  <si>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</si>
  <si>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</si>
  <si>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</si>
  <si>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</si>
  <si>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</si>
  <si>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</si>
  <si>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</si>
  <si>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</si>
  <si>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</si>
  <si>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</si>
  <si>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</si>
  <si>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</si>
  <si>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</si>
  <si>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</si>
  <si>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</si>
  <si>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</si>
  <si>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</si>
  <si>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</si>
  <si>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</si>
  <si>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</si>
  <si>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</si>
  <si>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</si>
  <si>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</si>
  <si>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</si>
  <si>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</si>
  <si>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</si>
  <si>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</si>
  <si>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</si>
  <si>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</si>
  <si>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</si>
  <si>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</si>
  <si>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</si>
  <si>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</si>
  <si>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</si>
  <si>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</si>
  <si>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</si>
  <si>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</si>
  <si>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</si>
  <si>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</si>
  <si>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</si>
  <si>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</si>
  <si>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</si>
  <si>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</si>
  <si>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</si>
  <si>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</si>
  <si>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</si>
  <si>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</si>
  <si>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</si>
  <si>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</si>
  <si>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</si>
  <si>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</si>
  <si>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</si>
  <si>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</si>
  <si>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</si>
  <si>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</si>
  <si>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</si>
  <si>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</si>
  <si>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</si>
  <si>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</si>
  <si>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</si>
  <si>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</si>
  <si>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</si>
  <si>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</si>
  <si>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</si>
  <si>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</si>
  <si>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</si>
  <si>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</si>
  <si>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</si>
  <si>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</si>
  <si>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</si>
  <si>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</si>
  <si>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</si>
  <si>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</si>
  <si>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</si>
  <si>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</si>
  <si>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</si>
  <si>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</si>
  <si>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</si>
  <si>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</si>
  <si>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</si>
  <si>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</si>
  <si>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</si>
  <si>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</si>
  <si>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</si>
  <si>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</si>
  <si>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</si>
  <si>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</si>
  <si>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</si>
  <si>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</si>
  <si>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</si>
  <si>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</si>
  <si>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</si>
  <si>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</si>
  <si>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</si>
  <si>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</si>
  <si>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</si>
  <si>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</si>
  <si>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</si>
  <si>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</si>
  <si>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</si>
  <si>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</si>
  <si>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</si>
  <si>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</si>
  <si>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</si>
  <si>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</si>
  <si>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</si>
  <si>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</si>
  <si>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</si>
  <si>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</si>
  <si>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</si>
  <si>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</si>
  <si>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</si>
  <si>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</si>
  <si>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</si>
  <si>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</si>
  <si>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</si>
  <si>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</si>
  <si>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</si>
  <si>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</si>
  <si>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</si>
  <si>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</si>
  <si>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</si>
  <si>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</si>
  <si>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</si>
  <si>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</si>
  <si>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</si>
  <si>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</si>
  <si>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</si>
  <si>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</si>
  <si>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</si>
  <si>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</si>
  <si>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</si>
  <si>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</si>
  <si>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</si>
  <si>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</si>
  <si>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</si>
  <si>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</si>
  <si>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</si>
  <si>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</si>
  <si>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</si>
  <si>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</si>
  <si>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</si>
  <si>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</si>
  <si>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</si>
  <si>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</si>
  <si>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</si>
  <si>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</si>
  <si>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</si>
  <si>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</si>
  <si>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</si>
  <si>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</si>
  <si>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</si>
  <si>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</si>
  <si>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</si>
  <si>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</si>
  <si>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</si>
  <si>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</si>
  <si>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</si>
  <si>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</si>
  <si>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</si>
  <si>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</si>
  <si>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</si>
  <si>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</si>
  <si>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</si>
  <si>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</si>
  <si>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</si>
  <si>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</si>
  <si>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</si>
  <si>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</si>
  <si>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</si>
  <si>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</si>
  <si>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</si>
  <si>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</si>
  <si>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</si>
  <si>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</si>
  <si>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</si>
  <si>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</si>
  <si>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</si>
  <si>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</si>
  <si>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</si>
  <si>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</si>
  <si>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</si>
  <si>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</si>
  <si>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</si>
  <si>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</si>
  <si>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</si>
  <si>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</si>
  <si>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</si>
  <si>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</si>
  <si>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</si>
  <si>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</si>
  <si>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</si>
  <si>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</si>
  <si>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</si>
  <si>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</si>
  <si>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</si>
  <si>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</si>
  <si>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</si>
  <si>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</si>
  <si>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</si>
  <si>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</si>
  <si>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</si>
  <si>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</si>
  <si>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</si>
  <si>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</si>
  <si>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</si>
  <si>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</si>
  <si>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</si>
  <si>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</si>
  <si>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</si>
  <si>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</si>
  <si>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</si>
  <si>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</si>
  <si>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</si>
  <si>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</si>
  <si>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</si>
  <si>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</si>
  <si>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</si>
  <si>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</si>
  <si>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</si>
  <si>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</si>
  <si>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</si>
  <si>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</si>
  <si>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</si>
  <si>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</si>
  <si>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</si>
  <si>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</si>
  <si>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</si>
  <si>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</si>
  <si>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</si>
  <si>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</si>
  <si>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</si>
  <si>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</si>
  <si>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</si>
  <si>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</si>
  <si>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</si>
  <si>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</si>
  <si>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</si>
  <si>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</si>
  <si>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</si>
  <si>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</si>
  <si>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</si>
  <si>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</si>
  <si>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</si>
  <si>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</si>
  <si>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</si>
  <si>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</si>
  <si>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</si>
  <si>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</si>
  <si>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</si>
  <si>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</si>
  <si>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</si>
  <si>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</si>
  <si>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</si>
  <si>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</si>
  <si>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</si>
  <si>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</si>
  <si>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</si>
  <si>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</si>
  <si>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</si>
  <si>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</si>
  <si>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</si>
  <si>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</si>
  <si>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</si>
  <si>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</si>
  <si>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</si>
  <si>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</si>
  <si>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</si>
  <si>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</si>
  <si>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</si>
  <si>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</si>
  <si>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</si>
  <si>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</si>
  <si>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</si>
  <si>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</si>
  <si>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</si>
  <si>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</si>
  <si>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</si>
  <si>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</si>
  <si>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</si>
  <si>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</si>
  <si>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</si>
  <si>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</si>
  <si>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</si>
  <si>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</si>
  <si>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</si>
  <si>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</si>
  <si>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</si>
  <si>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</si>
  <si>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</si>
  <si>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</si>
  <si>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</si>
  <si>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</si>
  <si>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</si>
  <si>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</si>
  <si>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</si>
  <si>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</si>
  <si>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</si>
  <si>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</si>
  <si>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</si>
  <si>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</si>
  <si>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</si>
  <si>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</si>
  <si>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</si>
  <si>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</si>
  <si>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</si>
  <si>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</si>
  <si>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</si>
  <si>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</si>
  <si>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</si>
  <si>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</si>
  <si>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</si>
  <si>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</si>
  <si>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</si>
  <si>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</si>
  <si>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</si>
  <si>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</si>
  <si>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</si>
  <si>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</si>
  <si>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</si>
  <si>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</si>
  <si>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</si>
  <si>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</si>
  <si>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</si>
  <si>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</si>
  <si>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</si>
  <si>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</si>
  <si>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</si>
  <si>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</si>
  <si>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</si>
  <si>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</si>
  <si>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</si>
  <si>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</si>
  <si>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</si>
  <si>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</si>
  <si>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</si>
  <si>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</si>
  <si>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</si>
  <si>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</si>
  <si>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</si>
  <si>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</si>
  <si>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</si>
  <si>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</si>
  <si>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</si>
  <si>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</si>
  <si>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</si>
  <si>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</si>
  <si>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</si>
  <si>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</si>
  <si>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</si>
  <si>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</si>
  <si>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</si>
  <si>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</si>
  <si>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</si>
  <si>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</si>
  <si>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</si>
  <si>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</si>
  <si>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</si>
  <si>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</si>
  <si>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</si>
  <si>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</si>
  <si>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</si>
  <si>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</si>
  <si>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</si>
  <si>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</si>
  <si>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</si>
  <si>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</si>
  <si>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</si>
  <si>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国土技術政策総合研究所（横須賀）</t>
    <phoneticPr fontId="5"/>
  </si>
  <si>
    <t>○</t>
  </si>
  <si>
    <t>-</t>
  </si>
  <si>
    <t>-</t>
    <phoneticPr fontId="5"/>
  </si>
  <si>
    <t>-</t>
    <phoneticPr fontId="5"/>
  </si>
  <si>
    <t>-</t>
    <phoneticPr fontId="5"/>
  </si>
  <si>
    <t>試験研究費</t>
    <rPh sb="0" eb="2">
      <t>シケン</t>
    </rPh>
    <rPh sb="2" eb="5">
      <t>ケンキュウヒ</t>
    </rPh>
    <phoneticPr fontId="5"/>
  </si>
  <si>
    <t>職員旅費</t>
    <rPh sb="0" eb="2">
      <t>ショクイン</t>
    </rPh>
    <rPh sb="2" eb="4">
      <t>リョヒ</t>
    </rPh>
    <phoneticPr fontId="5"/>
  </si>
  <si>
    <t>その他</t>
    <rPh sb="2" eb="3">
      <t>タ</t>
    </rPh>
    <phoneticPr fontId="5"/>
  </si>
  <si>
    <t>-</t>
    <phoneticPr fontId="5"/>
  </si>
  <si>
    <t>開発手法</t>
  </si>
  <si>
    <t>式</t>
    <rPh sb="0" eb="1">
      <t>シキ</t>
    </rPh>
    <phoneticPr fontId="5"/>
  </si>
  <si>
    <t>-</t>
    <phoneticPr fontId="5"/>
  </si>
  <si>
    <t>本事業に関連する論文・報告発表、刊行物公表件数</t>
    <phoneticPr fontId="5"/>
  </si>
  <si>
    <t>件</t>
    <rPh sb="0" eb="1">
      <t>ケン</t>
    </rPh>
    <phoneticPr fontId="5"/>
  </si>
  <si>
    <t>当初予算額／論文・報告発表、刊行物公表件数　　　　　　　　　　　</t>
    <phoneticPr fontId="5"/>
  </si>
  <si>
    <t>百万円</t>
    <rPh sb="0" eb="2">
      <t>ヒャクマン</t>
    </rPh>
    <rPh sb="2" eb="3">
      <t>エン</t>
    </rPh>
    <phoneticPr fontId="5"/>
  </si>
  <si>
    <t>百万円/件</t>
    <rPh sb="0" eb="2">
      <t>ヒャクマン</t>
    </rPh>
    <rPh sb="2" eb="3">
      <t>エン</t>
    </rPh>
    <rPh sb="4" eb="5">
      <t>ケン</t>
    </rPh>
    <phoneticPr fontId="5"/>
  </si>
  <si>
    <t>１１　ICTの利用活用及び技術研究開発の推進</t>
    <phoneticPr fontId="5"/>
  </si>
  <si>
    <t>４１　技術研究開発を推進する</t>
    <phoneticPr fontId="5"/>
  </si>
  <si>
    <t>国交</t>
  </si>
  <si>
    <t>‐</t>
  </si>
  <si>
    <t>目標を達成した技術研究開発の割合、「右記の数値以上とする」</t>
    <phoneticPr fontId="5"/>
  </si>
  <si>
    <t>％</t>
    <phoneticPr fontId="5"/>
  </si>
  <si>
    <t>無</t>
  </si>
  <si>
    <t>事業終了後には「研究開発の成果や活用状況等」に関し、『事後評価』を受けることとしている。</t>
    <phoneticPr fontId="5"/>
  </si>
  <si>
    <t>自動運転空港除雪車両の導入に関する研究</t>
    <phoneticPr fontId="5"/>
  </si>
  <si>
    <t>空港研究部　空港計画研究室長</t>
    <rPh sb="0" eb="2">
      <t>クウコウ</t>
    </rPh>
    <rPh sb="2" eb="5">
      <t>ケンキュウブ</t>
    </rPh>
    <rPh sb="6" eb="8">
      <t>クウコウ</t>
    </rPh>
    <rPh sb="8" eb="10">
      <t>ケイカク</t>
    </rPh>
    <rPh sb="10" eb="13">
      <t>ケンキュウシツ</t>
    </rPh>
    <rPh sb="13" eb="14">
      <t>チョウ</t>
    </rPh>
    <phoneticPr fontId="5"/>
  </si>
  <si>
    <t>黒田 優佳</t>
    <rPh sb="0" eb="2">
      <t>クロダ</t>
    </rPh>
    <rPh sb="3" eb="4">
      <t>ユウ</t>
    </rPh>
    <rPh sb="4" eb="5">
      <t>ケイ</t>
    </rPh>
    <phoneticPr fontId="5"/>
  </si>
  <si>
    <t>特殊性を考慮した空港除雪の車両の自動化による空港除雪の省力化・効率化を目指し、自動化に向けた技術的課題の整理、導入した際の運用方法、評価手法の開発を行う。</t>
    <phoneticPr fontId="5"/>
  </si>
  <si>
    <t>空港除雪の特殊性である、要求される除雪精度の高さと短時間の除雪完了を自動運転空港除雪車両によって実現するため、空港における除雪車両の自動運転技術の導入に関する研究を実施する。</t>
    <phoneticPr fontId="5"/>
  </si>
  <si>
    <t>-</t>
    <phoneticPr fontId="5"/>
  </si>
  <si>
    <t>-</t>
    <phoneticPr fontId="5"/>
  </si>
  <si>
    <t>自動化運転除雪車両導入時の省力化・効率化効果の評価手法</t>
    <phoneticPr fontId="5"/>
  </si>
  <si>
    <t>研究マネジメント方針</t>
    <rPh sb="0" eb="2">
      <t>ケンキュウ</t>
    </rPh>
    <rPh sb="8" eb="10">
      <t>ホウシン</t>
    </rPh>
    <phoneticPr fontId="5"/>
  </si>
  <si>
    <t>-</t>
    <phoneticPr fontId="5"/>
  </si>
  <si>
    <t>3/1</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</si>
  <si>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</si>
  <si>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</si>
  <si>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国土交通省重点政策に位置付けられている「力強く持続的な経済成長の実現」に該当する。</t>
    <phoneticPr fontId="5"/>
  </si>
  <si>
    <t>有</t>
  </si>
  <si>
    <t>妥当である</t>
    <rPh sb="0" eb="2">
      <t>ダトウ</t>
    </rPh>
    <phoneticPr fontId="5"/>
  </si>
  <si>
    <t>業務着手時には業務計画書の提出を求めるとともに、打合せや完了時に行う検査により業務の実施状況及び成果を把握している。</t>
    <phoneticPr fontId="5"/>
  </si>
  <si>
    <t>事業終了後には「研究の実施方法と体制の妥当性」に関し、『事後評価』を受けることとしている。</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</si>
  <si>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</si>
  <si>
    <t>・事業終了後には、外部有識者による『事後評価』を受けることとしている。</t>
    <phoneticPr fontId="5"/>
  </si>
  <si>
    <t>空港除雪オペレーターにより有人で実施されている除雪作業の省力化・効率化を図るため、空港除雪の車両の自動化に関する研究を推進する。</t>
    <rPh sb="13" eb="15">
      <t>ユウジン</t>
    </rPh>
    <rPh sb="16" eb="18">
      <t>ジッシ</t>
    </rPh>
    <rPh sb="23" eb="25">
      <t>ジョセツ</t>
    </rPh>
    <rPh sb="25" eb="27">
      <t>サギョウ</t>
    </rPh>
    <rPh sb="36" eb="37">
      <t>ハカ</t>
    </rPh>
    <rPh sb="46" eb="48">
      <t>シャリョウ</t>
    </rPh>
    <rPh sb="49" eb="52">
      <t>ジドウカ</t>
    </rPh>
    <rPh sb="53" eb="54">
      <t>カン</t>
    </rPh>
    <rPh sb="56" eb="58">
      <t>ケンキュウ</t>
    </rPh>
    <rPh sb="59" eb="61">
      <t>スイシン</t>
    </rPh>
    <phoneticPr fontId="5"/>
  </si>
  <si>
    <t>日本工営株式会社</t>
    <rPh sb="0" eb="2">
      <t>ニホン</t>
    </rPh>
    <rPh sb="2" eb="4">
      <t>コウエイ</t>
    </rPh>
    <rPh sb="4" eb="6">
      <t>カブシキ</t>
    </rPh>
    <rPh sb="6" eb="8">
      <t>カイシャ</t>
    </rPh>
    <phoneticPr fontId="5"/>
  </si>
  <si>
    <t>空港除雪車両の走行位置・運転操作のモニタリング手法の開発</t>
    <rPh sb="26" eb="28">
      <t>カイハツ</t>
    </rPh>
    <phoneticPr fontId="5"/>
  </si>
  <si>
    <t>5/1</t>
    <phoneticPr fontId="5"/>
  </si>
  <si>
    <t>-</t>
    <phoneticPr fontId="5"/>
  </si>
  <si>
    <t>-</t>
    <phoneticPr fontId="5"/>
  </si>
  <si>
    <t>・空港の除雪車両自体は使用空港も限定的であり、メーカー特注品に近い市場規模かと思いますが、そもそもメーカー側で自動運転化の開発ニーズはありますでしょうか。
・省力化・効率化を図るとしても、初期購入コストも含めたライフサイクル・コストベースで効率性をどのように検証しているのか具体的に説明されたい。</t>
    <rPh sb="1" eb="3">
      <t>クウコウ</t>
    </rPh>
    <rPh sb="4" eb="8">
      <t>ジョセツシャリョウ</t>
    </rPh>
    <rPh sb="8" eb="10">
      <t>ジタイ</t>
    </rPh>
    <rPh sb="11" eb="15">
      <t>シヨウクウコウ</t>
    </rPh>
    <rPh sb="16" eb="19">
      <t>ゲンテイテキ</t>
    </rPh>
    <rPh sb="27" eb="30">
      <t>トクチュウヒン</t>
    </rPh>
    <rPh sb="31" eb="32">
      <t>チカ</t>
    </rPh>
    <rPh sb="33" eb="37">
      <t>シジョウキボ</t>
    </rPh>
    <rPh sb="39" eb="40">
      <t>オモ</t>
    </rPh>
    <rPh sb="53" eb="54">
      <t>ガワ</t>
    </rPh>
    <rPh sb="55" eb="60">
      <t>ジドウウンテンカ</t>
    </rPh>
    <rPh sb="61" eb="63">
      <t>カイハツ</t>
    </rPh>
    <rPh sb="79" eb="82">
      <t>ショウリョクカ</t>
    </rPh>
    <rPh sb="83" eb="86">
      <t>コウリツカ</t>
    </rPh>
    <rPh sb="87" eb="88">
      <t>ハカ</t>
    </rPh>
    <rPh sb="94" eb="96">
      <t>ショキ</t>
    </rPh>
    <rPh sb="96" eb="98">
      <t>コウニュウ</t>
    </rPh>
    <rPh sb="102" eb="103">
      <t>フク</t>
    </rPh>
    <rPh sb="120" eb="123">
      <t>コウリツセイ</t>
    </rPh>
    <rPh sb="129" eb="131">
      <t>ケンショウ</t>
    </rPh>
    <rPh sb="137" eb="140">
      <t>グタイテキ</t>
    </rPh>
    <rPh sb="141" eb="143">
      <t>セツメイ</t>
    </rPh>
    <phoneticPr fontId="5"/>
  </si>
  <si>
    <t>引き続き、空港管理者等との意見交換、情報共有を図り、着実な成果が得られるよう努めること。また、質の高い成果物となるよう努められたい。</t>
    <phoneticPr fontId="5"/>
  </si>
  <si>
    <t>-</t>
    <phoneticPr fontId="5"/>
  </si>
  <si>
    <t>-</t>
    <phoneticPr fontId="5"/>
  </si>
  <si>
    <t>予定どおり令和４年度で事業終了。質の高い成果物になるよう努める。</t>
    <rPh sb="0" eb="2">
      <t>ヨテイ</t>
    </rPh>
    <rPh sb="5" eb="7">
      <t>レイワ</t>
    </rPh>
    <rPh sb="8" eb="10">
      <t>ネンド</t>
    </rPh>
    <rPh sb="11" eb="13">
      <t>ジギョウ</t>
    </rPh>
    <rPh sb="13" eb="15">
      <t>シュウリョウ</t>
    </rPh>
    <rPh sb="16" eb="17">
      <t>シツ</t>
    </rPh>
    <rPh sb="18" eb="19">
      <t>タカ</t>
    </rPh>
    <rPh sb="20" eb="23">
      <t>セイカブツ</t>
    </rPh>
    <rPh sb="28" eb="29">
      <t>ツト</t>
    </rPh>
    <phoneticPr fontId="5"/>
  </si>
  <si>
    <t>https://www.mlit.go.jp/seisakutokatsu/hyouka/seisakutokatsu_hyouka_tk_000037.html</t>
    <phoneticPr fontId="5"/>
  </si>
  <si>
    <t>P79（全体版）</t>
    <rPh sb="4" eb="6">
      <t>ゼンタイ</t>
    </rPh>
    <rPh sb="6" eb="7">
      <t>バン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</si>
</sst>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271</xdr:row>
      <xdr:rowOff>19971</xdr:rowOff>
    </xdr:from>
    <xdr:to>
      <xdr:col>22</xdr:col>
      <xdr:colOff>119099</xdr:colOff>
      <xdr:row>273</xdr:row>
      <xdr:rowOff>212695</xdr:rowOff>
    </xdr:to>
    <xdr:sp macro="" textlink="">
      <xdr:nvSpPr>
        <xdr:cNvPr id="20" name="フローチャート: 処理 19">
          <a:extLst>
            <a:ext uri="{FF2B5EF4-FFF2-40B4-BE49-F238E27FC236}">
              <a16:creationId xmlns="" xmlns:a16="http://schemas.microsoft.com/office/drawing/2014/main" id="{00000000-0008-0000-0000-000014000000}"/>
            </a:ext>
          </a:extLst>
        </xdr:cNvPr>
        <xdr:cNvSpPr/>
      </xdr:nvSpPr>
      <xdr:spPr>
        <a:xfrm>
          <a:off x="2400300" y="39367746"/>
          <a:ext cx="2719424" cy="89757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lang="ja-JP" altLang="en-US" sz="1600">
              <a:solidFill>
                <a:sysClr val="windowText" lastClr="000000"/>
              </a:solidFill>
              <a:latin typeface="ＭＳ ゴシック" pitchFamily="49" charset="-128"/>
              <a:ea typeface="ＭＳ ゴシック" pitchFamily="49" charset="-128"/>
            </a:rPr>
            <a:t>３</a:t>
          </a:r>
          <a:r>
            <a:rPr lang="ja-JP" altLang="en-US" sz="1600">
              <a:solidFill>
                <a:schemeClr val="tx1"/>
              </a:solidFill>
              <a:latin typeface="ＭＳ ゴシック" pitchFamily="49" charset="-128"/>
              <a:ea typeface="ＭＳ ゴシック" pitchFamily="49" charset="-128"/>
            </a:rPr>
            <a:t>百万円</a:t>
          </a:r>
          <a:endParaRPr lang="en-US" altLang="ja-JP" sz="1600">
            <a:solidFill>
              <a:schemeClr val="tx1"/>
            </a:solidFill>
            <a:latin typeface="ＭＳ ゴシック" pitchFamily="49" charset="-128"/>
            <a:ea typeface="ＭＳ ゴシック" pitchFamily="49" charset="-128"/>
          </a:endParaRPr>
        </a:p>
      </xdr:txBody>
    </xdr:sp>
    <xdr:clientData/>
  </xdr:twoCellAnchor>
  <xdr:twoCellAnchor>
    <xdr:from>
      <xdr:col>25</xdr:col>
      <xdr:colOff>198650</xdr:colOff>
      <xdr:row>271</xdr:row>
      <xdr:rowOff>163531</xdr:rowOff>
    </xdr:from>
    <xdr:to>
      <xdr:col>39</xdr:col>
      <xdr:colOff>117724</xdr:colOff>
      <xdr:row>273</xdr:row>
      <xdr:rowOff>81299</xdr:rowOff>
    </xdr:to>
    <xdr:sp macro="" textlink="">
      <xdr:nvSpPr>
        <xdr:cNvPr id="39" name="フローチャート: 処理 38">
          <a:extLst>
            <a:ext uri="{FF2B5EF4-FFF2-40B4-BE49-F238E27FC236}">
              <a16:creationId xmlns="" xmlns:a16="http://schemas.microsoft.com/office/drawing/2014/main" id="{00000000-0008-0000-0000-000027000000}"/>
            </a:ext>
          </a:extLst>
        </xdr:cNvPr>
        <xdr:cNvSpPr/>
      </xdr:nvSpPr>
      <xdr:spPr>
        <a:xfrm>
          <a:off x="5278650" y="41756031"/>
          <a:ext cx="2763874" cy="62896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ysClr val="windowText" lastClr="000000"/>
              </a:solidFill>
              <a:latin typeface="ＭＳ ゴシック" pitchFamily="49" charset="-128"/>
              <a:ea typeface="ＭＳ ゴシック" pitchFamily="49" charset="-128"/>
            </a:rPr>
            <a:t>３</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9</xdr:col>
      <xdr:colOff>0</xdr:colOff>
      <xdr:row>273</xdr:row>
      <xdr:rowOff>317047</xdr:rowOff>
    </xdr:from>
    <xdr:to>
      <xdr:col>22</xdr:col>
      <xdr:colOff>119099</xdr:colOff>
      <xdr:row>275</xdr:row>
      <xdr:rowOff>285751</xdr:rowOff>
    </xdr:to>
    <xdr:sp macro="" textlink="">
      <xdr:nvSpPr>
        <xdr:cNvPr id="40" name="大かっこ 39">
          <a:extLst>
            <a:ext uri="{FF2B5EF4-FFF2-40B4-BE49-F238E27FC236}">
              <a16:creationId xmlns="" xmlns:a16="http://schemas.microsoft.com/office/drawing/2014/main" id="{00000000-0008-0000-0000-000028000000}"/>
            </a:ext>
          </a:extLst>
        </xdr:cNvPr>
        <xdr:cNvSpPr/>
      </xdr:nvSpPr>
      <xdr:spPr>
        <a:xfrm>
          <a:off x="2400300" y="40369672"/>
          <a:ext cx="2719424" cy="6735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研究実施に係る調整</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評価手法等の検討</a:t>
          </a:r>
        </a:p>
      </xdr:txBody>
    </xdr:sp>
    <xdr:clientData/>
  </xdr:twoCellAnchor>
  <xdr:twoCellAnchor>
    <xdr:from>
      <xdr:col>22</xdr:col>
      <xdr:colOff>119099</xdr:colOff>
      <xdr:row>272</xdr:row>
      <xdr:rowOff>116333</xdr:rowOff>
    </xdr:from>
    <xdr:to>
      <xdr:col>25</xdr:col>
      <xdr:colOff>198650</xdr:colOff>
      <xdr:row>272</xdr:row>
      <xdr:rowOff>122415</xdr:rowOff>
    </xdr:to>
    <xdr:cxnSp macro="">
      <xdr:nvCxnSpPr>
        <xdr:cNvPr id="41" name="直線矢印コネクタ 40">
          <a:extLst>
            <a:ext uri="{FF2B5EF4-FFF2-40B4-BE49-F238E27FC236}">
              <a16:creationId xmlns="" xmlns:a16="http://schemas.microsoft.com/office/drawing/2014/main" id="{00000000-0008-0000-0000-000029000000}"/>
            </a:ext>
          </a:extLst>
        </xdr:cNvPr>
        <xdr:cNvCxnSpPr>
          <a:stCxn id="20" idx="3"/>
          <a:endCxn id="39" idx="1"/>
        </xdr:cNvCxnSpPr>
      </xdr:nvCxnSpPr>
      <xdr:spPr>
        <a:xfrm>
          <a:off x="5119724" y="39816533"/>
          <a:ext cx="679626" cy="60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11206</xdr:colOff>
      <xdr:row>273</xdr:row>
      <xdr:rowOff>210671</xdr:rowOff>
    </xdr:from>
    <xdr:to>
      <xdr:col>39</xdr:col>
      <xdr:colOff>130305</xdr:colOff>
      <xdr:row>275</xdr:row>
      <xdr:rowOff>201706</xdr:rowOff>
    </xdr:to>
    <xdr:sp macro="" textlink="">
      <xdr:nvSpPr>
        <xdr:cNvPr id="42" name="大かっこ 41">
          <a:extLst>
            <a:ext uri="{FF2B5EF4-FFF2-40B4-BE49-F238E27FC236}">
              <a16:creationId xmlns="" xmlns:a16="http://schemas.microsoft.com/office/drawing/2014/main" id="{00000000-0008-0000-0000-00002A000000}"/>
            </a:ext>
          </a:extLst>
        </xdr:cNvPr>
        <xdr:cNvSpPr/>
      </xdr:nvSpPr>
      <xdr:spPr>
        <a:xfrm>
          <a:off x="5811931" y="40263296"/>
          <a:ext cx="2719424" cy="695885"/>
        </a:xfrm>
        <a:prstGeom prst="bracketPair">
          <a:avLst>
            <a:gd name="adj" fmla="val 860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自動運転に関する技術的検討</a:t>
          </a:r>
        </a:p>
      </xdr:txBody>
    </xdr:sp>
    <xdr:clientData/>
  </xdr:twoCellAnchor>
  <xdr:twoCellAnchor>
    <xdr:from>
      <xdr:col>9</xdr:col>
      <xdr:colOff>0</xdr:colOff>
      <xdr:row>277</xdr:row>
      <xdr:rowOff>0</xdr:rowOff>
    </xdr:from>
    <xdr:to>
      <xdr:col>22</xdr:col>
      <xdr:colOff>119099</xdr:colOff>
      <xdr:row>279</xdr:row>
      <xdr:rowOff>192723</xdr:rowOff>
    </xdr:to>
    <xdr:sp macro="" textlink="">
      <xdr:nvSpPr>
        <xdr:cNvPr id="43" name="フローチャート: 処理 42">
          <a:extLst>
            <a:ext uri="{FF2B5EF4-FFF2-40B4-BE49-F238E27FC236}">
              <a16:creationId xmlns="" xmlns:a16="http://schemas.microsoft.com/office/drawing/2014/main" id="{00000000-0008-0000-0000-00002B000000}"/>
            </a:ext>
          </a:extLst>
        </xdr:cNvPr>
        <xdr:cNvSpPr/>
      </xdr:nvSpPr>
      <xdr:spPr>
        <a:xfrm>
          <a:off x="2400300" y="41462325"/>
          <a:ext cx="2719424" cy="89757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chemeClr val="tx1"/>
              </a:solidFill>
              <a:latin typeface="ＭＳ ゴシック" pitchFamily="49" charset="-128"/>
              <a:ea typeface="ＭＳ ゴシック" pitchFamily="49" charset="-128"/>
            </a:rPr>
            <a:t>職員旅費</a:t>
          </a:r>
          <a:endParaRPr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０百万円</a:t>
          </a:r>
          <a:endParaRPr lang="en-US" altLang="ja-JP" sz="1600">
            <a:solidFill>
              <a:schemeClr val="tx1"/>
            </a:solidFill>
            <a:latin typeface="ＭＳ ゴシック" pitchFamily="49" charset="-128"/>
            <a:ea typeface="ＭＳ ゴシック" pitchFamily="49" charset="-128"/>
          </a:endParaRPr>
        </a:p>
      </xdr:txBody>
    </xdr:sp>
    <xdr:clientData/>
  </xdr:twoCellAnchor>
  <xdr:twoCellAnchor>
    <xdr:from>
      <xdr:col>23</xdr:col>
      <xdr:colOff>134471</xdr:colOff>
      <xdr:row>269</xdr:row>
      <xdr:rowOff>313764</xdr:rowOff>
    </xdr:from>
    <xdr:to>
      <xdr:col>35</xdr:col>
      <xdr:colOff>110261</xdr:colOff>
      <xdr:row>271</xdr:row>
      <xdr:rowOff>319767</xdr:rowOff>
    </xdr:to>
    <xdr:sp macro="" textlink="">
      <xdr:nvSpPr>
        <xdr:cNvPr id="8" name="正方形/長方形 7">
          <a:extLst>
            <a:ext uri="{FF2B5EF4-FFF2-40B4-BE49-F238E27FC236}">
              <a16:creationId xmlns="" xmlns:a16="http://schemas.microsoft.com/office/drawing/2014/main" id="{00000000-0008-0000-0000-000010000000}"/>
            </a:ext>
          </a:extLst>
        </xdr:cNvPr>
        <xdr:cNvSpPr/>
      </xdr:nvSpPr>
      <xdr:spPr>
        <a:xfrm>
          <a:off x="4773706" y="39030088"/>
          <a:ext cx="2396261" cy="70076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spc="0" baseline="0">
              <a:solidFill>
                <a:sysClr val="windowText" lastClr="000000"/>
              </a:solidFill>
            </a:rPr>
            <a:t>【</a:t>
          </a:r>
          <a:r>
            <a:rPr kumimoji="1" lang="ja-JP" altLang="en-US" sz="1100" spc="0" baseline="0">
              <a:solidFill>
                <a:sysClr val="windowText" lastClr="000000"/>
              </a:solidFill>
            </a:rPr>
            <a:t>随意契約（企画競争）</a:t>
          </a:r>
          <a:r>
            <a:rPr kumimoji="1" lang="en-US" altLang="ja-JP" sz="1100" spc="0" baseline="0">
              <a:solidFill>
                <a:sysClr val="windowText" lastClr="000000"/>
              </a:solidFill>
            </a:rPr>
            <a:t>】</a:t>
          </a:r>
          <a:endParaRPr kumimoji="1" lang="ja-JP" altLang="en-US" sz="1100" spc="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 zoomScale="85" zoomScaleNormal="75" zoomScaleSheetLayoutView="85" zoomScalePageLayoutView="85" workbookViewId="0">
      <selection activeCell="AB217" sqref="AB217: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6">
        <v>2022</v>
      </c>
      <c r="AE2" s="836"/>
      <c r="AF2" s="836"/>
      <c r="AG2" s="836"/>
      <c r="AH2" s="836"/>
      <c r="AI2" s="75" t="s">
        <v>286</v>
      </c>
      <c r="AJ2" s="836" t="s">
        <v>630</v>
      </c>
      <c r="AK2" s="836"/>
      <c r="AL2" s="836"/>
      <c r="AM2" s="836"/>
      <c r="AN2" s="75" t="s">
        <v>286</v>
      </c>
      <c r="AO2" s="836">
        <v>21</v>
      </c>
      <c r="AP2" s="836"/>
      <c r="AQ2" s="836"/>
      <c r="AR2" s="76" t="s">
        <v>286</v>
      </c>
      <c r="AS2" s="837">
        <v>533</v>
      </c>
      <c r="AT2" s="837"/>
      <c r="AU2" s="837"/>
      <c r="AV2" s="75" t="str">
        <f>IF(AW2="","","-")</f>
        <v/>
      </c>
      <c r="AW2" s="838"/>
      <c r="AX2" s="838"/>
    </row>
    <row r="3" spans="1:50" ht="21" customHeight="1" thickBot="1" x14ac:dyDescent="0.2">
      <c r="A3" s="839" t="s">
        <v>599</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23" t="s">
        <v>59</v>
      </c>
      <c r="AJ3" s="841" t="s">
        <v>609</v>
      </c>
      <c r="AK3" s="841"/>
      <c r="AL3" s="841"/>
      <c r="AM3" s="841"/>
      <c r="AN3" s="841"/>
      <c r="AO3" s="841"/>
      <c r="AP3" s="841"/>
      <c r="AQ3" s="841"/>
      <c r="AR3" s="841"/>
      <c r="AS3" s="841"/>
      <c r="AT3" s="841"/>
      <c r="AU3" s="841"/>
      <c r="AV3" s="841"/>
      <c r="AW3" s="841"/>
      <c r="AX3" s="24" t="s">
        <v>60</v>
      </c>
    </row>
    <row r="4" spans="1:50" ht="24.75" customHeight="1" x14ac:dyDescent="0.15">
      <c r="A4" s="811" t="s">
        <v>23</v>
      </c>
      <c r="B4" s="812"/>
      <c r="C4" s="812"/>
      <c r="D4" s="812"/>
      <c r="E4" s="812"/>
      <c r="F4" s="812"/>
      <c r="G4" s="813" t="s">
        <v>636</v>
      </c>
      <c r="H4" s="814"/>
      <c r="I4" s="814"/>
      <c r="J4" s="814"/>
      <c r="K4" s="814"/>
      <c r="L4" s="814"/>
      <c r="M4" s="814"/>
      <c r="N4" s="814"/>
      <c r="O4" s="814"/>
      <c r="P4" s="814"/>
      <c r="Q4" s="814"/>
      <c r="R4" s="814"/>
      <c r="S4" s="814"/>
      <c r="T4" s="814"/>
      <c r="U4" s="814"/>
      <c r="V4" s="814"/>
      <c r="W4" s="814"/>
      <c r="X4" s="814"/>
      <c r="Y4" s="815" t="s">
        <v>1</v>
      </c>
      <c r="Z4" s="816"/>
      <c r="AA4" s="816"/>
      <c r="AB4" s="816"/>
      <c r="AC4" s="816"/>
      <c r="AD4" s="817"/>
      <c r="AE4" s="818" t="s">
        <v>610</v>
      </c>
      <c r="AF4" s="819"/>
      <c r="AG4" s="819"/>
      <c r="AH4" s="819"/>
      <c r="AI4" s="819"/>
      <c r="AJ4" s="819"/>
      <c r="AK4" s="819"/>
      <c r="AL4" s="819"/>
      <c r="AM4" s="819"/>
      <c r="AN4" s="819"/>
      <c r="AO4" s="819"/>
      <c r="AP4" s="820"/>
      <c r="AQ4" s="821" t="s">
        <v>2</v>
      </c>
      <c r="AR4" s="816"/>
      <c r="AS4" s="816"/>
      <c r="AT4" s="816"/>
      <c r="AU4" s="816"/>
      <c r="AV4" s="816"/>
      <c r="AW4" s="816"/>
      <c r="AX4" s="822"/>
    </row>
    <row r="5" spans="1:50" ht="30" customHeight="1" x14ac:dyDescent="0.15">
      <c r="A5" s="823" t="s">
        <v>62</v>
      </c>
      <c r="B5" s="824"/>
      <c r="C5" s="824"/>
      <c r="D5" s="824"/>
      <c r="E5" s="824"/>
      <c r="F5" s="825"/>
      <c r="G5" s="826" t="s">
        <v>385</v>
      </c>
      <c r="H5" s="827"/>
      <c r="I5" s="827"/>
      <c r="J5" s="827"/>
      <c r="K5" s="827"/>
      <c r="L5" s="827"/>
      <c r="M5" s="828" t="s">
        <v>61</v>
      </c>
      <c r="N5" s="829"/>
      <c r="O5" s="829"/>
      <c r="P5" s="829"/>
      <c r="Q5" s="829"/>
      <c r="R5" s="830"/>
      <c r="S5" s="831" t="s">
        <v>389</v>
      </c>
      <c r="T5" s="827"/>
      <c r="U5" s="827"/>
      <c r="V5" s="827"/>
      <c r="W5" s="827"/>
      <c r="X5" s="832"/>
      <c r="Y5" s="833" t="s">
        <v>3</v>
      </c>
      <c r="Z5" s="834"/>
      <c r="AA5" s="834"/>
      <c r="AB5" s="834"/>
      <c r="AC5" s="834"/>
      <c r="AD5" s="835"/>
      <c r="AE5" s="856" t="s">
        <v>637</v>
      </c>
      <c r="AF5" s="856"/>
      <c r="AG5" s="856"/>
      <c r="AH5" s="856"/>
      <c r="AI5" s="856"/>
      <c r="AJ5" s="856"/>
      <c r="AK5" s="856"/>
      <c r="AL5" s="856"/>
      <c r="AM5" s="856"/>
      <c r="AN5" s="856"/>
      <c r="AO5" s="856"/>
      <c r="AP5" s="857"/>
      <c r="AQ5" s="858" t="s">
        <v>638</v>
      </c>
      <c r="AR5" s="859"/>
      <c r="AS5" s="859"/>
      <c r="AT5" s="859"/>
      <c r="AU5" s="859"/>
      <c r="AV5" s="859"/>
      <c r="AW5" s="859"/>
      <c r="AX5" s="860"/>
    </row>
    <row r="6" spans="1:50" ht="39" customHeight="1" x14ac:dyDescent="0.15">
      <c r="A6" s="861" t="s">
        <v>4</v>
      </c>
      <c r="B6" s="862"/>
      <c r="C6" s="862"/>
      <c r="D6" s="862"/>
      <c r="E6" s="862"/>
      <c r="F6" s="862"/>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42" t="s">
        <v>20</v>
      </c>
      <c r="B7" s="843"/>
      <c r="C7" s="843"/>
      <c r="D7" s="843"/>
      <c r="E7" s="843"/>
      <c r="F7" s="844"/>
      <c r="G7" s="866" t="s">
        <v>660</v>
      </c>
      <c r="H7" s="867"/>
      <c r="I7" s="867"/>
      <c r="J7" s="867"/>
      <c r="K7" s="867"/>
      <c r="L7" s="867"/>
      <c r="M7" s="867"/>
      <c r="N7" s="867"/>
      <c r="O7" s="867"/>
      <c r="P7" s="867"/>
      <c r="Q7" s="867"/>
      <c r="R7" s="867"/>
      <c r="S7" s="867"/>
      <c r="T7" s="867"/>
      <c r="U7" s="867"/>
      <c r="V7" s="867"/>
      <c r="W7" s="867"/>
      <c r="X7" s="868"/>
      <c r="Y7" s="869" t="s">
        <v>271</v>
      </c>
      <c r="Z7" s="688"/>
      <c r="AA7" s="688"/>
      <c r="AB7" s="688"/>
      <c r="AC7" s="688"/>
      <c r="AD7" s="870"/>
      <c r="AE7" s="798" t="s">
        <v>660</v>
      </c>
      <c r="AF7" s="799"/>
      <c r="AG7" s="799"/>
      <c r="AH7" s="799"/>
      <c r="AI7" s="799"/>
      <c r="AJ7" s="799"/>
      <c r="AK7" s="799"/>
      <c r="AL7" s="799"/>
      <c r="AM7" s="799"/>
      <c r="AN7" s="799"/>
      <c r="AO7" s="799"/>
      <c r="AP7" s="799"/>
      <c r="AQ7" s="799"/>
      <c r="AR7" s="799"/>
      <c r="AS7" s="799"/>
      <c r="AT7" s="799"/>
      <c r="AU7" s="799"/>
      <c r="AV7" s="799"/>
      <c r="AW7" s="799"/>
      <c r="AX7" s="800"/>
    </row>
    <row r="8" spans="1:50" ht="53.25" customHeight="1" x14ac:dyDescent="0.15">
      <c r="A8" s="842" t="s">
        <v>186</v>
      </c>
      <c r="B8" s="843"/>
      <c r="C8" s="843"/>
      <c r="D8" s="843"/>
      <c r="E8" s="843"/>
      <c r="F8" s="844"/>
      <c r="G8" s="845" t="str">
        <f>入力規則等!A27</f>
        <v>科学技術・イノベーション</v>
      </c>
      <c r="H8" s="846"/>
      <c r="I8" s="846"/>
      <c r="J8" s="846"/>
      <c r="K8" s="846"/>
      <c r="L8" s="846"/>
      <c r="M8" s="846"/>
      <c r="N8" s="846"/>
      <c r="O8" s="846"/>
      <c r="P8" s="846"/>
      <c r="Q8" s="846"/>
      <c r="R8" s="846"/>
      <c r="S8" s="846"/>
      <c r="T8" s="846"/>
      <c r="U8" s="846"/>
      <c r="V8" s="846"/>
      <c r="W8" s="846"/>
      <c r="X8" s="847"/>
      <c r="Y8" s="848" t="s">
        <v>187</v>
      </c>
      <c r="Z8" s="849"/>
      <c r="AA8" s="849"/>
      <c r="AB8" s="849"/>
      <c r="AC8" s="849"/>
      <c r="AD8" s="850"/>
      <c r="AE8" s="851" t="str">
        <f>入力規則等!K13</f>
        <v>文教及び科学振興</v>
      </c>
      <c r="AF8" s="846"/>
      <c r="AG8" s="846"/>
      <c r="AH8" s="846"/>
      <c r="AI8" s="846"/>
      <c r="AJ8" s="846"/>
      <c r="AK8" s="846"/>
      <c r="AL8" s="846"/>
      <c r="AM8" s="846"/>
      <c r="AN8" s="846"/>
      <c r="AO8" s="846"/>
      <c r="AP8" s="846"/>
      <c r="AQ8" s="846"/>
      <c r="AR8" s="846"/>
      <c r="AS8" s="846"/>
      <c r="AT8" s="846"/>
      <c r="AU8" s="846"/>
      <c r="AV8" s="846"/>
      <c r="AW8" s="846"/>
      <c r="AX8" s="852"/>
    </row>
    <row r="9" spans="1:50" ht="58.5" customHeight="1" x14ac:dyDescent="0.15">
      <c r="A9" s="771" t="s">
        <v>21</v>
      </c>
      <c r="B9" s="772"/>
      <c r="C9" s="772"/>
      <c r="D9" s="772"/>
      <c r="E9" s="772"/>
      <c r="F9" s="772"/>
      <c r="G9" s="853" t="s">
        <v>639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74.25" customHeight="1" x14ac:dyDescent="0.15">
      <c r="A10" s="759" t="s">
        <v>27</v>
      </c>
      <c r="B10" s="760"/>
      <c r="C10" s="760"/>
      <c r="D10" s="760"/>
      <c r="E10" s="760"/>
      <c r="F10" s="760"/>
      <c r="G10" s="761" t="s">
        <v>640</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759" t="s">
        <v>5</v>
      </c>
      <c r="B11" s="760"/>
      <c r="C11" s="760"/>
      <c r="D11" s="760"/>
      <c r="E11" s="760"/>
      <c r="F11" s="764"/>
      <c r="G11" s="765" t="str">
        <f>入力規則等!P10</f>
        <v>直接実施、委託・請負</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 customHeight="1" x14ac:dyDescent="0.15">
      <c r="A12" s="768" t="s">
        <v>22</v>
      </c>
      <c r="B12" s="769"/>
      <c r="C12" s="769"/>
      <c r="D12" s="769"/>
      <c r="E12" s="769"/>
      <c r="F12" s="770"/>
      <c r="G12" s="774"/>
      <c r="H12" s="775"/>
      <c r="I12" s="775"/>
      <c r="J12" s="775"/>
      <c r="K12" s="775"/>
      <c r="L12" s="775"/>
      <c r="M12" s="775"/>
      <c r="N12" s="775"/>
      <c r="O12" s="775"/>
      <c r="P12" s="175" t="s">
        <v>418</v>
      </c>
      <c r="Q12" s="176"/>
      <c r="R12" s="176"/>
      <c r="S12" s="176"/>
      <c r="T12" s="176"/>
      <c r="U12" s="176"/>
      <c r="V12" s="177"/>
      <c r="W12" s="175" t="s">
        <v>570</v>
      </c>
      <c r="X12" s="176"/>
      <c r="Y12" s="176"/>
      <c r="Z12" s="176"/>
      <c r="AA12" s="176"/>
      <c r="AB12" s="176"/>
      <c r="AC12" s="177"/>
      <c r="AD12" s="175" t="s">
        <v>572</v>
      </c>
      <c r="AE12" s="176"/>
      <c r="AF12" s="176"/>
      <c r="AG12" s="176"/>
      <c r="AH12" s="176"/>
      <c r="AI12" s="176"/>
      <c r="AJ12" s="177"/>
      <c r="AK12" s="175" t="s">
        <v>590</v>
      </c>
      <c r="AL12" s="176"/>
      <c r="AM12" s="176"/>
      <c r="AN12" s="176"/>
      <c r="AO12" s="176"/>
      <c r="AP12" s="176"/>
      <c r="AQ12" s="177"/>
      <c r="AR12" s="175" t="s">
        <v>591</v>
      </c>
      <c r="AS12" s="176"/>
      <c r="AT12" s="176"/>
      <c r="AU12" s="176"/>
      <c r="AV12" s="176"/>
      <c r="AW12" s="176"/>
      <c r="AX12" s="804"/>
    </row>
    <row r="13" spans="1:50" ht="21" customHeight="1" x14ac:dyDescent="0.15">
      <c r="A13" s="307"/>
      <c r="B13" s="308"/>
      <c r="C13" s="308"/>
      <c r="D13" s="308"/>
      <c r="E13" s="308"/>
      <c r="F13" s="309"/>
      <c r="G13" s="788" t="s">
        <v>6</v>
      </c>
      <c r="H13" s="789"/>
      <c r="I13" s="805" t="s">
        <v>7</v>
      </c>
      <c r="J13" s="806"/>
      <c r="K13" s="806"/>
      <c r="L13" s="806"/>
      <c r="M13" s="806"/>
      <c r="N13" s="806"/>
      <c r="O13" s="807"/>
      <c r="P13" s="700" t="s">
        <v>641</v>
      </c>
      <c r="Q13" s="701"/>
      <c r="R13" s="701"/>
      <c r="S13" s="701"/>
      <c r="T13" s="701"/>
      <c r="U13" s="701"/>
      <c r="V13" s="702"/>
      <c r="W13" s="700">
        <v>3</v>
      </c>
      <c r="X13" s="701"/>
      <c r="Y13" s="701"/>
      <c r="Z13" s="701"/>
      <c r="AA13" s="701"/>
      <c r="AB13" s="701"/>
      <c r="AC13" s="702"/>
      <c r="AD13" s="700">
        <v>3</v>
      </c>
      <c r="AE13" s="701"/>
      <c r="AF13" s="701"/>
      <c r="AG13" s="701"/>
      <c r="AH13" s="701"/>
      <c r="AI13" s="701"/>
      <c r="AJ13" s="702"/>
      <c r="AK13" s="700">
        <v>5</v>
      </c>
      <c r="AL13" s="701"/>
      <c r="AM13" s="701"/>
      <c r="AN13" s="701"/>
      <c r="AO13" s="701"/>
      <c r="AP13" s="701"/>
      <c r="AQ13" s="702"/>
      <c r="AR13" s="736">
        <v>0</v>
      </c>
      <c r="AS13" s="737"/>
      <c r="AT13" s="737"/>
      <c r="AU13" s="737"/>
      <c r="AV13" s="737"/>
      <c r="AW13" s="737"/>
      <c r="AX13" s="808"/>
    </row>
    <row r="14" spans="1:50" ht="21" customHeight="1" x14ac:dyDescent="0.15">
      <c r="A14" s="307"/>
      <c r="B14" s="308"/>
      <c r="C14" s="308"/>
      <c r="D14" s="308"/>
      <c r="E14" s="308"/>
      <c r="F14" s="309"/>
      <c r="G14" s="790"/>
      <c r="H14" s="791"/>
      <c r="I14" s="783" t="s">
        <v>8</v>
      </c>
      <c r="J14" s="784"/>
      <c r="K14" s="784"/>
      <c r="L14" s="784"/>
      <c r="M14" s="784"/>
      <c r="N14" s="784"/>
      <c r="O14" s="785"/>
      <c r="P14" s="700" t="s">
        <v>613</v>
      </c>
      <c r="Q14" s="701"/>
      <c r="R14" s="701"/>
      <c r="S14" s="701"/>
      <c r="T14" s="701"/>
      <c r="U14" s="701"/>
      <c r="V14" s="702"/>
      <c r="W14" s="700" t="s">
        <v>613</v>
      </c>
      <c r="X14" s="701"/>
      <c r="Y14" s="701"/>
      <c r="Z14" s="701"/>
      <c r="AA14" s="701"/>
      <c r="AB14" s="701"/>
      <c r="AC14" s="702"/>
      <c r="AD14" s="700" t="s">
        <v>613</v>
      </c>
      <c r="AE14" s="701"/>
      <c r="AF14" s="701"/>
      <c r="AG14" s="701"/>
      <c r="AH14" s="701"/>
      <c r="AI14" s="701"/>
      <c r="AJ14" s="702"/>
      <c r="AK14" s="700" t="s">
        <v>613</v>
      </c>
      <c r="AL14" s="701"/>
      <c r="AM14" s="701"/>
      <c r="AN14" s="701"/>
      <c r="AO14" s="701"/>
      <c r="AP14" s="701"/>
      <c r="AQ14" s="702"/>
      <c r="AR14" s="794"/>
      <c r="AS14" s="794"/>
      <c r="AT14" s="794"/>
      <c r="AU14" s="794"/>
      <c r="AV14" s="794"/>
      <c r="AW14" s="794"/>
      <c r="AX14" s="795"/>
    </row>
    <row r="15" spans="1:50" ht="21" customHeight="1" x14ac:dyDescent="0.15">
      <c r="A15" s="307"/>
      <c r="B15" s="308"/>
      <c r="C15" s="308"/>
      <c r="D15" s="308"/>
      <c r="E15" s="308"/>
      <c r="F15" s="309"/>
      <c r="G15" s="790"/>
      <c r="H15" s="791"/>
      <c r="I15" s="783" t="s">
        <v>47</v>
      </c>
      <c r="J15" s="796"/>
      <c r="K15" s="796"/>
      <c r="L15" s="796"/>
      <c r="M15" s="796"/>
      <c r="N15" s="796"/>
      <c r="O15" s="797"/>
      <c r="P15" s="700" t="s">
        <v>613</v>
      </c>
      <c r="Q15" s="701"/>
      <c r="R15" s="701"/>
      <c r="S15" s="701"/>
      <c r="T15" s="701"/>
      <c r="U15" s="701"/>
      <c r="V15" s="702"/>
      <c r="W15" s="700" t="s">
        <v>613</v>
      </c>
      <c r="X15" s="701"/>
      <c r="Y15" s="701"/>
      <c r="Z15" s="701"/>
      <c r="AA15" s="701"/>
      <c r="AB15" s="701"/>
      <c r="AC15" s="702"/>
      <c r="AD15" s="700" t="s">
        <v>614</v>
      </c>
      <c r="AE15" s="701"/>
      <c r="AF15" s="701"/>
      <c r="AG15" s="701"/>
      <c r="AH15" s="701"/>
      <c r="AI15" s="701"/>
      <c r="AJ15" s="702"/>
      <c r="AK15" s="700" t="s">
        <v>613</v>
      </c>
      <c r="AL15" s="701"/>
      <c r="AM15" s="701"/>
      <c r="AN15" s="701"/>
      <c r="AO15" s="701"/>
      <c r="AP15" s="701"/>
      <c r="AQ15" s="702"/>
      <c r="AR15" s="700" t="s">
        <v>664</v>
      </c>
      <c r="AS15" s="701"/>
      <c r="AT15" s="701"/>
      <c r="AU15" s="701"/>
      <c r="AV15" s="701"/>
      <c r="AW15" s="701"/>
      <c r="AX15" s="809"/>
    </row>
    <row r="16" spans="1:50" ht="21" customHeight="1" x14ac:dyDescent="0.15">
      <c r="A16" s="307"/>
      <c r="B16" s="308"/>
      <c r="C16" s="308"/>
      <c r="D16" s="308"/>
      <c r="E16" s="308"/>
      <c r="F16" s="309"/>
      <c r="G16" s="790"/>
      <c r="H16" s="791"/>
      <c r="I16" s="783" t="s">
        <v>48</v>
      </c>
      <c r="J16" s="796"/>
      <c r="K16" s="796"/>
      <c r="L16" s="796"/>
      <c r="M16" s="796"/>
      <c r="N16" s="796"/>
      <c r="O16" s="797"/>
      <c r="P16" s="700" t="s">
        <v>613</v>
      </c>
      <c r="Q16" s="701"/>
      <c r="R16" s="701"/>
      <c r="S16" s="701"/>
      <c r="T16" s="701"/>
      <c r="U16" s="701"/>
      <c r="V16" s="702"/>
      <c r="W16" s="700" t="s">
        <v>613</v>
      </c>
      <c r="X16" s="701"/>
      <c r="Y16" s="701"/>
      <c r="Z16" s="701"/>
      <c r="AA16" s="701"/>
      <c r="AB16" s="701"/>
      <c r="AC16" s="702"/>
      <c r="AD16" s="700" t="s">
        <v>613</v>
      </c>
      <c r="AE16" s="701"/>
      <c r="AF16" s="701"/>
      <c r="AG16" s="701"/>
      <c r="AH16" s="701"/>
      <c r="AI16" s="701"/>
      <c r="AJ16" s="702"/>
      <c r="AK16" s="700" t="s">
        <v>613</v>
      </c>
      <c r="AL16" s="701"/>
      <c r="AM16" s="701"/>
      <c r="AN16" s="701"/>
      <c r="AO16" s="701"/>
      <c r="AP16" s="701"/>
      <c r="AQ16" s="702"/>
      <c r="AR16" s="801"/>
      <c r="AS16" s="802"/>
      <c r="AT16" s="802"/>
      <c r="AU16" s="802"/>
      <c r="AV16" s="802"/>
      <c r="AW16" s="802"/>
      <c r="AX16" s="803"/>
    </row>
    <row r="17" spans="1:50" ht="24.75" customHeight="1" x14ac:dyDescent="0.15">
      <c r="A17" s="307"/>
      <c r="B17" s="308"/>
      <c r="C17" s="308"/>
      <c r="D17" s="308"/>
      <c r="E17" s="308"/>
      <c r="F17" s="309"/>
      <c r="G17" s="790"/>
      <c r="H17" s="791"/>
      <c r="I17" s="783" t="s">
        <v>46</v>
      </c>
      <c r="J17" s="784"/>
      <c r="K17" s="784"/>
      <c r="L17" s="784"/>
      <c r="M17" s="784"/>
      <c r="N17" s="784"/>
      <c r="O17" s="785"/>
      <c r="P17" s="700" t="s">
        <v>613</v>
      </c>
      <c r="Q17" s="701"/>
      <c r="R17" s="701"/>
      <c r="S17" s="701"/>
      <c r="T17" s="701"/>
      <c r="U17" s="701"/>
      <c r="V17" s="702"/>
      <c r="W17" s="700" t="s">
        <v>613</v>
      </c>
      <c r="X17" s="701"/>
      <c r="Y17" s="701"/>
      <c r="Z17" s="701"/>
      <c r="AA17" s="701"/>
      <c r="AB17" s="701"/>
      <c r="AC17" s="702"/>
      <c r="AD17" s="700" t="s">
        <v>615</v>
      </c>
      <c r="AE17" s="701"/>
      <c r="AF17" s="701"/>
      <c r="AG17" s="701"/>
      <c r="AH17" s="701"/>
      <c r="AI17" s="701"/>
      <c r="AJ17" s="702"/>
      <c r="AK17" s="700" t="s">
        <v>613</v>
      </c>
      <c r="AL17" s="701"/>
      <c r="AM17" s="701"/>
      <c r="AN17" s="701"/>
      <c r="AO17" s="701"/>
      <c r="AP17" s="701"/>
      <c r="AQ17" s="702"/>
      <c r="AR17" s="786"/>
      <c r="AS17" s="786"/>
      <c r="AT17" s="786"/>
      <c r="AU17" s="786"/>
      <c r="AV17" s="786"/>
      <c r="AW17" s="786"/>
      <c r="AX17" s="787"/>
    </row>
    <row r="18" spans="1:50" ht="24.75" customHeight="1" x14ac:dyDescent="0.15">
      <c r="A18" s="307"/>
      <c r="B18" s="308"/>
      <c r="C18" s="308"/>
      <c r="D18" s="308"/>
      <c r="E18" s="308"/>
      <c r="F18" s="309"/>
      <c r="G18" s="792"/>
      <c r="H18" s="793"/>
      <c r="I18" s="776" t="s">
        <v>18</v>
      </c>
      <c r="J18" s="777"/>
      <c r="K18" s="777"/>
      <c r="L18" s="777"/>
      <c r="M18" s="777"/>
      <c r="N18" s="777"/>
      <c r="O18" s="778"/>
      <c r="P18" s="779">
        <f>SUM(P13:V17)</f>
        <v>0</v>
      </c>
      <c r="Q18" s="780"/>
      <c r="R18" s="780"/>
      <c r="S18" s="780"/>
      <c r="T18" s="780"/>
      <c r="U18" s="780"/>
      <c r="V18" s="781"/>
      <c r="W18" s="779">
        <f>SUM(W13:AC17)</f>
        <v>3</v>
      </c>
      <c r="X18" s="780"/>
      <c r="Y18" s="780"/>
      <c r="Z18" s="780"/>
      <c r="AA18" s="780"/>
      <c r="AB18" s="780"/>
      <c r="AC18" s="781"/>
      <c r="AD18" s="779">
        <f>SUM(AD13:AJ17)</f>
        <v>3</v>
      </c>
      <c r="AE18" s="780"/>
      <c r="AF18" s="780"/>
      <c r="AG18" s="780"/>
      <c r="AH18" s="780"/>
      <c r="AI18" s="780"/>
      <c r="AJ18" s="781"/>
      <c r="AK18" s="779">
        <f>SUM(AK13:AQ17)</f>
        <v>5</v>
      </c>
      <c r="AL18" s="780"/>
      <c r="AM18" s="780"/>
      <c r="AN18" s="780"/>
      <c r="AO18" s="780"/>
      <c r="AP18" s="780"/>
      <c r="AQ18" s="781"/>
      <c r="AR18" s="779">
        <f>SUM(AR13:AX17)</f>
        <v>0</v>
      </c>
      <c r="AS18" s="780"/>
      <c r="AT18" s="780"/>
      <c r="AU18" s="780"/>
      <c r="AV18" s="780"/>
      <c r="AW18" s="780"/>
      <c r="AX18" s="782"/>
    </row>
    <row r="19" spans="1:50" ht="24.75" customHeight="1" x14ac:dyDescent="0.15">
      <c r="A19" s="307"/>
      <c r="B19" s="308"/>
      <c r="C19" s="308"/>
      <c r="D19" s="308"/>
      <c r="E19" s="308"/>
      <c r="F19" s="309"/>
      <c r="G19" s="751" t="s">
        <v>9</v>
      </c>
      <c r="H19" s="752"/>
      <c r="I19" s="752"/>
      <c r="J19" s="752"/>
      <c r="K19" s="752"/>
      <c r="L19" s="752"/>
      <c r="M19" s="752"/>
      <c r="N19" s="752"/>
      <c r="O19" s="752"/>
      <c r="P19" s="700"/>
      <c r="Q19" s="701"/>
      <c r="R19" s="701"/>
      <c r="S19" s="701"/>
      <c r="T19" s="701"/>
      <c r="U19" s="701"/>
      <c r="V19" s="702"/>
      <c r="W19" s="700">
        <v>3</v>
      </c>
      <c r="X19" s="701"/>
      <c r="Y19" s="701"/>
      <c r="Z19" s="701"/>
      <c r="AA19" s="701"/>
      <c r="AB19" s="701"/>
      <c r="AC19" s="702"/>
      <c r="AD19" s="700">
        <v>3</v>
      </c>
      <c r="AE19" s="701"/>
      <c r="AF19" s="701"/>
      <c r="AG19" s="701"/>
      <c r="AH19" s="701"/>
      <c r="AI19" s="701"/>
      <c r="AJ19" s="702"/>
      <c r="AK19" s="748"/>
      <c r="AL19" s="748"/>
      <c r="AM19" s="748"/>
      <c r="AN19" s="748"/>
      <c r="AO19" s="748"/>
      <c r="AP19" s="748"/>
      <c r="AQ19" s="748"/>
      <c r="AR19" s="748"/>
      <c r="AS19" s="748"/>
      <c r="AT19" s="748"/>
      <c r="AU19" s="748"/>
      <c r="AV19" s="748"/>
      <c r="AW19" s="748"/>
      <c r="AX19" s="750"/>
    </row>
    <row r="20" spans="1:50" ht="24.75" customHeight="1" x14ac:dyDescent="0.15">
      <c r="A20" s="307"/>
      <c r="B20" s="308"/>
      <c r="C20" s="308"/>
      <c r="D20" s="308"/>
      <c r="E20" s="308"/>
      <c r="F20" s="309"/>
      <c r="G20" s="751" t="s">
        <v>10</v>
      </c>
      <c r="H20" s="752"/>
      <c r="I20" s="752"/>
      <c r="J20" s="752"/>
      <c r="K20" s="752"/>
      <c r="L20" s="752"/>
      <c r="M20" s="752"/>
      <c r="N20" s="752"/>
      <c r="O20" s="752"/>
      <c r="P20" s="747" t="str">
        <f>IF(P18=0, "-", SUM(P19)/P18)</f>
        <v>-</v>
      </c>
      <c r="Q20" s="747"/>
      <c r="R20" s="747"/>
      <c r="S20" s="747"/>
      <c r="T20" s="747"/>
      <c r="U20" s="747"/>
      <c r="V20" s="747"/>
      <c r="W20" s="747">
        <f>IF(W18=0, "-", SUM(W19)/W18)</f>
        <v>1</v>
      </c>
      <c r="X20" s="747"/>
      <c r="Y20" s="747"/>
      <c r="Z20" s="747"/>
      <c r="AA20" s="747"/>
      <c r="AB20" s="747"/>
      <c r="AC20" s="747"/>
      <c r="AD20" s="747">
        <f>IF(AD18=0, "-", SUM(AD19)/AD18)</f>
        <v>1</v>
      </c>
      <c r="AE20" s="747"/>
      <c r="AF20" s="747"/>
      <c r="AG20" s="747"/>
      <c r="AH20" s="747"/>
      <c r="AI20" s="747"/>
      <c r="AJ20" s="747"/>
      <c r="AK20" s="748"/>
      <c r="AL20" s="748"/>
      <c r="AM20" s="748"/>
      <c r="AN20" s="748"/>
      <c r="AO20" s="748"/>
      <c r="AP20" s="748"/>
      <c r="AQ20" s="749"/>
      <c r="AR20" s="749"/>
      <c r="AS20" s="749"/>
      <c r="AT20" s="749"/>
      <c r="AU20" s="748"/>
      <c r="AV20" s="748"/>
      <c r="AW20" s="748"/>
      <c r="AX20" s="750"/>
    </row>
    <row r="21" spans="1:50" ht="25.5" customHeight="1" x14ac:dyDescent="0.15">
      <c r="A21" s="771"/>
      <c r="B21" s="772"/>
      <c r="C21" s="772"/>
      <c r="D21" s="772"/>
      <c r="E21" s="772"/>
      <c r="F21" s="773"/>
      <c r="G21" s="745" t="s">
        <v>240</v>
      </c>
      <c r="H21" s="746"/>
      <c r="I21" s="746"/>
      <c r="J21" s="746"/>
      <c r="K21" s="746"/>
      <c r="L21" s="746"/>
      <c r="M21" s="746"/>
      <c r="N21" s="746"/>
      <c r="O21" s="746"/>
      <c r="P21" s="747" t="str">
        <f>IF(P19=0, "-", SUM(P19)/SUM(P13,P14))</f>
        <v>-</v>
      </c>
      <c r="Q21" s="747"/>
      <c r="R21" s="747"/>
      <c r="S21" s="747"/>
      <c r="T21" s="747"/>
      <c r="U21" s="747"/>
      <c r="V21" s="747"/>
      <c r="W21" s="747">
        <f>IF(W19=0, "-", SUM(W19)/SUM(W13,W14))</f>
        <v>1</v>
      </c>
      <c r="X21" s="747"/>
      <c r="Y21" s="747"/>
      <c r="Z21" s="747"/>
      <c r="AA21" s="747"/>
      <c r="AB21" s="747"/>
      <c r="AC21" s="747"/>
      <c r="AD21" s="747">
        <f>IF(AD19=0, "-", SUM(AD19)/SUM(AD13,AD14))</f>
        <v>1</v>
      </c>
      <c r="AE21" s="747"/>
      <c r="AF21" s="747"/>
      <c r="AG21" s="747"/>
      <c r="AH21" s="747"/>
      <c r="AI21" s="747"/>
      <c r="AJ21" s="747"/>
      <c r="AK21" s="748"/>
      <c r="AL21" s="748"/>
      <c r="AM21" s="748"/>
      <c r="AN21" s="748"/>
      <c r="AO21" s="748"/>
      <c r="AP21" s="748"/>
      <c r="AQ21" s="749"/>
      <c r="AR21" s="749"/>
      <c r="AS21" s="749"/>
      <c r="AT21" s="749"/>
      <c r="AU21" s="748"/>
      <c r="AV21" s="748"/>
      <c r="AW21" s="748"/>
      <c r="AX21" s="750"/>
    </row>
    <row r="22" spans="1:50" ht="18.75" customHeight="1" x14ac:dyDescent="0.15">
      <c r="A22" s="706" t="s">
        <v>594</v>
      </c>
      <c r="B22" s="707"/>
      <c r="C22" s="707"/>
      <c r="D22" s="707"/>
      <c r="E22" s="707"/>
      <c r="F22" s="708"/>
      <c r="G22" s="712" t="s">
        <v>230</v>
      </c>
      <c r="H22" s="550"/>
      <c r="I22" s="550"/>
      <c r="J22" s="550"/>
      <c r="K22" s="550"/>
      <c r="L22" s="550"/>
      <c r="M22" s="550"/>
      <c r="N22" s="550"/>
      <c r="O22" s="551"/>
      <c r="P22" s="713" t="s">
        <v>592</v>
      </c>
      <c r="Q22" s="550"/>
      <c r="R22" s="550"/>
      <c r="S22" s="550"/>
      <c r="T22" s="550"/>
      <c r="U22" s="550"/>
      <c r="V22" s="551"/>
      <c r="W22" s="713" t="s">
        <v>593</v>
      </c>
      <c r="X22" s="550"/>
      <c r="Y22" s="550"/>
      <c r="Z22" s="550"/>
      <c r="AA22" s="550"/>
      <c r="AB22" s="550"/>
      <c r="AC22" s="551"/>
      <c r="AD22" s="713" t="s">
        <v>229</v>
      </c>
      <c r="AE22" s="550"/>
      <c r="AF22" s="550"/>
      <c r="AG22" s="550"/>
      <c r="AH22" s="550"/>
      <c r="AI22" s="550"/>
      <c r="AJ22" s="550"/>
      <c r="AK22" s="550"/>
      <c r="AL22" s="550"/>
      <c r="AM22" s="550"/>
      <c r="AN22" s="550"/>
      <c r="AO22" s="550"/>
      <c r="AP22" s="550"/>
      <c r="AQ22" s="550"/>
      <c r="AR22" s="550"/>
      <c r="AS22" s="550"/>
      <c r="AT22" s="550"/>
      <c r="AU22" s="550"/>
      <c r="AV22" s="550"/>
      <c r="AW22" s="550"/>
      <c r="AX22" s="732"/>
    </row>
    <row r="23" spans="1:50" ht="25.5" customHeight="1" x14ac:dyDescent="0.15">
      <c r="A23" s="709"/>
      <c r="B23" s="710"/>
      <c r="C23" s="710"/>
      <c r="D23" s="710"/>
      <c r="E23" s="710"/>
      <c r="F23" s="711"/>
      <c r="G23" s="733" t="s">
        <v>616</v>
      </c>
      <c r="H23" s="734"/>
      <c r="I23" s="734"/>
      <c r="J23" s="734"/>
      <c r="K23" s="734"/>
      <c r="L23" s="734"/>
      <c r="M23" s="734"/>
      <c r="N23" s="734"/>
      <c r="O23" s="735"/>
      <c r="P23" s="736">
        <v>5</v>
      </c>
      <c r="Q23" s="737"/>
      <c r="R23" s="737"/>
      <c r="S23" s="737"/>
      <c r="T23" s="737"/>
      <c r="U23" s="737"/>
      <c r="V23" s="738"/>
      <c r="W23" s="736" t="s">
        <v>665</v>
      </c>
      <c r="X23" s="737"/>
      <c r="Y23" s="737"/>
      <c r="Z23" s="737"/>
      <c r="AA23" s="737"/>
      <c r="AB23" s="737"/>
      <c r="AC23" s="738"/>
      <c r="AD23" s="739"/>
      <c r="AE23" s="740"/>
      <c r="AF23" s="740"/>
      <c r="AG23" s="740"/>
      <c r="AH23" s="740"/>
      <c r="AI23" s="740"/>
      <c r="AJ23" s="740"/>
      <c r="AK23" s="740"/>
      <c r="AL23" s="740"/>
      <c r="AM23" s="740"/>
      <c r="AN23" s="740"/>
      <c r="AO23" s="740"/>
      <c r="AP23" s="740"/>
      <c r="AQ23" s="740"/>
      <c r="AR23" s="740"/>
      <c r="AS23" s="740"/>
      <c r="AT23" s="740"/>
      <c r="AU23" s="740"/>
      <c r="AV23" s="740"/>
      <c r="AW23" s="740"/>
      <c r="AX23" s="741"/>
    </row>
    <row r="24" spans="1:50" ht="25.5" customHeight="1" x14ac:dyDescent="0.15">
      <c r="A24" s="709"/>
      <c r="B24" s="710"/>
      <c r="C24" s="710"/>
      <c r="D24" s="710"/>
      <c r="E24" s="710"/>
      <c r="F24" s="711"/>
      <c r="G24" s="703" t="s">
        <v>617</v>
      </c>
      <c r="H24" s="704"/>
      <c r="I24" s="704"/>
      <c r="J24" s="704"/>
      <c r="K24" s="704"/>
      <c r="L24" s="704"/>
      <c r="M24" s="704"/>
      <c r="N24" s="704"/>
      <c r="O24" s="705"/>
      <c r="P24" s="700">
        <v>0</v>
      </c>
      <c r="Q24" s="701"/>
      <c r="R24" s="701"/>
      <c r="S24" s="701"/>
      <c r="T24" s="701"/>
      <c r="U24" s="701"/>
      <c r="V24" s="702"/>
      <c r="W24" s="700" t="s">
        <v>665</v>
      </c>
      <c r="X24" s="701"/>
      <c r="Y24" s="701"/>
      <c r="Z24" s="701"/>
      <c r="AA24" s="701"/>
      <c r="AB24" s="701"/>
      <c r="AC24" s="702"/>
      <c r="AD24" s="742"/>
      <c r="AE24" s="743"/>
      <c r="AF24" s="743"/>
      <c r="AG24" s="743"/>
      <c r="AH24" s="743"/>
      <c r="AI24" s="743"/>
      <c r="AJ24" s="743"/>
      <c r="AK24" s="743"/>
      <c r="AL24" s="743"/>
      <c r="AM24" s="743"/>
      <c r="AN24" s="743"/>
      <c r="AO24" s="743"/>
      <c r="AP24" s="743"/>
      <c r="AQ24" s="743"/>
      <c r="AR24" s="743"/>
      <c r="AS24" s="743"/>
      <c r="AT24" s="743"/>
      <c r="AU24" s="743"/>
      <c r="AV24" s="743"/>
      <c r="AW24" s="743"/>
      <c r="AX24" s="744"/>
    </row>
    <row r="25" spans="1:50" ht="25.5" customHeight="1" x14ac:dyDescent="0.15">
      <c r="A25" s="709"/>
      <c r="B25" s="710"/>
      <c r="C25" s="710"/>
      <c r="D25" s="710"/>
      <c r="E25" s="710"/>
      <c r="F25" s="711"/>
      <c r="G25" s="703" t="s">
        <v>613</v>
      </c>
      <c r="H25" s="704"/>
      <c r="I25" s="704"/>
      <c r="J25" s="704"/>
      <c r="K25" s="704"/>
      <c r="L25" s="704"/>
      <c r="M25" s="704"/>
      <c r="N25" s="704"/>
      <c r="O25" s="705"/>
      <c r="P25" s="700" t="s">
        <v>613</v>
      </c>
      <c r="Q25" s="701"/>
      <c r="R25" s="701"/>
      <c r="S25" s="701"/>
      <c r="T25" s="701"/>
      <c r="U25" s="701"/>
      <c r="V25" s="702"/>
      <c r="W25" s="700" t="s">
        <v>665</v>
      </c>
      <c r="X25" s="701"/>
      <c r="Y25" s="701"/>
      <c r="Z25" s="701"/>
      <c r="AA25" s="701"/>
      <c r="AB25" s="701"/>
      <c r="AC25" s="702"/>
      <c r="AD25" s="742"/>
      <c r="AE25" s="743"/>
      <c r="AF25" s="743"/>
      <c r="AG25" s="743"/>
      <c r="AH25" s="743"/>
      <c r="AI25" s="743"/>
      <c r="AJ25" s="743"/>
      <c r="AK25" s="743"/>
      <c r="AL25" s="743"/>
      <c r="AM25" s="743"/>
      <c r="AN25" s="743"/>
      <c r="AO25" s="743"/>
      <c r="AP25" s="743"/>
      <c r="AQ25" s="743"/>
      <c r="AR25" s="743"/>
      <c r="AS25" s="743"/>
      <c r="AT25" s="743"/>
      <c r="AU25" s="743"/>
      <c r="AV25" s="743"/>
      <c r="AW25" s="743"/>
      <c r="AX25" s="744"/>
    </row>
    <row r="26" spans="1:50" ht="25.5" customHeight="1" x14ac:dyDescent="0.15">
      <c r="A26" s="709"/>
      <c r="B26" s="710"/>
      <c r="C26" s="710"/>
      <c r="D26" s="710"/>
      <c r="E26" s="710"/>
      <c r="F26" s="711"/>
      <c r="G26" s="703" t="s">
        <v>613</v>
      </c>
      <c r="H26" s="704"/>
      <c r="I26" s="704"/>
      <c r="J26" s="704"/>
      <c r="K26" s="704"/>
      <c r="L26" s="704"/>
      <c r="M26" s="704"/>
      <c r="N26" s="704"/>
      <c r="O26" s="705"/>
      <c r="P26" s="700" t="s">
        <v>613</v>
      </c>
      <c r="Q26" s="701"/>
      <c r="R26" s="701"/>
      <c r="S26" s="701"/>
      <c r="T26" s="701"/>
      <c r="U26" s="701"/>
      <c r="V26" s="702"/>
      <c r="W26" s="700" t="s">
        <v>665</v>
      </c>
      <c r="X26" s="701"/>
      <c r="Y26" s="701"/>
      <c r="Z26" s="701"/>
      <c r="AA26" s="701"/>
      <c r="AB26" s="701"/>
      <c r="AC26" s="702"/>
      <c r="AD26" s="742"/>
      <c r="AE26" s="743"/>
      <c r="AF26" s="743"/>
      <c r="AG26" s="743"/>
      <c r="AH26" s="743"/>
      <c r="AI26" s="743"/>
      <c r="AJ26" s="743"/>
      <c r="AK26" s="743"/>
      <c r="AL26" s="743"/>
      <c r="AM26" s="743"/>
      <c r="AN26" s="743"/>
      <c r="AO26" s="743"/>
      <c r="AP26" s="743"/>
      <c r="AQ26" s="743"/>
      <c r="AR26" s="743"/>
      <c r="AS26" s="743"/>
      <c r="AT26" s="743"/>
      <c r="AU26" s="743"/>
      <c r="AV26" s="743"/>
      <c r="AW26" s="743"/>
      <c r="AX26" s="744"/>
    </row>
    <row r="27" spans="1:50" ht="25.5" customHeight="1" x14ac:dyDescent="0.15">
      <c r="A27" s="709"/>
      <c r="B27" s="710"/>
      <c r="C27" s="710"/>
      <c r="D27" s="710"/>
      <c r="E27" s="710"/>
      <c r="F27" s="711"/>
      <c r="G27" s="703" t="s">
        <v>613</v>
      </c>
      <c r="H27" s="704"/>
      <c r="I27" s="704"/>
      <c r="J27" s="704"/>
      <c r="K27" s="704"/>
      <c r="L27" s="704"/>
      <c r="M27" s="704"/>
      <c r="N27" s="704"/>
      <c r="O27" s="705"/>
      <c r="P27" s="700" t="s">
        <v>619</v>
      </c>
      <c r="Q27" s="701"/>
      <c r="R27" s="701"/>
      <c r="S27" s="701"/>
      <c r="T27" s="701"/>
      <c r="U27" s="701"/>
      <c r="V27" s="702"/>
      <c r="W27" s="700" t="s">
        <v>665</v>
      </c>
      <c r="X27" s="701"/>
      <c r="Y27" s="701"/>
      <c r="Z27" s="701"/>
      <c r="AA27" s="701"/>
      <c r="AB27" s="701"/>
      <c r="AC27" s="702"/>
      <c r="AD27" s="742"/>
      <c r="AE27" s="743"/>
      <c r="AF27" s="743"/>
      <c r="AG27" s="743"/>
      <c r="AH27" s="743"/>
      <c r="AI27" s="743"/>
      <c r="AJ27" s="743"/>
      <c r="AK27" s="743"/>
      <c r="AL27" s="743"/>
      <c r="AM27" s="743"/>
      <c r="AN27" s="743"/>
      <c r="AO27" s="743"/>
      <c r="AP27" s="743"/>
      <c r="AQ27" s="743"/>
      <c r="AR27" s="743"/>
      <c r="AS27" s="743"/>
      <c r="AT27" s="743"/>
      <c r="AU27" s="743"/>
      <c r="AV27" s="743"/>
      <c r="AW27" s="743"/>
      <c r="AX27" s="744"/>
    </row>
    <row r="28" spans="1:50" ht="25.5" customHeight="1" x14ac:dyDescent="0.15">
      <c r="A28" s="709"/>
      <c r="B28" s="710"/>
      <c r="C28" s="710"/>
      <c r="D28" s="710"/>
      <c r="E28" s="710"/>
      <c r="F28" s="711"/>
      <c r="G28" s="753" t="s">
        <v>618</v>
      </c>
      <c r="H28" s="754"/>
      <c r="I28" s="754"/>
      <c r="J28" s="754"/>
      <c r="K28" s="754"/>
      <c r="L28" s="754"/>
      <c r="M28" s="754"/>
      <c r="N28" s="754"/>
      <c r="O28" s="755"/>
      <c r="P28" s="756">
        <v>0</v>
      </c>
      <c r="Q28" s="757"/>
      <c r="R28" s="757"/>
      <c r="S28" s="757"/>
      <c r="T28" s="757"/>
      <c r="U28" s="757"/>
      <c r="V28" s="758"/>
      <c r="W28" s="756">
        <v>0</v>
      </c>
      <c r="X28" s="757"/>
      <c r="Y28" s="757"/>
      <c r="Z28" s="757"/>
      <c r="AA28" s="757"/>
      <c r="AB28" s="757"/>
      <c r="AC28" s="758"/>
      <c r="AD28" s="742"/>
      <c r="AE28" s="743"/>
      <c r="AF28" s="743"/>
      <c r="AG28" s="743"/>
      <c r="AH28" s="743"/>
      <c r="AI28" s="743"/>
      <c r="AJ28" s="743"/>
      <c r="AK28" s="743"/>
      <c r="AL28" s="743"/>
      <c r="AM28" s="743"/>
      <c r="AN28" s="743"/>
      <c r="AO28" s="743"/>
      <c r="AP28" s="743"/>
      <c r="AQ28" s="743"/>
      <c r="AR28" s="743"/>
      <c r="AS28" s="743"/>
      <c r="AT28" s="743"/>
      <c r="AU28" s="743"/>
      <c r="AV28" s="743"/>
      <c r="AW28" s="743"/>
      <c r="AX28" s="744"/>
    </row>
    <row r="29" spans="1:50" ht="20.100000000000001" customHeight="1" thickBot="1" x14ac:dyDescent="0.2">
      <c r="A29" s="709"/>
      <c r="B29" s="710"/>
      <c r="C29" s="710"/>
      <c r="D29" s="710"/>
      <c r="E29" s="710"/>
      <c r="F29" s="711"/>
      <c r="G29" s="298" t="s">
        <v>18</v>
      </c>
      <c r="H29" s="720"/>
      <c r="I29" s="720"/>
      <c r="J29" s="720"/>
      <c r="K29" s="720"/>
      <c r="L29" s="720"/>
      <c r="M29" s="720"/>
      <c r="N29" s="720"/>
      <c r="O29" s="721"/>
      <c r="P29" s="722">
        <f>AK13</f>
        <v>5</v>
      </c>
      <c r="Q29" s="723"/>
      <c r="R29" s="723"/>
      <c r="S29" s="723"/>
      <c r="T29" s="723"/>
      <c r="U29" s="723"/>
      <c r="V29" s="724"/>
      <c r="W29" s="725">
        <f>AR13</f>
        <v>0</v>
      </c>
      <c r="X29" s="726"/>
      <c r="Y29" s="726"/>
      <c r="Z29" s="726"/>
      <c r="AA29" s="726"/>
      <c r="AB29" s="726"/>
      <c r="AC29" s="727"/>
      <c r="AD29" s="743"/>
      <c r="AE29" s="743"/>
      <c r="AF29" s="743"/>
      <c r="AG29" s="743"/>
      <c r="AH29" s="743"/>
      <c r="AI29" s="743"/>
      <c r="AJ29" s="743"/>
      <c r="AK29" s="743"/>
      <c r="AL29" s="743"/>
      <c r="AM29" s="743"/>
      <c r="AN29" s="743"/>
      <c r="AO29" s="743"/>
      <c r="AP29" s="743"/>
      <c r="AQ29" s="743"/>
      <c r="AR29" s="743"/>
      <c r="AS29" s="743"/>
      <c r="AT29" s="743"/>
      <c r="AU29" s="743"/>
      <c r="AV29" s="743"/>
      <c r="AW29" s="743"/>
      <c r="AX29" s="744"/>
    </row>
    <row r="30" spans="1:50" ht="41.25" customHeight="1" x14ac:dyDescent="0.15">
      <c r="A30" s="728" t="s">
        <v>581</v>
      </c>
      <c r="B30" s="729"/>
      <c r="C30" s="729"/>
      <c r="D30" s="729"/>
      <c r="E30" s="729"/>
      <c r="F30" s="730"/>
      <c r="G30" s="731" t="s">
        <v>656</v>
      </c>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8"/>
      <c r="AL30" s="718"/>
      <c r="AM30" s="718"/>
      <c r="AN30" s="718"/>
      <c r="AO30" s="718"/>
      <c r="AP30" s="718"/>
      <c r="AQ30" s="718"/>
      <c r="AR30" s="718"/>
      <c r="AS30" s="718"/>
      <c r="AT30" s="718"/>
      <c r="AU30" s="718"/>
      <c r="AV30" s="718"/>
      <c r="AW30" s="718"/>
      <c r="AX30" s="719"/>
    </row>
    <row r="31" spans="1:50" ht="10.5" hidden="1" customHeight="1" x14ac:dyDescent="0.15">
      <c r="A31" s="648" t="s">
        <v>582</v>
      </c>
      <c r="B31" s="153"/>
      <c r="C31" s="153"/>
      <c r="D31" s="153"/>
      <c r="E31" s="153"/>
      <c r="F31" s="154"/>
      <c r="G31" s="690" t="s">
        <v>574</v>
      </c>
      <c r="H31" s="691"/>
      <c r="I31" s="691"/>
      <c r="J31" s="691"/>
      <c r="K31" s="691"/>
      <c r="L31" s="691"/>
      <c r="M31" s="691"/>
      <c r="N31" s="691"/>
      <c r="O31" s="691"/>
      <c r="P31" s="692" t="s">
        <v>573</v>
      </c>
      <c r="Q31" s="691"/>
      <c r="R31" s="691"/>
      <c r="S31" s="691"/>
      <c r="T31" s="691"/>
      <c r="U31" s="691"/>
      <c r="V31" s="691"/>
      <c r="W31" s="691"/>
      <c r="X31" s="693"/>
      <c r="Y31" s="694"/>
      <c r="Z31" s="695"/>
      <c r="AA31" s="696"/>
      <c r="AB31" s="626" t="s">
        <v>11</v>
      </c>
      <c r="AC31" s="626"/>
      <c r="AD31" s="626"/>
      <c r="AE31" s="116" t="s">
        <v>418</v>
      </c>
      <c r="AF31" s="697"/>
      <c r="AG31" s="697"/>
      <c r="AH31" s="698"/>
      <c r="AI31" s="116" t="s">
        <v>570</v>
      </c>
      <c r="AJ31" s="697"/>
      <c r="AK31" s="697"/>
      <c r="AL31" s="698"/>
      <c r="AM31" s="116" t="s">
        <v>386</v>
      </c>
      <c r="AN31" s="697"/>
      <c r="AO31" s="697"/>
      <c r="AP31" s="698"/>
      <c r="AQ31" s="623" t="s">
        <v>417</v>
      </c>
      <c r="AR31" s="624"/>
      <c r="AS31" s="624"/>
      <c r="AT31" s="625"/>
      <c r="AU31" s="623" t="s">
        <v>595</v>
      </c>
      <c r="AV31" s="624"/>
      <c r="AW31" s="624"/>
      <c r="AX31" s="633"/>
    </row>
    <row r="32" spans="1:50" ht="0.95" hidden="1" customHeight="1" x14ac:dyDescent="0.15">
      <c r="A32" s="648"/>
      <c r="B32" s="153"/>
      <c r="C32" s="153"/>
      <c r="D32" s="153"/>
      <c r="E32" s="153"/>
      <c r="F32" s="154"/>
      <c r="G32" s="634"/>
      <c r="H32" s="635"/>
      <c r="I32" s="635"/>
      <c r="J32" s="635"/>
      <c r="K32" s="635"/>
      <c r="L32" s="635"/>
      <c r="M32" s="635"/>
      <c r="N32" s="635"/>
      <c r="O32" s="635"/>
      <c r="P32" s="638"/>
      <c r="Q32" s="639"/>
      <c r="R32" s="639"/>
      <c r="S32" s="639"/>
      <c r="T32" s="639"/>
      <c r="U32" s="639"/>
      <c r="V32" s="639"/>
      <c r="W32" s="639"/>
      <c r="X32" s="640"/>
      <c r="Y32" s="644" t="s">
        <v>51</v>
      </c>
      <c r="Z32" s="645"/>
      <c r="AA32" s="646"/>
      <c r="AB32" s="647"/>
      <c r="AC32" s="647"/>
      <c r="AD32" s="647"/>
      <c r="AE32" s="616"/>
      <c r="AF32" s="616"/>
      <c r="AG32" s="616"/>
      <c r="AH32" s="616"/>
      <c r="AI32" s="616"/>
      <c r="AJ32" s="616"/>
      <c r="AK32" s="616"/>
      <c r="AL32" s="616"/>
      <c r="AM32" s="616"/>
      <c r="AN32" s="616"/>
      <c r="AO32" s="616"/>
      <c r="AP32" s="616"/>
      <c r="AQ32" s="616"/>
      <c r="AR32" s="616"/>
      <c r="AS32" s="616"/>
      <c r="AT32" s="616"/>
      <c r="AU32" s="617"/>
      <c r="AV32" s="618"/>
      <c r="AW32" s="618"/>
      <c r="AX32" s="619"/>
    </row>
    <row r="33" spans="1:51" ht="0.95" hidden="1"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c r="AC33" s="647"/>
      <c r="AD33" s="647"/>
      <c r="AE33" s="616"/>
      <c r="AF33" s="616"/>
      <c r="AG33" s="616"/>
      <c r="AH33" s="616"/>
      <c r="AI33" s="616"/>
      <c r="AJ33" s="616"/>
      <c r="AK33" s="616"/>
      <c r="AL33" s="616"/>
      <c r="AM33" s="616"/>
      <c r="AN33" s="616"/>
      <c r="AO33" s="616"/>
      <c r="AP33" s="616"/>
      <c r="AQ33" s="616"/>
      <c r="AR33" s="616"/>
      <c r="AS33" s="616"/>
      <c r="AT33" s="616"/>
      <c r="AU33" s="617"/>
      <c r="AV33" s="618"/>
      <c r="AW33" s="618"/>
      <c r="AX33" s="619"/>
    </row>
    <row r="34" spans="1:51" ht="0.95" hidden="1" customHeight="1" x14ac:dyDescent="0.15">
      <c r="A34" s="681" t="s">
        <v>583</v>
      </c>
      <c r="B34" s="682"/>
      <c r="C34" s="682"/>
      <c r="D34" s="682"/>
      <c r="E34" s="682"/>
      <c r="F34" s="683"/>
      <c r="G34" s="176" t="s">
        <v>584</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418</v>
      </c>
      <c r="AF34" s="176"/>
      <c r="AG34" s="176"/>
      <c r="AH34" s="177"/>
      <c r="AI34" s="175" t="s">
        <v>570</v>
      </c>
      <c r="AJ34" s="176"/>
      <c r="AK34" s="176"/>
      <c r="AL34" s="177"/>
      <c r="AM34" s="175" t="s">
        <v>386</v>
      </c>
      <c r="AN34" s="176"/>
      <c r="AO34" s="176"/>
      <c r="AP34" s="177"/>
      <c r="AQ34" s="627" t="s">
        <v>596</v>
      </c>
      <c r="AR34" s="628"/>
      <c r="AS34" s="628"/>
      <c r="AT34" s="628"/>
      <c r="AU34" s="628"/>
      <c r="AV34" s="628"/>
      <c r="AW34" s="628"/>
      <c r="AX34" s="629"/>
    </row>
    <row r="35" spans="1:51" ht="0.95" hidden="1" customHeight="1" x14ac:dyDescent="0.15">
      <c r="A35" s="684"/>
      <c r="B35" s="685"/>
      <c r="C35" s="685"/>
      <c r="D35" s="685"/>
      <c r="E35" s="685"/>
      <c r="F35" s="686"/>
      <c r="G35" s="653" t="s">
        <v>585</v>
      </c>
      <c r="H35" s="654"/>
      <c r="I35" s="654"/>
      <c r="J35" s="654"/>
      <c r="K35" s="654"/>
      <c r="L35" s="654"/>
      <c r="M35" s="654"/>
      <c r="N35" s="654"/>
      <c r="O35" s="654"/>
      <c r="P35" s="654"/>
      <c r="Q35" s="654"/>
      <c r="R35" s="654"/>
      <c r="S35" s="654"/>
      <c r="T35" s="654"/>
      <c r="U35" s="654"/>
      <c r="V35" s="654"/>
      <c r="W35" s="654"/>
      <c r="X35" s="654"/>
      <c r="Y35" s="657" t="s">
        <v>583</v>
      </c>
      <c r="Z35" s="658"/>
      <c r="AA35" s="659"/>
      <c r="AB35" s="660"/>
      <c r="AC35" s="661"/>
      <c r="AD35" s="662"/>
      <c r="AE35" s="663"/>
      <c r="AF35" s="663"/>
      <c r="AG35" s="663"/>
      <c r="AH35" s="663"/>
      <c r="AI35" s="663"/>
      <c r="AJ35" s="663"/>
      <c r="AK35" s="663"/>
      <c r="AL35" s="663"/>
      <c r="AM35" s="663"/>
      <c r="AN35" s="663"/>
      <c r="AO35" s="663"/>
      <c r="AP35" s="663"/>
      <c r="AQ35" s="93"/>
      <c r="AR35" s="87"/>
      <c r="AS35" s="87"/>
      <c r="AT35" s="87"/>
      <c r="AU35" s="87"/>
      <c r="AV35" s="87"/>
      <c r="AW35" s="87"/>
      <c r="AX35" s="88"/>
    </row>
    <row r="36" spans="1:51" ht="10.5" hidden="1" customHeight="1" x14ac:dyDescent="0.15">
      <c r="A36" s="687"/>
      <c r="B36" s="688"/>
      <c r="C36" s="688"/>
      <c r="D36" s="688"/>
      <c r="E36" s="688"/>
      <c r="F36" s="689"/>
      <c r="G36" s="655"/>
      <c r="H36" s="656"/>
      <c r="I36" s="656"/>
      <c r="J36" s="656"/>
      <c r="K36" s="656"/>
      <c r="L36" s="656"/>
      <c r="M36" s="656"/>
      <c r="N36" s="656"/>
      <c r="O36" s="656"/>
      <c r="P36" s="656"/>
      <c r="Q36" s="656"/>
      <c r="R36" s="656"/>
      <c r="S36" s="656"/>
      <c r="T36" s="656"/>
      <c r="U36" s="656"/>
      <c r="V36" s="656"/>
      <c r="W36" s="656"/>
      <c r="X36" s="656"/>
      <c r="Y36" s="219" t="s">
        <v>586</v>
      </c>
      <c r="Z36" s="650"/>
      <c r="AA36" s="651"/>
      <c r="AB36" s="612" t="s">
        <v>587</v>
      </c>
      <c r="AC36" s="613"/>
      <c r="AD36" s="614"/>
      <c r="AE36" s="615"/>
      <c r="AF36" s="615"/>
      <c r="AG36" s="615"/>
      <c r="AH36" s="615"/>
      <c r="AI36" s="615"/>
      <c r="AJ36" s="615"/>
      <c r="AK36" s="615"/>
      <c r="AL36" s="615"/>
      <c r="AM36" s="615"/>
      <c r="AN36" s="615"/>
      <c r="AO36" s="615"/>
      <c r="AP36" s="615"/>
      <c r="AQ36" s="615"/>
      <c r="AR36" s="615"/>
      <c r="AS36" s="615"/>
      <c r="AT36" s="615"/>
      <c r="AU36" s="615"/>
      <c r="AV36" s="615"/>
      <c r="AW36" s="615"/>
      <c r="AX36" s="652"/>
    </row>
    <row r="37" spans="1:51" ht="20.100000000000001" customHeight="1" x14ac:dyDescent="0.15">
      <c r="A37" s="669" t="s">
        <v>237</v>
      </c>
      <c r="B37" s="670"/>
      <c r="C37" s="670"/>
      <c r="D37" s="670"/>
      <c r="E37" s="670"/>
      <c r="F37" s="671"/>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418</v>
      </c>
      <c r="AF37" s="610"/>
      <c r="AG37" s="610"/>
      <c r="AH37" s="611"/>
      <c r="AI37" s="679" t="s">
        <v>570</v>
      </c>
      <c r="AJ37" s="679"/>
      <c r="AK37" s="679"/>
      <c r="AL37" s="609"/>
      <c r="AM37" s="679" t="s">
        <v>386</v>
      </c>
      <c r="AN37" s="679"/>
      <c r="AO37" s="679"/>
      <c r="AP37" s="609"/>
      <c r="AQ37" s="216" t="s">
        <v>175</v>
      </c>
      <c r="AR37" s="217"/>
      <c r="AS37" s="217"/>
      <c r="AT37" s="218"/>
      <c r="AU37" s="197" t="s">
        <v>128</v>
      </c>
      <c r="AV37" s="197"/>
      <c r="AW37" s="197"/>
      <c r="AX37" s="200"/>
    </row>
    <row r="38" spans="1:51" ht="18.75" customHeight="1" x14ac:dyDescent="0.15">
      <c r="A38" s="672"/>
      <c r="B38" s="673"/>
      <c r="C38" s="673"/>
      <c r="D38" s="673"/>
      <c r="E38" s="673"/>
      <c r="F38" s="674"/>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80"/>
      <c r="AJ38" s="680"/>
      <c r="AK38" s="680"/>
      <c r="AL38" s="116"/>
      <c r="AM38" s="680"/>
      <c r="AN38" s="680"/>
      <c r="AO38" s="680"/>
      <c r="AP38" s="116"/>
      <c r="AQ38" s="507"/>
      <c r="AR38" s="508"/>
      <c r="AS38" s="127" t="s">
        <v>176</v>
      </c>
      <c r="AT38" s="128"/>
      <c r="AU38" s="126">
        <v>4</v>
      </c>
      <c r="AV38" s="126"/>
      <c r="AW38" s="108" t="s">
        <v>166</v>
      </c>
      <c r="AX38" s="129"/>
    </row>
    <row r="39" spans="1:51" ht="23.25" customHeight="1" x14ac:dyDescent="0.15">
      <c r="A39" s="675"/>
      <c r="B39" s="673"/>
      <c r="C39" s="673"/>
      <c r="D39" s="673"/>
      <c r="E39" s="673"/>
      <c r="F39" s="674"/>
      <c r="G39" s="178" t="s">
        <v>643</v>
      </c>
      <c r="H39" s="179"/>
      <c r="I39" s="179"/>
      <c r="J39" s="179"/>
      <c r="K39" s="179"/>
      <c r="L39" s="179"/>
      <c r="M39" s="179"/>
      <c r="N39" s="179"/>
      <c r="O39" s="180"/>
      <c r="P39" s="131" t="s">
        <v>620</v>
      </c>
      <c r="Q39" s="131"/>
      <c r="R39" s="131"/>
      <c r="S39" s="131"/>
      <c r="T39" s="131"/>
      <c r="U39" s="131"/>
      <c r="V39" s="131"/>
      <c r="W39" s="131"/>
      <c r="X39" s="132"/>
      <c r="Y39" s="219" t="s">
        <v>12</v>
      </c>
      <c r="Z39" s="220"/>
      <c r="AA39" s="221"/>
      <c r="AB39" s="148" t="s">
        <v>621</v>
      </c>
      <c r="AC39" s="148"/>
      <c r="AD39" s="148"/>
      <c r="AE39" s="93" t="s">
        <v>613</v>
      </c>
      <c r="AF39" s="87"/>
      <c r="AG39" s="87"/>
      <c r="AH39" s="87"/>
      <c r="AI39" s="93" t="s">
        <v>613</v>
      </c>
      <c r="AJ39" s="87"/>
      <c r="AK39" s="87"/>
      <c r="AL39" s="87"/>
      <c r="AM39" s="93" t="s">
        <v>642</v>
      </c>
      <c r="AN39" s="87"/>
      <c r="AO39" s="87"/>
      <c r="AP39" s="87"/>
      <c r="AQ39" s="94" t="s">
        <v>622</v>
      </c>
      <c r="AR39" s="95"/>
      <c r="AS39" s="95"/>
      <c r="AT39" s="96"/>
      <c r="AU39" s="87" t="s">
        <v>642</v>
      </c>
      <c r="AV39" s="87"/>
      <c r="AW39" s="87"/>
      <c r="AX39" s="88"/>
    </row>
    <row r="40" spans="1:51" ht="23.25" customHeight="1" x14ac:dyDescent="0.15">
      <c r="A40" s="676"/>
      <c r="B40" s="677"/>
      <c r="C40" s="677"/>
      <c r="D40" s="677"/>
      <c r="E40" s="677"/>
      <c r="F40" s="678"/>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621</v>
      </c>
      <c r="AC40" s="92"/>
      <c r="AD40" s="92"/>
      <c r="AE40" s="93" t="s">
        <v>613</v>
      </c>
      <c r="AF40" s="87"/>
      <c r="AG40" s="87"/>
      <c r="AH40" s="87"/>
      <c r="AI40" s="93" t="s">
        <v>613</v>
      </c>
      <c r="AJ40" s="87"/>
      <c r="AK40" s="87"/>
      <c r="AL40" s="87"/>
      <c r="AM40" s="93" t="s">
        <v>642</v>
      </c>
      <c r="AN40" s="87"/>
      <c r="AO40" s="87"/>
      <c r="AP40" s="87"/>
      <c r="AQ40" s="94" t="s">
        <v>613</v>
      </c>
      <c r="AR40" s="95"/>
      <c r="AS40" s="95"/>
      <c r="AT40" s="96"/>
      <c r="AU40" s="87">
        <v>1</v>
      </c>
      <c r="AV40" s="87"/>
      <c r="AW40" s="87"/>
      <c r="AX40" s="88"/>
    </row>
    <row r="41" spans="1:51" ht="23.25" customHeight="1" x14ac:dyDescent="0.15">
      <c r="A41" s="675"/>
      <c r="B41" s="673"/>
      <c r="C41" s="673"/>
      <c r="D41" s="673"/>
      <c r="E41" s="673"/>
      <c r="F41" s="674"/>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619</v>
      </c>
      <c r="AF41" s="87"/>
      <c r="AG41" s="87"/>
      <c r="AH41" s="87"/>
      <c r="AI41" s="93" t="s">
        <v>613</v>
      </c>
      <c r="AJ41" s="87"/>
      <c r="AK41" s="87"/>
      <c r="AL41" s="87"/>
      <c r="AM41" s="93" t="s">
        <v>613</v>
      </c>
      <c r="AN41" s="87"/>
      <c r="AO41" s="87"/>
      <c r="AP41" s="87"/>
      <c r="AQ41" s="94" t="s">
        <v>613</v>
      </c>
      <c r="AR41" s="95"/>
      <c r="AS41" s="95"/>
      <c r="AT41" s="96"/>
      <c r="AU41" s="87" t="s">
        <v>613</v>
      </c>
      <c r="AV41" s="87"/>
      <c r="AW41" s="87"/>
      <c r="AX41" s="88"/>
    </row>
    <row r="42" spans="1:51" ht="23.25" customHeight="1" x14ac:dyDescent="0.15">
      <c r="A42" s="187" t="s">
        <v>262</v>
      </c>
      <c r="B42" s="150"/>
      <c r="C42" s="150"/>
      <c r="D42" s="150"/>
      <c r="E42" s="150"/>
      <c r="F42" s="151"/>
      <c r="G42" s="189" t="s">
        <v>644</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4"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649"/>
      <c r="AF43" s="649"/>
      <c r="AG43" s="649"/>
      <c r="AH43" s="649"/>
      <c r="AI43" s="649"/>
      <c r="AJ43" s="649"/>
      <c r="AK43" s="649"/>
      <c r="AL43" s="649"/>
      <c r="AM43" s="649"/>
      <c r="AN43" s="649"/>
      <c r="AO43" s="649"/>
      <c r="AP43" s="649"/>
      <c r="AQ43" s="193"/>
      <c r="AR43" s="193"/>
      <c r="AS43" s="193"/>
      <c r="AT43" s="193"/>
      <c r="AU43" s="193"/>
      <c r="AV43" s="193"/>
      <c r="AW43" s="193"/>
      <c r="AX43" s="194"/>
    </row>
    <row r="44" spans="1:51" ht="9" hidden="1" customHeight="1" x14ac:dyDescent="0.15">
      <c r="A44" s="239" t="s">
        <v>575</v>
      </c>
      <c r="B44" s="152" t="s">
        <v>576</v>
      </c>
      <c r="C44" s="153"/>
      <c r="D44" s="153"/>
      <c r="E44" s="153"/>
      <c r="F44" s="154"/>
      <c r="G44" s="197" t="s">
        <v>577</v>
      </c>
      <c r="H44" s="197"/>
      <c r="I44" s="197"/>
      <c r="J44" s="197"/>
      <c r="K44" s="197"/>
      <c r="L44" s="197"/>
      <c r="M44" s="197"/>
      <c r="N44" s="197"/>
      <c r="O44" s="197"/>
      <c r="P44" s="197"/>
      <c r="Q44" s="197"/>
      <c r="R44" s="197"/>
      <c r="S44" s="197"/>
      <c r="T44" s="197"/>
      <c r="U44" s="197"/>
      <c r="V44" s="197"/>
      <c r="W44" s="197"/>
      <c r="X44" s="197"/>
      <c r="Y44" s="197"/>
      <c r="Z44" s="197"/>
      <c r="AA44" s="198"/>
      <c r="AB44" s="199" t="s">
        <v>597</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6"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0.9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0.9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0.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0.9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418</v>
      </c>
      <c r="AF49" s="119"/>
      <c r="AG49" s="119"/>
      <c r="AH49" s="119"/>
      <c r="AI49" s="119" t="s">
        <v>570</v>
      </c>
      <c r="AJ49" s="119"/>
      <c r="AK49" s="119"/>
      <c r="AL49" s="119"/>
      <c r="AM49" s="119" t="s">
        <v>386</v>
      </c>
      <c r="AN49" s="119"/>
      <c r="AO49" s="119"/>
      <c r="AP49" s="119"/>
      <c r="AQ49" s="120" t="s">
        <v>175</v>
      </c>
      <c r="AR49" s="121"/>
      <c r="AS49" s="121"/>
      <c r="AT49" s="122"/>
      <c r="AU49" s="123" t="s">
        <v>128</v>
      </c>
      <c r="AV49" s="123"/>
      <c r="AW49" s="123"/>
      <c r="AX49" s="124"/>
      <c r="AY49">
        <f t="shared" si="0"/>
        <v>0</v>
      </c>
      <c r="AZ49" s="10"/>
      <c r="BA49" s="10"/>
      <c r="BB49" s="10"/>
      <c r="BC49" s="10"/>
    </row>
    <row r="50" spans="1:60" ht="0.9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176</v>
      </c>
      <c r="AT50" s="128"/>
      <c r="AU50" s="126"/>
      <c r="AV50" s="126"/>
      <c r="AW50" s="108" t="s">
        <v>166</v>
      </c>
      <c r="AX50" s="129"/>
      <c r="AY50">
        <f t="shared" si="0"/>
        <v>0</v>
      </c>
      <c r="AZ50" s="10"/>
      <c r="BA50" s="10"/>
      <c r="BB50" s="10"/>
      <c r="BC50" s="10"/>
      <c r="BD50" s="10"/>
      <c r="BE50" s="10"/>
      <c r="BF50" s="10"/>
      <c r="BG50" s="10"/>
      <c r="BH50" s="10"/>
    </row>
    <row r="51" spans="1:60" ht="0.9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0.9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0.9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0.9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418</v>
      </c>
      <c r="AF54" s="119"/>
      <c r="AG54" s="119"/>
      <c r="AH54" s="119"/>
      <c r="AI54" s="119" t="s">
        <v>570</v>
      </c>
      <c r="AJ54" s="119"/>
      <c r="AK54" s="119"/>
      <c r="AL54" s="119"/>
      <c r="AM54" s="119" t="s">
        <v>386</v>
      </c>
      <c r="AN54" s="119"/>
      <c r="AO54" s="119"/>
      <c r="AP54" s="119"/>
      <c r="AQ54" s="120" t="s">
        <v>175</v>
      </c>
      <c r="AR54" s="121"/>
      <c r="AS54" s="121"/>
      <c r="AT54" s="122"/>
      <c r="AU54" s="123" t="s">
        <v>128</v>
      </c>
      <c r="AV54" s="123"/>
      <c r="AW54" s="123"/>
      <c r="AX54" s="124"/>
      <c r="AY54">
        <f>COUNTA($G$56)</f>
        <v>0</v>
      </c>
      <c r="AZ54" s="10"/>
      <c r="BA54" s="10"/>
      <c r="BB54" s="10"/>
      <c r="BC54" s="10"/>
    </row>
    <row r="55" spans="1:60" ht="0.9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176</v>
      </c>
      <c r="AT55" s="128"/>
      <c r="AU55" s="126"/>
      <c r="AV55" s="126"/>
      <c r="AW55" s="108" t="s">
        <v>166</v>
      </c>
      <c r="AX55" s="129"/>
      <c r="AY55">
        <f>$AY$54</f>
        <v>0</v>
      </c>
      <c r="AZ55" s="10"/>
      <c r="BA55" s="10"/>
      <c r="BB55" s="10"/>
      <c r="BC55" s="10"/>
      <c r="BD55" s="10"/>
      <c r="BE55" s="10"/>
      <c r="BF55" s="10"/>
      <c r="BG55" s="10"/>
      <c r="BH55" s="10"/>
    </row>
    <row r="56" spans="1:60" ht="0.9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0.9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0.9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0.9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418</v>
      </c>
      <c r="AF59" s="119"/>
      <c r="AG59" s="119"/>
      <c r="AH59" s="119"/>
      <c r="AI59" s="119" t="s">
        <v>570</v>
      </c>
      <c r="AJ59" s="119"/>
      <c r="AK59" s="119"/>
      <c r="AL59" s="119"/>
      <c r="AM59" s="119" t="s">
        <v>386</v>
      </c>
      <c r="AN59" s="119"/>
      <c r="AO59" s="119"/>
      <c r="AP59" s="119"/>
      <c r="AQ59" s="120" t="s">
        <v>175</v>
      </c>
      <c r="AR59" s="121"/>
      <c r="AS59" s="121"/>
      <c r="AT59" s="122"/>
      <c r="AU59" s="123" t="s">
        <v>128</v>
      </c>
      <c r="AV59" s="123"/>
      <c r="AW59" s="123"/>
      <c r="AX59" s="124"/>
      <c r="AY59">
        <f>COUNTA($G$61)</f>
        <v>0</v>
      </c>
      <c r="AZ59" s="10"/>
      <c r="BA59" s="10"/>
      <c r="BB59" s="10"/>
      <c r="BC59" s="10"/>
    </row>
    <row r="60" spans="1:60" ht="0.9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176</v>
      </c>
      <c r="AT60" s="128"/>
      <c r="AU60" s="126"/>
      <c r="AV60" s="126"/>
      <c r="AW60" s="108" t="s">
        <v>166</v>
      </c>
      <c r="AX60" s="129"/>
      <c r="AY60">
        <f>$AY$59</f>
        <v>0</v>
      </c>
      <c r="AZ60" s="10"/>
      <c r="BA60" s="10"/>
      <c r="BB60" s="10"/>
      <c r="BC60" s="10"/>
      <c r="BD60" s="10"/>
      <c r="BE60" s="10"/>
      <c r="BF60" s="10"/>
      <c r="BG60" s="10"/>
      <c r="BH60" s="10"/>
    </row>
    <row r="61" spans="1:60" ht="0.9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0.9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0.9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11.25" hidden="1" customHeight="1" x14ac:dyDescent="0.15">
      <c r="A64" s="728" t="s">
        <v>581</v>
      </c>
      <c r="B64" s="729"/>
      <c r="C64" s="729"/>
      <c r="D64" s="729"/>
      <c r="E64" s="729"/>
      <c r="F64" s="730"/>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19"/>
      <c r="AY64">
        <f>COUNTA($G$64)</f>
        <v>0</v>
      </c>
    </row>
    <row r="65" spans="1:51" ht="31.5" customHeight="1" x14ac:dyDescent="0.15">
      <c r="A65" s="648" t="s">
        <v>582</v>
      </c>
      <c r="B65" s="153"/>
      <c r="C65" s="153"/>
      <c r="D65" s="153"/>
      <c r="E65" s="153"/>
      <c r="F65" s="154"/>
      <c r="G65" s="690" t="s">
        <v>574</v>
      </c>
      <c r="H65" s="691"/>
      <c r="I65" s="691"/>
      <c r="J65" s="691"/>
      <c r="K65" s="691"/>
      <c r="L65" s="691"/>
      <c r="M65" s="691"/>
      <c r="N65" s="691"/>
      <c r="O65" s="691"/>
      <c r="P65" s="692" t="s">
        <v>573</v>
      </c>
      <c r="Q65" s="691"/>
      <c r="R65" s="691"/>
      <c r="S65" s="691"/>
      <c r="T65" s="691"/>
      <c r="U65" s="691"/>
      <c r="V65" s="691"/>
      <c r="W65" s="691"/>
      <c r="X65" s="693"/>
      <c r="Y65" s="694"/>
      <c r="Z65" s="695"/>
      <c r="AA65" s="696"/>
      <c r="AB65" s="626" t="s">
        <v>11</v>
      </c>
      <c r="AC65" s="626"/>
      <c r="AD65" s="626"/>
      <c r="AE65" s="116" t="s">
        <v>418</v>
      </c>
      <c r="AF65" s="697"/>
      <c r="AG65" s="697"/>
      <c r="AH65" s="698"/>
      <c r="AI65" s="116" t="s">
        <v>570</v>
      </c>
      <c r="AJ65" s="697"/>
      <c r="AK65" s="697"/>
      <c r="AL65" s="698"/>
      <c r="AM65" s="116" t="s">
        <v>386</v>
      </c>
      <c r="AN65" s="697"/>
      <c r="AO65" s="697"/>
      <c r="AP65" s="698"/>
      <c r="AQ65" s="623" t="s">
        <v>417</v>
      </c>
      <c r="AR65" s="624"/>
      <c r="AS65" s="624"/>
      <c r="AT65" s="625"/>
      <c r="AU65" s="623" t="s">
        <v>595</v>
      </c>
      <c r="AV65" s="624"/>
      <c r="AW65" s="624"/>
      <c r="AX65" s="633"/>
      <c r="AY65">
        <f>COUNTA($G$66)</f>
        <v>1</v>
      </c>
    </row>
    <row r="66" spans="1:51" ht="23.25" customHeight="1" x14ac:dyDescent="0.15">
      <c r="A66" s="648"/>
      <c r="B66" s="153"/>
      <c r="C66" s="153"/>
      <c r="D66" s="153"/>
      <c r="E66" s="153"/>
      <c r="F66" s="154"/>
      <c r="G66" s="699" t="s">
        <v>661</v>
      </c>
      <c r="H66" s="635"/>
      <c r="I66" s="635"/>
      <c r="J66" s="635"/>
      <c r="K66" s="635"/>
      <c r="L66" s="635"/>
      <c r="M66" s="635"/>
      <c r="N66" s="635"/>
      <c r="O66" s="635"/>
      <c r="P66" s="385" t="s">
        <v>623</v>
      </c>
      <c r="Q66" s="639"/>
      <c r="R66" s="639"/>
      <c r="S66" s="639"/>
      <c r="T66" s="639"/>
      <c r="U66" s="639"/>
      <c r="V66" s="639"/>
      <c r="W66" s="639"/>
      <c r="X66" s="640"/>
      <c r="Y66" s="644" t="s">
        <v>51</v>
      </c>
      <c r="Z66" s="645"/>
      <c r="AA66" s="646"/>
      <c r="AB66" s="148" t="s">
        <v>624</v>
      </c>
      <c r="AC66" s="647"/>
      <c r="AD66" s="647"/>
      <c r="AE66" s="663" t="s">
        <v>641</v>
      </c>
      <c r="AF66" s="616"/>
      <c r="AG66" s="616"/>
      <c r="AH66" s="616"/>
      <c r="AI66" s="616">
        <v>1</v>
      </c>
      <c r="AJ66" s="616"/>
      <c r="AK66" s="616"/>
      <c r="AL66" s="616"/>
      <c r="AM66" s="616">
        <v>1</v>
      </c>
      <c r="AN66" s="616"/>
      <c r="AO66" s="616"/>
      <c r="AP66" s="616"/>
      <c r="AQ66" s="663" t="s">
        <v>613</v>
      </c>
      <c r="AR66" s="616"/>
      <c r="AS66" s="616"/>
      <c r="AT66" s="616"/>
      <c r="AU66" s="93" t="s">
        <v>613</v>
      </c>
      <c r="AV66" s="618"/>
      <c r="AW66" s="618"/>
      <c r="AX66" s="619"/>
      <c r="AY66">
        <f>$AY$65</f>
        <v>1</v>
      </c>
    </row>
    <row r="67" spans="1:51" ht="23.25"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148" t="s">
        <v>624</v>
      </c>
      <c r="AC67" s="647"/>
      <c r="AD67" s="647"/>
      <c r="AE67" s="663" t="s">
        <v>642</v>
      </c>
      <c r="AF67" s="616"/>
      <c r="AG67" s="616"/>
      <c r="AH67" s="616"/>
      <c r="AI67" s="616">
        <v>1</v>
      </c>
      <c r="AJ67" s="616"/>
      <c r="AK67" s="616"/>
      <c r="AL67" s="616"/>
      <c r="AM67" s="616">
        <v>1</v>
      </c>
      <c r="AN67" s="616"/>
      <c r="AO67" s="616"/>
      <c r="AP67" s="616"/>
      <c r="AQ67" s="663">
        <v>1</v>
      </c>
      <c r="AR67" s="616"/>
      <c r="AS67" s="616"/>
      <c r="AT67" s="616"/>
      <c r="AU67" s="93" t="s">
        <v>613</v>
      </c>
      <c r="AV67" s="618"/>
      <c r="AW67" s="618"/>
      <c r="AX67" s="619"/>
      <c r="AY67">
        <f>$AY$65</f>
        <v>1</v>
      </c>
    </row>
    <row r="68" spans="1:51" ht="23.25" customHeight="1" x14ac:dyDescent="0.15">
      <c r="A68" s="681" t="s">
        <v>583</v>
      </c>
      <c r="B68" s="682"/>
      <c r="C68" s="682"/>
      <c r="D68" s="682"/>
      <c r="E68" s="682"/>
      <c r="F68" s="683"/>
      <c r="G68" s="176" t="s">
        <v>584</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418</v>
      </c>
      <c r="AF68" s="119"/>
      <c r="AG68" s="119"/>
      <c r="AH68" s="119"/>
      <c r="AI68" s="119" t="s">
        <v>570</v>
      </c>
      <c r="AJ68" s="119"/>
      <c r="AK68" s="119"/>
      <c r="AL68" s="119"/>
      <c r="AM68" s="119" t="s">
        <v>386</v>
      </c>
      <c r="AN68" s="119"/>
      <c r="AO68" s="119"/>
      <c r="AP68" s="119"/>
      <c r="AQ68" s="627" t="s">
        <v>596</v>
      </c>
      <c r="AR68" s="628"/>
      <c r="AS68" s="628"/>
      <c r="AT68" s="628"/>
      <c r="AU68" s="628"/>
      <c r="AV68" s="628"/>
      <c r="AW68" s="628"/>
      <c r="AX68" s="629"/>
      <c r="AY68">
        <f>IF(SUBSTITUTE(SUBSTITUTE($G$69,"／",""),"　","")="",0,1)</f>
        <v>1</v>
      </c>
    </row>
    <row r="69" spans="1:51" ht="23.25" customHeight="1" x14ac:dyDescent="0.15">
      <c r="A69" s="684"/>
      <c r="B69" s="685"/>
      <c r="C69" s="685"/>
      <c r="D69" s="685"/>
      <c r="E69" s="685"/>
      <c r="F69" s="686"/>
      <c r="G69" s="653" t="s">
        <v>625</v>
      </c>
      <c r="H69" s="654"/>
      <c r="I69" s="654"/>
      <c r="J69" s="654"/>
      <c r="K69" s="654"/>
      <c r="L69" s="654"/>
      <c r="M69" s="654"/>
      <c r="N69" s="654"/>
      <c r="O69" s="654"/>
      <c r="P69" s="654"/>
      <c r="Q69" s="654"/>
      <c r="R69" s="654"/>
      <c r="S69" s="654"/>
      <c r="T69" s="654"/>
      <c r="U69" s="654"/>
      <c r="V69" s="654"/>
      <c r="W69" s="654"/>
      <c r="X69" s="654"/>
      <c r="Y69" s="657" t="s">
        <v>583</v>
      </c>
      <c r="Z69" s="658"/>
      <c r="AA69" s="659"/>
      <c r="AB69" s="660" t="s">
        <v>626</v>
      </c>
      <c r="AC69" s="661"/>
      <c r="AD69" s="662"/>
      <c r="AE69" s="663" t="s">
        <v>642</v>
      </c>
      <c r="AF69" s="663"/>
      <c r="AG69" s="663"/>
      <c r="AH69" s="663"/>
      <c r="AI69" s="663">
        <v>3</v>
      </c>
      <c r="AJ69" s="663"/>
      <c r="AK69" s="663"/>
      <c r="AL69" s="663"/>
      <c r="AM69" s="663">
        <v>3</v>
      </c>
      <c r="AN69" s="663"/>
      <c r="AO69" s="663"/>
      <c r="AP69" s="663"/>
      <c r="AQ69" s="93">
        <v>5</v>
      </c>
      <c r="AR69" s="87"/>
      <c r="AS69" s="87"/>
      <c r="AT69" s="87"/>
      <c r="AU69" s="87"/>
      <c r="AV69" s="87"/>
      <c r="AW69" s="87"/>
      <c r="AX69" s="88"/>
      <c r="AY69">
        <f>$AY$68</f>
        <v>1</v>
      </c>
    </row>
    <row r="70" spans="1:51" ht="46.5" customHeight="1" x14ac:dyDescent="0.15">
      <c r="A70" s="687"/>
      <c r="B70" s="688"/>
      <c r="C70" s="688"/>
      <c r="D70" s="688"/>
      <c r="E70" s="688"/>
      <c r="F70" s="689"/>
      <c r="G70" s="655"/>
      <c r="H70" s="656"/>
      <c r="I70" s="656"/>
      <c r="J70" s="656"/>
      <c r="K70" s="656"/>
      <c r="L70" s="656"/>
      <c r="M70" s="656"/>
      <c r="N70" s="656"/>
      <c r="O70" s="656"/>
      <c r="P70" s="656"/>
      <c r="Q70" s="656"/>
      <c r="R70" s="656"/>
      <c r="S70" s="656"/>
      <c r="T70" s="656"/>
      <c r="U70" s="656"/>
      <c r="V70" s="656"/>
      <c r="W70" s="656"/>
      <c r="X70" s="656"/>
      <c r="Y70" s="219" t="s">
        <v>586</v>
      </c>
      <c r="Z70" s="650"/>
      <c r="AA70" s="651"/>
      <c r="AB70" s="612" t="s">
        <v>627</v>
      </c>
      <c r="AC70" s="613"/>
      <c r="AD70" s="614"/>
      <c r="AE70" s="615" t="s">
        <v>645</v>
      </c>
      <c r="AF70" s="615"/>
      <c r="AG70" s="615"/>
      <c r="AH70" s="615"/>
      <c r="AI70" s="615" t="s">
        <v>646</v>
      </c>
      <c r="AJ70" s="615"/>
      <c r="AK70" s="615"/>
      <c r="AL70" s="615"/>
      <c r="AM70" s="615" t="s">
        <v>646</v>
      </c>
      <c r="AN70" s="615"/>
      <c r="AO70" s="615"/>
      <c r="AP70" s="615"/>
      <c r="AQ70" s="615" t="s">
        <v>659</v>
      </c>
      <c r="AR70" s="615"/>
      <c r="AS70" s="615"/>
      <c r="AT70" s="615"/>
      <c r="AU70" s="615"/>
      <c r="AV70" s="615"/>
      <c r="AW70" s="615"/>
      <c r="AX70" s="652"/>
      <c r="AY70">
        <f>$AY$68</f>
        <v>1</v>
      </c>
    </row>
    <row r="71" spans="1:51" ht="20.100000000000001" customHeight="1" x14ac:dyDescent="0.15">
      <c r="A71" s="417" t="s">
        <v>237</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418</v>
      </c>
      <c r="AF71" s="119"/>
      <c r="AG71" s="119"/>
      <c r="AH71" s="119"/>
      <c r="AI71" s="119" t="s">
        <v>570</v>
      </c>
      <c r="AJ71" s="119"/>
      <c r="AK71" s="119"/>
      <c r="AL71" s="119"/>
      <c r="AM71" s="119" t="s">
        <v>386</v>
      </c>
      <c r="AN71" s="119"/>
      <c r="AO71" s="119"/>
      <c r="AP71" s="119"/>
      <c r="AQ71" s="216" t="s">
        <v>175</v>
      </c>
      <c r="AR71" s="217"/>
      <c r="AS71" s="217"/>
      <c r="AT71" s="218"/>
      <c r="AU71" s="197" t="s">
        <v>128</v>
      </c>
      <c r="AV71" s="197"/>
      <c r="AW71" s="197"/>
      <c r="AX71" s="200"/>
      <c r="AY71">
        <f>COUNTA($G$73)</f>
        <v>1</v>
      </c>
    </row>
    <row r="72" spans="1:51" ht="20.10000000000000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176</v>
      </c>
      <c r="AT72" s="128"/>
      <c r="AU72" s="126">
        <v>4</v>
      </c>
      <c r="AV72" s="126"/>
      <c r="AW72" s="108" t="s">
        <v>166</v>
      </c>
      <c r="AX72" s="129"/>
      <c r="AY72">
        <f t="shared" ref="AY72:AY77" si="1">$AY$71</f>
        <v>1</v>
      </c>
    </row>
    <row r="73" spans="1:51" ht="20.100000000000001" customHeight="1" x14ac:dyDescent="0.15">
      <c r="A73" s="598"/>
      <c r="B73" s="596"/>
      <c r="C73" s="596"/>
      <c r="D73" s="596"/>
      <c r="E73" s="596"/>
      <c r="F73" s="597"/>
      <c r="G73" s="178" t="s">
        <v>661</v>
      </c>
      <c r="H73" s="179"/>
      <c r="I73" s="179"/>
      <c r="J73" s="179"/>
      <c r="K73" s="179"/>
      <c r="L73" s="179"/>
      <c r="M73" s="179"/>
      <c r="N73" s="179"/>
      <c r="O73" s="180"/>
      <c r="P73" s="131" t="s">
        <v>632</v>
      </c>
      <c r="Q73" s="131"/>
      <c r="R73" s="131"/>
      <c r="S73" s="131"/>
      <c r="T73" s="131"/>
      <c r="U73" s="131"/>
      <c r="V73" s="131"/>
      <c r="W73" s="131"/>
      <c r="X73" s="132"/>
      <c r="Y73" s="219" t="s">
        <v>12</v>
      </c>
      <c r="Z73" s="220"/>
      <c r="AA73" s="221"/>
      <c r="AB73" s="148" t="s">
        <v>167</v>
      </c>
      <c r="AC73" s="148"/>
      <c r="AD73" s="148"/>
      <c r="AE73" s="93">
        <v>96.2</v>
      </c>
      <c r="AF73" s="87"/>
      <c r="AG73" s="87"/>
      <c r="AH73" s="87"/>
      <c r="AI73" s="93">
        <v>100</v>
      </c>
      <c r="AJ73" s="87"/>
      <c r="AK73" s="87"/>
      <c r="AL73" s="87"/>
      <c r="AM73" s="93">
        <v>100</v>
      </c>
      <c r="AN73" s="87"/>
      <c r="AO73" s="87"/>
      <c r="AP73" s="87"/>
      <c r="AQ73" s="94"/>
      <c r="AR73" s="95"/>
      <c r="AS73" s="95"/>
      <c r="AT73" s="96"/>
      <c r="AU73" s="87"/>
      <c r="AV73" s="87"/>
      <c r="AW73" s="87"/>
      <c r="AX73" s="88"/>
      <c r="AY73">
        <f t="shared" si="1"/>
        <v>1</v>
      </c>
    </row>
    <row r="74" spans="1:51" ht="20.10000000000000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633</v>
      </c>
      <c r="AC74" s="92"/>
      <c r="AD74" s="92"/>
      <c r="AE74" s="93">
        <v>90</v>
      </c>
      <c r="AF74" s="87"/>
      <c r="AG74" s="87"/>
      <c r="AH74" s="87"/>
      <c r="AI74" s="93">
        <v>90</v>
      </c>
      <c r="AJ74" s="87"/>
      <c r="AK74" s="87"/>
      <c r="AL74" s="87"/>
      <c r="AM74" s="93">
        <v>90</v>
      </c>
      <c r="AN74" s="87"/>
      <c r="AO74" s="87"/>
      <c r="AP74" s="87"/>
      <c r="AQ74" s="94"/>
      <c r="AR74" s="95"/>
      <c r="AS74" s="95"/>
      <c r="AT74" s="96"/>
      <c r="AU74" s="87">
        <v>90</v>
      </c>
      <c r="AV74" s="87"/>
      <c r="AW74" s="87"/>
      <c r="AX74" s="88"/>
      <c r="AY74">
        <f t="shared" si="1"/>
        <v>1</v>
      </c>
    </row>
    <row r="75" spans="1:51" ht="21.75" customHeight="1" thickBot="1" x14ac:dyDescent="0.2">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v>107</v>
      </c>
      <c r="AF75" s="87"/>
      <c r="AG75" s="87"/>
      <c r="AH75" s="87"/>
      <c r="AI75" s="93">
        <v>111</v>
      </c>
      <c r="AJ75" s="87"/>
      <c r="AK75" s="87"/>
      <c r="AL75" s="87"/>
      <c r="AM75" s="93">
        <v>111</v>
      </c>
      <c r="AN75" s="87"/>
      <c r="AO75" s="87"/>
      <c r="AP75" s="87"/>
      <c r="AQ75" s="94"/>
      <c r="AR75" s="95"/>
      <c r="AS75" s="95"/>
      <c r="AT75" s="96"/>
      <c r="AU75" s="87"/>
      <c r="AV75" s="87"/>
      <c r="AW75" s="87"/>
      <c r="AX75" s="88"/>
      <c r="AY75">
        <f t="shared" si="1"/>
        <v>1</v>
      </c>
    </row>
    <row r="76" spans="1:51" ht="6" hidden="1" customHeight="1" x14ac:dyDescent="0.15">
      <c r="A76" s="187" t="s">
        <v>262</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12.7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0.95" hidden="1" customHeight="1" x14ac:dyDescent="0.15">
      <c r="A78" s="195" t="s">
        <v>575</v>
      </c>
      <c r="B78" s="152" t="s">
        <v>576</v>
      </c>
      <c r="C78" s="153"/>
      <c r="D78" s="153"/>
      <c r="E78" s="153"/>
      <c r="F78" s="154"/>
      <c r="G78" s="197" t="s">
        <v>577</v>
      </c>
      <c r="H78" s="197"/>
      <c r="I78" s="197"/>
      <c r="J78" s="197"/>
      <c r="K78" s="197"/>
      <c r="L78" s="197"/>
      <c r="M78" s="197"/>
      <c r="N78" s="197"/>
      <c r="O78" s="197"/>
      <c r="P78" s="197"/>
      <c r="Q78" s="197"/>
      <c r="R78" s="197"/>
      <c r="S78" s="197"/>
      <c r="T78" s="197"/>
      <c r="U78" s="197"/>
      <c r="V78" s="197"/>
      <c r="W78" s="197"/>
      <c r="X78" s="197"/>
      <c r="Y78" s="197"/>
      <c r="Z78" s="197"/>
      <c r="AA78" s="198"/>
      <c r="AB78" s="199" t="s">
        <v>597</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0.9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0.9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0.9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0.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0.9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418</v>
      </c>
      <c r="AF83" s="119"/>
      <c r="AG83" s="119"/>
      <c r="AH83" s="119"/>
      <c r="AI83" s="119" t="s">
        <v>570</v>
      </c>
      <c r="AJ83" s="119"/>
      <c r="AK83" s="119"/>
      <c r="AL83" s="119"/>
      <c r="AM83" s="119" t="s">
        <v>386</v>
      </c>
      <c r="AN83" s="119"/>
      <c r="AO83" s="119"/>
      <c r="AP83" s="119"/>
      <c r="AQ83" s="120" t="s">
        <v>175</v>
      </c>
      <c r="AR83" s="121"/>
      <c r="AS83" s="121"/>
      <c r="AT83" s="122"/>
      <c r="AU83" s="123" t="s">
        <v>128</v>
      </c>
      <c r="AV83" s="123"/>
      <c r="AW83" s="123"/>
      <c r="AX83" s="124"/>
      <c r="AY83">
        <f t="shared" si="2"/>
        <v>0</v>
      </c>
      <c r="AZ83" s="10"/>
      <c r="BA83" s="10"/>
      <c r="BB83" s="10"/>
      <c r="BC83" s="10"/>
    </row>
    <row r="84" spans="1:60" ht="0.9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176</v>
      </c>
      <c r="AT84" s="128"/>
      <c r="AU84" s="126"/>
      <c r="AV84" s="126"/>
      <c r="AW84" s="108" t="s">
        <v>166</v>
      </c>
      <c r="AX84" s="129"/>
      <c r="AY84">
        <f t="shared" si="2"/>
        <v>0</v>
      </c>
      <c r="AZ84" s="10"/>
      <c r="BA84" s="10"/>
      <c r="BB84" s="10"/>
      <c r="BC84" s="10"/>
      <c r="BD84" s="10"/>
      <c r="BE84" s="10"/>
      <c r="BF84" s="10"/>
      <c r="BG84" s="10"/>
      <c r="BH84" s="10"/>
    </row>
    <row r="85" spans="1:60" ht="0.95" hidden="1" customHeight="1" x14ac:dyDescent="0.15">
      <c r="A85" s="195"/>
      <c r="B85" s="152"/>
      <c r="C85" s="153"/>
      <c r="D85" s="153"/>
      <c r="E85" s="153"/>
      <c r="F85" s="154"/>
      <c r="G85" s="130"/>
      <c r="H85" s="131"/>
      <c r="I85" s="131"/>
      <c r="J85" s="131"/>
      <c r="K85" s="131"/>
      <c r="L85" s="131"/>
      <c r="M85" s="131"/>
      <c r="N85" s="131"/>
      <c r="O85" s="132"/>
      <c r="P85" s="131"/>
      <c r="Q85" s="131"/>
      <c r="R85" s="131"/>
      <c r="S85" s="131"/>
      <c r="T85" s="131"/>
      <c r="U85" s="131"/>
      <c r="V85" s="131"/>
      <c r="W85" s="131"/>
      <c r="X85" s="132"/>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0.95" hidden="1" customHeight="1" x14ac:dyDescent="0.15">
      <c r="A86" s="195"/>
      <c r="B86" s="152"/>
      <c r="C86" s="153"/>
      <c r="D86" s="153"/>
      <c r="E86" s="153"/>
      <c r="F86" s="154"/>
      <c r="G86" s="133"/>
      <c r="H86" s="134"/>
      <c r="I86" s="134"/>
      <c r="J86" s="134"/>
      <c r="K86" s="134"/>
      <c r="L86" s="134"/>
      <c r="M86" s="134"/>
      <c r="N86" s="134"/>
      <c r="O86" s="135"/>
      <c r="P86" s="134"/>
      <c r="Q86" s="134"/>
      <c r="R86" s="134"/>
      <c r="S86" s="134"/>
      <c r="T86" s="134"/>
      <c r="U86" s="134"/>
      <c r="V86" s="134"/>
      <c r="W86" s="134"/>
      <c r="X86" s="135"/>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0.95" hidden="1" customHeight="1" x14ac:dyDescent="0.15">
      <c r="A87" s="195"/>
      <c r="B87" s="152"/>
      <c r="C87" s="153"/>
      <c r="D87" s="153"/>
      <c r="E87" s="153"/>
      <c r="F87" s="154"/>
      <c r="G87" s="136"/>
      <c r="H87" s="137"/>
      <c r="I87" s="137"/>
      <c r="J87" s="137"/>
      <c r="K87" s="137"/>
      <c r="L87" s="137"/>
      <c r="M87" s="137"/>
      <c r="N87" s="137"/>
      <c r="O87" s="138"/>
      <c r="P87" s="137"/>
      <c r="Q87" s="137"/>
      <c r="R87" s="137"/>
      <c r="S87" s="137"/>
      <c r="T87" s="137"/>
      <c r="U87" s="137"/>
      <c r="V87" s="137"/>
      <c r="W87" s="137"/>
      <c r="X87" s="138"/>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0.9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418</v>
      </c>
      <c r="AF88" s="119"/>
      <c r="AG88" s="119"/>
      <c r="AH88" s="119"/>
      <c r="AI88" s="119" t="s">
        <v>570</v>
      </c>
      <c r="AJ88" s="119"/>
      <c r="AK88" s="119"/>
      <c r="AL88" s="119"/>
      <c r="AM88" s="119" t="s">
        <v>386</v>
      </c>
      <c r="AN88" s="119"/>
      <c r="AO88" s="119"/>
      <c r="AP88" s="119"/>
      <c r="AQ88" s="120" t="s">
        <v>175</v>
      </c>
      <c r="AR88" s="121"/>
      <c r="AS88" s="121"/>
      <c r="AT88" s="122"/>
      <c r="AU88" s="123" t="s">
        <v>128</v>
      </c>
      <c r="AV88" s="123"/>
      <c r="AW88" s="123"/>
      <c r="AX88" s="124"/>
      <c r="AY88">
        <f>$G$90</f>
        <v>0</v>
      </c>
      <c r="AZ88" s="10"/>
      <c r="BA88" s="10"/>
      <c r="BB88" s="10"/>
      <c r="BC88" s="10"/>
    </row>
    <row r="89" spans="1:60" ht="0.9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176</v>
      </c>
      <c r="AT89" s="128"/>
      <c r="AU89" s="126"/>
      <c r="AV89" s="126"/>
      <c r="AW89" s="108" t="s">
        <v>166</v>
      </c>
      <c r="AX89" s="129"/>
      <c r="AY89">
        <f>$AY$88</f>
        <v>0</v>
      </c>
      <c r="AZ89" s="10"/>
      <c r="BA89" s="10"/>
      <c r="BB89" s="10"/>
      <c r="BC89" s="10"/>
      <c r="BD89" s="10"/>
      <c r="BE89" s="10"/>
      <c r="BF89" s="10"/>
      <c r="BG89" s="10"/>
      <c r="BH89" s="10"/>
    </row>
    <row r="90" spans="1:60" ht="0.9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0.9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0.9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0.9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418</v>
      </c>
      <c r="AF93" s="119"/>
      <c r="AG93" s="119"/>
      <c r="AH93" s="119"/>
      <c r="AI93" s="119" t="s">
        <v>570</v>
      </c>
      <c r="AJ93" s="119"/>
      <c r="AK93" s="119"/>
      <c r="AL93" s="119"/>
      <c r="AM93" s="119" t="s">
        <v>386</v>
      </c>
      <c r="AN93" s="119"/>
      <c r="AO93" s="119"/>
      <c r="AP93" s="119"/>
      <c r="AQ93" s="120" t="s">
        <v>175</v>
      </c>
      <c r="AR93" s="121"/>
      <c r="AS93" s="121"/>
      <c r="AT93" s="122"/>
      <c r="AU93" s="123" t="s">
        <v>128</v>
      </c>
      <c r="AV93" s="123"/>
      <c r="AW93" s="123"/>
      <c r="AX93" s="124"/>
      <c r="AY93">
        <f>$G$95</f>
        <v>0</v>
      </c>
      <c r="AZ93" s="10"/>
      <c r="BA93" s="10"/>
      <c r="BB93" s="10"/>
      <c r="BC93" s="10"/>
    </row>
    <row r="94" spans="1:60" ht="0.9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176</v>
      </c>
      <c r="AT94" s="128"/>
      <c r="AU94" s="126"/>
      <c r="AV94" s="126"/>
      <c r="AW94" s="108" t="s">
        <v>166</v>
      </c>
      <c r="AX94" s="129"/>
      <c r="AY94">
        <f>$AY$93</f>
        <v>0</v>
      </c>
      <c r="AZ94" s="10"/>
      <c r="BA94" s="10"/>
      <c r="BB94" s="10"/>
      <c r="BC94" s="10"/>
      <c r="BD94" s="10"/>
      <c r="BE94" s="10"/>
      <c r="BF94" s="10"/>
      <c r="BG94" s="10"/>
      <c r="BH94" s="10"/>
    </row>
    <row r="95" spans="1:60" ht="0.9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0.9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0.9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0.95" hidden="1" customHeight="1" x14ac:dyDescent="0.15">
      <c r="A98" s="714" t="s">
        <v>581</v>
      </c>
      <c r="B98" s="715"/>
      <c r="C98" s="715"/>
      <c r="D98" s="715"/>
      <c r="E98" s="715"/>
      <c r="F98" s="716"/>
      <c r="G98" s="717"/>
      <c r="H98" s="718"/>
      <c r="I98" s="718"/>
      <c r="J98" s="718"/>
      <c r="K98" s="718"/>
      <c r="L98" s="718"/>
      <c r="M98" s="718"/>
      <c r="N98" s="718"/>
      <c r="O98" s="718"/>
      <c r="P98" s="718"/>
      <c r="Q98" s="718"/>
      <c r="R98" s="718"/>
      <c r="S98" s="718"/>
      <c r="T98" s="718"/>
      <c r="U98" s="718"/>
      <c r="V98" s="718"/>
      <c r="W98" s="718"/>
      <c r="X98" s="718"/>
      <c r="Y98" s="718"/>
      <c r="Z98" s="718"/>
      <c r="AA98" s="718"/>
      <c r="AB98" s="718"/>
      <c r="AC98" s="718"/>
      <c r="AD98" s="718"/>
      <c r="AE98" s="718"/>
      <c r="AF98" s="718"/>
      <c r="AG98" s="718"/>
      <c r="AH98" s="718"/>
      <c r="AI98" s="718"/>
      <c r="AJ98" s="718"/>
      <c r="AK98" s="718"/>
      <c r="AL98" s="718"/>
      <c r="AM98" s="718"/>
      <c r="AN98" s="718"/>
      <c r="AO98" s="718"/>
      <c r="AP98" s="718"/>
      <c r="AQ98" s="718"/>
      <c r="AR98" s="718"/>
      <c r="AS98" s="718"/>
      <c r="AT98" s="718"/>
      <c r="AU98" s="718"/>
      <c r="AV98" s="718"/>
      <c r="AW98" s="718"/>
      <c r="AX98" s="719"/>
      <c r="AY98">
        <f>COUNTA($G$98)</f>
        <v>0</v>
      </c>
    </row>
    <row r="99" spans="1:60" ht="0.95" hidden="1" customHeight="1" x14ac:dyDescent="0.15">
      <c r="A99" s="648" t="s">
        <v>582</v>
      </c>
      <c r="B99" s="153"/>
      <c r="C99" s="153"/>
      <c r="D99" s="153"/>
      <c r="E99" s="153"/>
      <c r="F99" s="154"/>
      <c r="G99" s="690" t="s">
        <v>574</v>
      </c>
      <c r="H99" s="691"/>
      <c r="I99" s="691"/>
      <c r="J99" s="691"/>
      <c r="K99" s="691"/>
      <c r="L99" s="691"/>
      <c r="M99" s="691"/>
      <c r="N99" s="691"/>
      <c r="O99" s="691"/>
      <c r="P99" s="692" t="s">
        <v>573</v>
      </c>
      <c r="Q99" s="691"/>
      <c r="R99" s="691"/>
      <c r="S99" s="691"/>
      <c r="T99" s="691"/>
      <c r="U99" s="691"/>
      <c r="V99" s="691"/>
      <c r="W99" s="691"/>
      <c r="X99" s="693"/>
      <c r="Y99" s="694"/>
      <c r="Z99" s="695"/>
      <c r="AA99" s="696"/>
      <c r="AB99" s="626" t="s">
        <v>11</v>
      </c>
      <c r="AC99" s="626"/>
      <c r="AD99" s="626"/>
      <c r="AE99" s="119" t="s">
        <v>418</v>
      </c>
      <c r="AF99" s="119"/>
      <c r="AG99" s="119"/>
      <c r="AH99" s="119"/>
      <c r="AI99" s="119" t="s">
        <v>570</v>
      </c>
      <c r="AJ99" s="119"/>
      <c r="AK99" s="119"/>
      <c r="AL99" s="119"/>
      <c r="AM99" s="119" t="s">
        <v>386</v>
      </c>
      <c r="AN99" s="119"/>
      <c r="AO99" s="119"/>
      <c r="AP99" s="119"/>
      <c r="AQ99" s="623" t="s">
        <v>417</v>
      </c>
      <c r="AR99" s="624"/>
      <c r="AS99" s="624"/>
      <c r="AT99" s="625"/>
      <c r="AU99" s="623" t="s">
        <v>595</v>
      </c>
      <c r="AV99" s="624"/>
      <c r="AW99" s="624"/>
      <c r="AX99" s="633"/>
      <c r="AY99">
        <f>COUNTA($G$100)</f>
        <v>0</v>
      </c>
    </row>
    <row r="100" spans="1:60" ht="0.9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0.9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0.95" hidden="1" customHeight="1" x14ac:dyDescent="0.15">
      <c r="A102" s="187" t="s">
        <v>583</v>
      </c>
      <c r="B102" s="105"/>
      <c r="C102" s="105"/>
      <c r="D102" s="105"/>
      <c r="E102" s="105"/>
      <c r="F102" s="664"/>
      <c r="G102" s="176" t="s">
        <v>584</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418</v>
      </c>
      <c r="AF102" s="119"/>
      <c r="AG102" s="119"/>
      <c r="AH102" s="119"/>
      <c r="AI102" s="119" t="s">
        <v>570</v>
      </c>
      <c r="AJ102" s="119"/>
      <c r="AK102" s="119"/>
      <c r="AL102" s="119"/>
      <c r="AM102" s="119" t="s">
        <v>386</v>
      </c>
      <c r="AN102" s="119"/>
      <c r="AO102" s="119"/>
      <c r="AP102" s="119"/>
      <c r="AQ102" s="627" t="s">
        <v>596</v>
      </c>
      <c r="AR102" s="628"/>
      <c r="AS102" s="628"/>
      <c r="AT102" s="628"/>
      <c r="AU102" s="628"/>
      <c r="AV102" s="628"/>
      <c r="AW102" s="628"/>
      <c r="AX102" s="629"/>
      <c r="AY102">
        <f>IF(SUBSTITUTE(SUBSTITUTE($G$103,"／",""),"　","")="",0,1)</f>
        <v>0</v>
      </c>
    </row>
    <row r="103" spans="1:60" ht="0.95" hidden="1" customHeight="1" x14ac:dyDescent="0.15">
      <c r="A103" s="665"/>
      <c r="B103" s="197"/>
      <c r="C103" s="197"/>
      <c r="D103" s="197"/>
      <c r="E103" s="197"/>
      <c r="F103" s="666"/>
      <c r="G103" s="653" t="s">
        <v>585</v>
      </c>
      <c r="H103" s="654"/>
      <c r="I103" s="654"/>
      <c r="J103" s="654"/>
      <c r="K103" s="654"/>
      <c r="L103" s="654"/>
      <c r="M103" s="654"/>
      <c r="N103" s="654"/>
      <c r="O103" s="654"/>
      <c r="P103" s="654"/>
      <c r="Q103" s="654"/>
      <c r="R103" s="654"/>
      <c r="S103" s="654"/>
      <c r="T103" s="654"/>
      <c r="U103" s="654"/>
      <c r="V103" s="654"/>
      <c r="W103" s="654"/>
      <c r="X103" s="654"/>
      <c r="Y103" s="657" t="s">
        <v>583</v>
      </c>
      <c r="Z103" s="658"/>
      <c r="AA103" s="659"/>
      <c r="AB103" s="660"/>
      <c r="AC103" s="661"/>
      <c r="AD103" s="662"/>
      <c r="AE103" s="663"/>
      <c r="AF103" s="663"/>
      <c r="AG103" s="663"/>
      <c r="AH103" s="663"/>
      <c r="AI103" s="663"/>
      <c r="AJ103" s="663"/>
      <c r="AK103" s="663"/>
      <c r="AL103" s="663"/>
      <c r="AM103" s="663"/>
      <c r="AN103" s="663"/>
      <c r="AO103" s="663"/>
      <c r="AP103" s="663"/>
      <c r="AQ103" s="93"/>
      <c r="AR103" s="87"/>
      <c r="AS103" s="87"/>
      <c r="AT103" s="87"/>
      <c r="AU103" s="87"/>
      <c r="AV103" s="87"/>
      <c r="AW103" s="87"/>
      <c r="AX103" s="88"/>
      <c r="AY103">
        <f>$AY$102</f>
        <v>0</v>
      </c>
    </row>
    <row r="104" spans="1:60" ht="0.95" hidden="1" customHeight="1" x14ac:dyDescent="0.15">
      <c r="A104" s="667"/>
      <c r="B104" s="108"/>
      <c r="C104" s="108"/>
      <c r="D104" s="108"/>
      <c r="E104" s="108"/>
      <c r="F104" s="668"/>
      <c r="G104" s="655"/>
      <c r="H104" s="656"/>
      <c r="I104" s="656"/>
      <c r="J104" s="656"/>
      <c r="K104" s="656"/>
      <c r="L104" s="656"/>
      <c r="M104" s="656"/>
      <c r="N104" s="656"/>
      <c r="O104" s="656"/>
      <c r="P104" s="656"/>
      <c r="Q104" s="656"/>
      <c r="R104" s="656"/>
      <c r="S104" s="656"/>
      <c r="T104" s="656"/>
      <c r="U104" s="656"/>
      <c r="V104" s="656"/>
      <c r="W104" s="656"/>
      <c r="X104" s="656"/>
      <c r="Y104" s="219" t="s">
        <v>586</v>
      </c>
      <c r="Z104" s="650"/>
      <c r="AA104" s="651"/>
      <c r="AB104" s="612" t="s">
        <v>587</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2"/>
      <c r="AY104">
        <f>$AY$102</f>
        <v>0</v>
      </c>
    </row>
    <row r="105" spans="1:60" ht="0.95" hidden="1" customHeight="1" x14ac:dyDescent="0.15">
      <c r="A105" s="417" t="s">
        <v>237</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418</v>
      </c>
      <c r="AF105" s="119"/>
      <c r="AG105" s="119"/>
      <c r="AH105" s="119"/>
      <c r="AI105" s="119" t="s">
        <v>570</v>
      </c>
      <c r="AJ105" s="119"/>
      <c r="AK105" s="119"/>
      <c r="AL105" s="119"/>
      <c r="AM105" s="119" t="s">
        <v>386</v>
      </c>
      <c r="AN105" s="119"/>
      <c r="AO105" s="119"/>
      <c r="AP105" s="119"/>
      <c r="AQ105" s="216" t="s">
        <v>175</v>
      </c>
      <c r="AR105" s="217"/>
      <c r="AS105" s="217"/>
      <c r="AT105" s="218"/>
      <c r="AU105" s="197" t="s">
        <v>128</v>
      </c>
      <c r="AV105" s="197"/>
      <c r="AW105" s="197"/>
      <c r="AX105" s="200"/>
      <c r="AY105">
        <f>COUNTA($G$107)</f>
        <v>0</v>
      </c>
    </row>
    <row r="106" spans="1:60" ht="0.9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176</v>
      </c>
      <c r="AT106" s="128"/>
      <c r="AU106" s="126"/>
      <c r="AV106" s="126"/>
      <c r="AW106" s="108" t="s">
        <v>166</v>
      </c>
      <c r="AX106" s="129"/>
      <c r="AY106">
        <f t="shared" ref="AY106:AY111" si="3">$AY$105</f>
        <v>0</v>
      </c>
    </row>
    <row r="107" spans="1:60" ht="0.9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0.9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0.9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0.95" hidden="1" customHeight="1" x14ac:dyDescent="0.15">
      <c r="A110" s="187" t="s">
        <v>262</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0.9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0.95" hidden="1" customHeight="1" x14ac:dyDescent="0.15">
      <c r="A112" s="195" t="s">
        <v>575</v>
      </c>
      <c r="B112" s="152" t="s">
        <v>576</v>
      </c>
      <c r="C112" s="153"/>
      <c r="D112" s="153"/>
      <c r="E112" s="153"/>
      <c r="F112" s="154"/>
      <c r="G112" s="197" t="s">
        <v>577</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597</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0.9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0.9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0.9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0.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0.9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418</v>
      </c>
      <c r="AF117" s="119"/>
      <c r="AG117" s="119"/>
      <c r="AH117" s="119"/>
      <c r="AI117" s="119" t="s">
        <v>570</v>
      </c>
      <c r="AJ117" s="119"/>
      <c r="AK117" s="119"/>
      <c r="AL117" s="119"/>
      <c r="AM117" s="119" t="s">
        <v>386</v>
      </c>
      <c r="AN117" s="119"/>
      <c r="AO117" s="119"/>
      <c r="AP117" s="119"/>
      <c r="AQ117" s="120" t="s">
        <v>175</v>
      </c>
      <c r="AR117" s="121"/>
      <c r="AS117" s="121"/>
      <c r="AT117" s="122"/>
      <c r="AU117" s="123" t="s">
        <v>128</v>
      </c>
      <c r="AV117" s="123"/>
      <c r="AW117" s="123"/>
      <c r="AX117" s="124"/>
      <c r="AY117">
        <f t="shared" si="4"/>
        <v>0</v>
      </c>
      <c r="AZ117" s="10"/>
      <c r="BA117" s="10"/>
      <c r="BB117" s="10"/>
      <c r="BC117" s="10"/>
    </row>
    <row r="118" spans="1:60" ht="0.9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176</v>
      </c>
      <c r="AT118" s="128"/>
      <c r="AU118" s="126"/>
      <c r="AV118" s="126"/>
      <c r="AW118" s="108" t="s">
        <v>166</v>
      </c>
      <c r="AX118" s="129"/>
      <c r="AY118">
        <f t="shared" si="4"/>
        <v>0</v>
      </c>
      <c r="AZ118" s="10"/>
      <c r="BA118" s="10"/>
      <c r="BB118" s="10"/>
      <c r="BC118" s="10"/>
      <c r="BD118" s="10"/>
      <c r="BE118" s="10"/>
      <c r="BF118" s="10"/>
      <c r="BG118" s="10"/>
      <c r="BH118" s="10"/>
    </row>
    <row r="119" spans="1:60" ht="0.9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0.9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0.9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0.9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418</v>
      </c>
      <c r="AF122" s="119"/>
      <c r="AG122" s="119"/>
      <c r="AH122" s="119"/>
      <c r="AI122" s="119" t="s">
        <v>570</v>
      </c>
      <c r="AJ122" s="119"/>
      <c r="AK122" s="119"/>
      <c r="AL122" s="119"/>
      <c r="AM122" s="119" t="s">
        <v>386</v>
      </c>
      <c r="AN122" s="119"/>
      <c r="AO122" s="119"/>
      <c r="AP122" s="119"/>
      <c r="AQ122" s="120" t="s">
        <v>175</v>
      </c>
      <c r="AR122" s="121"/>
      <c r="AS122" s="121"/>
      <c r="AT122" s="122"/>
      <c r="AU122" s="123" t="s">
        <v>128</v>
      </c>
      <c r="AV122" s="123"/>
      <c r="AW122" s="123"/>
      <c r="AX122" s="124"/>
      <c r="AY122">
        <f>COUNTA($G$124)</f>
        <v>0</v>
      </c>
      <c r="AZ122" s="10"/>
      <c r="BA122" s="10"/>
      <c r="BB122" s="10"/>
      <c r="BC122" s="10"/>
    </row>
    <row r="123" spans="1:60" ht="0.9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176</v>
      </c>
      <c r="AT123" s="128"/>
      <c r="AU123" s="126"/>
      <c r="AV123" s="126"/>
      <c r="AW123" s="108" t="s">
        <v>166</v>
      </c>
      <c r="AX123" s="129"/>
      <c r="AY123">
        <f>$AY$122</f>
        <v>0</v>
      </c>
      <c r="AZ123" s="10"/>
      <c r="BA123" s="10"/>
      <c r="BB123" s="10"/>
      <c r="BC123" s="10"/>
      <c r="BD123" s="10"/>
      <c r="BE123" s="10"/>
      <c r="BF123" s="10"/>
      <c r="BG123" s="10"/>
      <c r="BH123" s="10"/>
    </row>
    <row r="124" spans="1:60" ht="0.9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0.9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0.9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0.9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418</v>
      </c>
      <c r="AF127" s="119"/>
      <c r="AG127" s="119"/>
      <c r="AH127" s="119"/>
      <c r="AI127" s="119" t="s">
        <v>570</v>
      </c>
      <c r="AJ127" s="119"/>
      <c r="AK127" s="119"/>
      <c r="AL127" s="119"/>
      <c r="AM127" s="119" t="s">
        <v>386</v>
      </c>
      <c r="AN127" s="119"/>
      <c r="AO127" s="119"/>
      <c r="AP127" s="119"/>
      <c r="AQ127" s="120" t="s">
        <v>175</v>
      </c>
      <c r="AR127" s="121"/>
      <c r="AS127" s="121"/>
      <c r="AT127" s="122"/>
      <c r="AU127" s="123" t="s">
        <v>128</v>
      </c>
      <c r="AV127" s="123"/>
      <c r="AW127" s="123"/>
      <c r="AX127" s="124"/>
      <c r="AY127">
        <f>COUNTA($G$129)</f>
        <v>0</v>
      </c>
      <c r="AZ127" s="10"/>
      <c r="BA127" s="10"/>
      <c r="BB127" s="10"/>
      <c r="BC127" s="10"/>
    </row>
    <row r="128" spans="1:60" ht="0.9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176</v>
      </c>
      <c r="AT128" s="128"/>
      <c r="AU128" s="126"/>
      <c r="AV128" s="126"/>
      <c r="AW128" s="108" t="s">
        <v>166</v>
      </c>
      <c r="AX128" s="129"/>
      <c r="AY128">
        <f>$AY$127</f>
        <v>0</v>
      </c>
      <c r="AZ128" s="10"/>
      <c r="BA128" s="10"/>
      <c r="BB128" s="10"/>
      <c r="BC128" s="10"/>
      <c r="BD128" s="10"/>
      <c r="BE128" s="10"/>
      <c r="BF128" s="10"/>
      <c r="BG128" s="10"/>
      <c r="BH128" s="10"/>
    </row>
    <row r="129" spans="1:60" ht="0.9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0.9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0.9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0.95" hidden="1" customHeight="1" x14ac:dyDescent="0.15">
      <c r="A132" s="714" t="s">
        <v>581</v>
      </c>
      <c r="B132" s="715"/>
      <c r="C132" s="715"/>
      <c r="D132" s="715"/>
      <c r="E132" s="715"/>
      <c r="F132" s="716"/>
      <c r="G132" s="717"/>
      <c r="H132" s="718"/>
      <c r="I132" s="718"/>
      <c r="J132" s="718"/>
      <c r="K132" s="718"/>
      <c r="L132" s="718"/>
      <c r="M132" s="718"/>
      <c r="N132" s="718"/>
      <c r="O132" s="718"/>
      <c r="P132" s="718"/>
      <c r="Q132" s="718"/>
      <c r="R132" s="718"/>
      <c r="S132" s="718"/>
      <c r="T132" s="718"/>
      <c r="U132" s="718"/>
      <c r="V132" s="718"/>
      <c r="W132" s="718"/>
      <c r="X132" s="718"/>
      <c r="Y132" s="718"/>
      <c r="Z132" s="718"/>
      <c r="AA132" s="718"/>
      <c r="AB132" s="718"/>
      <c r="AC132" s="718"/>
      <c r="AD132" s="718"/>
      <c r="AE132" s="718"/>
      <c r="AF132" s="718"/>
      <c r="AG132" s="718"/>
      <c r="AH132" s="718"/>
      <c r="AI132" s="718"/>
      <c r="AJ132" s="718"/>
      <c r="AK132" s="718"/>
      <c r="AL132" s="718"/>
      <c r="AM132" s="718"/>
      <c r="AN132" s="718"/>
      <c r="AO132" s="718"/>
      <c r="AP132" s="718"/>
      <c r="AQ132" s="718"/>
      <c r="AR132" s="718"/>
      <c r="AS132" s="718"/>
      <c r="AT132" s="718"/>
      <c r="AU132" s="718"/>
      <c r="AV132" s="718"/>
      <c r="AW132" s="718"/>
      <c r="AX132" s="719"/>
      <c r="AY132">
        <f>COUNTA($G$132)</f>
        <v>0</v>
      </c>
    </row>
    <row r="133" spans="1:60" ht="0.95" hidden="1" customHeight="1" x14ac:dyDescent="0.15">
      <c r="A133" s="648" t="s">
        <v>582</v>
      </c>
      <c r="B133" s="153"/>
      <c r="C133" s="153"/>
      <c r="D133" s="153"/>
      <c r="E133" s="153"/>
      <c r="F133" s="154"/>
      <c r="G133" s="690" t="s">
        <v>574</v>
      </c>
      <c r="H133" s="691"/>
      <c r="I133" s="691"/>
      <c r="J133" s="691"/>
      <c r="K133" s="691"/>
      <c r="L133" s="691"/>
      <c r="M133" s="691"/>
      <c r="N133" s="691"/>
      <c r="O133" s="691"/>
      <c r="P133" s="692" t="s">
        <v>573</v>
      </c>
      <c r="Q133" s="691"/>
      <c r="R133" s="691"/>
      <c r="S133" s="691"/>
      <c r="T133" s="691"/>
      <c r="U133" s="691"/>
      <c r="V133" s="691"/>
      <c r="W133" s="691"/>
      <c r="X133" s="693"/>
      <c r="Y133" s="694"/>
      <c r="Z133" s="695"/>
      <c r="AA133" s="696"/>
      <c r="AB133" s="626" t="s">
        <v>11</v>
      </c>
      <c r="AC133" s="626"/>
      <c r="AD133" s="626"/>
      <c r="AE133" s="119" t="s">
        <v>418</v>
      </c>
      <c r="AF133" s="119"/>
      <c r="AG133" s="119"/>
      <c r="AH133" s="119"/>
      <c r="AI133" s="119" t="s">
        <v>570</v>
      </c>
      <c r="AJ133" s="119"/>
      <c r="AK133" s="119"/>
      <c r="AL133" s="119"/>
      <c r="AM133" s="119" t="s">
        <v>386</v>
      </c>
      <c r="AN133" s="119"/>
      <c r="AO133" s="119"/>
      <c r="AP133" s="119"/>
      <c r="AQ133" s="623" t="s">
        <v>417</v>
      </c>
      <c r="AR133" s="624"/>
      <c r="AS133" s="624"/>
      <c r="AT133" s="625"/>
      <c r="AU133" s="623" t="s">
        <v>595</v>
      </c>
      <c r="AV133" s="624"/>
      <c r="AW133" s="624"/>
      <c r="AX133" s="633"/>
      <c r="AY133">
        <f>COUNTA($G$134)</f>
        <v>0</v>
      </c>
    </row>
    <row r="134" spans="1:60" ht="0.9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0.9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0.95" hidden="1" customHeight="1" x14ac:dyDescent="0.15">
      <c r="A136" s="187" t="s">
        <v>583</v>
      </c>
      <c r="B136" s="105"/>
      <c r="C136" s="105"/>
      <c r="D136" s="105"/>
      <c r="E136" s="105"/>
      <c r="F136" s="664"/>
      <c r="G136" s="176" t="s">
        <v>584</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418</v>
      </c>
      <c r="AF136" s="119"/>
      <c r="AG136" s="119"/>
      <c r="AH136" s="119"/>
      <c r="AI136" s="119" t="s">
        <v>570</v>
      </c>
      <c r="AJ136" s="119"/>
      <c r="AK136" s="119"/>
      <c r="AL136" s="119"/>
      <c r="AM136" s="119" t="s">
        <v>386</v>
      </c>
      <c r="AN136" s="119"/>
      <c r="AO136" s="119"/>
      <c r="AP136" s="119"/>
      <c r="AQ136" s="627" t="s">
        <v>596</v>
      </c>
      <c r="AR136" s="628"/>
      <c r="AS136" s="628"/>
      <c r="AT136" s="628"/>
      <c r="AU136" s="628"/>
      <c r="AV136" s="628"/>
      <c r="AW136" s="628"/>
      <c r="AX136" s="629"/>
      <c r="AY136">
        <f>IF(SUBSTITUTE(SUBSTITUTE($G$137,"／",""),"　","")="",0,1)</f>
        <v>0</v>
      </c>
    </row>
    <row r="137" spans="1:60" ht="0.95" hidden="1" customHeight="1" x14ac:dyDescent="0.15">
      <c r="A137" s="665"/>
      <c r="B137" s="197"/>
      <c r="C137" s="197"/>
      <c r="D137" s="197"/>
      <c r="E137" s="197"/>
      <c r="F137" s="666"/>
      <c r="G137" s="653" t="s">
        <v>585</v>
      </c>
      <c r="H137" s="654"/>
      <c r="I137" s="654"/>
      <c r="J137" s="654"/>
      <c r="K137" s="654"/>
      <c r="L137" s="654"/>
      <c r="M137" s="654"/>
      <c r="N137" s="654"/>
      <c r="O137" s="654"/>
      <c r="P137" s="654"/>
      <c r="Q137" s="654"/>
      <c r="R137" s="654"/>
      <c r="S137" s="654"/>
      <c r="T137" s="654"/>
      <c r="U137" s="654"/>
      <c r="V137" s="654"/>
      <c r="W137" s="654"/>
      <c r="X137" s="654"/>
      <c r="Y137" s="657" t="s">
        <v>583</v>
      </c>
      <c r="Z137" s="658"/>
      <c r="AA137" s="659"/>
      <c r="AB137" s="660"/>
      <c r="AC137" s="661"/>
      <c r="AD137" s="662"/>
      <c r="AE137" s="663"/>
      <c r="AF137" s="663"/>
      <c r="AG137" s="663"/>
      <c r="AH137" s="663"/>
      <c r="AI137" s="663"/>
      <c r="AJ137" s="663"/>
      <c r="AK137" s="663"/>
      <c r="AL137" s="663"/>
      <c r="AM137" s="663"/>
      <c r="AN137" s="663"/>
      <c r="AO137" s="663"/>
      <c r="AP137" s="663"/>
      <c r="AQ137" s="93"/>
      <c r="AR137" s="87"/>
      <c r="AS137" s="87"/>
      <c r="AT137" s="87"/>
      <c r="AU137" s="87"/>
      <c r="AV137" s="87"/>
      <c r="AW137" s="87"/>
      <c r="AX137" s="88"/>
      <c r="AY137">
        <f>$AY$136</f>
        <v>0</v>
      </c>
    </row>
    <row r="138" spans="1:60" ht="0.95" hidden="1" customHeight="1" x14ac:dyDescent="0.15">
      <c r="A138" s="667"/>
      <c r="B138" s="108"/>
      <c r="C138" s="108"/>
      <c r="D138" s="108"/>
      <c r="E138" s="108"/>
      <c r="F138" s="668"/>
      <c r="G138" s="655"/>
      <c r="H138" s="656"/>
      <c r="I138" s="656"/>
      <c r="J138" s="656"/>
      <c r="K138" s="656"/>
      <c r="L138" s="656"/>
      <c r="M138" s="656"/>
      <c r="N138" s="656"/>
      <c r="O138" s="656"/>
      <c r="P138" s="656"/>
      <c r="Q138" s="656"/>
      <c r="R138" s="656"/>
      <c r="S138" s="656"/>
      <c r="T138" s="656"/>
      <c r="U138" s="656"/>
      <c r="V138" s="656"/>
      <c r="W138" s="656"/>
      <c r="X138" s="656"/>
      <c r="Y138" s="219" t="s">
        <v>586</v>
      </c>
      <c r="Z138" s="650"/>
      <c r="AA138" s="651"/>
      <c r="AB138" s="612" t="s">
        <v>587</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2"/>
      <c r="AY138">
        <f>$AY$136</f>
        <v>0</v>
      </c>
    </row>
    <row r="139" spans="1:60" ht="0.95" hidden="1" customHeight="1" x14ac:dyDescent="0.15">
      <c r="A139" s="417" t="s">
        <v>237</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418</v>
      </c>
      <c r="AF139" s="119"/>
      <c r="AG139" s="119"/>
      <c r="AH139" s="119"/>
      <c r="AI139" s="119" t="s">
        <v>570</v>
      </c>
      <c r="AJ139" s="119"/>
      <c r="AK139" s="119"/>
      <c r="AL139" s="119"/>
      <c r="AM139" s="119" t="s">
        <v>386</v>
      </c>
      <c r="AN139" s="119"/>
      <c r="AO139" s="119"/>
      <c r="AP139" s="119"/>
      <c r="AQ139" s="216" t="s">
        <v>175</v>
      </c>
      <c r="AR139" s="217"/>
      <c r="AS139" s="217"/>
      <c r="AT139" s="218"/>
      <c r="AU139" s="197" t="s">
        <v>128</v>
      </c>
      <c r="AV139" s="197"/>
      <c r="AW139" s="197"/>
      <c r="AX139" s="200"/>
      <c r="AY139">
        <f>COUNTA($G$141)</f>
        <v>0</v>
      </c>
    </row>
    <row r="140" spans="1:60" ht="0.9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176</v>
      </c>
      <c r="AT140" s="128"/>
      <c r="AU140" s="126"/>
      <c r="AV140" s="126"/>
      <c r="AW140" s="108" t="s">
        <v>166</v>
      </c>
      <c r="AX140" s="129"/>
      <c r="AY140">
        <f t="shared" ref="AY140:AY145" si="5">$AY$139</f>
        <v>0</v>
      </c>
    </row>
    <row r="141" spans="1:60" ht="0.9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0.9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0.9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0.95" hidden="1" customHeight="1" x14ac:dyDescent="0.15">
      <c r="A144" s="187" t="s">
        <v>262</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0.9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0.95" hidden="1" customHeight="1" x14ac:dyDescent="0.15">
      <c r="A146" s="195" t="s">
        <v>575</v>
      </c>
      <c r="B146" s="152" t="s">
        <v>576</v>
      </c>
      <c r="C146" s="153"/>
      <c r="D146" s="153"/>
      <c r="E146" s="153"/>
      <c r="F146" s="154"/>
      <c r="G146" s="197" t="s">
        <v>577</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597</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0.9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0.9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0.9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0.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0.9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418</v>
      </c>
      <c r="AF151" s="119"/>
      <c r="AG151" s="119"/>
      <c r="AH151" s="119"/>
      <c r="AI151" s="119" t="s">
        <v>570</v>
      </c>
      <c r="AJ151" s="119"/>
      <c r="AK151" s="119"/>
      <c r="AL151" s="119"/>
      <c r="AM151" s="119" t="s">
        <v>386</v>
      </c>
      <c r="AN151" s="119"/>
      <c r="AO151" s="119"/>
      <c r="AP151" s="119"/>
      <c r="AQ151" s="120" t="s">
        <v>175</v>
      </c>
      <c r="AR151" s="121"/>
      <c r="AS151" s="121"/>
      <c r="AT151" s="122"/>
      <c r="AU151" s="123" t="s">
        <v>128</v>
      </c>
      <c r="AV151" s="123"/>
      <c r="AW151" s="123"/>
      <c r="AX151" s="124"/>
      <c r="AY151">
        <f t="shared" si="6"/>
        <v>0</v>
      </c>
      <c r="AZ151" s="10"/>
      <c r="BA151" s="10"/>
      <c r="BB151" s="10"/>
      <c r="BC151" s="10"/>
    </row>
    <row r="152" spans="1:60" ht="0.9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176</v>
      </c>
      <c r="AT152" s="128"/>
      <c r="AU152" s="126"/>
      <c r="AV152" s="126"/>
      <c r="AW152" s="108" t="s">
        <v>166</v>
      </c>
      <c r="AX152" s="129"/>
      <c r="AY152">
        <f t="shared" si="6"/>
        <v>0</v>
      </c>
      <c r="AZ152" s="10"/>
      <c r="BA152" s="10"/>
      <c r="BB152" s="10"/>
      <c r="BC152" s="10"/>
      <c r="BD152" s="10"/>
      <c r="BE152" s="10"/>
      <c r="BF152" s="10"/>
      <c r="BG152" s="10"/>
      <c r="BH152" s="10"/>
    </row>
    <row r="153" spans="1:60" ht="0.9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0.9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0.9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0.9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418</v>
      </c>
      <c r="AF156" s="119"/>
      <c r="AG156" s="119"/>
      <c r="AH156" s="119"/>
      <c r="AI156" s="119" t="s">
        <v>570</v>
      </c>
      <c r="AJ156" s="119"/>
      <c r="AK156" s="119"/>
      <c r="AL156" s="119"/>
      <c r="AM156" s="119" t="s">
        <v>386</v>
      </c>
      <c r="AN156" s="119"/>
      <c r="AO156" s="119"/>
      <c r="AP156" s="119"/>
      <c r="AQ156" s="120" t="s">
        <v>175</v>
      </c>
      <c r="AR156" s="121"/>
      <c r="AS156" s="121"/>
      <c r="AT156" s="122"/>
      <c r="AU156" s="123" t="s">
        <v>128</v>
      </c>
      <c r="AV156" s="123"/>
      <c r="AW156" s="123"/>
      <c r="AX156" s="124"/>
      <c r="AY156">
        <f>COUNTA($G$158)</f>
        <v>0</v>
      </c>
      <c r="AZ156" s="10"/>
      <c r="BA156" s="10"/>
      <c r="BB156" s="10"/>
      <c r="BC156" s="10"/>
    </row>
    <row r="157" spans="1:60" ht="0.9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176</v>
      </c>
      <c r="AT157" s="128"/>
      <c r="AU157" s="126"/>
      <c r="AV157" s="126"/>
      <c r="AW157" s="108" t="s">
        <v>166</v>
      </c>
      <c r="AX157" s="129"/>
      <c r="AY157">
        <f>$AY$156</f>
        <v>0</v>
      </c>
      <c r="AZ157" s="10"/>
      <c r="BA157" s="10"/>
      <c r="BB157" s="10"/>
      <c r="BC157" s="10"/>
      <c r="BD157" s="10"/>
      <c r="BE157" s="10"/>
      <c r="BF157" s="10"/>
      <c r="BG157" s="10"/>
      <c r="BH157" s="10"/>
    </row>
    <row r="158" spans="1:60" ht="0.9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0.9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0.9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0.9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418</v>
      </c>
      <c r="AF161" s="119"/>
      <c r="AG161" s="119"/>
      <c r="AH161" s="119"/>
      <c r="AI161" s="119" t="s">
        <v>570</v>
      </c>
      <c r="AJ161" s="119"/>
      <c r="AK161" s="119"/>
      <c r="AL161" s="119"/>
      <c r="AM161" s="119" t="s">
        <v>386</v>
      </c>
      <c r="AN161" s="119"/>
      <c r="AO161" s="119"/>
      <c r="AP161" s="119"/>
      <c r="AQ161" s="120" t="s">
        <v>175</v>
      </c>
      <c r="AR161" s="121"/>
      <c r="AS161" s="121"/>
      <c r="AT161" s="122"/>
      <c r="AU161" s="123" t="s">
        <v>128</v>
      </c>
      <c r="AV161" s="123"/>
      <c r="AW161" s="123"/>
      <c r="AX161" s="124"/>
      <c r="AY161">
        <f>COUNTA($G$163)</f>
        <v>0</v>
      </c>
      <c r="AZ161" s="10"/>
      <c r="BA161" s="10"/>
      <c r="BB161" s="10"/>
      <c r="BC161" s="10"/>
    </row>
    <row r="162" spans="1:60" ht="0.9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176</v>
      </c>
      <c r="AT162" s="128"/>
      <c r="AU162" s="126"/>
      <c r="AV162" s="126"/>
      <c r="AW162" s="108" t="s">
        <v>166</v>
      </c>
      <c r="AX162" s="129"/>
      <c r="AY162">
        <f>$AY$161</f>
        <v>0</v>
      </c>
      <c r="AZ162" s="10"/>
      <c r="BA162" s="10"/>
      <c r="BB162" s="10"/>
      <c r="BC162" s="10"/>
      <c r="BD162" s="10"/>
      <c r="BE162" s="10"/>
      <c r="BF162" s="10"/>
      <c r="BG162" s="10"/>
      <c r="BH162" s="10"/>
    </row>
    <row r="163" spans="1:60" ht="0.9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0.9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0.9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0.95" hidden="1" customHeight="1" x14ac:dyDescent="0.15">
      <c r="A166" s="714" t="s">
        <v>581</v>
      </c>
      <c r="B166" s="715"/>
      <c r="C166" s="715"/>
      <c r="D166" s="715"/>
      <c r="E166" s="715"/>
      <c r="F166" s="716"/>
      <c r="G166" s="717"/>
      <c r="H166" s="718"/>
      <c r="I166" s="718"/>
      <c r="J166" s="718"/>
      <c r="K166" s="718"/>
      <c r="L166" s="718"/>
      <c r="M166" s="718"/>
      <c r="N166" s="718"/>
      <c r="O166" s="718"/>
      <c r="P166" s="718"/>
      <c r="Q166" s="718"/>
      <c r="R166" s="718"/>
      <c r="S166" s="718"/>
      <c r="T166" s="718"/>
      <c r="U166" s="718"/>
      <c r="V166" s="718"/>
      <c r="W166" s="718"/>
      <c r="X166" s="718"/>
      <c r="Y166" s="718"/>
      <c r="Z166" s="718"/>
      <c r="AA166" s="718"/>
      <c r="AB166" s="718"/>
      <c r="AC166" s="718"/>
      <c r="AD166" s="718"/>
      <c r="AE166" s="718"/>
      <c r="AF166" s="718"/>
      <c r="AG166" s="718"/>
      <c r="AH166" s="718"/>
      <c r="AI166" s="718"/>
      <c r="AJ166" s="718"/>
      <c r="AK166" s="718"/>
      <c r="AL166" s="718"/>
      <c r="AM166" s="718"/>
      <c r="AN166" s="718"/>
      <c r="AO166" s="718"/>
      <c r="AP166" s="718"/>
      <c r="AQ166" s="718"/>
      <c r="AR166" s="718"/>
      <c r="AS166" s="718"/>
      <c r="AT166" s="718"/>
      <c r="AU166" s="718"/>
      <c r="AV166" s="718"/>
      <c r="AW166" s="718"/>
      <c r="AX166" s="719"/>
      <c r="AY166">
        <f>COUNTA($G$166)</f>
        <v>0</v>
      </c>
    </row>
    <row r="167" spans="1:60" ht="0.95" hidden="1" customHeight="1" x14ac:dyDescent="0.15">
      <c r="A167" s="648" t="s">
        <v>582</v>
      </c>
      <c r="B167" s="153"/>
      <c r="C167" s="153"/>
      <c r="D167" s="153"/>
      <c r="E167" s="153"/>
      <c r="F167" s="154"/>
      <c r="G167" s="690" t="s">
        <v>574</v>
      </c>
      <c r="H167" s="691"/>
      <c r="I167" s="691"/>
      <c r="J167" s="691"/>
      <c r="K167" s="691"/>
      <c r="L167" s="691"/>
      <c r="M167" s="691"/>
      <c r="N167" s="691"/>
      <c r="O167" s="691"/>
      <c r="P167" s="692" t="s">
        <v>573</v>
      </c>
      <c r="Q167" s="691"/>
      <c r="R167" s="691"/>
      <c r="S167" s="691"/>
      <c r="T167" s="691"/>
      <c r="U167" s="691"/>
      <c r="V167" s="691"/>
      <c r="W167" s="691"/>
      <c r="X167" s="693"/>
      <c r="Y167" s="694"/>
      <c r="Z167" s="695"/>
      <c r="AA167" s="696"/>
      <c r="AB167" s="626" t="s">
        <v>11</v>
      </c>
      <c r="AC167" s="626"/>
      <c r="AD167" s="626"/>
      <c r="AE167" s="119" t="s">
        <v>418</v>
      </c>
      <c r="AF167" s="119"/>
      <c r="AG167" s="119"/>
      <c r="AH167" s="119"/>
      <c r="AI167" s="119" t="s">
        <v>570</v>
      </c>
      <c r="AJ167" s="119"/>
      <c r="AK167" s="119"/>
      <c r="AL167" s="119"/>
      <c r="AM167" s="119" t="s">
        <v>386</v>
      </c>
      <c r="AN167" s="119"/>
      <c r="AO167" s="119"/>
      <c r="AP167" s="119"/>
      <c r="AQ167" s="623" t="s">
        <v>417</v>
      </c>
      <c r="AR167" s="624"/>
      <c r="AS167" s="624"/>
      <c r="AT167" s="625"/>
      <c r="AU167" s="623" t="s">
        <v>595</v>
      </c>
      <c r="AV167" s="624"/>
      <c r="AW167" s="624"/>
      <c r="AX167" s="633"/>
      <c r="AY167">
        <f>COUNTA($G$168)</f>
        <v>0</v>
      </c>
    </row>
    <row r="168" spans="1:60" ht="0.9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0.9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0.95" hidden="1" customHeight="1" x14ac:dyDescent="0.15">
      <c r="A170" s="187" t="s">
        <v>583</v>
      </c>
      <c r="B170" s="105"/>
      <c r="C170" s="105"/>
      <c r="D170" s="105"/>
      <c r="E170" s="105"/>
      <c r="F170" s="664"/>
      <c r="G170" s="176" t="s">
        <v>584</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418</v>
      </c>
      <c r="AF170" s="119"/>
      <c r="AG170" s="119"/>
      <c r="AH170" s="119"/>
      <c r="AI170" s="119" t="s">
        <v>570</v>
      </c>
      <c r="AJ170" s="119"/>
      <c r="AK170" s="119"/>
      <c r="AL170" s="119"/>
      <c r="AM170" s="119" t="s">
        <v>386</v>
      </c>
      <c r="AN170" s="119"/>
      <c r="AO170" s="119"/>
      <c r="AP170" s="119"/>
      <c r="AQ170" s="627" t="s">
        <v>596</v>
      </c>
      <c r="AR170" s="628"/>
      <c r="AS170" s="628"/>
      <c r="AT170" s="628"/>
      <c r="AU170" s="628"/>
      <c r="AV170" s="628"/>
      <c r="AW170" s="628"/>
      <c r="AX170" s="629"/>
      <c r="AY170">
        <f>IF(SUBSTITUTE(SUBSTITUTE($G$171,"／",""),"　","")="",0,1)</f>
        <v>0</v>
      </c>
    </row>
    <row r="171" spans="1:60" ht="0.95" hidden="1" customHeight="1" x14ac:dyDescent="0.15">
      <c r="A171" s="665"/>
      <c r="B171" s="197"/>
      <c r="C171" s="197"/>
      <c r="D171" s="197"/>
      <c r="E171" s="197"/>
      <c r="F171" s="666"/>
      <c r="G171" s="653" t="s">
        <v>585</v>
      </c>
      <c r="H171" s="654"/>
      <c r="I171" s="654"/>
      <c r="J171" s="654"/>
      <c r="K171" s="654"/>
      <c r="L171" s="654"/>
      <c r="M171" s="654"/>
      <c r="N171" s="654"/>
      <c r="O171" s="654"/>
      <c r="P171" s="654"/>
      <c r="Q171" s="654"/>
      <c r="R171" s="654"/>
      <c r="S171" s="654"/>
      <c r="T171" s="654"/>
      <c r="U171" s="654"/>
      <c r="V171" s="654"/>
      <c r="W171" s="654"/>
      <c r="X171" s="654"/>
      <c r="Y171" s="657" t="s">
        <v>583</v>
      </c>
      <c r="Z171" s="658"/>
      <c r="AA171" s="659"/>
      <c r="AB171" s="660"/>
      <c r="AC171" s="661"/>
      <c r="AD171" s="662"/>
      <c r="AE171" s="663"/>
      <c r="AF171" s="663"/>
      <c r="AG171" s="663"/>
      <c r="AH171" s="663"/>
      <c r="AI171" s="663"/>
      <c r="AJ171" s="663"/>
      <c r="AK171" s="663"/>
      <c r="AL171" s="663"/>
      <c r="AM171" s="663"/>
      <c r="AN171" s="663"/>
      <c r="AO171" s="663"/>
      <c r="AP171" s="663"/>
      <c r="AQ171" s="93"/>
      <c r="AR171" s="87"/>
      <c r="AS171" s="87"/>
      <c r="AT171" s="87"/>
      <c r="AU171" s="87"/>
      <c r="AV171" s="87"/>
      <c r="AW171" s="87"/>
      <c r="AX171" s="88"/>
      <c r="AY171">
        <f>$AY$170</f>
        <v>0</v>
      </c>
    </row>
    <row r="172" spans="1:60" ht="0.95" hidden="1" customHeight="1" x14ac:dyDescent="0.15">
      <c r="A172" s="667"/>
      <c r="B172" s="108"/>
      <c r="C172" s="108"/>
      <c r="D172" s="108"/>
      <c r="E172" s="108"/>
      <c r="F172" s="668"/>
      <c r="G172" s="655"/>
      <c r="H172" s="656"/>
      <c r="I172" s="656"/>
      <c r="J172" s="656"/>
      <c r="K172" s="656"/>
      <c r="L172" s="656"/>
      <c r="M172" s="656"/>
      <c r="N172" s="656"/>
      <c r="O172" s="656"/>
      <c r="P172" s="656"/>
      <c r="Q172" s="656"/>
      <c r="R172" s="656"/>
      <c r="S172" s="656"/>
      <c r="T172" s="656"/>
      <c r="U172" s="656"/>
      <c r="V172" s="656"/>
      <c r="W172" s="656"/>
      <c r="X172" s="656"/>
      <c r="Y172" s="219" t="s">
        <v>586</v>
      </c>
      <c r="Z172" s="650"/>
      <c r="AA172" s="651"/>
      <c r="AB172" s="612" t="s">
        <v>587</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2"/>
      <c r="AY172">
        <f>$AY$170</f>
        <v>0</v>
      </c>
    </row>
    <row r="173" spans="1:60" ht="0.95" hidden="1" customHeight="1" x14ac:dyDescent="0.15">
      <c r="A173" s="417" t="s">
        <v>237</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418</v>
      </c>
      <c r="AF173" s="119"/>
      <c r="AG173" s="119"/>
      <c r="AH173" s="119"/>
      <c r="AI173" s="119" t="s">
        <v>570</v>
      </c>
      <c r="AJ173" s="119"/>
      <c r="AK173" s="119"/>
      <c r="AL173" s="119"/>
      <c r="AM173" s="119" t="s">
        <v>386</v>
      </c>
      <c r="AN173" s="119"/>
      <c r="AO173" s="119"/>
      <c r="AP173" s="119"/>
      <c r="AQ173" s="216" t="s">
        <v>175</v>
      </c>
      <c r="AR173" s="217"/>
      <c r="AS173" s="217"/>
      <c r="AT173" s="218"/>
      <c r="AU173" s="197" t="s">
        <v>128</v>
      </c>
      <c r="AV173" s="197"/>
      <c r="AW173" s="197"/>
      <c r="AX173" s="200"/>
      <c r="AY173">
        <f>COUNTA($G$175)</f>
        <v>0</v>
      </c>
    </row>
    <row r="174" spans="1:60" ht="0.9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176</v>
      </c>
      <c r="AT174" s="128"/>
      <c r="AU174" s="126"/>
      <c r="AV174" s="126"/>
      <c r="AW174" s="108" t="s">
        <v>166</v>
      </c>
      <c r="AX174" s="129"/>
      <c r="AY174">
        <f t="shared" ref="AY174:AY179" si="7">$AY$173</f>
        <v>0</v>
      </c>
    </row>
    <row r="175" spans="1:60" ht="0.9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0.9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0.9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0.95" hidden="1" customHeight="1" x14ac:dyDescent="0.15">
      <c r="A178" s="187" t="s">
        <v>262</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0.9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0.95" hidden="1" customHeight="1" x14ac:dyDescent="0.15">
      <c r="A180" s="195" t="s">
        <v>575</v>
      </c>
      <c r="B180" s="152" t="s">
        <v>576</v>
      </c>
      <c r="C180" s="153"/>
      <c r="D180" s="153"/>
      <c r="E180" s="153"/>
      <c r="F180" s="154"/>
      <c r="G180" s="197" t="s">
        <v>577</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597</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0.9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0.9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0.9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0.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0.9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418</v>
      </c>
      <c r="AF185" s="119"/>
      <c r="AG185" s="119"/>
      <c r="AH185" s="119"/>
      <c r="AI185" s="119" t="s">
        <v>570</v>
      </c>
      <c r="AJ185" s="119"/>
      <c r="AK185" s="119"/>
      <c r="AL185" s="119"/>
      <c r="AM185" s="119" t="s">
        <v>386</v>
      </c>
      <c r="AN185" s="119"/>
      <c r="AO185" s="119"/>
      <c r="AP185" s="119"/>
      <c r="AQ185" s="120" t="s">
        <v>175</v>
      </c>
      <c r="AR185" s="121"/>
      <c r="AS185" s="121"/>
      <c r="AT185" s="122"/>
      <c r="AU185" s="123" t="s">
        <v>128</v>
      </c>
      <c r="AV185" s="123"/>
      <c r="AW185" s="123"/>
      <c r="AX185" s="124"/>
      <c r="AY185">
        <f t="shared" si="8"/>
        <v>0</v>
      </c>
      <c r="AZ185" s="10"/>
      <c r="BA185" s="10"/>
      <c r="BB185" s="10"/>
      <c r="BC185" s="10"/>
    </row>
    <row r="186" spans="1:60" ht="0.9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176</v>
      </c>
      <c r="AT186" s="128"/>
      <c r="AU186" s="126"/>
      <c r="AV186" s="126"/>
      <c r="AW186" s="108" t="s">
        <v>166</v>
      </c>
      <c r="AX186" s="129"/>
      <c r="AY186">
        <f t="shared" si="8"/>
        <v>0</v>
      </c>
      <c r="AZ186" s="10"/>
      <c r="BA186" s="10"/>
      <c r="BB186" s="10"/>
      <c r="BC186" s="10"/>
      <c r="BD186" s="10"/>
      <c r="BE186" s="10"/>
      <c r="BF186" s="10"/>
      <c r="BG186" s="10"/>
      <c r="BH186" s="10"/>
    </row>
    <row r="187" spans="1:60" ht="0.9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0.9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0.9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0.9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418</v>
      </c>
      <c r="AF190" s="119"/>
      <c r="AG190" s="119"/>
      <c r="AH190" s="119"/>
      <c r="AI190" s="119" t="s">
        <v>570</v>
      </c>
      <c r="AJ190" s="119"/>
      <c r="AK190" s="119"/>
      <c r="AL190" s="119"/>
      <c r="AM190" s="119" t="s">
        <v>386</v>
      </c>
      <c r="AN190" s="119"/>
      <c r="AO190" s="119"/>
      <c r="AP190" s="119"/>
      <c r="AQ190" s="120" t="s">
        <v>175</v>
      </c>
      <c r="AR190" s="121"/>
      <c r="AS190" s="121"/>
      <c r="AT190" s="122"/>
      <c r="AU190" s="123" t="s">
        <v>128</v>
      </c>
      <c r="AV190" s="123"/>
      <c r="AW190" s="123"/>
      <c r="AX190" s="124"/>
      <c r="AY190">
        <f>COUNTA($G$192)</f>
        <v>0</v>
      </c>
      <c r="AZ190" s="10"/>
      <c r="BA190" s="10"/>
      <c r="BB190" s="10"/>
      <c r="BC190" s="10"/>
    </row>
    <row r="191" spans="1:60" ht="0.9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176</v>
      </c>
      <c r="AT191" s="128"/>
      <c r="AU191" s="126"/>
      <c r="AV191" s="126"/>
      <c r="AW191" s="108" t="s">
        <v>166</v>
      </c>
      <c r="AX191" s="129"/>
      <c r="AY191">
        <f>$AY$190</f>
        <v>0</v>
      </c>
      <c r="AZ191" s="10"/>
      <c r="BA191" s="10"/>
      <c r="BB191" s="10"/>
      <c r="BC191" s="10"/>
      <c r="BD191" s="10"/>
      <c r="BE191" s="10"/>
      <c r="BF191" s="10"/>
      <c r="BG191" s="10"/>
      <c r="BH191" s="10"/>
    </row>
    <row r="192" spans="1:60" ht="0.9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0.9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0.9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0.9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418</v>
      </c>
      <c r="AF195" s="119"/>
      <c r="AG195" s="119"/>
      <c r="AH195" s="119"/>
      <c r="AI195" s="119" t="s">
        <v>570</v>
      </c>
      <c r="AJ195" s="119"/>
      <c r="AK195" s="119"/>
      <c r="AL195" s="119"/>
      <c r="AM195" s="119" t="s">
        <v>386</v>
      </c>
      <c r="AN195" s="119"/>
      <c r="AO195" s="119"/>
      <c r="AP195" s="119"/>
      <c r="AQ195" s="120" t="s">
        <v>175</v>
      </c>
      <c r="AR195" s="121"/>
      <c r="AS195" s="121"/>
      <c r="AT195" s="122"/>
      <c r="AU195" s="123" t="s">
        <v>128</v>
      </c>
      <c r="AV195" s="123"/>
      <c r="AW195" s="123"/>
      <c r="AX195" s="124"/>
      <c r="AY195">
        <f>COUNTA($G$197)</f>
        <v>0</v>
      </c>
      <c r="AZ195" s="10"/>
      <c r="BA195" s="10"/>
      <c r="BB195" s="10"/>
      <c r="BC195" s="10"/>
    </row>
    <row r="196" spans="1:60" ht="0.9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176</v>
      </c>
      <c r="AT196" s="128"/>
      <c r="AU196" s="126"/>
      <c r="AV196" s="126"/>
      <c r="AW196" s="108" t="s">
        <v>166</v>
      </c>
      <c r="AX196" s="129"/>
      <c r="AY196">
        <f>$AY$195</f>
        <v>0</v>
      </c>
      <c r="AZ196" s="10"/>
      <c r="BA196" s="10"/>
      <c r="BB196" s="10"/>
      <c r="BC196" s="10"/>
      <c r="BD196" s="10"/>
      <c r="BE196" s="10"/>
      <c r="BF196" s="10"/>
      <c r="BG196" s="10"/>
      <c r="BH196" s="10"/>
    </row>
    <row r="197" spans="1:60" ht="0.9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0.9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0.9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0.95" hidden="1" customHeight="1" x14ac:dyDescent="0.15">
      <c r="A200" s="552" t="s">
        <v>238</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234</v>
      </c>
      <c r="X200" s="585"/>
      <c r="Y200" s="588"/>
      <c r="Z200" s="588"/>
      <c r="AA200" s="589"/>
      <c r="AB200" s="582" t="s">
        <v>11</v>
      </c>
      <c r="AC200" s="579"/>
      <c r="AD200" s="580"/>
      <c r="AE200" s="119" t="s">
        <v>418</v>
      </c>
      <c r="AF200" s="119"/>
      <c r="AG200" s="119"/>
      <c r="AH200" s="119"/>
      <c r="AI200" s="119" t="s">
        <v>570</v>
      </c>
      <c r="AJ200" s="119"/>
      <c r="AK200" s="119"/>
      <c r="AL200" s="119"/>
      <c r="AM200" s="119" t="s">
        <v>386</v>
      </c>
      <c r="AN200" s="119"/>
      <c r="AO200" s="119"/>
      <c r="AP200" s="119"/>
      <c r="AQ200" s="120" t="s">
        <v>175</v>
      </c>
      <c r="AR200" s="121"/>
      <c r="AS200" s="121"/>
      <c r="AT200" s="122"/>
      <c r="AU200" s="573" t="s">
        <v>128</v>
      </c>
      <c r="AV200" s="573"/>
      <c r="AW200" s="573"/>
      <c r="AX200" s="574"/>
      <c r="AY200">
        <f>COUNTA($H$202)</f>
        <v>0</v>
      </c>
    </row>
    <row r="201" spans="1:60" ht="0.9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176</v>
      </c>
      <c r="AT201" s="128"/>
      <c r="AU201" s="126"/>
      <c r="AV201" s="126"/>
      <c r="AW201" s="575" t="s">
        <v>166</v>
      </c>
      <c r="AX201" s="576"/>
      <c r="AY201">
        <f t="shared" ref="AY201:AY207" si="10">$AY$200</f>
        <v>0</v>
      </c>
    </row>
    <row r="202" spans="1:60" ht="0.95" hidden="1" customHeight="1" x14ac:dyDescent="0.15">
      <c r="A202" s="513"/>
      <c r="B202" s="514"/>
      <c r="C202" s="514"/>
      <c r="D202" s="514"/>
      <c r="E202" s="514"/>
      <c r="F202" s="515"/>
      <c r="G202" s="559" t="s">
        <v>177</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252</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0.9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252</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0.9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253</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0.95" hidden="1" customHeight="1" x14ac:dyDescent="0.15">
      <c r="A205" s="513" t="s">
        <v>241</v>
      </c>
      <c r="B205" s="514"/>
      <c r="C205" s="514"/>
      <c r="D205" s="514"/>
      <c r="E205" s="514"/>
      <c r="F205" s="515"/>
      <c r="G205" s="538" t="s">
        <v>178</v>
      </c>
      <c r="H205" s="539"/>
      <c r="I205" s="539"/>
      <c r="J205" s="539"/>
      <c r="K205" s="539"/>
      <c r="L205" s="539"/>
      <c r="M205" s="539"/>
      <c r="N205" s="539"/>
      <c r="O205" s="539"/>
      <c r="P205" s="539"/>
      <c r="Q205" s="539"/>
      <c r="R205" s="539"/>
      <c r="S205" s="539"/>
      <c r="T205" s="539"/>
      <c r="U205" s="539"/>
      <c r="V205" s="539"/>
      <c r="W205" s="542" t="s">
        <v>251</v>
      </c>
      <c r="X205" s="543"/>
      <c r="Y205" s="548" t="s">
        <v>12</v>
      </c>
      <c r="Z205" s="548"/>
      <c r="AA205" s="549"/>
      <c r="AB205" s="558" t="s">
        <v>252</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0.9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252</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0.9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253</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0.95" hidden="1" customHeight="1" x14ac:dyDescent="0.15">
      <c r="A208" s="510" t="s">
        <v>238</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418</v>
      </c>
      <c r="AF208" s="256"/>
      <c r="AG208" s="256"/>
      <c r="AH208" s="256"/>
      <c r="AI208" s="119" t="s">
        <v>570</v>
      </c>
      <c r="AJ208" s="119"/>
      <c r="AK208" s="119"/>
      <c r="AL208" s="119"/>
      <c r="AM208" s="119" t="s">
        <v>386</v>
      </c>
      <c r="AN208" s="119"/>
      <c r="AO208" s="119"/>
      <c r="AP208" s="119"/>
      <c r="AQ208" s="120" t="s">
        <v>175</v>
      </c>
      <c r="AR208" s="121"/>
      <c r="AS208" s="121"/>
      <c r="AT208" s="122"/>
      <c r="AU208" s="504" t="s">
        <v>128</v>
      </c>
      <c r="AV208" s="505"/>
      <c r="AW208" s="505"/>
      <c r="AX208" s="506"/>
      <c r="AY208">
        <f>COUNTA($H$210)</f>
        <v>0</v>
      </c>
    </row>
    <row r="209" spans="1:51" ht="0.9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176</v>
      </c>
      <c r="AT209" s="128"/>
      <c r="AU209" s="507"/>
      <c r="AV209" s="508"/>
      <c r="AW209" s="127" t="s">
        <v>166</v>
      </c>
      <c r="AX209" s="509"/>
      <c r="AY209">
        <f>$AY$208</f>
        <v>0</v>
      </c>
    </row>
    <row r="210" spans="1:51" ht="0.95" hidden="1" customHeight="1" x14ac:dyDescent="0.15">
      <c r="A210" s="513"/>
      <c r="B210" s="514"/>
      <c r="C210" s="514"/>
      <c r="D210" s="514"/>
      <c r="E210" s="514"/>
      <c r="F210" s="515"/>
      <c r="G210" s="525" t="s">
        <v>177</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0.9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0.9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0.95" hidden="1" customHeight="1" x14ac:dyDescent="0.15">
      <c r="A213" s="496" t="s">
        <v>265</v>
      </c>
      <c r="B213" s="497"/>
      <c r="C213" s="497"/>
      <c r="D213" s="497"/>
      <c r="E213" s="498" t="s">
        <v>226</v>
      </c>
      <c r="F213" s="499"/>
      <c r="G213" s="82" t="s">
        <v>178</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0.5" hidden="1" customHeight="1" thickBot="1" x14ac:dyDescent="0.2">
      <c r="A214" s="417" t="s">
        <v>578</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233</v>
      </c>
      <c r="AP214" s="420"/>
      <c r="AQ214" s="420"/>
      <c r="AR214" s="81"/>
      <c r="AS214" s="419"/>
      <c r="AT214" s="420"/>
      <c r="AU214" s="420"/>
      <c r="AV214" s="420"/>
      <c r="AW214" s="420"/>
      <c r="AX214" s="421"/>
      <c r="AY214">
        <f>COUNTIF($AR$214,"☑")</f>
        <v>0</v>
      </c>
    </row>
    <row r="215" spans="1:51" ht="27.75" customHeight="1" x14ac:dyDescent="0.15">
      <c r="A215" s="406" t="s">
        <v>285</v>
      </c>
      <c r="B215" s="407"/>
      <c r="C215" s="410" t="s">
        <v>179</v>
      </c>
      <c r="D215" s="407"/>
      <c r="E215" s="412" t="s">
        <v>195</v>
      </c>
      <c r="F215" s="413"/>
      <c r="G215" s="414" t="s">
        <v>628</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194</v>
      </c>
      <c r="F216" s="151"/>
      <c r="G216" s="130" t="s">
        <v>629</v>
      </c>
      <c r="H216" s="131"/>
      <c r="I216" s="131"/>
      <c r="J216" s="131"/>
      <c r="K216" s="131"/>
      <c r="L216" s="131"/>
      <c r="M216" s="131"/>
      <c r="N216" s="131"/>
      <c r="O216" s="131"/>
      <c r="P216" s="131"/>
      <c r="Q216" s="131"/>
      <c r="R216" s="131"/>
      <c r="S216" s="131"/>
      <c r="T216" s="131"/>
      <c r="U216" s="131"/>
      <c r="V216" s="132"/>
      <c r="W216" s="482" t="s">
        <v>588</v>
      </c>
      <c r="X216" s="483"/>
      <c r="Y216" s="483"/>
      <c r="Z216" s="483"/>
      <c r="AA216" s="484"/>
      <c r="AB216" s="485" t="s">
        <v>667</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589</v>
      </c>
      <c r="X217" s="489"/>
      <c r="Y217" s="489"/>
      <c r="Z217" s="489"/>
      <c r="AA217" s="490"/>
      <c r="AB217" s="485" t="s">
        <v>668</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601</v>
      </c>
      <c r="D218" s="492"/>
      <c r="E218" s="149" t="s">
        <v>281</v>
      </c>
      <c r="F218" s="151"/>
      <c r="G218" s="472" t="s">
        <v>182</v>
      </c>
      <c r="H218" s="473"/>
      <c r="I218" s="473"/>
      <c r="J218" s="493" t="s">
        <v>612</v>
      </c>
      <c r="K218" s="494"/>
      <c r="L218" s="494"/>
      <c r="M218" s="494"/>
      <c r="N218" s="494"/>
      <c r="O218" s="494"/>
      <c r="P218" s="494"/>
      <c r="Q218" s="494"/>
      <c r="R218" s="494"/>
      <c r="S218" s="494"/>
      <c r="T218" s="495"/>
      <c r="U218" s="470" t="s">
        <v>660</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602</v>
      </c>
      <c r="H219" s="473"/>
      <c r="I219" s="473"/>
      <c r="J219" s="473"/>
      <c r="K219" s="473"/>
      <c r="L219" s="473"/>
      <c r="M219" s="473"/>
      <c r="N219" s="473"/>
      <c r="O219" s="473"/>
      <c r="P219" s="473"/>
      <c r="Q219" s="473"/>
      <c r="R219" s="473"/>
      <c r="S219" s="473"/>
      <c r="T219" s="473"/>
      <c r="U219" s="469" t="s">
        <v>660</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589</v>
      </c>
      <c r="H220" s="473"/>
      <c r="I220" s="473"/>
      <c r="J220" s="473"/>
      <c r="K220" s="473"/>
      <c r="L220" s="473"/>
      <c r="M220" s="473"/>
      <c r="N220" s="473"/>
      <c r="O220" s="473"/>
      <c r="P220" s="473"/>
      <c r="Q220" s="473"/>
      <c r="R220" s="473"/>
      <c r="S220" s="473"/>
      <c r="T220" s="473"/>
      <c r="U220" s="810" t="s">
        <v>660</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27"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611</v>
      </c>
      <c r="AE223" s="452"/>
      <c r="AF223" s="452"/>
      <c r="AG223" s="453" t="s">
        <v>647</v>
      </c>
      <c r="AH223" s="454"/>
      <c r="AI223" s="454"/>
      <c r="AJ223" s="454"/>
      <c r="AK223" s="454"/>
      <c r="AL223" s="454"/>
      <c r="AM223" s="454"/>
      <c r="AN223" s="454"/>
      <c r="AO223" s="454"/>
      <c r="AP223" s="454"/>
      <c r="AQ223" s="454"/>
      <c r="AR223" s="454"/>
      <c r="AS223" s="454"/>
      <c r="AT223" s="454"/>
      <c r="AU223" s="454"/>
      <c r="AV223" s="454"/>
      <c r="AW223" s="454"/>
      <c r="AX223" s="455"/>
    </row>
    <row r="224" spans="1:51" ht="27"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611</v>
      </c>
      <c r="AE224" s="365"/>
      <c r="AF224" s="365"/>
      <c r="AG224" s="359" t="s">
        <v>648</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611</v>
      </c>
      <c r="AE225" s="402"/>
      <c r="AF225" s="402"/>
      <c r="AG225" s="387" t="s">
        <v>649</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611</v>
      </c>
      <c r="AE226" s="383"/>
      <c r="AF226" s="383"/>
      <c r="AG226" s="385" t="s">
        <v>651</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263</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650</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216</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634</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631</v>
      </c>
      <c r="AE229" s="349"/>
      <c r="AF229" s="349"/>
      <c r="AG229" s="351" t="s">
        <v>286</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611</v>
      </c>
      <c r="AE230" s="365"/>
      <c r="AF230" s="365"/>
      <c r="AG230" s="359" t="s">
        <v>651</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631</v>
      </c>
      <c r="AE231" s="365"/>
      <c r="AF231" s="365"/>
      <c r="AG231" s="359"/>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611</v>
      </c>
      <c r="AE232" s="365"/>
      <c r="AF232" s="365"/>
      <c r="AG232" s="359" t="s">
        <v>652</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235</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631</v>
      </c>
      <c r="AE233" s="402"/>
      <c r="AF233" s="402"/>
      <c r="AG233" s="403" t="s">
        <v>612</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236</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631</v>
      </c>
      <c r="AE234" s="365"/>
      <c r="AF234" s="434"/>
      <c r="AG234" s="359" t="s">
        <v>612</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223</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631</v>
      </c>
      <c r="AE235" s="395"/>
      <c r="AF235" s="396"/>
      <c r="AG235" s="397" t="s">
        <v>612</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224</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611</v>
      </c>
      <c r="AE236" s="349"/>
      <c r="AF236" s="350"/>
      <c r="AG236" s="351" t="s">
        <v>653</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631</v>
      </c>
      <c r="AE237" s="358"/>
      <c r="AF237" s="358"/>
      <c r="AG237" s="359"/>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180</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611</v>
      </c>
      <c r="AE238" s="365"/>
      <c r="AF238" s="365"/>
      <c r="AG238" s="359" t="s">
        <v>653</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611</v>
      </c>
      <c r="AE239" s="365"/>
      <c r="AF239" s="365"/>
      <c r="AG239" s="389" t="s">
        <v>635</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631</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9" t="s">
        <v>0</v>
      </c>
      <c r="D241" s="890"/>
      <c r="E241" s="890"/>
      <c r="F241" s="890"/>
      <c r="G241" s="890"/>
      <c r="H241" s="890"/>
      <c r="I241" s="890"/>
      <c r="J241" s="890"/>
      <c r="K241" s="890"/>
      <c r="L241" s="890"/>
      <c r="M241" s="890"/>
      <c r="N241" s="890"/>
      <c r="O241" s="886" t="s">
        <v>607</v>
      </c>
      <c r="P241" s="887"/>
      <c r="Q241" s="887"/>
      <c r="R241" s="887"/>
      <c r="S241" s="887"/>
      <c r="T241" s="887"/>
      <c r="U241" s="887"/>
      <c r="V241" s="887"/>
      <c r="W241" s="887"/>
      <c r="X241" s="887"/>
      <c r="Y241" s="887"/>
      <c r="Z241" s="887"/>
      <c r="AA241" s="887"/>
      <c r="AB241" s="887"/>
      <c r="AC241" s="887"/>
      <c r="AD241" s="887"/>
      <c r="AE241" s="887"/>
      <c r="AF241" s="888"/>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3"/>
      <c r="D242" s="874"/>
      <c r="E242" s="368"/>
      <c r="F242" s="368"/>
      <c r="G242" s="368"/>
      <c r="H242" s="369"/>
      <c r="I242" s="369"/>
      <c r="J242" s="875"/>
      <c r="K242" s="875"/>
      <c r="L242" s="875"/>
      <c r="M242" s="369"/>
      <c r="N242" s="876"/>
      <c r="O242" s="877"/>
      <c r="P242" s="878"/>
      <c r="Q242" s="878"/>
      <c r="R242" s="878"/>
      <c r="S242" s="878"/>
      <c r="T242" s="878"/>
      <c r="U242" s="878"/>
      <c r="V242" s="878"/>
      <c r="W242" s="878"/>
      <c r="X242" s="878"/>
      <c r="Y242" s="878"/>
      <c r="Z242" s="878"/>
      <c r="AA242" s="878"/>
      <c r="AB242" s="878"/>
      <c r="AC242" s="878"/>
      <c r="AD242" s="878"/>
      <c r="AE242" s="878"/>
      <c r="AF242" s="879"/>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c r="D243" s="367"/>
      <c r="E243" s="368"/>
      <c r="F243" s="368"/>
      <c r="G243" s="368"/>
      <c r="H243" s="369"/>
      <c r="I243" s="369"/>
      <c r="J243" s="370"/>
      <c r="K243" s="370"/>
      <c r="L243" s="370"/>
      <c r="M243" s="371"/>
      <c r="N243" s="372"/>
      <c r="O243" s="880"/>
      <c r="P243" s="881"/>
      <c r="Q243" s="881"/>
      <c r="R243" s="881"/>
      <c r="S243" s="881"/>
      <c r="T243" s="881"/>
      <c r="U243" s="881"/>
      <c r="V243" s="881"/>
      <c r="W243" s="881"/>
      <c r="X243" s="881"/>
      <c r="Y243" s="881"/>
      <c r="Z243" s="881"/>
      <c r="AA243" s="881"/>
      <c r="AB243" s="881"/>
      <c r="AC243" s="881"/>
      <c r="AD243" s="881"/>
      <c r="AE243" s="881"/>
      <c r="AF243" s="882"/>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c r="D244" s="367"/>
      <c r="E244" s="368"/>
      <c r="F244" s="368"/>
      <c r="G244" s="368"/>
      <c r="H244" s="369"/>
      <c r="I244" s="369"/>
      <c r="J244" s="370"/>
      <c r="K244" s="370"/>
      <c r="L244" s="370"/>
      <c r="M244" s="371"/>
      <c r="N244" s="372"/>
      <c r="O244" s="880"/>
      <c r="P244" s="881"/>
      <c r="Q244" s="881"/>
      <c r="R244" s="881"/>
      <c r="S244" s="881"/>
      <c r="T244" s="881"/>
      <c r="U244" s="881"/>
      <c r="V244" s="881"/>
      <c r="W244" s="881"/>
      <c r="X244" s="881"/>
      <c r="Y244" s="881"/>
      <c r="Z244" s="881"/>
      <c r="AA244" s="881"/>
      <c r="AB244" s="881"/>
      <c r="AC244" s="881"/>
      <c r="AD244" s="881"/>
      <c r="AE244" s="881"/>
      <c r="AF244" s="882"/>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c r="D245" s="367"/>
      <c r="E245" s="368"/>
      <c r="F245" s="368"/>
      <c r="G245" s="368"/>
      <c r="H245" s="369"/>
      <c r="I245" s="369"/>
      <c r="J245" s="370"/>
      <c r="K245" s="370"/>
      <c r="L245" s="370"/>
      <c r="M245" s="371"/>
      <c r="N245" s="372"/>
      <c r="O245" s="880"/>
      <c r="P245" s="881"/>
      <c r="Q245" s="881"/>
      <c r="R245" s="881"/>
      <c r="S245" s="881"/>
      <c r="T245" s="881"/>
      <c r="U245" s="881"/>
      <c r="V245" s="881"/>
      <c r="W245" s="881"/>
      <c r="X245" s="881"/>
      <c r="Y245" s="881"/>
      <c r="Z245" s="881"/>
      <c r="AA245" s="881"/>
      <c r="AB245" s="881"/>
      <c r="AC245" s="881"/>
      <c r="AD245" s="881"/>
      <c r="AE245" s="881"/>
      <c r="AF245" s="882"/>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71"/>
      <c r="N246" s="872"/>
      <c r="O246" s="883"/>
      <c r="P246" s="884"/>
      <c r="Q246" s="884"/>
      <c r="R246" s="884"/>
      <c r="S246" s="884"/>
      <c r="T246" s="884"/>
      <c r="U246" s="884"/>
      <c r="V246" s="884"/>
      <c r="W246" s="884"/>
      <c r="X246" s="884"/>
      <c r="Y246" s="884"/>
      <c r="Z246" s="884"/>
      <c r="AA246" s="884"/>
      <c r="AB246" s="884"/>
      <c r="AC246" s="884"/>
      <c r="AD246" s="884"/>
      <c r="AE246" s="884"/>
      <c r="AF246" s="885"/>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1"/>
      <c r="C247" s="298" t="s">
        <v>49</v>
      </c>
      <c r="D247" s="720"/>
      <c r="E247" s="720"/>
      <c r="F247" s="721"/>
      <c r="G247" s="904" t="s">
        <v>654</v>
      </c>
      <c r="H247" s="904"/>
      <c r="I247" s="904"/>
      <c r="J247" s="904"/>
      <c r="K247" s="904"/>
      <c r="L247" s="904"/>
      <c r="M247" s="904"/>
      <c r="N247" s="904"/>
      <c r="O247" s="904"/>
      <c r="P247" s="904"/>
      <c r="Q247" s="904"/>
      <c r="R247" s="904"/>
      <c r="S247" s="904"/>
      <c r="T247" s="904"/>
      <c r="U247" s="904"/>
      <c r="V247" s="904"/>
      <c r="W247" s="904"/>
      <c r="X247" s="904"/>
      <c r="Y247" s="904"/>
      <c r="Z247" s="904"/>
      <c r="AA247" s="904"/>
      <c r="AB247" s="904"/>
      <c r="AC247" s="904"/>
      <c r="AD247" s="904"/>
      <c r="AE247" s="904"/>
      <c r="AF247" s="904"/>
      <c r="AG247" s="904"/>
      <c r="AH247" s="904"/>
      <c r="AI247" s="904"/>
      <c r="AJ247" s="904"/>
      <c r="AK247" s="904"/>
      <c r="AL247" s="904"/>
      <c r="AM247" s="904"/>
      <c r="AN247" s="904"/>
      <c r="AO247" s="904"/>
      <c r="AP247" s="904"/>
      <c r="AQ247" s="904"/>
      <c r="AR247" s="904"/>
      <c r="AS247" s="904"/>
      <c r="AT247" s="904"/>
      <c r="AU247" s="904"/>
      <c r="AV247" s="904"/>
      <c r="AW247" s="904"/>
      <c r="AX247" s="905"/>
    </row>
    <row r="248" spans="1:50" ht="67.5" customHeight="1" thickBot="1" x14ac:dyDescent="0.2">
      <c r="A248" s="902"/>
      <c r="B248" s="903"/>
      <c r="C248" s="906" t="s">
        <v>53</v>
      </c>
      <c r="D248" s="907"/>
      <c r="E248" s="907"/>
      <c r="F248" s="908"/>
      <c r="G248" s="909" t="s">
        <v>655</v>
      </c>
      <c r="H248" s="909"/>
      <c r="I248" s="909"/>
      <c r="J248" s="909"/>
      <c r="K248" s="909"/>
      <c r="L248" s="909"/>
      <c r="M248" s="909"/>
      <c r="N248" s="909"/>
      <c r="O248" s="909"/>
      <c r="P248" s="909"/>
      <c r="Q248" s="909"/>
      <c r="R248" s="909"/>
      <c r="S248" s="909"/>
      <c r="T248" s="909"/>
      <c r="U248" s="909"/>
      <c r="V248" s="909"/>
      <c r="W248" s="909"/>
      <c r="X248" s="909"/>
      <c r="Y248" s="909"/>
      <c r="Z248" s="909"/>
      <c r="AA248" s="909"/>
      <c r="AB248" s="909"/>
      <c r="AC248" s="909"/>
      <c r="AD248" s="909"/>
      <c r="AE248" s="909"/>
      <c r="AF248" s="909"/>
      <c r="AG248" s="909"/>
      <c r="AH248" s="909"/>
      <c r="AI248" s="909"/>
      <c r="AJ248" s="909"/>
      <c r="AK248" s="909"/>
      <c r="AL248" s="909"/>
      <c r="AM248" s="909"/>
      <c r="AN248" s="909"/>
      <c r="AO248" s="909"/>
      <c r="AP248" s="909"/>
      <c r="AQ248" s="909"/>
      <c r="AR248" s="909"/>
      <c r="AS248" s="909"/>
      <c r="AT248" s="909"/>
      <c r="AU248" s="909"/>
      <c r="AV248" s="909"/>
      <c r="AW248" s="909"/>
      <c r="AX248" s="910"/>
    </row>
    <row r="249" spans="1:50" ht="24" customHeight="1" x14ac:dyDescent="0.15">
      <c r="A249" s="891" t="s">
        <v>30</v>
      </c>
      <c r="B249" s="892"/>
      <c r="C249" s="892"/>
      <c r="D249" s="892"/>
      <c r="E249" s="892"/>
      <c r="F249" s="892"/>
      <c r="G249" s="892"/>
      <c r="H249" s="892"/>
      <c r="I249" s="892"/>
      <c r="J249" s="892"/>
      <c r="K249" s="892"/>
      <c r="L249" s="892"/>
      <c r="M249" s="892"/>
      <c r="N249" s="892"/>
      <c r="O249" s="892"/>
      <c r="P249" s="892"/>
      <c r="Q249" s="892"/>
      <c r="R249" s="892"/>
      <c r="S249" s="892"/>
      <c r="T249" s="892"/>
      <c r="U249" s="892"/>
      <c r="V249" s="892"/>
      <c r="W249" s="892"/>
      <c r="X249" s="892"/>
      <c r="Y249" s="892"/>
      <c r="Z249" s="892"/>
      <c r="AA249" s="892"/>
      <c r="AB249" s="892"/>
      <c r="AC249" s="892"/>
      <c r="AD249" s="892"/>
      <c r="AE249" s="892"/>
      <c r="AF249" s="892"/>
      <c r="AG249" s="892"/>
      <c r="AH249" s="892"/>
      <c r="AI249" s="892"/>
      <c r="AJ249" s="892"/>
      <c r="AK249" s="892"/>
      <c r="AL249" s="892"/>
      <c r="AM249" s="892"/>
      <c r="AN249" s="892"/>
      <c r="AO249" s="892"/>
      <c r="AP249" s="892"/>
      <c r="AQ249" s="892"/>
      <c r="AR249" s="892"/>
      <c r="AS249" s="892"/>
      <c r="AT249" s="892"/>
      <c r="AU249" s="892"/>
      <c r="AV249" s="892"/>
      <c r="AW249" s="892"/>
      <c r="AX249" s="893"/>
    </row>
    <row r="250" spans="1:50" ht="67.5" customHeight="1" thickBot="1" x14ac:dyDescent="0.2">
      <c r="A250" s="894" t="s">
        <v>662</v>
      </c>
      <c r="B250" s="895"/>
      <c r="C250" s="895"/>
      <c r="D250" s="895"/>
      <c r="E250" s="895"/>
      <c r="F250" s="895"/>
      <c r="G250" s="895"/>
      <c r="H250" s="895"/>
      <c r="I250" s="895"/>
      <c r="J250" s="895"/>
      <c r="K250" s="895"/>
      <c r="L250" s="895"/>
      <c r="M250" s="895"/>
      <c r="N250" s="895"/>
      <c r="O250" s="895"/>
      <c r="P250" s="895"/>
      <c r="Q250" s="895"/>
      <c r="R250" s="895"/>
      <c r="S250" s="895"/>
      <c r="T250" s="895"/>
      <c r="U250" s="895"/>
      <c r="V250" s="895"/>
      <c r="W250" s="895"/>
      <c r="X250" s="895"/>
      <c r="Y250" s="895"/>
      <c r="Z250" s="895"/>
      <c r="AA250" s="895"/>
      <c r="AB250" s="895"/>
      <c r="AC250" s="895"/>
      <c r="AD250" s="895"/>
      <c r="AE250" s="895"/>
      <c r="AF250" s="895"/>
      <c r="AG250" s="895"/>
      <c r="AH250" s="895"/>
      <c r="AI250" s="895"/>
      <c r="AJ250" s="895"/>
      <c r="AK250" s="895"/>
      <c r="AL250" s="895"/>
      <c r="AM250" s="895"/>
      <c r="AN250" s="895"/>
      <c r="AO250" s="895"/>
      <c r="AP250" s="895"/>
      <c r="AQ250" s="895"/>
      <c r="AR250" s="895"/>
      <c r="AS250" s="895"/>
      <c r="AT250" s="895"/>
      <c r="AU250" s="895"/>
      <c r="AV250" s="895"/>
      <c r="AW250" s="895"/>
      <c r="AX250" s="896"/>
    </row>
    <row r="251" spans="1:50" ht="24.75" customHeight="1" x14ac:dyDescent="0.15">
      <c r="A251" s="897" t="s">
        <v>31</v>
      </c>
      <c r="B251" s="898"/>
      <c r="C251" s="898"/>
      <c r="D251" s="898"/>
      <c r="E251" s="898"/>
      <c r="F251" s="898"/>
      <c r="G251" s="898"/>
      <c r="H251" s="898"/>
      <c r="I251" s="898"/>
      <c r="J251" s="898"/>
      <c r="K251" s="898"/>
      <c r="L251" s="898"/>
      <c r="M251" s="898"/>
      <c r="N251" s="898"/>
      <c r="O251" s="898"/>
      <c r="P251" s="898"/>
      <c r="Q251" s="898"/>
      <c r="R251" s="898"/>
      <c r="S251" s="898"/>
      <c r="T251" s="898"/>
      <c r="U251" s="898"/>
      <c r="V251" s="898"/>
      <c r="W251" s="898"/>
      <c r="X251" s="898"/>
      <c r="Y251" s="898"/>
      <c r="Z251" s="898"/>
      <c r="AA251" s="898"/>
      <c r="AB251" s="898"/>
      <c r="AC251" s="898"/>
      <c r="AD251" s="898"/>
      <c r="AE251" s="898"/>
      <c r="AF251" s="898"/>
      <c r="AG251" s="898"/>
      <c r="AH251" s="898"/>
      <c r="AI251" s="898"/>
      <c r="AJ251" s="898"/>
      <c r="AK251" s="898"/>
      <c r="AL251" s="898"/>
      <c r="AM251" s="898"/>
      <c r="AN251" s="898"/>
      <c r="AO251" s="898"/>
      <c r="AP251" s="898"/>
      <c r="AQ251" s="898"/>
      <c r="AR251" s="898"/>
      <c r="AS251" s="898"/>
      <c r="AT251" s="898"/>
      <c r="AU251" s="898"/>
      <c r="AV251" s="898"/>
      <c r="AW251" s="898"/>
      <c r="AX251" s="899"/>
    </row>
    <row r="252" spans="1:50" ht="67.5" customHeight="1" thickBot="1" x14ac:dyDescent="0.2">
      <c r="A252" s="323" t="s">
        <v>131</v>
      </c>
      <c r="B252" s="324"/>
      <c r="C252" s="324"/>
      <c r="D252" s="324"/>
      <c r="E252" s="325"/>
      <c r="F252" s="900" t="s">
        <v>663</v>
      </c>
      <c r="G252" s="895"/>
      <c r="H252" s="895"/>
      <c r="I252" s="895"/>
      <c r="J252" s="895"/>
      <c r="K252" s="895"/>
      <c r="L252" s="895"/>
      <c r="M252" s="895"/>
      <c r="N252" s="895"/>
      <c r="O252" s="895"/>
      <c r="P252" s="895"/>
      <c r="Q252" s="895"/>
      <c r="R252" s="895"/>
      <c r="S252" s="895"/>
      <c r="T252" s="895"/>
      <c r="U252" s="895"/>
      <c r="V252" s="895"/>
      <c r="W252" s="895"/>
      <c r="X252" s="895"/>
      <c r="Y252" s="895"/>
      <c r="Z252" s="895"/>
      <c r="AA252" s="895"/>
      <c r="AB252" s="895"/>
      <c r="AC252" s="895"/>
      <c r="AD252" s="895"/>
      <c r="AE252" s="895"/>
      <c r="AF252" s="895"/>
      <c r="AG252" s="895"/>
      <c r="AH252" s="895"/>
      <c r="AI252" s="895"/>
      <c r="AJ252" s="895"/>
      <c r="AK252" s="895"/>
      <c r="AL252" s="895"/>
      <c r="AM252" s="895"/>
      <c r="AN252" s="895"/>
      <c r="AO252" s="895"/>
      <c r="AP252" s="895"/>
      <c r="AQ252" s="895"/>
      <c r="AR252" s="895"/>
      <c r="AS252" s="895"/>
      <c r="AT252" s="895"/>
      <c r="AU252" s="895"/>
      <c r="AV252" s="895"/>
      <c r="AW252" s="895"/>
      <c r="AX252" s="896"/>
    </row>
    <row r="253" spans="1:50" ht="24.75" customHeight="1" x14ac:dyDescent="0.15">
      <c r="A253" s="897" t="s">
        <v>43</v>
      </c>
      <c r="B253" s="898"/>
      <c r="C253" s="898"/>
      <c r="D253" s="898"/>
      <c r="E253" s="898"/>
      <c r="F253" s="898"/>
      <c r="G253" s="898"/>
      <c r="H253" s="898"/>
      <c r="I253" s="898"/>
      <c r="J253" s="898"/>
      <c r="K253" s="898"/>
      <c r="L253" s="898"/>
      <c r="M253" s="898"/>
      <c r="N253" s="898"/>
      <c r="O253" s="898"/>
      <c r="P253" s="898"/>
      <c r="Q253" s="898"/>
      <c r="R253" s="898"/>
      <c r="S253" s="898"/>
      <c r="T253" s="898"/>
      <c r="U253" s="898"/>
      <c r="V253" s="898"/>
      <c r="W253" s="898"/>
      <c r="X253" s="898"/>
      <c r="Y253" s="898"/>
      <c r="Z253" s="898"/>
      <c r="AA253" s="898"/>
      <c r="AB253" s="898"/>
      <c r="AC253" s="898"/>
      <c r="AD253" s="898"/>
      <c r="AE253" s="898"/>
      <c r="AF253" s="898"/>
      <c r="AG253" s="898"/>
      <c r="AH253" s="898"/>
      <c r="AI253" s="898"/>
      <c r="AJ253" s="898"/>
      <c r="AK253" s="898"/>
      <c r="AL253" s="898"/>
      <c r="AM253" s="898"/>
      <c r="AN253" s="898"/>
      <c r="AO253" s="898"/>
      <c r="AP253" s="898"/>
      <c r="AQ253" s="898"/>
      <c r="AR253" s="898"/>
      <c r="AS253" s="898"/>
      <c r="AT253" s="898"/>
      <c r="AU253" s="898"/>
      <c r="AV253" s="898"/>
      <c r="AW253" s="898"/>
      <c r="AX253" s="899"/>
    </row>
    <row r="254" spans="1:50" ht="66" customHeight="1" thickBot="1" x14ac:dyDescent="0.2">
      <c r="A254" s="323" t="s">
        <v>264</v>
      </c>
      <c r="B254" s="324"/>
      <c r="C254" s="324"/>
      <c r="D254" s="324"/>
      <c r="E254" s="325"/>
      <c r="F254" s="326" t="s">
        <v>666</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239</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279</v>
      </c>
      <c r="B258" s="90"/>
      <c r="C258" s="90"/>
      <c r="D258" s="91"/>
      <c r="E258" s="319"/>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278</v>
      </c>
      <c r="B259" s="256"/>
      <c r="C259" s="256"/>
      <c r="D259" s="256"/>
      <c r="E259" s="319"/>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277</v>
      </c>
      <c r="B260" s="256"/>
      <c r="C260" s="256"/>
      <c r="D260" s="256"/>
      <c r="E260" s="319"/>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276</v>
      </c>
      <c r="B261" s="256"/>
      <c r="C261" s="256"/>
      <c r="D261" s="256"/>
      <c r="E261" s="319"/>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275</v>
      </c>
      <c r="B262" s="256"/>
      <c r="C262" s="256"/>
      <c r="D262" s="256"/>
      <c r="E262" s="319"/>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274</v>
      </c>
      <c r="B263" s="256"/>
      <c r="C263" s="256"/>
      <c r="D263" s="256"/>
      <c r="E263" s="319"/>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273</v>
      </c>
      <c r="B264" s="256"/>
      <c r="C264" s="256"/>
      <c r="D264" s="256"/>
      <c r="E264" s="319"/>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272</v>
      </c>
      <c r="B265" s="256"/>
      <c r="C265" s="256"/>
      <c r="D265" s="256"/>
      <c r="E265" s="319"/>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418</v>
      </c>
      <c r="B266" s="256"/>
      <c r="C266" s="256"/>
      <c r="D266" s="256"/>
      <c r="E266" s="100" t="s">
        <v>609</v>
      </c>
      <c r="F266" s="86"/>
      <c r="G266" s="86"/>
      <c r="H266" s="77" t="str">
        <f>IF(E266="","","-")</f>
        <v>-</v>
      </c>
      <c r="I266" s="86" t="s">
        <v>280</v>
      </c>
      <c r="J266" s="86"/>
      <c r="K266" s="77" t="str">
        <f>IF(I266="","","-")</f>
        <v>-</v>
      </c>
      <c r="L266" s="101">
        <v>58</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598</v>
      </c>
      <c r="B267" s="256"/>
      <c r="C267" s="256"/>
      <c r="D267" s="256"/>
      <c r="E267" s="100" t="s">
        <v>609</v>
      </c>
      <c r="F267" s="86"/>
      <c r="G267" s="86"/>
      <c r="H267" s="77"/>
      <c r="I267" s="86" t="s">
        <v>290</v>
      </c>
      <c r="J267" s="86"/>
      <c r="K267" s="77"/>
      <c r="L267" s="101">
        <v>59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386</v>
      </c>
      <c r="B268" s="256"/>
      <c r="C268" s="256"/>
      <c r="D268" s="256"/>
      <c r="E268" s="84">
        <v>2021</v>
      </c>
      <c r="F268" s="85"/>
      <c r="G268" s="86" t="s">
        <v>630</v>
      </c>
      <c r="H268" s="86"/>
      <c r="I268" s="86"/>
      <c r="J268" s="85">
        <v>20</v>
      </c>
      <c r="K268" s="85"/>
      <c r="L268" s="101">
        <v>550</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266</v>
      </c>
      <c r="B269" s="308"/>
      <c r="C269" s="308"/>
      <c r="D269" s="308"/>
      <c r="E269" s="308"/>
      <c r="F269" s="309"/>
      <c r="G269" s="64" t="s">
        <v>600</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0.9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9"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6.7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0.9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0.95"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0.9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0.95"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0.9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0.9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0.9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0.9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0.9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0.9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0.9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0.9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0.9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0.9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0.9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0.9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0.9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0.9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0.9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0.95" hidden="1" customHeight="1" x14ac:dyDescent="0.15">
      <c r="A308" s="313" t="s">
        <v>268</v>
      </c>
      <c r="B308" s="314"/>
      <c r="C308" s="314"/>
      <c r="D308" s="314"/>
      <c r="E308" s="314"/>
      <c r="F308" s="315"/>
      <c r="G308" s="294" t="s">
        <v>244</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245</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0.95" hidden="1"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0.95" hidden="1" customHeight="1" x14ac:dyDescent="0.15">
      <c r="A310" s="316"/>
      <c r="B310" s="317"/>
      <c r="C310" s="317"/>
      <c r="D310" s="317"/>
      <c r="E310" s="317"/>
      <c r="F310" s="318"/>
      <c r="G310" s="284"/>
      <c r="H310" s="285"/>
      <c r="I310" s="285"/>
      <c r="J310" s="285"/>
      <c r="K310" s="286"/>
      <c r="L310" s="287"/>
      <c r="M310" s="288"/>
      <c r="N310" s="288"/>
      <c r="O310" s="288"/>
      <c r="P310" s="288"/>
      <c r="Q310" s="288"/>
      <c r="R310" s="288"/>
      <c r="S310" s="288"/>
      <c r="T310" s="288"/>
      <c r="U310" s="288"/>
      <c r="V310" s="288"/>
      <c r="W310" s="288"/>
      <c r="X310" s="289"/>
      <c r="Y310" s="290"/>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0.9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0.9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0.9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0.9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0.9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0.9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0.9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0.9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0.9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0.95" hidden="1" customHeight="1" thickBo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0.95" hidden="1" customHeight="1" x14ac:dyDescent="0.15">
      <c r="A321" s="316"/>
      <c r="B321" s="317"/>
      <c r="C321" s="317"/>
      <c r="D321" s="317"/>
      <c r="E321" s="317"/>
      <c r="F321" s="318"/>
      <c r="G321" s="294" t="s">
        <v>219</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218</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0.9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0.9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0.9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0.9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0.9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0.9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0.9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0.9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0.9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0.9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0.9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0.9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0.95" hidden="1" customHeight="1" x14ac:dyDescent="0.15">
      <c r="A334" s="316"/>
      <c r="B334" s="317"/>
      <c r="C334" s="317"/>
      <c r="D334" s="317"/>
      <c r="E334" s="317"/>
      <c r="F334" s="318"/>
      <c r="G334" s="294" t="s">
        <v>220</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221</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0.9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0.9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0.9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0.9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0.9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0.9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0.9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0.9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0.9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0.9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0.9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0.9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0.95" hidden="1" customHeight="1" x14ac:dyDescent="0.15">
      <c r="A347" s="316"/>
      <c r="B347" s="317"/>
      <c r="C347" s="317"/>
      <c r="D347" s="317"/>
      <c r="E347" s="317"/>
      <c r="F347" s="318"/>
      <c r="G347" s="294" t="s">
        <v>196</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168</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0.9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0.9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0.9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0.9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0.9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0.9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0.9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0.9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0.9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0.9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0.9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12"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0.95" customHeight="1" thickBot="1" x14ac:dyDescent="0.2">
      <c r="A360" s="260" t="s">
        <v>579</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233</v>
      </c>
      <c r="AM360" s="264"/>
      <c r="AN360" s="264"/>
      <c r="AO360" s="79" t="s">
        <v>232</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198</v>
      </c>
      <c r="K365" s="256"/>
      <c r="L365" s="256"/>
      <c r="M365" s="256"/>
      <c r="N365" s="256"/>
      <c r="O365" s="256"/>
      <c r="P365" s="119" t="s">
        <v>25</v>
      </c>
      <c r="Q365" s="119"/>
      <c r="R365" s="119"/>
      <c r="S365" s="119"/>
      <c r="T365" s="119"/>
      <c r="U365" s="119"/>
      <c r="V365" s="119"/>
      <c r="W365" s="119"/>
      <c r="X365" s="119"/>
      <c r="Y365" s="257" t="s">
        <v>197</v>
      </c>
      <c r="Z365" s="258"/>
      <c r="AA365" s="258"/>
      <c r="AB365" s="258"/>
      <c r="AC365" s="241" t="s">
        <v>231</v>
      </c>
      <c r="AD365" s="241"/>
      <c r="AE365" s="241"/>
      <c r="AF365" s="241"/>
      <c r="AG365" s="241"/>
      <c r="AH365" s="257" t="s">
        <v>250</v>
      </c>
      <c r="AI365" s="255"/>
      <c r="AJ365" s="255"/>
      <c r="AK365" s="255"/>
      <c r="AL365" s="255" t="s">
        <v>19</v>
      </c>
      <c r="AM365" s="255"/>
      <c r="AN365" s="255"/>
      <c r="AO365" s="259"/>
      <c r="AP365" s="244" t="s">
        <v>199</v>
      </c>
      <c r="AQ365" s="244"/>
      <c r="AR365" s="244"/>
      <c r="AS365" s="244"/>
      <c r="AT365" s="244"/>
      <c r="AU365" s="244"/>
      <c r="AV365" s="244"/>
      <c r="AW365" s="244"/>
      <c r="AX365" s="244"/>
    </row>
    <row r="366" spans="1:51" ht="55.5" customHeight="1" x14ac:dyDescent="0.15">
      <c r="A366" s="230">
        <v>1</v>
      </c>
      <c r="B366" s="230">
        <v>1</v>
      </c>
      <c r="C366" s="251" t="s">
        <v>657</v>
      </c>
      <c r="D366" s="250"/>
      <c r="E366" s="250"/>
      <c r="F366" s="250"/>
      <c r="G366" s="250"/>
      <c r="H366" s="250"/>
      <c r="I366" s="250"/>
      <c r="J366" s="233">
        <v>2010001016851</v>
      </c>
      <c r="K366" s="234"/>
      <c r="L366" s="234"/>
      <c r="M366" s="234"/>
      <c r="N366" s="234"/>
      <c r="O366" s="234"/>
      <c r="P366" s="252" t="s">
        <v>658</v>
      </c>
      <c r="Q366" s="235"/>
      <c r="R366" s="235"/>
      <c r="S366" s="235"/>
      <c r="T366" s="235"/>
      <c r="U366" s="235"/>
      <c r="V366" s="235"/>
      <c r="W366" s="235"/>
      <c r="X366" s="235"/>
      <c r="Y366" s="236">
        <v>3</v>
      </c>
      <c r="Z366" s="237"/>
      <c r="AA366" s="237"/>
      <c r="AB366" s="238"/>
      <c r="AC366" s="222" t="s">
        <v>258</v>
      </c>
      <c r="AD366" s="223"/>
      <c r="AE366" s="223"/>
      <c r="AF366" s="223"/>
      <c r="AG366" s="223"/>
      <c r="AH366" s="253">
        <v>1</v>
      </c>
      <c r="AI366" s="254"/>
      <c r="AJ366" s="254"/>
      <c r="AK366" s="254"/>
      <c r="AL366" s="226">
        <v>100</v>
      </c>
      <c r="AM366" s="227"/>
      <c r="AN366" s="227"/>
      <c r="AO366" s="228"/>
      <c r="AP366" s="229"/>
      <c r="AQ366" s="229"/>
      <c r="AR366" s="229"/>
      <c r="AS366" s="229"/>
      <c r="AT366" s="229"/>
      <c r="AU366" s="229"/>
      <c r="AV366" s="229"/>
      <c r="AW366" s="229"/>
      <c r="AX366" s="229"/>
    </row>
    <row r="367" spans="1:51" ht="30"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10.5"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10.5"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0.95"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0.95"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0.95"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0.95"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0.95"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0.95"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0.95"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0.95"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0.95"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0.95"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0.95"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0.95"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0.95"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0.95"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0.95"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0.95"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0.95"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0.95"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0.95"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0.95"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0.95"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0.95"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12"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169</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198</v>
      </c>
      <c r="K398" s="256"/>
      <c r="L398" s="256"/>
      <c r="M398" s="256"/>
      <c r="N398" s="256"/>
      <c r="O398" s="256"/>
      <c r="P398" s="119" t="s">
        <v>25</v>
      </c>
      <c r="Q398" s="119"/>
      <c r="R398" s="119"/>
      <c r="S398" s="119"/>
      <c r="T398" s="119"/>
      <c r="U398" s="119"/>
      <c r="V398" s="119"/>
      <c r="W398" s="119"/>
      <c r="X398" s="119"/>
      <c r="Y398" s="257" t="s">
        <v>197</v>
      </c>
      <c r="Z398" s="258"/>
      <c r="AA398" s="258"/>
      <c r="AB398" s="258"/>
      <c r="AC398" s="241" t="s">
        <v>231</v>
      </c>
      <c r="AD398" s="241"/>
      <c r="AE398" s="241"/>
      <c r="AF398" s="241"/>
      <c r="AG398" s="241"/>
      <c r="AH398" s="257" t="s">
        <v>250</v>
      </c>
      <c r="AI398" s="255"/>
      <c r="AJ398" s="255"/>
      <c r="AK398" s="255"/>
      <c r="AL398" s="255" t="s">
        <v>19</v>
      </c>
      <c r="AM398" s="255"/>
      <c r="AN398" s="255"/>
      <c r="AO398" s="259"/>
      <c r="AP398" s="244" t="s">
        <v>199</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1.5"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12"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0.95"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0.95"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0.95"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0.95"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0.95"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0.95"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0.95"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0.95"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0.95"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0.95"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0.95"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0.95"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0.95"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0.95"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0.95"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0.95"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0.95"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0.95"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0.95"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0.95"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0.95"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0.95"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0.95"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0.95"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0.9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0.95" hidden="1" customHeight="1" x14ac:dyDescent="0.15">
      <c r="A430" s="46"/>
      <c r="B430" s="50" t="s">
        <v>222</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0.95" hidden="1" customHeight="1" x14ac:dyDescent="0.15">
      <c r="A431" s="255"/>
      <c r="B431" s="255"/>
      <c r="C431" s="255" t="s">
        <v>24</v>
      </c>
      <c r="D431" s="255"/>
      <c r="E431" s="255"/>
      <c r="F431" s="255"/>
      <c r="G431" s="255"/>
      <c r="H431" s="255"/>
      <c r="I431" s="255"/>
      <c r="J431" s="241" t="s">
        <v>198</v>
      </c>
      <c r="K431" s="256"/>
      <c r="L431" s="256"/>
      <c r="M431" s="256"/>
      <c r="N431" s="256"/>
      <c r="O431" s="256"/>
      <c r="P431" s="119" t="s">
        <v>25</v>
      </c>
      <c r="Q431" s="119"/>
      <c r="R431" s="119"/>
      <c r="S431" s="119"/>
      <c r="T431" s="119"/>
      <c r="U431" s="119"/>
      <c r="V431" s="119"/>
      <c r="W431" s="119"/>
      <c r="X431" s="119"/>
      <c r="Y431" s="257" t="s">
        <v>197</v>
      </c>
      <c r="Z431" s="258"/>
      <c r="AA431" s="258"/>
      <c r="AB431" s="258"/>
      <c r="AC431" s="241" t="s">
        <v>231</v>
      </c>
      <c r="AD431" s="241"/>
      <c r="AE431" s="241"/>
      <c r="AF431" s="241"/>
      <c r="AG431" s="241"/>
      <c r="AH431" s="257" t="s">
        <v>250</v>
      </c>
      <c r="AI431" s="255"/>
      <c r="AJ431" s="255"/>
      <c r="AK431" s="255"/>
      <c r="AL431" s="255" t="s">
        <v>19</v>
      </c>
      <c r="AM431" s="255"/>
      <c r="AN431" s="255"/>
      <c r="AO431" s="259"/>
      <c r="AP431" s="244" t="s">
        <v>199</v>
      </c>
      <c r="AQ431" s="244"/>
      <c r="AR431" s="244"/>
      <c r="AS431" s="244"/>
      <c r="AT431" s="244"/>
      <c r="AU431" s="244"/>
      <c r="AV431" s="244"/>
      <c r="AW431" s="244"/>
      <c r="AX431" s="244"/>
      <c r="AY431">
        <f>$AY$429</f>
        <v>0</v>
      </c>
    </row>
    <row r="432" spans="1:51" ht="0.95"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0.95"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0.95"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0.95"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0.95"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0.95"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0.95"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0.95"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0.95"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0.95"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0.95"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0.95"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0.95"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0.95"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0.95"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0.95"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0.95"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0.95"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0.95"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0.95"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0.95"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0.95"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0.95"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0.95"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0.95"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0.95"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0.95"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0.95"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0.95"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0.95"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0.9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0.95" hidden="1" customHeight="1" x14ac:dyDescent="0.15">
      <c r="A463" s="46"/>
      <c r="B463" s="50" t="s">
        <v>170</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0.95" hidden="1" customHeight="1" x14ac:dyDescent="0.15">
      <c r="A464" s="255"/>
      <c r="B464" s="255"/>
      <c r="C464" s="255" t="s">
        <v>24</v>
      </c>
      <c r="D464" s="255"/>
      <c r="E464" s="255"/>
      <c r="F464" s="255"/>
      <c r="G464" s="255"/>
      <c r="H464" s="255"/>
      <c r="I464" s="255"/>
      <c r="J464" s="241" t="s">
        <v>198</v>
      </c>
      <c r="K464" s="256"/>
      <c r="L464" s="256"/>
      <c r="M464" s="256"/>
      <c r="N464" s="256"/>
      <c r="O464" s="256"/>
      <c r="P464" s="119" t="s">
        <v>25</v>
      </c>
      <c r="Q464" s="119"/>
      <c r="R464" s="119"/>
      <c r="S464" s="119"/>
      <c r="T464" s="119"/>
      <c r="U464" s="119"/>
      <c r="V464" s="119"/>
      <c r="W464" s="119"/>
      <c r="X464" s="119"/>
      <c r="Y464" s="257" t="s">
        <v>197</v>
      </c>
      <c r="Z464" s="258"/>
      <c r="AA464" s="258"/>
      <c r="AB464" s="258"/>
      <c r="AC464" s="241" t="s">
        <v>231</v>
      </c>
      <c r="AD464" s="241"/>
      <c r="AE464" s="241"/>
      <c r="AF464" s="241"/>
      <c r="AG464" s="241"/>
      <c r="AH464" s="257" t="s">
        <v>250</v>
      </c>
      <c r="AI464" s="255"/>
      <c r="AJ464" s="255"/>
      <c r="AK464" s="255"/>
      <c r="AL464" s="255" t="s">
        <v>19</v>
      </c>
      <c r="AM464" s="255"/>
      <c r="AN464" s="255"/>
      <c r="AO464" s="259"/>
      <c r="AP464" s="244" t="s">
        <v>199</v>
      </c>
      <c r="AQ464" s="244"/>
      <c r="AR464" s="244"/>
      <c r="AS464" s="244"/>
      <c r="AT464" s="244"/>
      <c r="AU464" s="244"/>
      <c r="AV464" s="244"/>
      <c r="AW464" s="244"/>
      <c r="AX464" s="244"/>
      <c r="AY464">
        <f>$AY$462</f>
        <v>0</v>
      </c>
    </row>
    <row r="465" spans="1:51" ht="0.95"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0.95"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0.95"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0.95"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0.95"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0.95"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0.95"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0.95"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0.95"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0.95"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0.95"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0.95"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0.95"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0.95"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0.95"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0.95"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0.95"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0.95"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0.95"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0.95"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0.95"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0.95"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0.95"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0.95"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0.95"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0.95"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0.95"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0.95"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0.95"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0.95"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0.9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0.95" hidden="1" customHeight="1" x14ac:dyDescent="0.15">
      <c r="A496" s="46"/>
      <c r="B496" s="50" t="s">
        <v>171</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0.95" hidden="1" customHeight="1" x14ac:dyDescent="0.15">
      <c r="A497" s="255"/>
      <c r="B497" s="255"/>
      <c r="C497" s="255" t="s">
        <v>24</v>
      </c>
      <c r="D497" s="255"/>
      <c r="E497" s="255"/>
      <c r="F497" s="255"/>
      <c r="G497" s="255"/>
      <c r="H497" s="255"/>
      <c r="I497" s="255"/>
      <c r="J497" s="241" t="s">
        <v>198</v>
      </c>
      <c r="K497" s="256"/>
      <c r="L497" s="256"/>
      <c r="M497" s="256"/>
      <c r="N497" s="256"/>
      <c r="O497" s="256"/>
      <c r="P497" s="119" t="s">
        <v>25</v>
      </c>
      <c r="Q497" s="119"/>
      <c r="R497" s="119"/>
      <c r="S497" s="119"/>
      <c r="T497" s="119"/>
      <c r="U497" s="119"/>
      <c r="V497" s="119"/>
      <c r="W497" s="119"/>
      <c r="X497" s="119"/>
      <c r="Y497" s="257" t="s">
        <v>197</v>
      </c>
      <c r="Z497" s="258"/>
      <c r="AA497" s="258"/>
      <c r="AB497" s="258"/>
      <c r="AC497" s="241" t="s">
        <v>231</v>
      </c>
      <c r="AD497" s="241"/>
      <c r="AE497" s="241"/>
      <c r="AF497" s="241"/>
      <c r="AG497" s="241"/>
      <c r="AH497" s="257" t="s">
        <v>250</v>
      </c>
      <c r="AI497" s="255"/>
      <c r="AJ497" s="255"/>
      <c r="AK497" s="255"/>
      <c r="AL497" s="255" t="s">
        <v>19</v>
      </c>
      <c r="AM497" s="255"/>
      <c r="AN497" s="255"/>
      <c r="AO497" s="259"/>
      <c r="AP497" s="244" t="s">
        <v>199</v>
      </c>
      <c r="AQ497" s="244"/>
      <c r="AR497" s="244"/>
      <c r="AS497" s="244"/>
      <c r="AT497" s="244"/>
      <c r="AU497" s="244"/>
      <c r="AV497" s="244"/>
      <c r="AW497" s="244"/>
      <c r="AX497" s="244"/>
      <c r="AY497">
        <f>$AY$495</f>
        <v>0</v>
      </c>
    </row>
    <row r="498" spans="1:51" ht="0.95"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0.95"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0.95"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0.95"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0.95"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0.95"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0.95"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0.95"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0.95"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0.95"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0.95"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0.95"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0.95"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0.95"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0.95"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0.95"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0.95"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0.95"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0.95"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0.95"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0.95"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0.95"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0.95"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0.95"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0.95"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0.95"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0.95"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0.95"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0.95"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0.95"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0.9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0.95" hidden="1" customHeight="1" x14ac:dyDescent="0.15">
      <c r="A529" s="46"/>
      <c r="B529" s="50" t="s">
        <v>172</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0.95" hidden="1" customHeight="1" x14ac:dyDescent="0.15">
      <c r="A530" s="255"/>
      <c r="B530" s="255"/>
      <c r="C530" s="255" t="s">
        <v>24</v>
      </c>
      <c r="D530" s="255"/>
      <c r="E530" s="255"/>
      <c r="F530" s="255"/>
      <c r="G530" s="255"/>
      <c r="H530" s="255"/>
      <c r="I530" s="255"/>
      <c r="J530" s="241" t="s">
        <v>198</v>
      </c>
      <c r="K530" s="256"/>
      <c r="L530" s="256"/>
      <c r="M530" s="256"/>
      <c r="N530" s="256"/>
      <c r="O530" s="256"/>
      <c r="P530" s="119" t="s">
        <v>25</v>
      </c>
      <c r="Q530" s="119"/>
      <c r="R530" s="119"/>
      <c r="S530" s="119"/>
      <c r="T530" s="119"/>
      <c r="U530" s="119"/>
      <c r="V530" s="119"/>
      <c r="W530" s="119"/>
      <c r="X530" s="119"/>
      <c r="Y530" s="257" t="s">
        <v>197</v>
      </c>
      <c r="Z530" s="258"/>
      <c r="AA530" s="258"/>
      <c r="AB530" s="258"/>
      <c r="AC530" s="241" t="s">
        <v>231</v>
      </c>
      <c r="AD530" s="241"/>
      <c r="AE530" s="241"/>
      <c r="AF530" s="241"/>
      <c r="AG530" s="241"/>
      <c r="AH530" s="257" t="s">
        <v>250</v>
      </c>
      <c r="AI530" s="255"/>
      <c r="AJ530" s="255"/>
      <c r="AK530" s="255"/>
      <c r="AL530" s="255" t="s">
        <v>19</v>
      </c>
      <c r="AM530" s="255"/>
      <c r="AN530" s="255"/>
      <c r="AO530" s="259"/>
      <c r="AP530" s="244" t="s">
        <v>199</v>
      </c>
      <c r="AQ530" s="244"/>
      <c r="AR530" s="244"/>
      <c r="AS530" s="244"/>
      <c r="AT530" s="244"/>
      <c r="AU530" s="244"/>
      <c r="AV530" s="244"/>
      <c r="AW530" s="244"/>
      <c r="AX530" s="244"/>
      <c r="AY530">
        <f>$AY$528</f>
        <v>0</v>
      </c>
    </row>
    <row r="531" spans="1:51" ht="0.95"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0.95"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0.95"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0.95"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0.95"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0.95"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0.95"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0.95"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0.95"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0.95"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0.95"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0.95"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0.95"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0.95"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0.95"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0.95"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0.95"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0.95"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0.95"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0.95"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0.95"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0.95"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0.95"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0.95"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0.95"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0.95"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0.95"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0.95"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0.95"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0.95"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0.9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0.95" hidden="1" customHeight="1" x14ac:dyDescent="0.15">
      <c r="A562" s="46"/>
      <c r="B562" s="50" t="s">
        <v>173</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0.95" hidden="1" customHeight="1" x14ac:dyDescent="0.15">
      <c r="A563" s="255"/>
      <c r="B563" s="255"/>
      <c r="C563" s="255" t="s">
        <v>24</v>
      </c>
      <c r="D563" s="255"/>
      <c r="E563" s="255"/>
      <c r="F563" s="255"/>
      <c r="G563" s="255"/>
      <c r="H563" s="255"/>
      <c r="I563" s="255"/>
      <c r="J563" s="241" t="s">
        <v>198</v>
      </c>
      <c r="K563" s="256"/>
      <c r="L563" s="256"/>
      <c r="M563" s="256"/>
      <c r="N563" s="256"/>
      <c r="O563" s="256"/>
      <c r="P563" s="119" t="s">
        <v>25</v>
      </c>
      <c r="Q563" s="119"/>
      <c r="R563" s="119"/>
      <c r="S563" s="119"/>
      <c r="T563" s="119"/>
      <c r="U563" s="119"/>
      <c r="V563" s="119"/>
      <c r="W563" s="119"/>
      <c r="X563" s="119"/>
      <c r="Y563" s="257" t="s">
        <v>197</v>
      </c>
      <c r="Z563" s="258"/>
      <c r="AA563" s="258"/>
      <c r="AB563" s="258"/>
      <c r="AC563" s="241" t="s">
        <v>231</v>
      </c>
      <c r="AD563" s="241"/>
      <c r="AE563" s="241"/>
      <c r="AF563" s="241"/>
      <c r="AG563" s="241"/>
      <c r="AH563" s="257" t="s">
        <v>250</v>
      </c>
      <c r="AI563" s="255"/>
      <c r="AJ563" s="255"/>
      <c r="AK563" s="255"/>
      <c r="AL563" s="255" t="s">
        <v>19</v>
      </c>
      <c r="AM563" s="255"/>
      <c r="AN563" s="255"/>
      <c r="AO563" s="259"/>
      <c r="AP563" s="244" t="s">
        <v>199</v>
      </c>
      <c r="AQ563" s="244"/>
      <c r="AR563" s="244"/>
      <c r="AS563" s="244"/>
      <c r="AT563" s="244"/>
      <c r="AU563" s="244"/>
      <c r="AV563" s="244"/>
      <c r="AW563" s="244"/>
      <c r="AX563" s="244"/>
      <c r="AY563">
        <f>$AY$561</f>
        <v>0</v>
      </c>
    </row>
    <row r="564" spans="1:51" ht="0.95"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0.95"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0.95"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0.95"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0.95"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0.95"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0.95"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0.95"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0.95"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0.95"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0.95"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0.95"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0.95"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0.95"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0.95"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0.95"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0.95"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0.95"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0.95"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0.95"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0.95"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0.95"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0.95"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0.95"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0.95"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0.95"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0.95"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0.95"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0.95"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0.95"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0.9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0.95" hidden="1" customHeight="1" x14ac:dyDescent="0.15">
      <c r="A595" s="46"/>
      <c r="B595" s="50" t="s">
        <v>174</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0.95" hidden="1" customHeight="1" x14ac:dyDescent="0.15">
      <c r="A596" s="255"/>
      <c r="B596" s="255"/>
      <c r="C596" s="255" t="s">
        <v>24</v>
      </c>
      <c r="D596" s="255"/>
      <c r="E596" s="255"/>
      <c r="F596" s="255"/>
      <c r="G596" s="255"/>
      <c r="H596" s="255"/>
      <c r="I596" s="255"/>
      <c r="J596" s="241" t="s">
        <v>198</v>
      </c>
      <c r="K596" s="256"/>
      <c r="L596" s="256"/>
      <c r="M596" s="256"/>
      <c r="N596" s="256"/>
      <c r="O596" s="256"/>
      <c r="P596" s="119" t="s">
        <v>25</v>
      </c>
      <c r="Q596" s="119"/>
      <c r="R596" s="119"/>
      <c r="S596" s="119"/>
      <c r="T596" s="119"/>
      <c r="U596" s="119"/>
      <c r="V596" s="119"/>
      <c r="W596" s="119"/>
      <c r="X596" s="119"/>
      <c r="Y596" s="257" t="s">
        <v>197</v>
      </c>
      <c r="Z596" s="258"/>
      <c r="AA596" s="258"/>
      <c r="AB596" s="258"/>
      <c r="AC596" s="241" t="s">
        <v>231</v>
      </c>
      <c r="AD596" s="241"/>
      <c r="AE596" s="241"/>
      <c r="AF596" s="241"/>
      <c r="AG596" s="241"/>
      <c r="AH596" s="257" t="s">
        <v>250</v>
      </c>
      <c r="AI596" s="255"/>
      <c r="AJ596" s="255"/>
      <c r="AK596" s="255"/>
      <c r="AL596" s="255" t="s">
        <v>19</v>
      </c>
      <c r="AM596" s="255"/>
      <c r="AN596" s="255"/>
      <c r="AO596" s="259"/>
      <c r="AP596" s="244" t="s">
        <v>199</v>
      </c>
      <c r="AQ596" s="244"/>
      <c r="AR596" s="244"/>
      <c r="AS596" s="244"/>
      <c r="AT596" s="244"/>
      <c r="AU596" s="244"/>
      <c r="AV596" s="244"/>
      <c r="AW596" s="244"/>
      <c r="AX596" s="244"/>
      <c r="AY596">
        <f>$AY$594</f>
        <v>0</v>
      </c>
    </row>
    <row r="597" spans="1:51" ht="0.95"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0.95"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0.95"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0.95"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0.95"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0.95"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0.95"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0.95"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0.95"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0.95"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0.95"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0.95"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0.95"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0.95"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0.95"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0.95"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0.95"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0.95"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0.95"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0.95"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0.95"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0.95"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0.95"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0.95"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0.95"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0.95"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0.95"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0.95"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0.95"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0.95"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0.95" hidden="1" customHeight="1" x14ac:dyDescent="0.15">
      <c r="A627" s="245" t="s">
        <v>580</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233</v>
      </c>
      <c r="AM627" s="249"/>
      <c r="AN627" s="249"/>
      <c r="AO627" s="61"/>
      <c r="AP627" s="56"/>
      <c r="AQ627" s="56"/>
      <c r="AR627" s="56"/>
      <c r="AS627" s="56"/>
      <c r="AT627" s="56"/>
      <c r="AU627" s="56"/>
      <c r="AV627" s="56"/>
      <c r="AW627" s="56"/>
      <c r="AX627" s="57"/>
      <c r="AY627">
        <f>COUNTIF($AO$627,"☑")</f>
        <v>0</v>
      </c>
    </row>
    <row r="628" spans="1:51" ht="0.9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0.95" hidden="1" customHeight="1" x14ac:dyDescent="0.15">
      <c r="A629" s="47"/>
      <c r="B629" s="59" t="s">
        <v>217</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0.95" hidden="1" customHeight="1" x14ac:dyDescent="0.15">
      <c r="A630" s="243"/>
      <c r="B630" s="243"/>
      <c r="C630" s="241" t="s">
        <v>193</v>
      </c>
      <c r="D630" s="242"/>
      <c r="E630" s="241" t="s">
        <v>192</v>
      </c>
      <c r="F630" s="242"/>
      <c r="G630" s="242"/>
      <c r="H630" s="242"/>
      <c r="I630" s="242"/>
      <c r="J630" s="241" t="s">
        <v>198</v>
      </c>
      <c r="K630" s="241"/>
      <c r="L630" s="241"/>
      <c r="M630" s="241"/>
      <c r="N630" s="241"/>
      <c r="O630" s="241"/>
      <c r="P630" s="241" t="s">
        <v>25</v>
      </c>
      <c r="Q630" s="241"/>
      <c r="R630" s="241"/>
      <c r="S630" s="241"/>
      <c r="T630" s="241"/>
      <c r="U630" s="241"/>
      <c r="V630" s="241"/>
      <c r="W630" s="241"/>
      <c r="X630" s="241"/>
      <c r="Y630" s="241" t="s">
        <v>200</v>
      </c>
      <c r="Z630" s="242"/>
      <c r="AA630" s="242"/>
      <c r="AB630" s="242"/>
      <c r="AC630" s="241" t="s">
        <v>181</v>
      </c>
      <c r="AD630" s="241"/>
      <c r="AE630" s="241"/>
      <c r="AF630" s="241"/>
      <c r="AG630" s="241"/>
      <c r="AH630" s="241" t="s">
        <v>188</v>
      </c>
      <c r="AI630" s="242"/>
      <c r="AJ630" s="242"/>
      <c r="AK630" s="242"/>
      <c r="AL630" s="242" t="s">
        <v>19</v>
      </c>
      <c r="AM630" s="242"/>
      <c r="AN630" s="242"/>
      <c r="AO630" s="243"/>
      <c r="AP630" s="244" t="s">
        <v>227</v>
      </c>
      <c r="AQ630" s="244"/>
      <c r="AR630" s="244"/>
      <c r="AS630" s="244"/>
      <c r="AT630" s="244"/>
      <c r="AU630" s="244"/>
      <c r="AV630" s="244"/>
      <c r="AW630" s="244"/>
      <c r="AX630" s="244"/>
    </row>
    <row r="631" spans="1:51" ht="0.95"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0.95"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0.95"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0.95"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0.95"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0.95"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0.95"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0.95"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0.95"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0.95"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0.95"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0.95"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0.95"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0.95"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0.95"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0.95"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0.95"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0.95"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0.95"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0.95"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0.95"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0.95"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0.95"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0.95"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0.95"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0.95"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0.95"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0.95"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0.95"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12"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7" priority="951">
      <formula>IF(RIGHT(TEXT(P14,"0.#"),1)=".",FALSE,TRUE)</formula>
    </cfRule>
    <cfRule type="expression" dxfId="806" priority="952">
      <formula>IF(RIGHT(TEXT(P14,"0.#"),1)=".",TRUE,FALSE)</formula>
    </cfRule>
  </conditionalFormatting>
  <conditionalFormatting sqref="P18:AX18">
    <cfRule type="expression" dxfId="805" priority="949">
      <formula>IF(RIGHT(TEXT(P18,"0.#"),1)=".",FALSE,TRUE)</formula>
    </cfRule>
    <cfRule type="expression" dxfId="804" priority="950">
      <formula>IF(RIGHT(TEXT(P18,"0.#"),1)=".",TRUE,FALSE)</formula>
    </cfRule>
  </conditionalFormatting>
  <conditionalFormatting sqref="Y311">
    <cfRule type="expression" dxfId="803" priority="947">
      <formula>IF(RIGHT(TEXT(Y311,"0.#"),1)=".",FALSE,TRUE)</formula>
    </cfRule>
    <cfRule type="expression" dxfId="802" priority="948">
      <formula>IF(RIGHT(TEXT(Y311,"0.#"),1)=".",TRUE,FALSE)</formula>
    </cfRule>
  </conditionalFormatting>
  <conditionalFormatting sqref="Y320">
    <cfRule type="expression" dxfId="801" priority="945">
      <formula>IF(RIGHT(TEXT(Y320,"0.#"),1)=".",FALSE,TRUE)</formula>
    </cfRule>
    <cfRule type="expression" dxfId="800" priority="946">
      <formula>IF(RIGHT(TEXT(Y320,"0.#"),1)=".",TRUE,FALSE)</formula>
    </cfRule>
  </conditionalFormatting>
  <conditionalFormatting sqref="Y351:Y358 Y349 Y338:Y345 Y336 Y325:Y332 Y323">
    <cfRule type="expression" dxfId="799" priority="925">
      <formula>IF(RIGHT(TEXT(Y323,"0.#"),1)=".",FALSE,TRUE)</formula>
    </cfRule>
    <cfRule type="expression" dxfId="798" priority="926">
      <formula>IF(RIGHT(TEXT(Y323,"0.#"),1)=".",TRUE,FALSE)</formula>
    </cfRule>
  </conditionalFormatting>
  <conditionalFormatting sqref="P16:AQ17 P15:AX15 P13:AX13">
    <cfRule type="expression" dxfId="797" priority="943">
      <formula>IF(RIGHT(TEXT(P13,"0.#"),1)=".",FALSE,TRUE)</formula>
    </cfRule>
    <cfRule type="expression" dxfId="796" priority="944">
      <formula>IF(RIGHT(TEXT(P13,"0.#"),1)=".",TRUE,FALSE)</formula>
    </cfRule>
  </conditionalFormatting>
  <conditionalFormatting sqref="P19:AJ19">
    <cfRule type="expression" dxfId="795" priority="941">
      <formula>IF(RIGHT(TEXT(P19,"0.#"),1)=".",FALSE,TRUE)</formula>
    </cfRule>
    <cfRule type="expression" dxfId="794" priority="942">
      <formula>IF(RIGHT(TEXT(P19,"0.#"),1)=".",TRUE,FALSE)</formula>
    </cfRule>
  </conditionalFormatting>
  <conditionalFormatting sqref="AE32 AQ32">
    <cfRule type="expression" dxfId="793" priority="939">
      <formula>IF(RIGHT(TEXT(AE32,"0.#"),1)=".",FALSE,TRUE)</formula>
    </cfRule>
    <cfRule type="expression" dxfId="792" priority="940">
      <formula>IF(RIGHT(TEXT(AE32,"0.#"),1)=".",TRUE,FALSE)</formula>
    </cfRule>
  </conditionalFormatting>
  <conditionalFormatting sqref="Y312:Y319 Y310">
    <cfRule type="expression" dxfId="791" priority="937">
      <formula>IF(RIGHT(TEXT(Y310,"0.#"),1)=".",FALSE,TRUE)</formula>
    </cfRule>
    <cfRule type="expression" dxfId="790" priority="938">
      <formula>IF(RIGHT(TEXT(Y310,"0.#"),1)=".",TRUE,FALSE)</formula>
    </cfRule>
  </conditionalFormatting>
  <conditionalFormatting sqref="AU311">
    <cfRule type="expression" dxfId="789" priority="935">
      <formula>IF(RIGHT(TEXT(AU311,"0.#"),1)=".",FALSE,TRUE)</formula>
    </cfRule>
    <cfRule type="expression" dxfId="788" priority="936">
      <formula>IF(RIGHT(TEXT(AU311,"0.#"),1)=".",TRUE,FALSE)</formula>
    </cfRule>
  </conditionalFormatting>
  <conditionalFormatting sqref="AU320">
    <cfRule type="expression" dxfId="787" priority="933">
      <formula>IF(RIGHT(TEXT(AU320,"0.#"),1)=".",FALSE,TRUE)</formula>
    </cfRule>
    <cfRule type="expression" dxfId="786" priority="934">
      <formula>IF(RIGHT(TEXT(AU320,"0.#"),1)=".",TRUE,FALSE)</formula>
    </cfRule>
  </conditionalFormatting>
  <conditionalFormatting sqref="AU312:AU319 AU310">
    <cfRule type="expression" dxfId="785" priority="931">
      <formula>IF(RIGHT(TEXT(AU310,"0.#"),1)=".",FALSE,TRUE)</formula>
    </cfRule>
    <cfRule type="expression" dxfId="784" priority="932">
      <formula>IF(RIGHT(TEXT(AU310,"0.#"),1)=".",TRUE,FALSE)</formula>
    </cfRule>
  </conditionalFormatting>
  <conditionalFormatting sqref="Y350 Y337 Y324">
    <cfRule type="expression" dxfId="783" priority="929">
      <formula>IF(RIGHT(TEXT(Y324,"0.#"),1)=".",FALSE,TRUE)</formula>
    </cfRule>
    <cfRule type="expression" dxfId="782" priority="930">
      <formula>IF(RIGHT(TEXT(Y324,"0.#"),1)=".",TRUE,FALSE)</formula>
    </cfRule>
  </conditionalFormatting>
  <conditionalFormatting sqref="Y359 Y346 Y333">
    <cfRule type="expression" dxfId="781" priority="927">
      <formula>IF(RIGHT(TEXT(Y333,"0.#"),1)=".",FALSE,TRUE)</formula>
    </cfRule>
    <cfRule type="expression" dxfId="780" priority="928">
      <formula>IF(RIGHT(TEXT(Y333,"0.#"),1)=".",TRUE,FALSE)</formula>
    </cfRule>
  </conditionalFormatting>
  <conditionalFormatting sqref="AU350 AU337 AU324">
    <cfRule type="expression" dxfId="779" priority="923">
      <formula>IF(RIGHT(TEXT(AU324,"0.#"),1)=".",FALSE,TRUE)</formula>
    </cfRule>
    <cfRule type="expression" dxfId="778" priority="924">
      <formula>IF(RIGHT(TEXT(AU324,"0.#"),1)=".",TRUE,FALSE)</formula>
    </cfRule>
  </conditionalFormatting>
  <conditionalFormatting sqref="AU359 AU346 AU333">
    <cfRule type="expression" dxfId="777" priority="921">
      <formula>IF(RIGHT(TEXT(AU333,"0.#"),1)=".",FALSE,TRUE)</formula>
    </cfRule>
    <cfRule type="expression" dxfId="776" priority="922">
      <formula>IF(RIGHT(TEXT(AU333,"0.#"),1)=".",TRUE,FALSE)</formula>
    </cfRule>
  </conditionalFormatting>
  <conditionalFormatting sqref="AU351:AU358 AU349 AU338:AU345 AU336 AU325:AU332 AU323">
    <cfRule type="expression" dxfId="775" priority="919">
      <formula>IF(RIGHT(TEXT(AU323,"0.#"),1)=".",FALSE,TRUE)</formula>
    </cfRule>
    <cfRule type="expression" dxfId="774" priority="920">
      <formula>IF(RIGHT(TEXT(AU323,"0.#"),1)=".",TRUE,FALSE)</formula>
    </cfRule>
  </conditionalFormatting>
  <conditionalFormatting sqref="AI32">
    <cfRule type="expression" dxfId="773" priority="917">
      <formula>IF(RIGHT(TEXT(AI32,"0.#"),1)=".",FALSE,TRUE)</formula>
    </cfRule>
    <cfRule type="expression" dxfId="772" priority="918">
      <formula>IF(RIGHT(TEXT(AI32,"0.#"),1)=".",TRUE,FALSE)</formula>
    </cfRule>
  </conditionalFormatting>
  <conditionalFormatting sqref="AM32">
    <cfRule type="expression" dxfId="771" priority="915">
      <formula>IF(RIGHT(TEXT(AM32,"0.#"),1)=".",FALSE,TRUE)</formula>
    </cfRule>
    <cfRule type="expression" dxfId="770" priority="916">
      <formula>IF(RIGHT(TEXT(AM32,"0.#"),1)=".",TRUE,FALSE)</formula>
    </cfRule>
  </conditionalFormatting>
  <conditionalFormatting sqref="AE33">
    <cfRule type="expression" dxfId="769" priority="913">
      <formula>IF(RIGHT(TEXT(AE33,"0.#"),1)=".",FALSE,TRUE)</formula>
    </cfRule>
    <cfRule type="expression" dxfId="768" priority="914">
      <formula>IF(RIGHT(TEXT(AE33,"0.#"),1)=".",TRUE,FALSE)</formula>
    </cfRule>
  </conditionalFormatting>
  <conditionalFormatting sqref="AI33">
    <cfRule type="expression" dxfId="767" priority="911">
      <formula>IF(RIGHT(TEXT(AI33,"0.#"),1)=".",FALSE,TRUE)</formula>
    </cfRule>
    <cfRule type="expression" dxfId="766" priority="912">
      <formula>IF(RIGHT(TEXT(AI33,"0.#"),1)=".",TRUE,FALSE)</formula>
    </cfRule>
  </conditionalFormatting>
  <conditionalFormatting sqref="AM33">
    <cfRule type="expression" dxfId="765" priority="909">
      <formula>IF(RIGHT(TEXT(AM33,"0.#"),1)=".",FALSE,TRUE)</formula>
    </cfRule>
    <cfRule type="expression" dxfId="764" priority="910">
      <formula>IF(RIGHT(TEXT(AM33,"0.#"),1)=".",TRUE,FALSE)</formula>
    </cfRule>
  </conditionalFormatting>
  <conditionalFormatting sqref="AQ33">
    <cfRule type="expression" dxfId="763" priority="907">
      <formula>IF(RIGHT(TEXT(AQ33,"0.#"),1)=".",FALSE,TRUE)</formula>
    </cfRule>
    <cfRule type="expression" dxfId="762" priority="908">
      <formula>IF(RIGHT(TEXT(AQ33,"0.#"),1)=".",TRUE,FALSE)</formula>
    </cfRule>
  </conditionalFormatting>
  <conditionalFormatting sqref="AE210">
    <cfRule type="expression" dxfId="761" priority="905">
      <formula>IF(RIGHT(TEXT(AE210,"0.#"),1)=".",FALSE,TRUE)</formula>
    </cfRule>
    <cfRule type="expression" dxfId="760" priority="906">
      <formula>IF(RIGHT(TEXT(AE210,"0.#"),1)=".",TRUE,FALSE)</formula>
    </cfRule>
  </conditionalFormatting>
  <conditionalFormatting sqref="AE211">
    <cfRule type="expression" dxfId="759" priority="903">
      <formula>IF(RIGHT(TEXT(AE211,"0.#"),1)=".",FALSE,TRUE)</formula>
    </cfRule>
    <cfRule type="expression" dxfId="758" priority="904">
      <formula>IF(RIGHT(TEXT(AE211,"0.#"),1)=".",TRUE,FALSE)</formula>
    </cfRule>
  </conditionalFormatting>
  <conditionalFormatting sqref="AE212">
    <cfRule type="expression" dxfId="757" priority="901">
      <formula>IF(RIGHT(TEXT(AE212,"0.#"),1)=".",FALSE,TRUE)</formula>
    </cfRule>
    <cfRule type="expression" dxfId="756" priority="902">
      <formula>IF(RIGHT(TEXT(AE212,"0.#"),1)=".",TRUE,FALSE)</formula>
    </cfRule>
  </conditionalFormatting>
  <conditionalFormatting sqref="AI212">
    <cfRule type="expression" dxfId="755" priority="899">
      <formula>IF(RIGHT(TEXT(AI212,"0.#"),1)=".",FALSE,TRUE)</formula>
    </cfRule>
    <cfRule type="expression" dxfId="754" priority="900">
      <formula>IF(RIGHT(TEXT(AI212,"0.#"),1)=".",TRUE,FALSE)</formula>
    </cfRule>
  </conditionalFormatting>
  <conditionalFormatting sqref="AI211">
    <cfRule type="expression" dxfId="753" priority="897">
      <formula>IF(RIGHT(TEXT(AI211,"0.#"),1)=".",FALSE,TRUE)</formula>
    </cfRule>
    <cfRule type="expression" dxfId="752" priority="898">
      <formula>IF(RIGHT(TEXT(AI211,"0.#"),1)=".",TRUE,FALSE)</formula>
    </cfRule>
  </conditionalFormatting>
  <conditionalFormatting sqref="AI210">
    <cfRule type="expression" dxfId="751" priority="895">
      <formula>IF(RIGHT(TEXT(AI210,"0.#"),1)=".",FALSE,TRUE)</formula>
    </cfRule>
    <cfRule type="expression" dxfId="750" priority="896">
      <formula>IF(RIGHT(TEXT(AI210,"0.#"),1)=".",TRUE,FALSE)</formula>
    </cfRule>
  </conditionalFormatting>
  <conditionalFormatting sqref="AM210">
    <cfRule type="expression" dxfId="749" priority="893">
      <formula>IF(RIGHT(TEXT(AM210,"0.#"),1)=".",FALSE,TRUE)</formula>
    </cfRule>
    <cfRule type="expression" dxfId="748" priority="894">
      <formula>IF(RIGHT(TEXT(AM210,"0.#"),1)=".",TRUE,FALSE)</formula>
    </cfRule>
  </conditionalFormatting>
  <conditionalFormatting sqref="AM211">
    <cfRule type="expression" dxfId="747" priority="891">
      <formula>IF(RIGHT(TEXT(AM211,"0.#"),1)=".",FALSE,TRUE)</formula>
    </cfRule>
    <cfRule type="expression" dxfId="746" priority="892">
      <formula>IF(RIGHT(TEXT(AM211,"0.#"),1)=".",TRUE,FALSE)</formula>
    </cfRule>
  </conditionalFormatting>
  <conditionalFormatting sqref="AM212">
    <cfRule type="expression" dxfId="745" priority="889">
      <formula>IF(RIGHT(TEXT(AM212,"0.#"),1)=".",FALSE,TRUE)</formula>
    </cfRule>
    <cfRule type="expression" dxfId="744" priority="890">
      <formula>IF(RIGHT(TEXT(AM212,"0.#"),1)=".",TRUE,FALSE)</formula>
    </cfRule>
  </conditionalFormatting>
  <conditionalFormatting sqref="AL368:AO395">
    <cfRule type="expression" dxfId="743" priority="885">
      <formula>IF(AND(AL368&gt;=0, RIGHT(TEXT(AL368,"0.#"),1)&lt;&gt;"."),TRUE,FALSE)</formula>
    </cfRule>
    <cfRule type="expression" dxfId="742" priority="886">
      <formula>IF(AND(AL368&gt;=0, RIGHT(TEXT(AL368,"0.#"),1)="."),TRUE,FALSE)</formula>
    </cfRule>
    <cfRule type="expression" dxfId="741" priority="887">
      <formula>IF(AND(AL368&lt;0, RIGHT(TEXT(AL368,"0.#"),1)&lt;&gt;"."),TRUE,FALSE)</formula>
    </cfRule>
    <cfRule type="expression" dxfId="740" priority="888">
      <formula>IF(AND(AL368&lt;0, RIGHT(TEXT(AL368,"0.#"),1)="."),TRUE,FALSE)</formula>
    </cfRule>
  </conditionalFormatting>
  <conditionalFormatting sqref="AQ210:AQ212">
    <cfRule type="expression" dxfId="739" priority="883">
      <formula>IF(RIGHT(TEXT(AQ210,"0.#"),1)=".",FALSE,TRUE)</formula>
    </cfRule>
    <cfRule type="expression" dxfId="738" priority="884">
      <formula>IF(RIGHT(TEXT(AQ210,"0.#"),1)=".",TRUE,FALSE)</formula>
    </cfRule>
  </conditionalFormatting>
  <conditionalFormatting sqref="AU210:AU212">
    <cfRule type="expression" dxfId="737" priority="881">
      <formula>IF(RIGHT(TEXT(AU210,"0.#"),1)=".",FALSE,TRUE)</formula>
    </cfRule>
    <cfRule type="expression" dxfId="736" priority="882">
      <formula>IF(RIGHT(TEXT(AU210,"0.#"),1)=".",TRUE,FALSE)</formula>
    </cfRule>
  </conditionalFormatting>
  <conditionalFormatting sqref="Y368:Y395">
    <cfRule type="expression" dxfId="735" priority="879">
      <formula>IF(RIGHT(TEXT(Y368,"0.#"),1)=".",FALSE,TRUE)</formula>
    </cfRule>
    <cfRule type="expression" dxfId="734" priority="880">
      <formula>IF(RIGHT(TEXT(Y368,"0.#"),1)=".",TRUE,FALSE)</formula>
    </cfRule>
  </conditionalFormatting>
  <conditionalFormatting sqref="AL631:AO660">
    <cfRule type="expression" dxfId="733" priority="875">
      <formula>IF(AND(AL631&gt;=0, RIGHT(TEXT(AL631,"0.#"),1)&lt;&gt;"."),TRUE,FALSE)</formula>
    </cfRule>
    <cfRule type="expression" dxfId="732" priority="876">
      <formula>IF(AND(AL631&gt;=0, RIGHT(TEXT(AL631,"0.#"),1)="."),TRUE,FALSE)</formula>
    </cfRule>
    <cfRule type="expression" dxfId="731" priority="877">
      <formula>IF(AND(AL631&lt;0, RIGHT(TEXT(AL631,"0.#"),1)&lt;&gt;"."),TRUE,FALSE)</formula>
    </cfRule>
    <cfRule type="expression" dxfId="730" priority="878">
      <formula>IF(AND(AL631&lt;0, RIGHT(TEXT(AL631,"0.#"),1)="."),TRUE,FALSE)</formula>
    </cfRule>
  </conditionalFormatting>
  <conditionalFormatting sqref="Y631:Y660">
    <cfRule type="expression" dxfId="729" priority="873">
      <formula>IF(RIGHT(TEXT(Y631,"0.#"),1)=".",FALSE,TRUE)</formula>
    </cfRule>
    <cfRule type="expression" dxfId="728" priority="874">
      <formula>IF(RIGHT(TEXT(Y631,"0.#"),1)=".",TRUE,FALSE)</formula>
    </cfRule>
  </conditionalFormatting>
  <conditionalFormatting sqref="AL366:AO367">
    <cfRule type="expression" dxfId="727" priority="869">
      <formula>IF(AND(AL366&gt;=0, RIGHT(TEXT(AL366,"0.#"),1)&lt;&gt;"."),TRUE,FALSE)</formula>
    </cfRule>
    <cfRule type="expression" dxfId="726" priority="870">
      <formula>IF(AND(AL366&gt;=0, RIGHT(TEXT(AL366,"0.#"),1)="."),TRUE,FALSE)</formula>
    </cfRule>
    <cfRule type="expression" dxfId="725" priority="871">
      <formula>IF(AND(AL366&lt;0, RIGHT(TEXT(AL366,"0.#"),1)&lt;&gt;"."),TRUE,FALSE)</formula>
    </cfRule>
    <cfRule type="expression" dxfId="724" priority="872">
      <formula>IF(AND(AL366&lt;0, RIGHT(TEXT(AL366,"0.#"),1)="."),TRUE,FALSE)</formula>
    </cfRule>
  </conditionalFormatting>
  <conditionalFormatting sqref="Y366:Y367">
    <cfRule type="expression" dxfId="723" priority="867">
      <formula>IF(RIGHT(TEXT(Y366,"0.#"),1)=".",FALSE,TRUE)</formula>
    </cfRule>
    <cfRule type="expression" dxfId="722" priority="868">
      <formula>IF(RIGHT(TEXT(Y366,"0.#"),1)=".",TRUE,FALSE)</formula>
    </cfRule>
  </conditionalFormatting>
  <conditionalFormatting sqref="Y401:Y428">
    <cfRule type="expression" dxfId="721" priority="805">
      <formula>IF(RIGHT(TEXT(Y401,"0.#"),1)=".",FALSE,TRUE)</formula>
    </cfRule>
    <cfRule type="expression" dxfId="720" priority="806">
      <formula>IF(RIGHT(TEXT(Y401,"0.#"),1)=".",TRUE,FALSE)</formula>
    </cfRule>
  </conditionalFormatting>
  <conditionalFormatting sqref="Y399:Y400">
    <cfRule type="expression" dxfId="719" priority="799">
      <formula>IF(RIGHT(TEXT(Y399,"0.#"),1)=".",FALSE,TRUE)</formula>
    </cfRule>
    <cfRule type="expression" dxfId="718" priority="800">
      <formula>IF(RIGHT(TEXT(Y399,"0.#"),1)=".",TRUE,FALSE)</formula>
    </cfRule>
  </conditionalFormatting>
  <conditionalFormatting sqref="Y434:Y461">
    <cfRule type="expression" dxfId="717" priority="793">
      <formula>IF(RIGHT(TEXT(Y434,"0.#"),1)=".",FALSE,TRUE)</formula>
    </cfRule>
    <cfRule type="expression" dxfId="716" priority="794">
      <formula>IF(RIGHT(TEXT(Y434,"0.#"),1)=".",TRUE,FALSE)</formula>
    </cfRule>
  </conditionalFormatting>
  <conditionalFormatting sqref="Y432:Y433">
    <cfRule type="expression" dxfId="715" priority="787">
      <formula>IF(RIGHT(TEXT(Y432,"0.#"),1)=".",FALSE,TRUE)</formula>
    </cfRule>
    <cfRule type="expression" dxfId="714" priority="788">
      <formula>IF(RIGHT(TEXT(Y432,"0.#"),1)=".",TRUE,FALSE)</formula>
    </cfRule>
  </conditionalFormatting>
  <conditionalFormatting sqref="Y467:Y494">
    <cfRule type="expression" dxfId="713" priority="781">
      <formula>IF(RIGHT(TEXT(Y467,"0.#"),1)=".",FALSE,TRUE)</formula>
    </cfRule>
    <cfRule type="expression" dxfId="712" priority="782">
      <formula>IF(RIGHT(TEXT(Y467,"0.#"),1)=".",TRUE,FALSE)</formula>
    </cfRule>
  </conditionalFormatting>
  <conditionalFormatting sqref="Y465:Y466">
    <cfRule type="expression" dxfId="711" priority="775">
      <formula>IF(RIGHT(TEXT(Y465,"0.#"),1)=".",FALSE,TRUE)</formula>
    </cfRule>
    <cfRule type="expression" dxfId="710" priority="776">
      <formula>IF(RIGHT(TEXT(Y465,"0.#"),1)=".",TRUE,FALSE)</formula>
    </cfRule>
  </conditionalFormatting>
  <conditionalFormatting sqref="Y500:Y527">
    <cfRule type="expression" dxfId="709" priority="769">
      <formula>IF(RIGHT(TEXT(Y500,"0.#"),1)=".",FALSE,TRUE)</formula>
    </cfRule>
    <cfRule type="expression" dxfId="708" priority="770">
      <formula>IF(RIGHT(TEXT(Y500,"0.#"),1)=".",TRUE,FALSE)</formula>
    </cfRule>
  </conditionalFormatting>
  <conditionalFormatting sqref="Y498:Y499">
    <cfRule type="expression" dxfId="707" priority="763">
      <formula>IF(RIGHT(TEXT(Y498,"0.#"),1)=".",FALSE,TRUE)</formula>
    </cfRule>
    <cfRule type="expression" dxfId="706" priority="764">
      <formula>IF(RIGHT(TEXT(Y498,"0.#"),1)=".",TRUE,FALSE)</formula>
    </cfRule>
  </conditionalFormatting>
  <conditionalFormatting sqref="Y533:Y560">
    <cfRule type="expression" dxfId="705" priority="757">
      <formula>IF(RIGHT(TEXT(Y533,"0.#"),1)=".",FALSE,TRUE)</formula>
    </cfRule>
    <cfRule type="expression" dxfId="704" priority="758">
      <formula>IF(RIGHT(TEXT(Y533,"0.#"),1)=".",TRUE,FALSE)</formula>
    </cfRule>
  </conditionalFormatting>
  <conditionalFormatting sqref="W23">
    <cfRule type="expression" dxfId="703" priority="865">
      <formula>IF(RIGHT(TEXT(W23,"0.#"),1)=".",FALSE,TRUE)</formula>
    </cfRule>
    <cfRule type="expression" dxfId="702" priority="866">
      <formula>IF(RIGHT(TEXT(W23,"0.#"),1)=".",TRUE,FALSE)</formula>
    </cfRule>
  </conditionalFormatting>
  <conditionalFormatting sqref="W24:W27">
    <cfRule type="expression" dxfId="701" priority="863">
      <formula>IF(RIGHT(TEXT(W24,"0.#"),1)=".",FALSE,TRUE)</formula>
    </cfRule>
    <cfRule type="expression" dxfId="700" priority="864">
      <formula>IF(RIGHT(TEXT(W24,"0.#"),1)=".",TRUE,FALSE)</formula>
    </cfRule>
  </conditionalFormatting>
  <conditionalFormatting sqref="W28">
    <cfRule type="expression" dxfId="699" priority="861">
      <formula>IF(RIGHT(TEXT(W28,"0.#"),1)=".",FALSE,TRUE)</formula>
    </cfRule>
    <cfRule type="expression" dxfId="698" priority="862">
      <formula>IF(RIGHT(TEXT(W28,"0.#"),1)=".",TRUE,FALSE)</formula>
    </cfRule>
  </conditionalFormatting>
  <conditionalFormatting sqref="P23">
    <cfRule type="expression" dxfId="697" priority="859">
      <formula>IF(RIGHT(TEXT(P23,"0.#"),1)=".",FALSE,TRUE)</formula>
    </cfRule>
    <cfRule type="expression" dxfId="696" priority="860">
      <formula>IF(RIGHT(TEXT(P23,"0.#"),1)=".",TRUE,FALSE)</formula>
    </cfRule>
  </conditionalFormatting>
  <conditionalFormatting sqref="P24:P27">
    <cfRule type="expression" dxfId="695" priority="857">
      <formula>IF(RIGHT(TEXT(P24,"0.#"),1)=".",FALSE,TRUE)</formula>
    </cfRule>
    <cfRule type="expression" dxfId="694" priority="858">
      <formula>IF(RIGHT(TEXT(P24,"0.#"),1)=".",TRUE,FALSE)</formula>
    </cfRule>
  </conditionalFormatting>
  <conditionalFormatting sqref="P28">
    <cfRule type="expression" dxfId="693" priority="855">
      <formula>IF(RIGHT(TEXT(P28,"0.#"),1)=".",FALSE,TRUE)</formula>
    </cfRule>
    <cfRule type="expression" dxfId="692" priority="856">
      <formula>IF(RIGHT(TEXT(P28,"0.#"),1)=".",TRUE,FALSE)</formula>
    </cfRule>
  </conditionalFormatting>
  <conditionalFormatting sqref="AE202">
    <cfRule type="expression" dxfId="691" priority="853">
      <formula>IF(RIGHT(TEXT(AE202,"0.#"),1)=".",FALSE,TRUE)</formula>
    </cfRule>
    <cfRule type="expression" dxfId="690" priority="854">
      <formula>IF(RIGHT(TEXT(AE202,"0.#"),1)=".",TRUE,FALSE)</formula>
    </cfRule>
  </conditionalFormatting>
  <conditionalFormatting sqref="AE203">
    <cfRule type="expression" dxfId="689" priority="851">
      <formula>IF(RIGHT(TEXT(AE203,"0.#"),1)=".",FALSE,TRUE)</formula>
    </cfRule>
    <cfRule type="expression" dxfId="688" priority="852">
      <formula>IF(RIGHT(TEXT(AE203,"0.#"),1)=".",TRUE,FALSE)</formula>
    </cfRule>
  </conditionalFormatting>
  <conditionalFormatting sqref="AE204">
    <cfRule type="expression" dxfId="687" priority="849">
      <formula>IF(RIGHT(TEXT(AE204,"0.#"),1)=".",FALSE,TRUE)</formula>
    </cfRule>
    <cfRule type="expression" dxfId="686" priority="850">
      <formula>IF(RIGHT(TEXT(AE204,"0.#"),1)=".",TRUE,FALSE)</formula>
    </cfRule>
  </conditionalFormatting>
  <conditionalFormatting sqref="AI204">
    <cfRule type="expression" dxfId="685" priority="847">
      <formula>IF(RIGHT(TEXT(AI204,"0.#"),1)=".",FALSE,TRUE)</formula>
    </cfRule>
    <cfRule type="expression" dxfId="684" priority="848">
      <formula>IF(RIGHT(TEXT(AI204,"0.#"),1)=".",TRUE,FALSE)</formula>
    </cfRule>
  </conditionalFormatting>
  <conditionalFormatting sqref="AI203">
    <cfRule type="expression" dxfId="683" priority="845">
      <formula>IF(RIGHT(TEXT(AI203,"0.#"),1)=".",FALSE,TRUE)</formula>
    </cfRule>
    <cfRule type="expression" dxfId="682" priority="846">
      <formula>IF(RIGHT(TEXT(AI203,"0.#"),1)=".",TRUE,FALSE)</formula>
    </cfRule>
  </conditionalFormatting>
  <conditionalFormatting sqref="AI202">
    <cfRule type="expression" dxfId="681" priority="843">
      <formula>IF(RIGHT(TEXT(AI202,"0.#"),1)=".",FALSE,TRUE)</formula>
    </cfRule>
    <cfRule type="expression" dxfId="680" priority="844">
      <formula>IF(RIGHT(TEXT(AI202,"0.#"),1)=".",TRUE,FALSE)</formula>
    </cfRule>
  </conditionalFormatting>
  <conditionalFormatting sqref="AM202">
    <cfRule type="expression" dxfId="679" priority="841">
      <formula>IF(RIGHT(TEXT(AM202,"0.#"),1)=".",FALSE,TRUE)</formula>
    </cfRule>
    <cfRule type="expression" dxfId="678" priority="842">
      <formula>IF(RIGHT(TEXT(AM202,"0.#"),1)=".",TRUE,FALSE)</formula>
    </cfRule>
  </conditionalFormatting>
  <conditionalFormatting sqref="AM203">
    <cfRule type="expression" dxfId="677" priority="839">
      <formula>IF(RIGHT(TEXT(AM203,"0.#"),1)=".",FALSE,TRUE)</formula>
    </cfRule>
    <cfRule type="expression" dxfId="676" priority="840">
      <formula>IF(RIGHT(TEXT(AM203,"0.#"),1)=".",TRUE,FALSE)</formula>
    </cfRule>
  </conditionalFormatting>
  <conditionalFormatting sqref="AM204">
    <cfRule type="expression" dxfId="675" priority="837">
      <formula>IF(RIGHT(TEXT(AM204,"0.#"),1)=".",FALSE,TRUE)</formula>
    </cfRule>
    <cfRule type="expression" dxfId="674" priority="838">
      <formula>IF(RIGHT(TEXT(AM204,"0.#"),1)=".",TRUE,FALSE)</formula>
    </cfRule>
  </conditionalFormatting>
  <conditionalFormatting sqref="AQ202:AQ204">
    <cfRule type="expression" dxfId="673" priority="835">
      <formula>IF(RIGHT(TEXT(AQ202,"0.#"),1)=".",FALSE,TRUE)</formula>
    </cfRule>
    <cfRule type="expression" dxfId="672" priority="836">
      <formula>IF(RIGHT(TEXT(AQ202,"0.#"),1)=".",TRUE,FALSE)</formula>
    </cfRule>
  </conditionalFormatting>
  <conditionalFormatting sqref="AU202:AU204">
    <cfRule type="expression" dxfId="671" priority="833">
      <formula>IF(RIGHT(TEXT(AU202,"0.#"),1)=".",FALSE,TRUE)</formula>
    </cfRule>
    <cfRule type="expression" dxfId="670" priority="834">
      <formula>IF(RIGHT(TEXT(AU202,"0.#"),1)=".",TRUE,FALSE)</formula>
    </cfRule>
  </conditionalFormatting>
  <conditionalFormatting sqref="AE205">
    <cfRule type="expression" dxfId="669" priority="831">
      <formula>IF(RIGHT(TEXT(AE205,"0.#"),1)=".",FALSE,TRUE)</formula>
    </cfRule>
    <cfRule type="expression" dxfId="668" priority="832">
      <formula>IF(RIGHT(TEXT(AE205,"0.#"),1)=".",TRUE,FALSE)</formula>
    </cfRule>
  </conditionalFormatting>
  <conditionalFormatting sqref="AE206">
    <cfRule type="expression" dxfId="667" priority="829">
      <formula>IF(RIGHT(TEXT(AE206,"0.#"),1)=".",FALSE,TRUE)</formula>
    </cfRule>
    <cfRule type="expression" dxfId="666" priority="830">
      <formula>IF(RIGHT(TEXT(AE206,"0.#"),1)=".",TRUE,FALSE)</formula>
    </cfRule>
  </conditionalFormatting>
  <conditionalFormatting sqref="AE207">
    <cfRule type="expression" dxfId="665" priority="827">
      <formula>IF(RIGHT(TEXT(AE207,"0.#"),1)=".",FALSE,TRUE)</formula>
    </cfRule>
    <cfRule type="expression" dxfId="664" priority="828">
      <formula>IF(RIGHT(TEXT(AE207,"0.#"),1)=".",TRUE,FALSE)</formula>
    </cfRule>
  </conditionalFormatting>
  <conditionalFormatting sqref="AI207">
    <cfRule type="expression" dxfId="663" priority="825">
      <formula>IF(RIGHT(TEXT(AI207,"0.#"),1)=".",FALSE,TRUE)</formula>
    </cfRule>
    <cfRule type="expression" dxfId="662" priority="826">
      <formula>IF(RIGHT(TEXT(AI207,"0.#"),1)=".",TRUE,FALSE)</formula>
    </cfRule>
  </conditionalFormatting>
  <conditionalFormatting sqref="AI206">
    <cfRule type="expression" dxfId="661" priority="823">
      <formula>IF(RIGHT(TEXT(AI206,"0.#"),1)=".",FALSE,TRUE)</formula>
    </cfRule>
    <cfRule type="expression" dxfId="660" priority="824">
      <formula>IF(RIGHT(TEXT(AI206,"0.#"),1)=".",TRUE,FALSE)</formula>
    </cfRule>
  </conditionalFormatting>
  <conditionalFormatting sqref="AI205">
    <cfRule type="expression" dxfId="659" priority="821">
      <formula>IF(RIGHT(TEXT(AI205,"0.#"),1)=".",FALSE,TRUE)</formula>
    </cfRule>
    <cfRule type="expression" dxfId="658" priority="822">
      <formula>IF(RIGHT(TEXT(AI205,"0.#"),1)=".",TRUE,FALSE)</formula>
    </cfRule>
  </conditionalFormatting>
  <conditionalFormatting sqref="AM205">
    <cfRule type="expression" dxfId="657" priority="819">
      <formula>IF(RIGHT(TEXT(AM205,"0.#"),1)=".",FALSE,TRUE)</formula>
    </cfRule>
    <cfRule type="expression" dxfId="656" priority="820">
      <formula>IF(RIGHT(TEXT(AM205,"0.#"),1)=".",TRUE,FALSE)</formula>
    </cfRule>
  </conditionalFormatting>
  <conditionalFormatting sqref="AM206">
    <cfRule type="expression" dxfId="655" priority="817">
      <formula>IF(RIGHT(TEXT(AM206,"0.#"),1)=".",FALSE,TRUE)</formula>
    </cfRule>
    <cfRule type="expression" dxfId="654" priority="818">
      <formula>IF(RIGHT(TEXT(AM206,"0.#"),1)=".",TRUE,FALSE)</formula>
    </cfRule>
  </conditionalFormatting>
  <conditionalFormatting sqref="AM207">
    <cfRule type="expression" dxfId="653" priority="815">
      <formula>IF(RIGHT(TEXT(AM207,"0.#"),1)=".",FALSE,TRUE)</formula>
    </cfRule>
    <cfRule type="expression" dxfId="652" priority="816">
      <formula>IF(RIGHT(TEXT(AM207,"0.#"),1)=".",TRUE,FALSE)</formula>
    </cfRule>
  </conditionalFormatting>
  <conditionalFormatting sqref="AQ205:AQ207">
    <cfRule type="expression" dxfId="651" priority="813">
      <formula>IF(RIGHT(TEXT(AQ205,"0.#"),1)=".",FALSE,TRUE)</formula>
    </cfRule>
    <cfRule type="expression" dxfId="650" priority="814">
      <formula>IF(RIGHT(TEXT(AQ205,"0.#"),1)=".",TRUE,FALSE)</formula>
    </cfRule>
  </conditionalFormatting>
  <conditionalFormatting sqref="AU205:AU207">
    <cfRule type="expression" dxfId="649" priority="811">
      <formula>IF(RIGHT(TEXT(AU205,"0.#"),1)=".",FALSE,TRUE)</formula>
    </cfRule>
    <cfRule type="expression" dxfId="648" priority="812">
      <formula>IF(RIGHT(TEXT(AU205,"0.#"),1)=".",TRUE,FALSE)</formula>
    </cfRule>
  </conditionalFormatting>
  <conditionalFormatting sqref="AL401:AO428">
    <cfRule type="expression" dxfId="647" priority="807">
      <formula>IF(AND(AL401&gt;=0, RIGHT(TEXT(AL401,"0.#"),1)&lt;&gt;"."),TRUE,FALSE)</formula>
    </cfRule>
    <cfRule type="expression" dxfId="646" priority="808">
      <formula>IF(AND(AL401&gt;=0, RIGHT(TEXT(AL401,"0.#"),1)="."),TRUE,FALSE)</formula>
    </cfRule>
    <cfRule type="expression" dxfId="645" priority="809">
      <formula>IF(AND(AL401&lt;0, RIGHT(TEXT(AL401,"0.#"),1)&lt;&gt;"."),TRUE,FALSE)</formula>
    </cfRule>
    <cfRule type="expression" dxfId="644" priority="810">
      <formula>IF(AND(AL401&lt;0, RIGHT(TEXT(AL401,"0.#"),1)="."),TRUE,FALSE)</formula>
    </cfRule>
  </conditionalFormatting>
  <conditionalFormatting sqref="AL399:AO400">
    <cfRule type="expression" dxfId="643" priority="801">
      <formula>IF(AND(AL399&gt;=0, RIGHT(TEXT(AL399,"0.#"),1)&lt;&gt;"."),TRUE,FALSE)</formula>
    </cfRule>
    <cfRule type="expression" dxfId="642" priority="802">
      <formula>IF(AND(AL399&gt;=0, RIGHT(TEXT(AL399,"0.#"),1)="."),TRUE,FALSE)</formula>
    </cfRule>
    <cfRule type="expression" dxfId="641" priority="803">
      <formula>IF(AND(AL399&lt;0, RIGHT(TEXT(AL399,"0.#"),1)&lt;&gt;"."),TRUE,FALSE)</formula>
    </cfRule>
    <cfRule type="expression" dxfId="640" priority="804">
      <formula>IF(AND(AL399&lt;0, RIGHT(TEXT(AL399,"0.#"),1)="."),TRUE,FALSE)</formula>
    </cfRule>
  </conditionalFormatting>
  <conditionalFormatting sqref="AL434:AO461">
    <cfRule type="expression" dxfId="639" priority="795">
      <formula>IF(AND(AL434&gt;=0, RIGHT(TEXT(AL434,"0.#"),1)&lt;&gt;"."),TRUE,FALSE)</formula>
    </cfRule>
    <cfRule type="expression" dxfId="638" priority="796">
      <formula>IF(AND(AL434&gt;=0, RIGHT(TEXT(AL434,"0.#"),1)="."),TRUE,FALSE)</formula>
    </cfRule>
    <cfRule type="expression" dxfId="637" priority="797">
      <formula>IF(AND(AL434&lt;0, RIGHT(TEXT(AL434,"0.#"),1)&lt;&gt;"."),TRUE,FALSE)</formula>
    </cfRule>
    <cfRule type="expression" dxfId="636" priority="798">
      <formula>IF(AND(AL434&lt;0, RIGHT(TEXT(AL434,"0.#"),1)="."),TRUE,FALSE)</formula>
    </cfRule>
  </conditionalFormatting>
  <conditionalFormatting sqref="AL432:AO433">
    <cfRule type="expression" dxfId="635" priority="789">
      <formula>IF(AND(AL432&gt;=0, RIGHT(TEXT(AL432,"0.#"),1)&lt;&gt;"."),TRUE,FALSE)</formula>
    </cfRule>
    <cfRule type="expression" dxfId="634" priority="790">
      <formula>IF(AND(AL432&gt;=0, RIGHT(TEXT(AL432,"0.#"),1)="."),TRUE,FALSE)</formula>
    </cfRule>
    <cfRule type="expression" dxfId="633" priority="791">
      <formula>IF(AND(AL432&lt;0, RIGHT(TEXT(AL432,"0.#"),1)&lt;&gt;"."),TRUE,FALSE)</formula>
    </cfRule>
    <cfRule type="expression" dxfId="632" priority="792">
      <formula>IF(AND(AL432&lt;0, RIGHT(TEXT(AL432,"0.#"),1)="."),TRUE,FALSE)</formula>
    </cfRule>
  </conditionalFormatting>
  <conditionalFormatting sqref="AL467:AO494">
    <cfRule type="expression" dxfId="631" priority="783">
      <formula>IF(AND(AL467&gt;=0, RIGHT(TEXT(AL467,"0.#"),1)&lt;&gt;"."),TRUE,FALSE)</formula>
    </cfRule>
    <cfRule type="expression" dxfId="630" priority="784">
      <formula>IF(AND(AL467&gt;=0, RIGHT(TEXT(AL467,"0.#"),1)="."),TRUE,FALSE)</formula>
    </cfRule>
    <cfRule type="expression" dxfId="629" priority="785">
      <formula>IF(AND(AL467&lt;0, RIGHT(TEXT(AL467,"0.#"),1)&lt;&gt;"."),TRUE,FALSE)</formula>
    </cfRule>
    <cfRule type="expression" dxfId="628" priority="786">
      <formula>IF(AND(AL467&lt;0, RIGHT(TEXT(AL467,"0.#"),1)="."),TRUE,FALSE)</formula>
    </cfRule>
  </conditionalFormatting>
  <conditionalFormatting sqref="AL465:AO466">
    <cfRule type="expression" dxfId="627" priority="777">
      <formula>IF(AND(AL465&gt;=0, RIGHT(TEXT(AL465,"0.#"),1)&lt;&gt;"."),TRUE,FALSE)</formula>
    </cfRule>
    <cfRule type="expression" dxfId="626" priority="778">
      <formula>IF(AND(AL465&gt;=0, RIGHT(TEXT(AL465,"0.#"),1)="."),TRUE,FALSE)</formula>
    </cfRule>
    <cfRule type="expression" dxfId="625" priority="779">
      <formula>IF(AND(AL465&lt;0, RIGHT(TEXT(AL465,"0.#"),1)&lt;&gt;"."),TRUE,FALSE)</formula>
    </cfRule>
    <cfRule type="expression" dxfId="624" priority="780">
      <formula>IF(AND(AL465&lt;0, RIGHT(TEXT(AL465,"0.#"),1)="."),TRUE,FALSE)</formula>
    </cfRule>
  </conditionalFormatting>
  <conditionalFormatting sqref="AL500:AO527">
    <cfRule type="expression" dxfId="623" priority="771">
      <formula>IF(AND(AL500&gt;=0, RIGHT(TEXT(AL500,"0.#"),1)&lt;&gt;"."),TRUE,FALSE)</formula>
    </cfRule>
    <cfRule type="expression" dxfId="622" priority="772">
      <formula>IF(AND(AL500&gt;=0, RIGHT(TEXT(AL500,"0.#"),1)="."),TRUE,FALSE)</formula>
    </cfRule>
    <cfRule type="expression" dxfId="621" priority="773">
      <formula>IF(AND(AL500&lt;0, RIGHT(TEXT(AL500,"0.#"),1)&lt;&gt;"."),TRUE,FALSE)</formula>
    </cfRule>
    <cfRule type="expression" dxfId="620" priority="774">
      <formula>IF(AND(AL500&lt;0, RIGHT(TEXT(AL500,"0.#"),1)="."),TRUE,FALSE)</formula>
    </cfRule>
  </conditionalFormatting>
  <conditionalFormatting sqref="AL498:AO499">
    <cfRule type="expression" dxfId="619" priority="765">
      <formula>IF(AND(AL498&gt;=0, RIGHT(TEXT(AL498,"0.#"),1)&lt;&gt;"."),TRUE,FALSE)</formula>
    </cfRule>
    <cfRule type="expression" dxfId="618" priority="766">
      <formula>IF(AND(AL498&gt;=0, RIGHT(TEXT(AL498,"0.#"),1)="."),TRUE,FALSE)</formula>
    </cfRule>
    <cfRule type="expression" dxfId="617" priority="767">
      <formula>IF(AND(AL498&lt;0, RIGHT(TEXT(AL498,"0.#"),1)&lt;&gt;"."),TRUE,FALSE)</formula>
    </cfRule>
    <cfRule type="expression" dxfId="616" priority="768">
      <formula>IF(AND(AL498&lt;0, RIGHT(TEXT(AL498,"0.#"),1)="."),TRUE,FALSE)</formula>
    </cfRule>
  </conditionalFormatting>
  <conditionalFormatting sqref="AL533:AO560">
    <cfRule type="expression" dxfId="615" priority="759">
      <formula>IF(AND(AL533&gt;=0, RIGHT(TEXT(AL533,"0.#"),1)&lt;&gt;"."),TRUE,FALSE)</formula>
    </cfRule>
    <cfRule type="expression" dxfId="614" priority="760">
      <formula>IF(AND(AL533&gt;=0, RIGHT(TEXT(AL533,"0.#"),1)="."),TRUE,FALSE)</formula>
    </cfRule>
    <cfRule type="expression" dxfId="613" priority="761">
      <formula>IF(AND(AL533&lt;0, RIGHT(TEXT(AL533,"0.#"),1)&lt;&gt;"."),TRUE,FALSE)</formula>
    </cfRule>
    <cfRule type="expression" dxfId="612" priority="762">
      <formula>IF(AND(AL533&lt;0, RIGHT(TEXT(AL533,"0.#"),1)="."),TRUE,FALSE)</formula>
    </cfRule>
  </conditionalFormatting>
  <conditionalFormatting sqref="AL531:AO532">
    <cfRule type="expression" dxfId="611" priority="753">
      <formula>IF(AND(AL531&gt;=0, RIGHT(TEXT(AL531,"0.#"),1)&lt;&gt;"."),TRUE,FALSE)</formula>
    </cfRule>
    <cfRule type="expression" dxfId="610" priority="754">
      <formula>IF(AND(AL531&gt;=0, RIGHT(TEXT(AL531,"0.#"),1)="."),TRUE,FALSE)</formula>
    </cfRule>
    <cfRule type="expression" dxfId="609" priority="755">
      <formula>IF(AND(AL531&lt;0, RIGHT(TEXT(AL531,"0.#"),1)&lt;&gt;"."),TRUE,FALSE)</formula>
    </cfRule>
    <cfRule type="expression" dxfId="608" priority="756">
      <formula>IF(AND(AL531&lt;0, RIGHT(TEXT(AL531,"0.#"),1)="."),TRUE,FALSE)</formula>
    </cfRule>
  </conditionalFormatting>
  <conditionalFormatting sqref="Y531:Y532">
    <cfRule type="expression" dxfId="607" priority="751">
      <formula>IF(RIGHT(TEXT(Y531,"0.#"),1)=".",FALSE,TRUE)</formula>
    </cfRule>
    <cfRule type="expression" dxfId="606" priority="752">
      <formula>IF(RIGHT(TEXT(Y531,"0.#"),1)=".",TRUE,FALSE)</formula>
    </cfRule>
  </conditionalFormatting>
  <conditionalFormatting sqref="AL566:AO593">
    <cfRule type="expression" dxfId="605" priority="747">
      <formula>IF(AND(AL566&gt;=0, RIGHT(TEXT(AL566,"0.#"),1)&lt;&gt;"."),TRUE,FALSE)</formula>
    </cfRule>
    <cfRule type="expression" dxfId="604" priority="748">
      <formula>IF(AND(AL566&gt;=0, RIGHT(TEXT(AL566,"0.#"),1)="."),TRUE,FALSE)</formula>
    </cfRule>
    <cfRule type="expression" dxfId="603" priority="749">
      <formula>IF(AND(AL566&lt;0, RIGHT(TEXT(AL566,"0.#"),1)&lt;&gt;"."),TRUE,FALSE)</formula>
    </cfRule>
    <cfRule type="expression" dxfId="602" priority="750">
      <formula>IF(AND(AL566&lt;0, RIGHT(TEXT(AL566,"0.#"),1)="."),TRUE,FALSE)</formula>
    </cfRule>
  </conditionalFormatting>
  <conditionalFormatting sqref="Y566:Y593">
    <cfRule type="expression" dxfId="601" priority="745">
      <formula>IF(RIGHT(TEXT(Y566,"0.#"),1)=".",FALSE,TRUE)</formula>
    </cfRule>
    <cfRule type="expression" dxfId="600" priority="746">
      <formula>IF(RIGHT(TEXT(Y566,"0.#"),1)=".",TRUE,FALSE)</formula>
    </cfRule>
  </conditionalFormatting>
  <conditionalFormatting sqref="AL564:AO565">
    <cfRule type="expression" dxfId="599" priority="741">
      <formula>IF(AND(AL564&gt;=0, RIGHT(TEXT(AL564,"0.#"),1)&lt;&gt;"."),TRUE,FALSE)</formula>
    </cfRule>
    <cfRule type="expression" dxfId="598" priority="742">
      <formula>IF(AND(AL564&gt;=0, RIGHT(TEXT(AL564,"0.#"),1)="."),TRUE,FALSE)</formula>
    </cfRule>
    <cfRule type="expression" dxfId="597" priority="743">
      <formula>IF(AND(AL564&lt;0, RIGHT(TEXT(AL564,"0.#"),1)&lt;&gt;"."),TRUE,FALSE)</formula>
    </cfRule>
    <cfRule type="expression" dxfId="596" priority="744">
      <formula>IF(AND(AL564&lt;0, RIGHT(TEXT(AL564,"0.#"),1)="."),TRUE,FALSE)</formula>
    </cfRule>
  </conditionalFormatting>
  <conditionalFormatting sqref="Y564:Y565">
    <cfRule type="expression" dxfId="595" priority="739">
      <formula>IF(RIGHT(TEXT(Y564,"0.#"),1)=".",FALSE,TRUE)</formula>
    </cfRule>
    <cfRule type="expression" dxfId="594" priority="740">
      <formula>IF(RIGHT(TEXT(Y564,"0.#"),1)=".",TRUE,FALSE)</formula>
    </cfRule>
  </conditionalFormatting>
  <conditionalFormatting sqref="AL599:AO626">
    <cfRule type="expression" dxfId="593" priority="735">
      <formula>IF(AND(AL599&gt;=0, RIGHT(TEXT(AL599,"0.#"),1)&lt;&gt;"."),TRUE,FALSE)</formula>
    </cfRule>
    <cfRule type="expression" dxfId="592" priority="736">
      <formula>IF(AND(AL599&gt;=0, RIGHT(TEXT(AL599,"0.#"),1)="."),TRUE,FALSE)</formula>
    </cfRule>
    <cfRule type="expression" dxfId="591" priority="737">
      <formula>IF(AND(AL599&lt;0, RIGHT(TEXT(AL599,"0.#"),1)&lt;&gt;"."),TRUE,FALSE)</formula>
    </cfRule>
    <cfRule type="expression" dxfId="590" priority="738">
      <formula>IF(AND(AL599&lt;0, RIGHT(TEXT(AL599,"0.#"),1)="."),TRUE,FALSE)</formula>
    </cfRule>
  </conditionalFormatting>
  <conditionalFormatting sqref="Y599:Y626">
    <cfRule type="expression" dxfId="589" priority="733">
      <formula>IF(RIGHT(TEXT(Y599,"0.#"),1)=".",FALSE,TRUE)</formula>
    </cfRule>
    <cfRule type="expression" dxfId="588" priority="734">
      <formula>IF(RIGHT(TEXT(Y599,"0.#"),1)=".",TRUE,FALSE)</formula>
    </cfRule>
  </conditionalFormatting>
  <conditionalFormatting sqref="AL597:AO598">
    <cfRule type="expression" dxfId="587" priority="729">
      <formula>IF(AND(AL597&gt;=0, RIGHT(TEXT(AL597,"0.#"),1)&lt;&gt;"."),TRUE,FALSE)</formula>
    </cfRule>
    <cfRule type="expression" dxfId="586" priority="730">
      <formula>IF(AND(AL597&gt;=0, RIGHT(TEXT(AL597,"0.#"),1)="."),TRUE,FALSE)</formula>
    </cfRule>
    <cfRule type="expression" dxfId="585" priority="731">
      <formula>IF(AND(AL597&lt;0, RIGHT(TEXT(AL597,"0.#"),1)&lt;&gt;"."),TRUE,FALSE)</formula>
    </cfRule>
    <cfRule type="expression" dxfId="584" priority="732">
      <formula>IF(AND(AL597&lt;0, RIGHT(TEXT(AL597,"0.#"),1)="."),TRUE,FALSE)</formula>
    </cfRule>
  </conditionalFormatting>
  <conditionalFormatting sqref="Y597:Y598">
    <cfRule type="expression" dxfId="583" priority="727">
      <formula>IF(RIGHT(TEXT(Y597,"0.#"),1)=".",FALSE,TRUE)</formula>
    </cfRule>
    <cfRule type="expression" dxfId="582" priority="728">
      <formula>IF(RIGHT(TEXT(Y597,"0.#"),1)=".",TRUE,FALSE)</formula>
    </cfRule>
  </conditionalFormatting>
  <conditionalFormatting sqref="AU33">
    <cfRule type="expression" dxfId="581" priority="723">
      <formula>IF(RIGHT(TEXT(AU33,"0.#"),1)=".",FALSE,TRUE)</formula>
    </cfRule>
    <cfRule type="expression" dxfId="580" priority="724">
      <formula>IF(RIGHT(TEXT(AU33,"0.#"),1)=".",TRUE,FALSE)</formula>
    </cfRule>
  </conditionalFormatting>
  <conditionalFormatting sqref="AU32">
    <cfRule type="expression" dxfId="579" priority="725">
      <formula>IF(RIGHT(TEXT(AU32,"0.#"),1)=".",FALSE,TRUE)</formula>
    </cfRule>
    <cfRule type="expression" dxfId="578" priority="726">
      <formula>IF(RIGHT(TEXT(AU32,"0.#"),1)=".",TRUE,FALSE)</formula>
    </cfRule>
  </conditionalFormatting>
  <conditionalFormatting sqref="P29:AC29">
    <cfRule type="expression" dxfId="577" priority="721">
      <formula>IF(RIGHT(TEXT(P29,"0.#"),1)=".",FALSE,TRUE)</formula>
    </cfRule>
    <cfRule type="expression" dxfId="576" priority="722">
      <formula>IF(RIGHT(TEXT(P29,"0.#"),1)=".",TRUE,FALSE)</formula>
    </cfRule>
  </conditionalFormatting>
  <conditionalFormatting sqref="AQ41">
    <cfRule type="expression" dxfId="575" priority="701">
      <formula>IF(RIGHT(TEXT(AQ41,"0.#"),1)=".",FALSE,TRUE)</formula>
    </cfRule>
    <cfRule type="expression" dxfId="574" priority="702">
      <formula>IF(RIGHT(TEXT(AQ41,"0.#"),1)=".",TRUE,FALSE)</formula>
    </cfRule>
  </conditionalFormatting>
  <conditionalFormatting sqref="AU41">
    <cfRule type="expression" dxfId="573" priority="699">
      <formula>IF(RIGHT(TEXT(AU41,"0.#"),1)=".",FALSE,TRUE)</formula>
    </cfRule>
    <cfRule type="expression" dxfId="572" priority="700">
      <formula>IF(RIGHT(TEXT(AU41,"0.#"),1)=".",TRUE,FALSE)</formula>
    </cfRule>
  </conditionalFormatting>
  <conditionalFormatting sqref="AE41">
    <cfRule type="expression" dxfId="571" priority="715">
      <formula>IF(RIGHT(TEXT(AE41,"0.#"),1)=".",FALSE,TRUE)</formula>
    </cfRule>
    <cfRule type="expression" dxfId="570" priority="716">
      <formula>IF(RIGHT(TEXT(AE41,"0.#"),1)=".",TRUE,FALSE)</formula>
    </cfRule>
  </conditionalFormatting>
  <conditionalFormatting sqref="AM69">
    <cfRule type="expression" dxfId="569" priority="671">
      <formula>IF(RIGHT(TEXT(AM69,"0.#"),1)=".",FALSE,TRUE)</formula>
    </cfRule>
    <cfRule type="expression" dxfId="568" priority="672">
      <formula>IF(RIGHT(TEXT(AM69,"0.#"),1)=".",TRUE,FALSE)</formula>
    </cfRule>
  </conditionalFormatting>
  <conditionalFormatting sqref="AE70 AM70">
    <cfRule type="expression" dxfId="567" priority="669">
      <formula>IF(RIGHT(TEXT(AE70,"0.#"),1)=".",FALSE,TRUE)</formula>
    </cfRule>
    <cfRule type="expression" dxfId="566" priority="670">
      <formula>IF(RIGHT(TEXT(AE70,"0.#"),1)=".",TRUE,FALSE)</formula>
    </cfRule>
  </conditionalFormatting>
  <conditionalFormatting sqref="AI70">
    <cfRule type="expression" dxfId="565" priority="667">
      <formula>IF(RIGHT(TEXT(AI70,"0.#"),1)=".",FALSE,TRUE)</formula>
    </cfRule>
    <cfRule type="expression" dxfId="564" priority="668">
      <formula>IF(RIGHT(TEXT(AI70,"0.#"),1)=".",TRUE,FALSE)</formula>
    </cfRule>
  </conditionalFormatting>
  <conditionalFormatting sqref="AQ70">
    <cfRule type="expression" dxfId="563" priority="665">
      <formula>IF(RIGHT(TEXT(AQ70,"0.#"),1)=".",FALSE,TRUE)</formula>
    </cfRule>
    <cfRule type="expression" dxfId="562" priority="666">
      <formula>IF(RIGHT(TEXT(AQ70,"0.#"),1)=".",TRUE,FALSE)</formula>
    </cfRule>
  </conditionalFormatting>
  <conditionalFormatting sqref="AE69 AQ69">
    <cfRule type="expression" dxfId="561" priority="675">
      <formula>IF(RIGHT(TEXT(AE69,"0.#"),1)=".",FALSE,TRUE)</formula>
    </cfRule>
    <cfRule type="expression" dxfId="560" priority="676">
      <formula>IF(RIGHT(TEXT(AE69,"0.#"),1)=".",TRUE,FALSE)</formula>
    </cfRule>
  </conditionalFormatting>
  <conditionalFormatting sqref="AI69">
    <cfRule type="expression" dxfId="559" priority="673">
      <formula>IF(RIGHT(TEXT(AI69,"0.#"),1)=".",FALSE,TRUE)</formula>
    </cfRule>
    <cfRule type="expression" dxfId="558" priority="674">
      <formula>IF(RIGHT(TEXT(AI69,"0.#"),1)=".",TRUE,FALSE)</formula>
    </cfRule>
  </conditionalFormatting>
  <conditionalFormatting sqref="AE66 AQ66">
    <cfRule type="expression" dxfId="557" priority="663">
      <formula>IF(RIGHT(TEXT(AE66,"0.#"),1)=".",FALSE,TRUE)</formula>
    </cfRule>
    <cfRule type="expression" dxfId="556" priority="664">
      <formula>IF(RIGHT(TEXT(AE66,"0.#"),1)=".",TRUE,FALSE)</formula>
    </cfRule>
  </conditionalFormatting>
  <conditionalFormatting sqref="AI66">
    <cfRule type="expression" dxfId="555" priority="661">
      <formula>IF(RIGHT(TEXT(AI66,"0.#"),1)=".",FALSE,TRUE)</formula>
    </cfRule>
    <cfRule type="expression" dxfId="554" priority="662">
      <formula>IF(RIGHT(TEXT(AI66,"0.#"),1)=".",TRUE,FALSE)</formula>
    </cfRule>
  </conditionalFormatting>
  <conditionalFormatting sqref="AM66">
    <cfRule type="expression" dxfId="553" priority="659">
      <formula>IF(RIGHT(TEXT(AM66,"0.#"),1)=".",FALSE,TRUE)</formula>
    </cfRule>
    <cfRule type="expression" dxfId="552" priority="660">
      <formula>IF(RIGHT(TEXT(AM66,"0.#"),1)=".",TRUE,FALSE)</formula>
    </cfRule>
  </conditionalFormatting>
  <conditionalFormatting sqref="AE67">
    <cfRule type="expression" dxfId="551" priority="657">
      <formula>IF(RIGHT(TEXT(AE67,"0.#"),1)=".",FALSE,TRUE)</formula>
    </cfRule>
    <cfRule type="expression" dxfId="550" priority="658">
      <formula>IF(RIGHT(TEXT(AE67,"0.#"),1)=".",TRUE,FALSE)</formula>
    </cfRule>
  </conditionalFormatting>
  <conditionalFormatting sqref="AI67">
    <cfRule type="expression" dxfId="549" priority="655">
      <formula>IF(RIGHT(TEXT(AI67,"0.#"),1)=".",FALSE,TRUE)</formula>
    </cfRule>
    <cfRule type="expression" dxfId="548" priority="656">
      <formula>IF(RIGHT(TEXT(AI67,"0.#"),1)=".",TRUE,FALSE)</formula>
    </cfRule>
  </conditionalFormatting>
  <conditionalFormatting sqref="AM67">
    <cfRule type="expression" dxfId="547" priority="653">
      <formula>IF(RIGHT(TEXT(AM67,"0.#"),1)=".",FALSE,TRUE)</formula>
    </cfRule>
    <cfRule type="expression" dxfId="546" priority="654">
      <formula>IF(RIGHT(TEXT(AM67,"0.#"),1)=".",TRUE,FALSE)</formula>
    </cfRule>
  </conditionalFormatting>
  <conditionalFormatting sqref="AQ67">
    <cfRule type="expression" dxfId="545" priority="651">
      <formula>IF(RIGHT(TEXT(AQ67,"0.#"),1)=".",FALSE,TRUE)</formula>
    </cfRule>
    <cfRule type="expression" dxfId="544" priority="652">
      <formula>IF(RIGHT(TEXT(AQ67,"0.#"),1)=".",TRUE,FALSE)</formula>
    </cfRule>
  </conditionalFormatting>
  <conditionalFormatting sqref="AU66">
    <cfRule type="expression" dxfId="543" priority="649">
      <formula>IF(RIGHT(TEXT(AU66,"0.#"),1)=".",FALSE,TRUE)</formula>
    </cfRule>
    <cfRule type="expression" dxfId="542" priority="650">
      <formula>IF(RIGHT(TEXT(AU66,"0.#"),1)=".",TRUE,FALSE)</formula>
    </cfRule>
  </conditionalFormatting>
  <conditionalFormatting sqref="AU67">
    <cfRule type="expression" dxfId="541" priority="647">
      <formula>IF(RIGHT(TEXT(AU67,"0.#"),1)=".",FALSE,TRUE)</formula>
    </cfRule>
    <cfRule type="expression" dxfId="540" priority="648">
      <formula>IF(RIGHT(TEXT(AU67,"0.#"),1)=".",TRUE,FALSE)</formula>
    </cfRule>
  </conditionalFormatting>
  <conditionalFormatting sqref="AE100 AQ100">
    <cfRule type="expression" dxfId="539" priority="609">
      <formula>IF(RIGHT(TEXT(AE100,"0.#"),1)=".",FALSE,TRUE)</formula>
    </cfRule>
    <cfRule type="expression" dxfId="538" priority="610">
      <formula>IF(RIGHT(TEXT(AE100,"0.#"),1)=".",TRUE,FALSE)</formula>
    </cfRule>
  </conditionalFormatting>
  <conditionalFormatting sqref="AI100">
    <cfRule type="expression" dxfId="537" priority="607">
      <formula>IF(RIGHT(TEXT(AI100,"0.#"),1)=".",FALSE,TRUE)</formula>
    </cfRule>
    <cfRule type="expression" dxfId="536" priority="608">
      <formula>IF(RIGHT(TEXT(AI100,"0.#"),1)=".",TRUE,FALSE)</formula>
    </cfRule>
  </conditionalFormatting>
  <conditionalFormatting sqref="AM100">
    <cfRule type="expression" dxfId="535" priority="605">
      <formula>IF(RIGHT(TEXT(AM100,"0.#"),1)=".",FALSE,TRUE)</formula>
    </cfRule>
    <cfRule type="expression" dxfId="534" priority="606">
      <formula>IF(RIGHT(TEXT(AM100,"0.#"),1)=".",TRUE,FALSE)</formula>
    </cfRule>
  </conditionalFormatting>
  <conditionalFormatting sqref="AE101">
    <cfRule type="expression" dxfId="533" priority="603">
      <formula>IF(RIGHT(TEXT(AE101,"0.#"),1)=".",FALSE,TRUE)</formula>
    </cfRule>
    <cfRule type="expression" dxfId="532" priority="604">
      <formula>IF(RIGHT(TEXT(AE101,"0.#"),1)=".",TRUE,FALSE)</formula>
    </cfRule>
  </conditionalFormatting>
  <conditionalFormatting sqref="AI101">
    <cfRule type="expression" dxfId="531" priority="601">
      <formula>IF(RIGHT(TEXT(AI101,"0.#"),1)=".",FALSE,TRUE)</formula>
    </cfRule>
    <cfRule type="expression" dxfId="530" priority="602">
      <formula>IF(RIGHT(TEXT(AI101,"0.#"),1)=".",TRUE,FALSE)</formula>
    </cfRule>
  </conditionalFormatting>
  <conditionalFormatting sqref="AM101">
    <cfRule type="expression" dxfId="529" priority="599">
      <formula>IF(RIGHT(TEXT(AM101,"0.#"),1)=".",FALSE,TRUE)</formula>
    </cfRule>
    <cfRule type="expression" dxfId="528" priority="600">
      <formula>IF(RIGHT(TEXT(AM101,"0.#"),1)=".",TRUE,FALSE)</formula>
    </cfRule>
  </conditionalFormatting>
  <conditionalFormatting sqref="AQ101">
    <cfRule type="expression" dxfId="527" priority="597">
      <formula>IF(RIGHT(TEXT(AQ101,"0.#"),1)=".",FALSE,TRUE)</formula>
    </cfRule>
    <cfRule type="expression" dxfId="526" priority="598">
      <formula>IF(RIGHT(TEXT(AQ101,"0.#"),1)=".",TRUE,FALSE)</formula>
    </cfRule>
  </conditionalFormatting>
  <conditionalFormatting sqref="AU100">
    <cfRule type="expression" dxfId="525" priority="595">
      <formula>IF(RIGHT(TEXT(AU100,"0.#"),1)=".",FALSE,TRUE)</formula>
    </cfRule>
    <cfRule type="expression" dxfId="524" priority="596">
      <formula>IF(RIGHT(TEXT(AU100,"0.#"),1)=".",TRUE,FALSE)</formula>
    </cfRule>
  </conditionalFormatting>
  <conditionalFormatting sqref="AU101">
    <cfRule type="expression" dxfId="523" priority="593">
      <formula>IF(RIGHT(TEXT(AU101,"0.#"),1)=".",FALSE,TRUE)</formula>
    </cfRule>
    <cfRule type="expression" dxfId="522" priority="594">
      <formula>IF(RIGHT(TEXT(AU101,"0.#"),1)=".",TRUE,FALSE)</formula>
    </cfRule>
  </conditionalFormatting>
  <conditionalFormatting sqref="AM35">
    <cfRule type="expression" dxfId="521" priority="587">
      <formula>IF(RIGHT(TEXT(AM35,"0.#"),1)=".",FALSE,TRUE)</formula>
    </cfRule>
    <cfRule type="expression" dxfId="520" priority="588">
      <formula>IF(RIGHT(TEXT(AM35,"0.#"),1)=".",TRUE,FALSE)</formula>
    </cfRule>
  </conditionalFormatting>
  <conditionalFormatting sqref="AE36 AM36">
    <cfRule type="expression" dxfId="519" priority="585">
      <formula>IF(RIGHT(TEXT(AE36,"0.#"),1)=".",FALSE,TRUE)</formula>
    </cfRule>
    <cfRule type="expression" dxfId="518" priority="586">
      <formula>IF(RIGHT(TEXT(AE36,"0.#"),1)=".",TRUE,FALSE)</formula>
    </cfRule>
  </conditionalFormatting>
  <conditionalFormatting sqref="AI36">
    <cfRule type="expression" dxfId="517" priority="583">
      <formula>IF(RIGHT(TEXT(AI36,"0.#"),1)=".",FALSE,TRUE)</formula>
    </cfRule>
    <cfRule type="expression" dxfId="516" priority="584">
      <formula>IF(RIGHT(TEXT(AI36,"0.#"),1)=".",TRUE,FALSE)</formula>
    </cfRule>
  </conditionalFormatting>
  <conditionalFormatting sqref="AQ36">
    <cfRule type="expression" dxfId="515" priority="581">
      <formula>IF(RIGHT(TEXT(AQ36,"0.#"),1)=".",FALSE,TRUE)</formula>
    </cfRule>
    <cfRule type="expression" dxfId="514" priority="582">
      <formula>IF(RIGHT(TEXT(AQ36,"0.#"),1)=".",TRUE,FALSE)</formula>
    </cfRule>
  </conditionalFormatting>
  <conditionalFormatting sqref="AE35 AQ35">
    <cfRule type="expression" dxfId="513" priority="591">
      <formula>IF(RIGHT(TEXT(AE35,"0.#"),1)=".",FALSE,TRUE)</formula>
    </cfRule>
    <cfRule type="expression" dxfId="512" priority="592">
      <formula>IF(RIGHT(TEXT(AE35,"0.#"),1)=".",TRUE,FALSE)</formula>
    </cfRule>
  </conditionalFormatting>
  <conditionalFormatting sqref="AI35">
    <cfRule type="expression" dxfId="511" priority="589">
      <formula>IF(RIGHT(TEXT(AI35,"0.#"),1)=".",FALSE,TRUE)</formula>
    </cfRule>
    <cfRule type="expression" dxfId="510" priority="590">
      <formula>IF(RIGHT(TEXT(AI35,"0.#"),1)=".",TRUE,FALSE)</formula>
    </cfRule>
  </conditionalFormatting>
  <conditionalFormatting sqref="AM103">
    <cfRule type="expression" dxfId="509" priority="575">
      <formula>IF(RIGHT(TEXT(AM103,"0.#"),1)=".",FALSE,TRUE)</formula>
    </cfRule>
    <cfRule type="expression" dxfId="508" priority="576">
      <formula>IF(RIGHT(TEXT(AM103,"0.#"),1)=".",TRUE,FALSE)</formula>
    </cfRule>
  </conditionalFormatting>
  <conditionalFormatting sqref="AE104 AM104">
    <cfRule type="expression" dxfId="507" priority="573">
      <formula>IF(RIGHT(TEXT(AE104,"0.#"),1)=".",FALSE,TRUE)</formula>
    </cfRule>
    <cfRule type="expression" dxfId="506" priority="574">
      <formula>IF(RIGHT(TEXT(AE104,"0.#"),1)=".",TRUE,FALSE)</formula>
    </cfRule>
  </conditionalFormatting>
  <conditionalFormatting sqref="AI104">
    <cfRule type="expression" dxfId="505" priority="571">
      <formula>IF(RIGHT(TEXT(AI104,"0.#"),1)=".",FALSE,TRUE)</formula>
    </cfRule>
    <cfRule type="expression" dxfId="504" priority="572">
      <formula>IF(RIGHT(TEXT(AI104,"0.#"),1)=".",TRUE,FALSE)</formula>
    </cfRule>
  </conditionalFormatting>
  <conditionalFormatting sqref="AQ104">
    <cfRule type="expression" dxfId="503" priority="569">
      <formula>IF(RIGHT(TEXT(AQ104,"0.#"),1)=".",FALSE,TRUE)</formula>
    </cfRule>
    <cfRule type="expression" dxfId="502" priority="570">
      <formula>IF(RIGHT(TEXT(AQ104,"0.#"),1)=".",TRUE,FALSE)</formula>
    </cfRule>
  </conditionalFormatting>
  <conditionalFormatting sqref="AE103 AQ103">
    <cfRule type="expression" dxfId="501" priority="579">
      <formula>IF(RIGHT(TEXT(AE103,"0.#"),1)=".",FALSE,TRUE)</formula>
    </cfRule>
    <cfRule type="expression" dxfId="500" priority="580">
      <formula>IF(RIGHT(TEXT(AE103,"0.#"),1)=".",TRUE,FALSE)</formula>
    </cfRule>
  </conditionalFormatting>
  <conditionalFormatting sqref="AI103">
    <cfRule type="expression" dxfId="499" priority="577">
      <formula>IF(RIGHT(TEXT(AI103,"0.#"),1)=".",FALSE,TRUE)</formula>
    </cfRule>
    <cfRule type="expression" dxfId="498" priority="578">
      <formula>IF(RIGHT(TEXT(AI103,"0.#"),1)=".",TRUE,FALSE)</formula>
    </cfRule>
  </conditionalFormatting>
  <conditionalFormatting sqref="AM137">
    <cfRule type="expression" dxfId="497" priority="563">
      <formula>IF(RIGHT(TEXT(AM137,"0.#"),1)=".",FALSE,TRUE)</formula>
    </cfRule>
    <cfRule type="expression" dxfId="496" priority="564">
      <formula>IF(RIGHT(TEXT(AM137,"0.#"),1)=".",TRUE,FALSE)</formula>
    </cfRule>
  </conditionalFormatting>
  <conditionalFormatting sqref="AE138 AM138">
    <cfRule type="expression" dxfId="495" priority="561">
      <formula>IF(RIGHT(TEXT(AE138,"0.#"),1)=".",FALSE,TRUE)</formula>
    </cfRule>
    <cfRule type="expression" dxfId="494" priority="562">
      <formula>IF(RIGHT(TEXT(AE138,"0.#"),1)=".",TRUE,FALSE)</formula>
    </cfRule>
  </conditionalFormatting>
  <conditionalFormatting sqref="AI138">
    <cfRule type="expression" dxfId="493" priority="559">
      <formula>IF(RIGHT(TEXT(AI138,"0.#"),1)=".",FALSE,TRUE)</formula>
    </cfRule>
    <cfRule type="expression" dxfId="492" priority="560">
      <formula>IF(RIGHT(TEXT(AI138,"0.#"),1)=".",TRUE,FALSE)</formula>
    </cfRule>
  </conditionalFormatting>
  <conditionalFormatting sqref="AQ138">
    <cfRule type="expression" dxfId="491" priority="557">
      <formula>IF(RIGHT(TEXT(AQ138,"0.#"),1)=".",FALSE,TRUE)</formula>
    </cfRule>
    <cfRule type="expression" dxfId="490" priority="558">
      <formula>IF(RIGHT(TEXT(AQ138,"0.#"),1)=".",TRUE,FALSE)</formula>
    </cfRule>
  </conditionalFormatting>
  <conditionalFormatting sqref="AE137 AQ137">
    <cfRule type="expression" dxfId="489" priority="567">
      <formula>IF(RIGHT(TEXT(AE137,"0.#"),1)=".",FALSE,TRUE)</formula>
    </cfRule>
    <cfRule type="expression" dxfId="488" priority="568">
      <formula>IF(RIGHT(TEXT(AE137,"0.#"),1)=".",TRUE,FALSE)</formula>
    </cfRule>
  </conditionalFormatting>
  <conditionalFormatting sqref="AI137">
    <cfRule type="expression" dxfId="487" priority="565">
      <formula>IF(RIGHT(TEXT(AI137,"0.#"),1)=".",FALSE,TRUE)</formula>
    </cfRule>
    <cfRule type="expression" dxfId="486" priority="566">
      <formula>IF(RIGHT(TEXT(AI137,"0.#"),1)=".",TRUE,FALSE)</formula>
    </cfRule>
  </conditionalFormatting>
  <conditionalFormatting sqref="AM171">
    <cfRule type="expression" dxfId="485" priority="551">
      <formula>IF(RIGHT(TEXT(AM171,"0.#"),1)=".",FALSE,TRUE)</formula>
    </cfRule>
    <cfRule type="expression" dxfId="484" priority="552">
      <formula>IF(RIGHT(TEXT(AM171,"0.#"),1)=".",TRUE,FALSE)</formula>
    </cfRule>
  </conditionalFormatting>
  <conditionalFormatting sqref="AE172 AM172">
    <cfRule type="expression" dxfId="483" priority="549">
      <formula>IF(RIGHT(TEXT(AE172,"0.#"),1)=".",FALSE,TRUE)</formula>
    </cfRule>
    <cfRule type="expression" dxfId="482" priority="550">
      <formula>IF(RIGHT(TEXT(AE172,"0.#"),1)=".",TRUE,FALSE)</formula>
    </cfRule>
  </conditionalFormatting>
  <conditionalFormatting sqref="AI172">
    <cfRule type="expression" dxfId="481" priority="547">
      <formula>IF(RIGHT(TEXT(AI172,"0.#"),1)=".",FALSE,TRUE)</formula>
    </cfRule>
    <cfRule type="expression" dxfId="480" priority="548">
      <formula>IF(RIGHT(TEXT(AI172,"0.#"),1)=".",TRUE,FALSE)</formula>
    </cfRule>
  </conditionalFormatting>
  <conditionalFormatting sqref="AQ172">
    <cfRule type="expression" dxfId="479" priority="545">
      <formula>IF(RIGHT(TEXT(AQ172,"0.#"),1)=".",FALSE,TRUE)</formula>
    </cfRule>
    <cfRule type="expression" dxfId="478" priority="546">
      <formula>IF(RIGHT(TEXT(AQ172,"0.#"),1)=".",TRUE,FALSE)</formula>
    </cfRule>
  </conditionalFormatting>
  <conditionalFormatting sqref="AE171 AQ171">
    <cfRule type="expression" dxfId="477" priority="555">
      <formula>IF(RIGHT(TEXT(AE171,"0.#"),1)=".",FALSE,TRUE)</formula>
    </cfRule>
    <cfRule type="expression" dxfId="476" priority="556">
      <formula>IF(RIGHT(TEXT(AE171,"0.#"),1)=".",TRUE,FALSE)</formula>
    </cfRule>
  </conditionalFormatting>
  <conditionalFormatting sqref="AI171">
    <cfRule type="expression" dxfId="475" priority="553">
      <formula>IF(RIGHT(TEXT(AI171,"0.#"),1)=".",FALSE,TRUE)</formula>
    </cfRule>
    <cfRule type="expression" dxfId="474" priority="554">
      <formula>IF(RIGHT(TEXT(AI171,"0.#"),1)=".",TRUE,FALSE)</formula>
    </cfRule>
  </conditionalFormatting>
  <conditionalFormatting sqref="AE107">
    <cfRule type="expression" dxfId="473" priority="521">
      <formula>IF(RIGHT(TEXT(AE107,"0.#"),1)=".",FALSE,TRUE)</formula>
    </cfRule>
    <cfRule type="expression" dxfId="472" priority="522">
      <formula>IF(RIGHT(TEXT(AE107,"0.#"),1)=".",TRUE,FALSE)</formula>
    </cfRule>
  </conditionalFormatting>
  <conditionalFormatting sqref="AM109">
    <cfRule type="expression" dxfId="471" priority="505">
      <formula>IF(RIGHT(TEXT(AM109,"0.#"),1)=".",FALSE,TRUE)</formula>
    </cfRule>
    <cfRule type="expression" dxfId="470" priority="506">
      <formula>IF(RIGHT(TEXT(AM109,"0.#"),1)=".",TRUE,FALSE)</formula>
    </cfRule>
  </conditionalFormatting>
  <conditionalFormatting sqref="AE108">
    <cfRule type="expression" dxfId="469" priority="519">
      <formula>IF(RIGHT(TEXT(AE108,"0.#"),1)=".",FALSE,TRUE)</formula>
    </cfRule>
    <cfRule type="expression" dxfId="468" priority="520">
      <formula>IF(RIGHT(TEXT(AE108,"0.#"),1)=".",TRUE,FALSE)</formula>
    </cfRule>
  </conditionalFormatting>
  <conditionalFormatting sqref="AE109">
    <cfRule type="expression" dxfId="467" priority="517">
      <formula>IF(RIGHT(TEXT(AE109,"0.#"),1)=".",FALSE,TRUE)</formula>
    </cfRule>
    <cfRule type="expression" dxfId="466" priority="518">
      <formula>IF(RIGHT(TEXT(AE109,"0.#"),1)=".",TRUE,FALSE)</formula>
    </cfRule>
  </conditionalFormatting>
  <conditionalFormatting sqref="AI109">
    <cfRule type="expression" dxfId="465" priority="515">
      <formula>IF(RIGHT(TEXT(AI109,"0.#"),1)=".",FALSE,TRUE)</formula>
    </cfRule>
    <cfRule type="expression" dxfId="464" priority="516">
      <formula>IF(RIGHT(TEXT(AI109,"0.#"),1)=".",TRUE,FALSE)</formula>
    </cfRule>
  </conditionalFormatting>
  <conditionalFormatting sqref="AI108">
    <cfRule type="expression" dxfId="463" priority="513">
      <formula>IF(RIGHT(TEXT(AI108,"0.#"),1)=".",FALSE,TRUE)</formula>
    </cfRule>
    <cfRule type="expression" dxfId="462" priority="514">
      <formula>IF(RIGHT(TEXT(AI108,"0.#"),1)=".",TRUE,FALSE)</formula>
    </cfRule>
  </conditionalFormatting>
  <conditionalFormatting sqref="AI107">
    <cfRule type="expression" dxfId="461" priority="511">
      <formula>IF(RIGHT(TEXT(AI107,"0.#"),1)=".",FALSE,TRUE)</formula>
    </cfRule>
    <cfRule type="expression" dxfId="460" priority="512">
      <formula>IF(RIGHT(TEXT(AI107,"0.#"),1)=".",TRUE,FALSE)</formula>
    </cfRule>
  </conditionalFormatting>
  <conditionalFormatting sqref="AM107">
    <cfRule type="expression" dxfId="459" priority="509">
      <formula>IF(RIGHT(TEXT(AM107,"0.#"),1)=".",FALSE,TRUE)</formula>
    </cfRule>
    <cfRule type="expression" dxfId="458" priority="510">
      <formula>IF(RIGHT(TEXT(AM107,"0.#"),1)=".",TRUE,FALSE)</formula>
    </cfRule>
  </conditionalFormatting>
  <conditionalFormatting sqref="AM108">
    <cfRule type="expression" dxfId="457" priority="507">
      <formula>IF(RIGHT(TEXT(AM108,"0.#"),1)=".",FALSE,TRUE)</formula>
    </cfRule>
    <cfRule type="expression" dxfId="456" priority="508">
      <formula>IF(RIGHT(TEXT(AM108,"0.#"),1)=".",TRUE,FALSE)</formula>
    </cfRule>
  </conditionalFormatting>
  <conditionalFormatting sqref="AQ107:AQ109">
    <cfRule type="expression" dxfId="455" priority="503">
      <formula>IF(RIGHT(TEXT(AQ107,"0.#"),1)=".",FALSE,TRUE)</formula>
    </cfRule>
    <cfRule type="expression" dxfId="454" priority="504">
      <formula>IF(RIGHT(TEXT(AQ107,"0.#"),1)=".",TRUE,FALSE)</formula>
    </cfRule>
  </conditionalFormatting>
  <conditionalFormatting sqref="AU107:AU109">
    <cfRule type="expression" dxfId="453" priority="501">
      <formula>IF(RIGHT(TEXT(AU107,"0.#"),1)=".",FALSE,TRUE)</formula>
    </cfRule>
    <cfRule type="expression" dxfId="452" priority="502">
      <formula>IF(RIGHT(TEXT(AU107,"0.#"),1)=".",TRUE,FALSE)</formula>
    </cfRule>
  </conditionalFormatting>
  <conditionalFormatting sqref="AE141">
    <cfRule type="expression" dxfId="451" priority="499">
      <formula>IF(RIGHT(TEXT(AE141,"0.#"),1)=".",FALSE,TRUE)</formula>
    </cfRule>
    <cfRule type="expression" dxfId="450" priority="500">
      <formula>IF(RIGHT(TEXT(AE141,"0.#"),1)=".",TRUE,FALSE)</formula>
    </cfRule>
  </conditionalFormatting>
  <conditionalFormatting sqref="AM143">
    <cfRule type="expression" dxfId="449" priority="483">
      <formula>IF(RIGHT(TEXT(AM143,"0.#"),1)=".",FALSE,TRUE)</formula>
    </cfRule>
    <cfRule type="expression" dxfId="448" priority="484">
      <formula>IF(RIGHT(TEXT(AM143,"0.#"),1)=".",TRUE,FALSE)</formula>
    </cfRule>
  </conditionalFormatting>
  <conditionalFormatting sqref="AE142">
    <cfRule type="expression" dxfId="447" priority="497">
      <formula>IF(RIGHT(TEXT(AE142,"0.#"),1)=".",FALSE,TRUE)</formula>
    </cfRule>
    <cfRule type="expression" dxfId="446" priority="498">
      <formula>IF(RIGHT(TEXT(AE142,"0.#"),1)=".",TRUE,FALSE)</formula>
    </cfRule>
  </conditionalFormatting>
  <conditionalFormatting sqref="AE143">
    <cfRule type="expression" dxfId="445" priority="495">
      <formula>IF(RIGHT(TEXT(AE143,"0.#"),1)=".",FALSE,TRUE)</formula>
    </cfRule>
    <cfRule type="expression" dxfId="444" priority="496">
      <formula>IF(RIGHT(TEXT(AE143,"0.#"),1)=".",TRUE,FALSE)</formula>
    </cfRule>
  </conditionalFormatting>
  <conditionalFormatting sqref="AI143">
    <cfRule type="expression" dxfId="443" priority="493">
      <formula>IF(RIGHT(TEXT(AI143,"0.#"),1)=".",FALSE,TRUE)</formula>
    </cfRule>
    <cfRule type="expression" dxfId="442" priority="494">
      <formula>IF(RIGHT(TEXT(AI143,"0.#"),1)=".",TRUE,FALSE)</formula>
    </cfRule>
  </conditionalFormatting>
  <conditionalFormatting sqref="AI142">
    <cfRule type="expression" dxfId="441" priority="491">
      <formula>IF(RIGHT(TEXT(AI142,"0.#"),1)=".",FALSE,TRUE)</formula>
    </cfRule>
    <cfRule type="expression" dxfId="440" priority="492">
      <formula>IF(RIGHT(TEXT(AI142,"0.#"),1)=".",TRUE,FALSE)</formula>
    </cfRule>
  </conditionalFormatting>
  <conditionalFormatting sqref="AI141">
    <cfRule type="expression" dxfId="439" priority="489">
      <formula>IF(RIGHT(TEXT(AI141,"0.#"),1)=".",FALSE,TRUE)</formula>
    </cfRule>
    <cfRule type="expression" dxfId="438" priority="490">
      <formula>IF(RIGHT(TEXT(AI141,"0.#"),1)=".",TRUE,FALSE)</formula>
    </cfRule>
  </conditionalFormatting>
  <conditionalFormatting sqref="AM141">
    <cfRule type="expression" dxfId="437" priority="487">
      <formula>IF(RIGHT(TEXT(AM141,"0.#"),1)=".",FALSE,TRUE)</formula>
    </cfRule>
    <cfRule type="expression" dxfId="436" priority="488">
      <formula>IF(RIGHT(TEXT(AM141,"0.#"),1)=".",TRUE,FALSE)</formula>
    </cfRule>
  </conditionalFormatting>
  <conditionalFormatting sqref="AM142">
    <cfRule type="expression" dxfId="435" priority="485">
      <formula>IF(RIGHT(TEXT(AM142,"0.#"),1)=".",FALSE,TRUE)</formula>
    </cfRule>
    <cfRule type="expression" dxfId="434" priority="486">
      <formula>IF(RIGHT(TEXT(AM142,"0.#"),1)=".",TRUE,FALSE)</formula>
    </cfRule>
  </conditionalFormatting>
  <conditionalFormatting sqref="AQ141:AQ143">
    <cfRule type="expression" dxfId="433" priority="481">
      <formula>IF(RIGHT(TEXT(AQ141,"0.#"),1)=".",FALSE,TRUE)</formula>
    </cfRule>
    <cfRule type="expression" dxfId="432" priority="482">
      <formula>IF(RIGHT(TEXT(AQ141,"0.#"),1)=".",TRUE,FALSE)</formula>
    </cfRule>
  </conditionalFormatting>
  <conditionalFormatting sqref="AU141:AU143">
    <cfRule type="expression" dxfId="431" priority="479">
      <formula>IF(RIGHT(TEXT(AU141,"0.#"),1)=".",FALSE,TRUE)</formula>
    </cfRule>
    <cfRule type="expression" dxfId="430" priority="480">
      <formula>IF(RIGHT(TEXT(AU141,"0.#"),1)=".",TRUE,FALSE)</formula>
    </cfRule>
  </conditionalFormatting>
  <conditionalFormatting sqref="AE175">
    <cfRule type="expression" dxfId="429" priority="477">
      <formula>IF(RIGHT(TEXT(AE175,"0.#"),1)=".",FALSE,TRUE)</formula>
    </cfRule>
    <cfRule type="expression" dxfId="428" priority="478">
      <formula>IF(RIGHT(TEXT(AE175,"0.#"),1)=".",TRUE,FALSE)</formula>
    </cfRule>
  </conditionalFormatting>
  <conditionalFormatting sqref="AM177">
    <cfRule type="expression" dxfId="427" priority="461">
      <formula>IF(RIGHT(TEXT(AM177,"0.#"),1)=".",FALSE,TRUE)</formula>
    </cfRule>
    <cfRule type="expression" dxfId="426" priority="462">
      <formula>IF(RIGHT(TEXT(AM177,"0.#"),1)=".",TRUE,FALSE)</formula>
    </cfRule>
  </conditionalFormatting>
  <conditionalFormatting sqref="AE176">
    <cfRule type="expression" dxfId="425" priority="475">
      <formula>IF(RIGHT(TEXT(AE176,"0.#"),1)=".",FALSE,TRUE)</formula>
    </cfRule>
    <cfRule type="expression" dxfId="424" priority="476">
      <formula>IF(RIGHT(TEXT(AE176,"0.#"),1)=".",TRUE,FALSE)</formula>
    </cfRule>
  </conditionalFormatting>
  <conditionalFormatting sqref="AE177">
    <cfRule type="expression" dxfId="423" priority="473">
      <formula>IF(RIGHT(TEXT(AE177,"0.#"),1)=".",FALSE,TRUE)</formula>
    </cfRule>
    <cfRule type="expression" dxfId="422" priority="474">
      <formula>IF(RIGHT(TEXT(AE177,"0.#"),1)=".",TRUE,FALSE)</formula>
    </cfRule>
  </conditionalFormatting>
  <conditionalFormatting sqref="AI177">
    <cfRule type="expression" dxfId="421" priority="471">
      <formula>IF(RIGHT(TEXT(AI177,"0.#"),1)=".",FALSE,TRUE)</formula>
    </cfRule>
    <cfRule type="expression" dxfId="420" priority="472">
      <formula>IF(RIGHT(TEXT(AI177,"0.#"),1)=".",TRUE,FALSE)</formula>
    </cfRule>
  </conditionalFormatting>
  <conditionalFormatting sqref="AI176">
    <cfRule type="expression" dxfId="419" priority="469">
      <formula>IF(RIGHT(TEXT(AI176,"0.#"),1)=".",FALSE,TRUE)</formula>
    </cfRule>
    <cfRule type="expression" dxfId="418" priority="470">
      <formula>IF(RIGHT(TEXT(AI176,"0.#"),1)=".",TRUE,FALSE)</formula>
    </cfRule>
  </conditionalFormatting>
  <conditionalFormatting sqref="AI175">
    <cfRule type="expression" dxfId="417" priority="467">
      <formula>IF(RIGHT(TEXT(AI175,"0.#"),1)=".",FALSE,TRUE)</formula>
    </cfRule>
    <cfRule type="expression" dxfId="416" priority="468">
      <formula>IF(RIGHT(TEXT(AI175,"0.#"),1)=".",TRUE,FALSE)</formula>
    </cfRule>
  </conditionalFormatting>
  <conditionalFormatting sqref="AM175">
    <cfRule type="expression" dxfId="415" priority="465">
      <formula>IF(RIGHT(TEXT(AM175,"0.#"),1)=".",FALSE,TRUE)</formula>
    </cfRule>
    <cfRule type="expression" dxfId="414" priority="466">
      <formula>IF(RIGHT(TEXT(AM175,"0.#"),1)=".",TRUE,FALSE)</formula>
    </cfRule>
  </conditionalFormatting>
  <conditionalFormatting sqref="AM176">
    <cfRule type="expression" dxfId="413" priority="463">
      <formula>IF(RIGHT(TEXT(AM176,"0.#"),1)=".",FALSE,TRUE)</formula>
    </cfRule>
    <cfRule type="expression" dxfId="412" priority="464">
      <formula>IF(RIGHT(TEXT(AM176,"0.#"),1)=".",TRUE,FALSE)</formula>
    </cfRule>
  </conditionalFormatting>
  <conditionalFormatting sqref="AQ175:AQ177">
    <cfRule type="expression" dxfId="411" priority="459">
      <formula>IF(RIGHT(TEXT(AQ175,"0.#"),1)=".",FALSE,TRUE)</formula>
    </cfRule>
    <cfRule type="expression" dxfId="410" priority="460">
      <formula>IF(RIGHT(TEXT(AQ175,"0.#"),1)=".",TRUE,FALSE)</formula>
    </cfRule>
  </conditionalFormatting>
  <conditionalFormatting sqref="AU175:AU177">
    <cfRule type="expression" dxfId="409" priority="457">
      <formula>IF(RIGHT(TEXT(AU175,"0.#"),1)=".",FALSE,TRUE)</formula>
    </cfRule>
    <cfRule type="expression" dxfId="408" priority="458">
      <formula>IF(RIGHT(TEXT(AU175,"0.#"),1)=".",TRUE,FALSE)</formula>
    </cfRule>
  </conditionalFormatting>
  <conditionalFormatting sqref="AE61">
    <cfRule type="expression" dxfId="407" priority="411">
      <formula>IF(RIGHT(TEXT(AE61,"0.#"),1)=".",FALSE,TRUE)</formula>
    </cfRule>
    <cfRule type="expression" dxfId="406" priority="412">
      <formula>IF(RIGHT(TEXT(AE61,"0.#"),1)=".",TRUE,FALSE)</formula>
    </cfRule>
  </conditionalFormatting>
  <conditionalFormatting sqref="AE62">
    <cfRule type="expression" dxfId="405" priority="409">
      <formula>IF(RIGHT(TEXT(AE62,"0.#"),1)=".",FALSE,TRUE)</formula>
    </cfRule>
    <cfRule type="expression" dxfId="404" priority="410">
      <formula>IF(RIGHT(TEXT(AE62,"0.#"),1)=".",TRUE,FALSE)</formula>
    </cfRule>
  </conditionalFormatting>
  <conditionalFormatting sqref="AM61">
    <cfRule type="expression" dxfId="403" priority="399">
      <formula>IF(RIGHT(TEXT(AM61,"0.#"),1)=".",FALSE,TRUE)</formula>
    </cfRule>
    <cfRule type="expression" dxfId="402" priority="400">
      <formula>IF(RIGHT(TEXT(AM61,"0.#"),1)=".",TRUE,FALSE)</formula>
    </cfRule>
  </conditionalFormatting>
  <conditionalFormatting sqref="AE63">
    <cfRule type="expression" dxfId="401" priority="407">
      <formula>IF(RIGHT(TEXT(AE63,"0.#"),1)=".",FALSE,TRUE)</formula>
    </cfRule>
    <cfRule type="expression" dxfId="400" priority="408">
      <formula>IF(RIGHT(TEXT(AE63,"0.#"),1)=".",TRUE,FALSE)</formula>
    </cfRule>
  </conditionalFormatting>
  <conditionalFormatting sqref="AI63">
    <cfRule type="expression" dxfId="399" priority="405">
      <formula>IF(RIGHT(TEXT(AI63,"0.#"),1)=".",FALSE,TRUE)</formula>
    </cfRule>
    <cfRule type="expression" dxfId="398" priority="406">
      <formula>IF(RIGHT(TEXT(AI63,"0.#"),1)=".",TRUE,FALSE)</formula>
    </cfRule>
  </conditionalFormatting>
  <conditionalFormatting sqref="AI62">
    <cfRule type="expression" dxfId="397" priority="403">
      <formula>IF(RIGHT(TEXT(AI62,"0.#"),1)=".",FALSE,TRUE)</formula>
    </cfRule>
    <cfRule type="expression" dxfId="396" priority="404">
      <formula>IF(RIGHT(TEXT(AI62,"0.#"),1)=".",TRUE,FALSE)</formula>
    </cfRule>
  </conditionalFormatting>
  <conditionalFormatting sqref="AI61">
    <cfRule type="expression" dxfId="395" priority="401">
      <formula>IF(RIGHT(TEXT(AI61,"0.#"),1)=".",FALSE,TRUE)</formula>
    </cfRule>
    <cfRule type="expression" dxfId="394" priority="402">
      <formula>IF(RIGHT(TEXT(AI61,"0.#"),1)=".",TRUE,FALSE)</formula>
    </cfRule>
  </conditionalFormatting>
  <conditionalFormatting sqref="AM62">
    <cfRule type="expression" dxfId="393" priority="397">
      <formula>IF(RIGHT(TEXT(AM62,"0.#"),1)=".",FALSE,TRUE)</formula>
    </cfRule>
    <cfRule type="expression" dxfId="392" priority="398">
      <formula>IF(RIGHT(TEXT(AM62,"0.#"),1)=".",TRUE,FALSE)</formula>
    </cfRule>
  </conditionalFormatting>
  <conditionalFormatting sqref="AM63">
    <cfRule type="expression" dxfId="391" priority="395">
      <formula>IF(RIGHT(TEXT(AM63,"0.#"),1)=".",FALSE,TRUE)</formula>
    </cfRule>
    <cfRule type="expression" dxfId="390" priority="396">
      <formula>IF(RIGHT(TEXT(AM63,"0.#"),1)=".",TRUE,FALSE)</formula>
    </cfRule>
  </conditionalFormatting>
  <conditionalFormatting sqref="AQ61:AQ63">
    <cfRule type="expression" dxfId="389" priority="393">
      <formula>IF(RIGHT(TEXT(AQ61,"0.#"),1)=".",FALSE,TRUE)</formula>
    </cfRule>
    <cfRule type="expression" dxfId="388" priority="394">
      <formula>IF(RIGHT(TEXT(AQ61,"0.#"),1)=".",TRUE,FALSE)</formula>
    </cfRule>
  </conditionalFormatting>
  <conditionalFormatting sqref="AU61:AU63">
    <cfRule type="expression" dxfId="387" priority="391">
      <formula>IF(RIGHT(TEXT(AU61,"0.#"),1)=".",FALSE,TRUE)</formula>
    </cfRule>
    <cfRule type="expression" dxfId="386" priority="392">
      <formula>IF(RIGHT(TEXT(AU61,"0.#"),1)=".",TRUE,FALSE)</formula>
    </cfRule>
  </conditionalFormatting>
  <conditionalFormatting sqref="AE95">
    <cfRule type="expression" dxfId="385" priority="389">
      <formula>IF(RIGHT(TEXT(AE95,"0.#"),1)=".",FALSE,TRUE)</formula>
    </cfRule>
    <cfRule type="expression" dxfId="384" priority="390">
      <formula>IF(RIGHT(TEXT(AE95,"0.#"),1)=".",TRUE,FALSE)</formula>
    </cfRule>
  </conditionalFormatting>
  <conditionalFormatting sqref="AE96">
    <cfRule type="expression" dxfId="383" priority="387">
      <formula>IF(RIGHT(TEXT(AE96,"0.#"),1)=".",FALSE,TRUE)</formula>
    </cfRule>
    <cfRule type="expression" dxfId="382" priority="388">
      <formula>IF(RIGHT(TEXT(AE96,"0.#"),1)=".",TRUE,FALSE)</formula>
    </cfRule>
  </conditionalFormatting>
  <conditionalFormatting sqref="AM95">
    <cfRule type="expression" dxfId="381" priority="377">
      <formula>IF(RIGHT(TEXT(AM95,"0.#"),1)=".",FALSE,TRUE)</formula>
    </cfRule>
    <cfRule type="expression" dxfId="380" priority="378">
      <formula>IF(RIGHT(TEXT(AM95,"0.#"),1)=".",TRUE,FALSE)</formula>
    </cfRule>
  </conditionalFormatting>
  <conditionalFormatting sqref="AE97">
    <cfRule type="expression" dxfId="379" priority="385">
      <formula>IF(RIGHT(TEXT(AE97,"0.#"),1)=".",FALSE,TRUE)</formula>
    </cfRule>
    <cfRule type="expression" dxfId="378" priority="386">
      <formula>IF(RIGHT(TEXT(AE97,"0.#"),1)=".",TRUE,FALSE)</formula>
    </cfRule>
  </conditionalFormatting>
  <conditionalFormatting sqref="AI97">
    <cfRule type="expression" dxfId="377" priority="383">
      <formula>IF(RIGHT(TEXT(AI97,"0.#"),1)=".",FALSE,TRUE)</formula>
    </cfRule>
    <cfRule type="expression" dxfId="376" priority="384">
      <formula>IF(RIGHT(TEXT(AI97,"0.#"),1)=".",TRUE,FALSE)</formula>
    </cfRule>
  </conditionalFormatting>
  <conditionalFormatting sqref="AI96">
    <cfRule type="expression" dxfId="375" priority="381">
      <formula>IF(RIGHT(TEXT(AI96,"0.#"),1)=".",FALSE,TRUE)</formula>
    </cfRule>
    <cfRule type="expression" dxfId="374" priority="382">
      <formula>IF(RIGHT(TEXT(AI96,"0.#"),1)=".",TRUE,FALSE)</formula>
    </cfRule>
  </conditionalFormatting>
  <conditionalFormatting sqref="AI95">
    <cfRule type="expression" dxfId="373" priority="379">
      <formula>IF(RIGHT(TEXT(AI95,"0.#"),1)=".",FALSE,TRUE)</formula>
    </cfRule>
    <cfRule type="expression" dxfId="372" priority="380">
      <formula>IF(RIGHT(TEXT(AI95,"0.#"),1)=".",TRUE,FALSE)</formula>
    </cfRule>
  </conditionalFormatting>
  <conditionalFormatting sqref="AM96">
    <cfRule type="expression" dxfId="371" priority="375">
      <formula>IF(RIGHT(TEXT(AM96,"0.#"),1)=".",FALSE,TRUE)</formula>
    </cfRule>
    <cfRule type="expression" dxfId="370" priority="376">
      <formula>IF(RIGHT(TEXT(AM96,"0.#"),1)=".",TRUE,FALSE)</formula>
    </cfRule>
  </conditionalFormatting>
  <conditionalFormatting sqref="AM97">
    <cfRule type="expression" dxfId="369" priority="373">
      <formula>IF(RIGHT(TEXT(AM97,"0.#"),1)=".",FALSE,TRUE)</formula>
    </cfRule>
    <cfRule type="expression" dxfId="368" priority="374">
      <formula>IF(RIGHT(TEXT(AM97,"0.#"),1)=".",TRUE,FALSE)</formula>
    </cfRule>
  </conditionalFormatting>
  <conditionalFormatting sqref="AQ95:AQ97">
    <cfRule type="expression" dxfId="367" priority="371">
      <formula>IF(RIGHT(TEXT(AQ95,"0.#"),1)=".",FALSE,TRUE)</formula>
    </cfRule>
    <cfRule type="expression" dxfId="366" priority="372">
      <formula>IF(RIGHT(TEXT(AQ95,"0.#"),1)=".",TRUE,FALSE)</formula>
    </cfRule>
  </conditionalFormatting>
  <conditionalFormatting sqref="AU95:AU97">
    <cfRule type="expression" dxfId="365" priority="369">
      <formula>IF(RIGHT(TEXT(AU95,"0.#"),1)=".",FALSE,TRUE)</formula>
    </cfRule>
    <cfRule type="expression" dxfId="364" priority="370">
      <formula>IF(RIGHT(TEXT(AU95,"0.#"),1)=".",TRUE,FALSE)</formula>
    </cfRule>
  </conditionalFormatting>
  <conditionalFormatting sqref="AE129">
    <cfRule type="expression" dxfId="363" priority="367">
      <formula>IF(RIGHT(TEXT(AE129,"0.#"),1)=".",FALSE,TRUE)</formula>
    </cfRule>
    <cfRule type="expression" dxfId="362" priority="368">
      <formula>IF(RIGHT(TEXT(AE129,"0.#"),1)=".",TRUE,FALSE)</formula>
    </cfRule>
  </conditionalFormatting>
  <conditionalFormatting sqref="AE130">
    <cfRule type="expression" dxfId="361" priority="365">
      <formula>IF(RIGHT(TEXT(AE130,"0.#"),1)=".",FALSE,TRUE)</formula>
    </cfRule>
    <cfRule type="expression" dxfId="360" priority="366">
      <formula>IF(RIGHT(TEXT(AE130,"0.#"),1)=".",TRUE,FALSE)</formula>
    </cfRule>
  </conditionalFormatting>
  <conditionalFormatting sqref="AM129">
    <cfRule type="expression" dxfId="359" priority="355">
      <formula>IF(RIGHT(TEXT(AM129,"0.#"),1)=".",FALSE,TRUE)</formula>
    </cfRule>
    <cfRule type="expression" dxfId="358" priority="356">
      <formula>IF(RIGHT(TEXT(AM129,"0.#"),1)=".",TRUE,FALSE)</formula>
    </cfRule>
  </conditionalFormatting>
  <conditionalFormatting sqref="AE131">
    <cfRule type="expression" dxfId="357" priority="363">
      <formula>IF(RIGHT(TEXT(AE131,"0.#"),1)=".",FALSE,TRUE)</formula>
    </cfRule>
    <cfRule type="expression" dxfId="356" priority="364">
      <formula>IF(RIGHT(TEXT(AE131,"0.#"),1)=".",TRUE,FALSE)</formula>
    </cfRule>
  </conditionalFormatting>
  <conditionalFormatting sqref="AI131">
    <cfRule type="expression" dxfId="355" priority="361">
      <formula>IF(RIGHT(TEXT(AI131,"0.#"),1)=".",FALSE,TRUE)</formula>
    </cfRule>
    <cfRule type="expression" dxfId="354" priority="362">
      <formula>IF(RIGHT(TEXT(AI131,"0.#"),1)=".",TRUE,FALSE)</formula>
    </cfRule>
  </conditionalFormatting>
  <conditionalFormatting sqref="AI130">
    <cfRule type="expression" dxfId="353" priority="359">
      <formula>IF(RIGHT(TEXT(AI130,"0.#"),1)=".",FALSE,TRUE)</formula>
    </cfRule>
    <cfRule type="expression" dxfId="352" priority="360">
      <formula>IF(RIGHT(TEXT(AI130,"0.#"),1)=".",TRUE,FALSE)</formula>
    </cfRule>
  </conditionalFormatting>
  <conditionalFormatting sqref="AI129">
    <cfRule type="expression" dxfId="351" priority="357">
      <formula>IF(RIGHT(TEXT(AI129,"0.#"),1)=".",FALSE,TRUE)</formula>
    </cfRule>
    <cfRule type="expression" dxfId="350" priority="358">
      <formula>IF(RIGHT(TEXT(AI129,"0.#"),1)=".",TRUE,FALSE)</formula>
    </cfRule>
  </conditionalFormatting>
  <conditionalFormatting sqref="AM130">
    <cfRule type="expression" dxfId="349" priority="353">
      <formula>IF(RIGHT(TEXT(AM130,"0.#"),1)=".",FALSE,TRUE)</formula>
    </cfRule>
    <cfRule type="expression" dxfId="348" priority="354">
      <formula>IF(RIGHT(TEXT(AM130,"0.#"),1)=".",TRUE,FALSE)</formula>
    </cfRule>
  </conditionalFormatting>
  <conditionalFormatting sqref="AM131">
    <cfRule type="expression" dxfId="347" priority="351">
      <formula>IF(RIGHT(TEXT(AM131,"0.#"),1)=".",FALSE,TRUE)</formula>
    </cfRule>
    <cfRule type="expression" dxfId="346" priority="352">
      <formula>IF(RIGHT(TEXT(AM131,"0.#"),1)=".",TRUE,FALSE)</formula>
    </cfRule>
  </conditionalFormatting>
  <conditionalFormatting sqref="AQ129:AQ131">
    <cfRule type="expression" dxfId="345" priority="349">
      <formula>IF(RIGHT(TEXT(AQ129,"0.#"),1)=".",FALSE,TRUE)</formula>
    </cfRule>
    <cfRule type="expression" dxfId="344" priority="350">
      <formula>IF(RIGHT(TEXT(AQ129,"0.#"),1)=".",TRUE,FALSE)</formula>
    </cfRule>
  </conditionalFormatting>
  <conditionalFormatting sqref="AU129:AU131">
    <cfRule type="expression" dxfId="343" priority="347">
      <formula>IF(RIGHT(TEXT(AU129,"0.#"),1)=".",FALSE,TRUE)</formula>
    </cfRule>
    <cfRule type="expression" dxfId="342" priority="348">
      <formula>IF(RIGHT(TEXT(AU129,"0.#"),1)=".",TRUE,FALSE)</formula>
    </cfRule>
  </conditionalFormatting>
  <conditionalFormatting sqref="AE163">
    <cfRule type="expression" dxfId="341" priority="345">
      <formula>IF(RIGHT(TEXT(AE163,"0.#"),1)=".",FALSE,TRUE)</formula>
    </cfRule>
    <cfRule type="expression" dxfId="340" priority="346">
      <formula>IF(RIGHT(TEXT(AE163,"0.#"),1)=".",TRUE,FALSE)</formula>
    </cfRule>
  </conditionalFormatting>
  <conditionalFormatting sqref="AE164">
    <cfRule type="expression" dxfId="339" priority="343">
      <formula>IF(RIGHT(TEXT(AE164,"0.#"),1)=".",FALSE,TRUE)</formula>
    </cfRule>
    <cfRule type="expression" dxfId="338" priority="344">
      <formula>IF(RIGHT(TEXT(AE164,"0.#"),1)=".",TRUE,FALSE)</formula>
    </cfRule>
  </conditionalFormatting>
  <conditionalFormatting sqref="AM163">
    <cfRule type="expression" dxfId="337" priority="333">
      <formula>IF(RIGHT(TEXT(AM163,"0.#"),1)=".",FALSE,TRUE)</formula>
    </cfRule>
    <cfRule type="expression" dxfId="336" priority="334">
      <formula>IF(RIGHT(TEXT(AM163,"0.#"),1)=".",TRUE,FALSE)</formula>
    </cfRule>
  </conditionalFormatting>
  <conditionalFormatting sqref="AE165">
    <cfRule type="expression" dxfId="335" priority="341">
      <formula>IF(RIGHT(TEXT(AE165,"0.#"),1)=".",FALSE,TRUE)</formula>
    </cfRule>
    <cfRule type="expression" dxfId="334" priority="342">
      <formula>IF(RIGHT(TEXT(AE165,"0.#"),1)=".",TRUE,FALSE)</formula>
    </cfRule>
  </conditionalFormatting>
  <conditionalFormatting sqref="AI165">
    <cfRule type="expression" dxfId="333" priority="339">
      <formula>IF(RIGHT(TEXT(AI165,"0.#"),1)=".",FALSE,TRUE)</formula>
    </cfRule>
    <cfRule type="expression" dxfId="332" priority="340">
      <formula>IF(RIGHT(TEXT(AI165,"0.#"),1)=".",TRUE,FALSE)</formula>
    </cfRule>
  </conditionalFormatting>
  <conditionalFormatting sqref="AI164">
    <cfRule type="expression" dxfId="331" priority="337">
      <formula>IF(RIGHT(TEXT(AI164,"0.#"),1)=".",FALSE,TRUE)</formula>
    </cfRule>
    <cfRule type="expression" dxfId="330" priority="338">
      <formula>IF(RIGHT(TEXT(AI164,"0.#"),1)=".",TRUE,FALSE)</formula>
    </cfRule>
  </conditionalFormatting>
  <conditionalFormatting sqref="AI163">
    <cfRule type="expression" dxfId="329" priority="335">
      <formula>IF(RIGHT(TEXT(AI163,"0.#"),1)=".",FALSE,TRUE)</formula>
    </cfRule>
    <cfRule type="expression" dxfId="328" priority="336">
      <formula>IF(RIGHT(TEXT(AI163,"0.#"),1)=".",TRUE,FALSE)</formula>
    </cfRule>
  </conditionalFormatting>
  <conditionalFormatting sqref="AM164">
    <cfRule type="expression" dxfId="327" priority="331">
      <formula>IF(RIGHT(TEXT(AM164,"0.#"),1)=".",FALSE,TRUE)</formula>
    </cfRule>
    <cfRule type="expression" dxfId="326" priority="332">
      <formula>IF(RIGHT(TEXT(AM164,"0.#"),1)=".",TRUE,FALSE)</formula>
    </cfRule>
  </conditionalFormatting>
  <conditionalFormatting sqref="AM165">
    <cfRule type="expression" dxfId="325" priority="329">
      <formula>IF(RIGHT(TEXT(AM165,"0.#"),1)=".",FALSE,TRUE)</formula>
    </cfRule>
    <cfRule type="expression" dxfId="324" priority="330">
      <formula>IF(RIGHT(TEXT(AM165,"0.#"),1)=".",TRUE,FALSE)</formula>
    </cfRule>
  </conditionalFormatting>
  <conditionalFormatting sqref="AQ163:AQ165">
    <cfRule type="expression" dxfId="323" priority="327">
      <formula>IF(RIGHT(TEXT(AQ163,"0.#"),1)=".",FALSE,TRUE)</formula>
    </cfRule>
    <cfRule type="expression" dxfId="322" priority="328">
      <formula>IF(RIGHT(TEXT(AQ163,"0.#"),1)=".",TRUE,FALSE)</formula>
    </cfRule>
  </conditionalFormatting>
  <conditionalFormatting sqref="AU163:AU165">
    <cfRule type="expression" dxfId="321" priority="325">
      <formula>IF(RIGHT(TEXT(AU163,"0.#"),1)=".",FALSE,TRUE)</formula>
    </cfRule>
    <cfRule type="expression" dxfId="320" priority="326">
      <formula>IF(RIGHT(TEXT(AU163,"0.#"),1)=".",TRUE,FALSE)</formula>
    </cfRule>
  </conditionalFormatting>
  <conditionalFormatting sqref="AE197">
    <cfRule type="expression" dxfId="319" priority="323">
      <formula>IF(RIGHT(TEXT(AE197,"0.#"),1)=".",FALSE,TRUE)</formula>
    </cfRule>
    <cfRule type="expression" dxfId="318" priority="324">
      <formula>IF(RIGHT(TEXT(AE197,"0.#"),1)=".",TRUE,FALSE)</formula>
    </cfRule>
  </conditionalFormatting>
  <conditionalFormatting sqref="AE198">
    <cfRule type="expression" dxfId="317" priority="321">
      <formula>IF(RIGHT(TEXT(AE198,"0.#"),1)=".",FALSE,TRUE)</formula>
    </cfRule>
    <cfRule type="expression" dxfId="316" priority="322">
      <formula>IF(RIGHT(TEXT(AE198,"0.#"),1)=".",TRUE,FALSE)</formula>
    </cfRule>
  </conditionalFormatting>
  <conditionalFormatting sqref="AM197">
    <cfRule type="expression" dxfId="315" priority="311">
      <formula>IF(RIGHT(TEXT(AM197,"0.#"),1)=".",FALSE,TRUE)</formula>
    </cfRule>
    <cfRule type="expression" dxfId="314" priority="312">
      <formula>IF(RIGHT(TEXT(AM197,"0.#"),1)=".",TRUE,FALSE)</formula>
    </cfRule>
  </conditionalFormatting>
  <conditionalFormatting sqref="AE199">
    <cfRule type="expression" dxfId="313" priority="319">
      <formula>IF(RIGHT(TEXT(AE199,"0.#"),1)=".",FALSE,TRUE)</formula>
    </cfRule>
    <cfRule type="expression" dxfId="312" priority="320">
      <formula>IF(RIGHT(TEXT(AE199,"0.#"),1)=".",TRUE,FALSE)</formula>
    </cfRule>
  </conditionalFormatting>
  <conditionalFormatting sqref="AI199">
    <cfRule type="expression" dxfId="311" priority="317">
      <formula>IF(RIGHT(TEXT(AI199,"0.#"),1)=".",FALSE,TRUE)</formula>
    </cfRule>
    <cfRule type="expression" dxfId="310" priority="318">
      <formula>IF(RIGHT(TEXT(AI199,"0.#"),1)=".",TRUE,FALSE)</formula>
    </cfRule>
  </conditionalFormatting>
  <conditionalFormatting sqref="AI198">
    <cfRule type="expression" dxfId="309" priority="315">
      <formula>IF(RIGHT(TEXT(AI198,"0.#"),1)=".",FALSE,TRUE)</formula>
    </cfRule>
    <cfRule type="expression" dxfId="308" priority="316">
      <formula>IF(RIGHT(TEXT(AI198,"0.#"),1)=".",TRUE,FALSE)</formula>
    </cfRule>
  </conditionalFormatting>
  <conditionalFormatting sqref="AI197">
    <cfRule type="expression" dxfId="307" priority="313">
      <formula>IF(RIGHT(TEXT(AI197,"0.#"),1)=".",FALSE,TRUE)</formula>
    </cfRule>
    <cfRule type="expression" dxfId="306" priority="314">
      <formula>IF(RIGHT(TEXT(AI197,"0.#"),1)=".",TRUE,FALSE)</formula>
    </cfRule>
  </conditionalFormatting>
  <conditionalFormatting sqref="AM198">
    <cfRule type="expression" dxfId="305" priority="309">
      <formula>IF(RIGHT(TEXT(AM198,"0.#"),1)=".",FALSE,TRUE)</formula>
    </cfRule>
    <cfRule type="expression" dxfId="304" priority="310">
      <formula>IF(RIGHT(TEXT(AM198,"0.#"),1)=".",TRUE,FALSE)</formula>
    </cfRule>
  </conditionalFormatting>
  <conditionalFormatting sqref="AM199">
    <cfRule type="expression" dxfId="303" priority="307">
      <formula>IF(RIGHT(TEXT(AM199,"0.#"),1)=".",FALSE,TRUE)</formula>
    </cfRule>
    <cfRule type="expression" dxfId="302" priority="308">
      <formula>IF(RIGHT(TEXT(AM199,"0.#"),1)=".",TRUE,FALSE)</formula>
    </cfRule>
  </conditionalFormatting>
  <conditionalFormatting sqref="AQ197:AQ199">
    <cfRule type="expression" dxfId="301" priority="305">
      <formula>IF(RIGHT(TEXT(AQ197,"0.#"),1)=".",FALSE,TRUE)</formula>
    </cfRule>
    <cfRule type="expression" dxfId="300" priority="306">
      <formula>IF(RIGHT(TEXT(AQ197,"0.#"),1)=".",TRUE,FALSE)</formula>
    </cfRule>
  </conditionalFormatting>
  <conditionalFormatting sqref="AU197:AU199">
    <cfRule type="expression" dxfId="299" priority="303">
      <formula>IF(RIGHT(TEXT(AU197,"0.#"),1)=".",FALSE,TRUE)</formula>
    </cfRule>
    <cfRule type="expression" dxfId="298" priority="304">
      <formula>IF(RIGHT(TEXT(AU197,"0.#"),1)=".",TRUE,FALSE)</formula>
    </cfRule>
  </conditionalFormatting>
  <conditionalFormatting sqref="AE134 AQ134">
    <cfRule type="expression" dxfId="297" priority="301">
      <formula>IF(RIGHT(TEXT(AE134,"0.#"),1)=".",FALSE,TRUE)</formula>
    </cfRule>
    <cfRule type="expression" dxfId="296" priority="302">
      <formula>IF(RIGHT(TEXT(AE134,"0.#"),1)=".",TRUE,FALSE)</formula>
    </cfRule>
  </conditionalFormatting>
  <conditionalFormatting sqref="AI134">
    <cfRule type="expression" dxfId="295" priority="299">
      <formula>IF(RIGHT(TEXT(AI134,"0.#"),1)=".",FALSE,TRUE)</formula>
    </cfRule>
    <cfRule type="expression" dxfId="294" priority="300">
      <formula>IF(RIGHT(TEXT(AI134,"0.#"),1)=".",TRUE,FALSE)</formula>
    </cfRule>
  </conditionalFormatting>
  <conditionalFormatting sqref="AM134">
    <cfRule type="expression" dxfId="293" priority="297">
      <formula>IF(RIGHT(TEXT(AM134,"0.#"),1)=".",FALSE,TRUE)</formula>
    </cfRule>
    <cfRule type="expression" dxfId="292" priority="298">
      <formula>IF(RIGHT(TEXT(AM134,"0.#"),1)=".",TRUE,FALSE)</formula>
    </cfRule>
  </conditionalFormatting>
  <conditionalFormatting sqref="AE135">
    <cfRule type="expression" dxfId="291" priority="295">
      <formula>IF(RIGHT(TEXT(AE135,"0.#"),1)=".",FALSE,TRUE)</formula>
    </cfRule>
    <cfRule type="expression" dxfId="290" priority="296">
      <formula>IF(RIGHT(TEXT(AE135,"0.#"),1)=".",TRUE,FALSE)</formula>
    </cfRule>
  </conditionalFormatting>
  <conditionalFormatting sqref="AI135">
    <cfRule type="expression" dxfId="289" priority="293">
      <formula>IF(RIGHT(TEXT(AI135,"0.#"),1)=".",FALSE,TRUE)</formula>
    </cfRule>
    <cfRule type="expression" dxfId="288" priority="294">
      <formula>IF(RIGHT(TEXT(AI135,"0.#"),1)=".",TRUE,FALSE)</formula>
    </cfRule>
  </conditionalFormatting>
  <conditionalFormatting sqref="AM135">
    <cfRule type="expression" dxfId="287" priority="291">
      <formula>IF(RIGHT(TEXT(AM135,"0.#"),1)=".",FALSE,TRUE)</formula>
    </cfRule>
    <cfRule type="expression" dxfId="286" priority="292">
      <formula>IF(RIGHT(TEXT(AM135,"0.#"),1)=".",TRUE,FALSE)</formula>
    </cfRule>
  </conditionalFormatting>
  <conditionalFormatting sqref="AQ135">
    <cfRule type="expression" dxfId="285" priority="289">
      <formula>IF(RIGHT(TEXT(AQ135,"0.#"),1)=".",FALSE,TRUE)</formula>
    </cfRule>
    <cfRule type="expression" dxfId="284" priority="290">
      <formula>IF(RIGHT(TEXT(AQ135,"0.#"),1)=".",TRUE,FALSE)</formula>
    </cfRule>
  </conditionalFormatting>
  <conditionalFormatting sqref="AU134">
    <cfRule type="expression" dxfId="283" priority="287">
      <formula>IF(RIGHT(TEXT(AU134,"0.#"),1)=".",FALSE,TRUE)</formula>
    </cfRule>
    <cfRule type="expression" dxfId="282" priority="288">
      <formula>IF(RIGHT(TEXT(AU134,"0.#"),1)=".",TRUE,FALSE)</formula>
    </cfRule>
  </conditionalFormatting>
  <conditionalFormatting sqref="AU135">
    <cfRule type="expression" dxfId="281" priority="285">
      <formula>IF(RIGHT(TEXT(AU135,"0.#"),1)=".",FALSE,TRUE)</formula>
    </cfRule>
    <cfRule type="expression" dxfId="280" priority="286">
      <formula>IF(RIGHT(TEXT(AU135,"0.#"),1)=".",TRUE,FALSE)</formula>
    </cfRule>
  </conditionalFormatting>
  <conditionalFormatting sqref="AE168 AQ168">
    <cfRule type="expression" dxfId="279" priority="283">
      <formula>IF(RIGHT(TEXT(AE168,"0.#"),1)=".",FALSE,TRUE)</formula>
    </cfRule>
    <cfRule type="expression" dxfId="278" priority="284">
      <formula>IF(RIGHT(TEXT(AE168,"0.#"),1)=".",TRUE,FALSE)</formula>
    </cfRule>
  </conditionalFormatting>
  <conditionalFormatting sqref="AI168">
    <cfRule type="expression" dxfId="277" priority="281">
      <formula>IF(RIGHT(TEXT(AI168,"0.#"),1)=".",FALSE,TRUE)</formula>
    </cfRule>
    <cfRule type="expression" dxfId="276" priority="282">
      <formula>IF(RIGHT(TEXT(AI168,"0.#"),1)=".",TRUE,FALSE)</formula>
    </cfRule>
  </conditionalFormatting>
  <conditionalFormatting sqref="AM168">
    <cfRule type="expression" dxfId="275" priority="279">
      <formula>IF(RIGHT(TEXT(AM168,"0.#"),1)=".",FALSE,TRUE)</formula>
    </cfRule>
    <cfRule type="expression" dxfId="274" priority="280">
      <formula>IF(RIGHT(TEXT(AM168,"0.#"),1)=".",TRUE,FALSE)</formula>
    </cfRule>
  </conditionalFormatting>
  <conditionalFormatting sqref="AE169">
    <cfRule type="expression" dxfId="273" priority="277">
      <formula>IF(RIGHT(TEXT(AE169,"0.#"),1)=".",FALSE,TRUE)</formula>
    </cfRule>
    <cfRule type="expression" dxfId="272" priority="278">
      <formula>IF(RIGHT(TEXT(AE169,"0.#"),1)=".",TRUE,FALSE)</formula>
    </cfRule>
  </conditionalFormatting>
  <conditionalFormatting sqref="AI169">
    <cfRule type="expression" dxfId="271" priority="275">
      <formula>IF(RIGHT(TEXT(AI169,"0.#"),1)=".",FALSE,TRUE)</formula>
    </cfRule>
    <cfRule type="expression" dxfId="270" priority="276">
      <formula>IF(RIGHT(TEXT(AI169,"0.#"),1)=".",TRUE,FALSE)</formula>
    </cfRule>
  </conditionalFormatting>
  <conditionalFormatting sqref="AM169">
    <cfRule type="expression" dxfId="269" priority="273">
      <formula>IF(RIGHT(TEXT(AM169,"0.#"),1)=".",FALSE,TRUE)</formula>
    </cfRule>
    <cfRule type="expression" dxfId="268" priority="274">
      <formula>IF(RIGHT(TEXT(AM169,"0.#"),1)=".",TRUE,FALSE)</formula>
    </cfRule>
  </conditionalFormatting>
  <conditionalFormatting sqref="AQ169">
    <cfRule type="expression" dxfId="267" priority="271">
      <formula>IF(RIGHT(TEXT(AQ169,"0.#"),1)=".",FALSE,TRUE)</formula>
    </cfRule>
    <cfRule type="expression" dxfId="266" priority="272">
      <formula>IF(RIGHT(TEXT(AQ169,"0.#"),1)=".",TRUE,FALSE)</formula>
    </cfRule>
  </conditionalFormatting>
  <conditionalFormatting sqref="AU168">
    <cfRule type="expression" dxfId="265" priority="269">
      <formula>IF(RIGHT(TEXT(AU168,"0.#"),1)=".",FALSE,TRUE)</formula>
    </cfRule>
    <cfRule type="expression" dxfId="264" priority="270">
      <formula>IF(RIGHT(TEXT(AU168,"0.#"),1)=".",TRUE,FALSE)</formula>
    </cfRule>
  </conditionalFormatting>
  <conditionalFormatting sqref="AU169">
    <cfRule type="expression" dxfId="263" priority="267">
      <formula>IF(RIGHT(TEXT(AU169,"0.#"),1)=".",FALSE,TRUE)</formula>
    </cfRule>
    <cfRule type="expression" dxfId="262" priority="268">
      <formula>IF(RIGHT(TEXT(AU169,"0.#"),1)=".",TRUE,FALSE)</formula>
    </cfRule>
  </conditionalFormatting>
  <conditionalFormatting sqref="AE90">
    <cfRule type="expression" dxfId="261" priority="265">
      <formula>IF(RIGHT(TEXT(AE90,"0.#"),1)=".",FALSE,TRUE)</formula>
    </cfRule>
    <cfRule type="expression" dxfId="260" priority="266">
      <formula>IF(RIGHT(TEXT(AE90,"0.#"),1)=".",TRUE,FALSE)</formula>
    </cfRule>
  </conditionalFormatting>
  <conditionalFormatting sqref="AE91">
    <cfRule type="expression" dxfId="259" priority="263">
      <formula>IF(RIGHT(TEXT(AE91,"0.#"),1)=".",FALSE,TRUE)</formula>
    </cfRule>
    <cfRule type="expression" dxfId="258" priority="264">
      <formula>IF(RIGHT(TEXT(AE91,"0.#"),1)=".",TRUE,FALSE)</formula>
    </cfRule>
  </conditionalFormatting>
  <conditionalFormatting sqref="AM90">
    <cfRule type="expression" dxfId="257" priority="253">
      <formula>IF(RIGHT(TEXT(AM90,"0.#"),1)=".",FALSE,TRUE)</formula>
    </cfRule>
    <cfRule type="expression" dxfId="256" priority="254">
      <formula>IF(RIGHT(TEXT(AM90,"0.#"),1)=".",TRUE,FALSE)</formula>
    </cfRule>
  </conditionalFormatting>
  <conditionalFormatting sqref="AE92">
    <cfRule type="expression" dxfId="255" priority="261">
      <formula>IF(RIGHT(TEXT(AE92,"0.#"),1)=".",FALSE,TRUE)</formula>
    </cfRule>
    <cfRule type="expression" dxfId="254" priority="262">
      <formula>IF(RIGHT(TEXT(AE92,"0.#"),1)=".",TRUE,FALSE)</formula>
    </cfRule>
  </conditionalFormatting>
  <conditionalFormatting sqref="AI92">
    <cfRule type="expression" dxfId="253" priority="259">
      <formula>IF(RIGHT(TEXT(AI92,"0.#"),1)=".",FALSE,TRUE)</formula>
    </cfRule>
    <cfRule type="expression" dxfId="252" priority="260">
      <formula>IF(RIGHT(TEXT(AI92,"0.#"),1)=".",TRUE,FALSE)</formula>
    </cfRule>
  </conditionalFormatting>
  <conditionalFormatting sqref="AI91">
    <cfRule type="expression" dxfId="251" priority="257">
      <formula>IF(RIGHT(TEXT(AI91,"0.#"),1)=".",FALSE,TRUE)</formula>
    </cfRule>
    <cfRule type="expression" dxfId="250" priority="258">
      <formula>IF(RIGHT(TEXT(AI91,"0.#"),1)=".",TRUE,FALSE)</formula>
    </cfRule>
  </conditionalFormatting>
  <conditionalFormatting sqref="AI90">
    <cfRule type="expression" dxfId="249" priority="255">
      <formula>IF(RIGHT(TEXT(AI90,"0.#"),1)=".",FALSE,TRUE)</formula>
    </cfRule>
    <cfRule type="expression" dxfId="248" priority="256">
      <formula>IF(RIGHT(TEXT(AI90,"0.#"),1)=".",TRUE,FALSE)</formula>
    </cfRule>
  </conditionalFormatting>
  <conditionalFormatting sqref="AM91">
    <cfRule type="expression" dxfId="247" priority="251">
      <formula>IF(RIGHT(TEXT(AM91,"0.#"),1)=".",FALSE,TRUE)</formula>
    </cfRule>
    <cfRule type="expression" dxfId="246" priority="252">
      <formula>IF(RIGHT(TEXT(AM91,"0.#"),1)=".",TRUE,FALSE)</formula>
    </cfRule>
  </conditionalFormatting>
  <conditionalFormatting sqref="AM92">
    <cfRule type="expression" dxfId="245" priority="249">
      <formula>IF(RIGHT(TEXT(AM92,"0.#"),1)=".",FALSE,TRUE)</formula>
    </cfRule>
    <cfRule type="expression" dxfId="244" priority="250">
      <formula>IF(RIGHT(TEXT(AM92,"0.#"),1)=".",TRUE,FALSE)</formula>
    </cfRule>
  </conditionalFormatting>
  <conditionalFormatting sqref="AQ90:AQ92">
    <cfRule type="expression" dxfId="243" priority="247">
      <formula>IF(RIGHT(TEXT(AQ90,"0.#"),1)=".",FALSE,TRUE)</formula>
    </cfRule>
    <cfRule type="expression" dxfId="242" priority="248">
      <formula>IF(RIGHT(TEXT(AQ90,"0.#"),1)=".",TRUE,FALSE)</formula>
    </cfRule>
  </conditionalFormatting>
  <conditionalFormatting sqref="AU90:AU92">
    <cfRule type="expression" dxfId="241" priority="245">
      <formula>IF(RIGHT(TEXT(AU90,"0.#"),1)=".",FALSE,TRUE)</formula>
    </cfRule>
    <cfRule type="expression" dxfId="240" priority="246">
      <formula>IF(RIGHT(TEXT(AU90,"0.#"),1)=".",TRUE,FALSE)</formula>
    </cfRule>
  </conditionalFormatting>
  <conditionalFormatting sqref="AE85">
    <cfRule type="expression" dxfId="239" priority="243">
      <formula>IF(RIGHT(TEXT(AE85,"0.#"),1)=".",FALSE,TRUE)</formula>
    </cfRule>
    <cfRule type="expression" dxfId="238" priority="244">
      <formula>IF(RIGHT(TEXT(AE85,"0.#"),1)=".",TRUE,FALSE)</formula>
    </cfRule>
  </conditionalFormatting>
  <conditionalFormatting sqref="AE86">
    <cfRule type="expression" dxfId="237" priority="241">
      <formula>IF(RIGHT(TEXT(AE86,"0.#"),1)=".",FALSE,TRUE)</formula>
    </cfRule>
    <cfRule type="expression" dxfId="236" priority="242">
      <formula>IF(RIGHT(TEXT(AE86,"0.#"),1)=".",TRUE,FALSE)</formula>
    </cfRule>
  </conditionalFormatting>
  <conditionalFormatting sqref="AM85">
    <cfRule type="expression" dxfId="235" priority="231">
      <formula>IF(RIGHT(TEXT(AM85,"0.#"),1)=".",FALSE,TRUE)</formula>
    </cfRule>
    <cfRule type="expression" dxfId="234" priority="232">
      <formula>IF(RIGHT(TEXT(AM85,"0.#"),1)=".",TRUE,FALSE)</formula>
    </cfRule>
  </conditionalFormatting>
  <conditionalFormatting sqref="AE87">
    <cfRule type="expression" dxfId="233" priority="239">
      <formula>IF(RIGHT(TEXT(AE87,"0.#"),1)=".",FALSE,TRUE)</formula>
    </cfRule>
    <cfRule type="expression" dxfId="232" priority="240">
      <formula>IF(RIGHT(TEXT(AE87,"0.#"),1)=".",TRUE,FALSE)</formula>
    </cfRule>
  </conditionalFormatting>
  <conditionalFormatting sqref="AI87">
    <cfRule type="expression" dxfId="231" priority="237">
      <formula>IF(RIGHT(TEXT(AI87,"0.#"),1)=".",FALSE,TRUE)</formula>
    </cfRule>
    <cfRule type="expression" dxfId="230" priority="238">
      <formula>IF(RIGHT(TEXT(AI87,"0.#"),1)=".",TRUE,FALSE)</formula>
    </cfRule>
  </conditionalFormatting>
  <conditionalFormatting sqref="AI86">
    <cfRule type="expression" dxfId="229" priority="235">
      <formula>IF(RIGHT(TEXT(AI86,"0.#"),1)=".",FALSE,TRUE)</formula>
    </cfRule>
    <cfRule type="expression" dxfId="228" priority="236">
      <formula>IF(RIGHT(TEXT(AI86,"0.#"),1)=".",TRUE,FALSE)</formula>
    </cfRule>
  </conditionalFormatting>
  <conditionalFormatting sqref="AI85">
    <cfRule type="expression" dxfId="227" priority="233">
      <formula>IF(RIGHT(TEXT(AI85,"0.#"),1)=".",FALSE,TRUE)</formula>
    </cfRule>
    <cfRule type="expression" dxfId="226" priority="234">
      <formula>IF(RIGHT(TEXT(AI85,"0.#"),1)=".",TRUE,FALSE)</formula>
    </cfRule>
  </conditionalFormatting>
  <conditionalFormatting sqref="AM86">
    <cfRule type="expression" dxfId="225" priority="229">
      <formula>IF(RIGHT(TEXT(AM86,"0.#"),1)=".",FALSE,TRUE)</formula>
    </cfRule>
    <cfRule type="expression" dxfId="224" priority="230">
      <formula>IF(RIGHT(TEXT(AM86,"0.#"),1)=".",TRUE,FALSE)</formula>
    </cfRule>
  </conditionalFormatting>
  <conditionalFormatting sqref="AM87">
    <cfRule type="expression" dxfId="223" priority="227">
      <formula>IF(RIGHT(TEXT(AM87,"0.#"),1)=".",FALSE,TRUE)</formula>
    </cfRule>
    <cfRule type="expression" dxfId="222" priority="228">
      <formula>IF(RIGHT(TEXT(AM87,"0.#"),1)=".",TRUE,FALSE)</formula>
    </cfRule>
  </conditionalFormatting>
  <conditionalFormatting sqref="AQ85:AQ87">
    <cfRule type="expression" dxfId="221" priority="225">
      <formula>IF(RIGHT(TEXT(AQ85,"0.#"),1)=".",FALSE,TRUE)</formula>
    </cfRule>
    <cfRule type="expression" dxfId="220" priority="226">
      <formula>IF(RIGHT(TEXT(AQ85,"0.#"),1)=".",TRUE,FALSE)</formula>
    </cfRule>
  </conditionalFormatting>
  <conditionalFormatting sqref="AU85:AU87">
    <cfRule type="expression" dxfId="219" priority="223">
      <formula>IF(RIGHT(TEXT(AU85,"0.#"),1)=".",FALSE,TRUE)</formula>
    </cfRule>
    <cfRule type="expression" dxfId="218" priority="224">
      <formula>IF(RIGHT(TEXT(AU85,"0.#"),1)=".",TRUE,FALSE)</formula>
    </cfRule>
  </conditionalFormatting>
  <conditionalFormatting sqref="AE124">
    <cfRule type="expression" dxfId="217" priority="221">
      <formula>IF(RIGHT(TEXT(AE124,"0.#"),1)=".",FALSE,TRUE)</formula>
    </cfRule>
    <cfRule type="expression" dxfId="216" priority="222">
      <formula>IF(RIGHT(TEXT(AE124,"0.#"),1)=".",TRUE,FALSE)</formula>
    </cfRule>
  </conditionalFormatting>
  <conditionalFormatting sqref="AE125">
    <cfRule type="expression" dxfId="215" priority="219">
      <formula>IF(RIGHT(TEXT(AE125,"0.#"),1)=".",FALSE,TRUE)</formula>
    </cfRule>
    <cfRule type="expression" dxfId="214" priority="220">
      <formula>IF(RIGHT(TEXT(AE125,"0.#"),1)=".",TRUE,FALSE)</formula>
    </cfRule>
  </conditionalFormatting>
  <conditionalFormatting sqref="AM124">
    <cfRule type="expression" dxfId="213" priority="209">
      <formula>IF(RIGHT(TEXT(AM124,"0.#"),1)=".",FALSE,TRUE)</formula>
    </cfRule>
    <cfRule type="expression" dxfId="212" priority="210">
      <formula>IF(RIGHT(TEXT(AM124,"0.#"),1)=".",TRUE,FALSE)</formula>
    </cfRule>
  </conditionalFormatting>
  <conditionalFormatting sqref="AE126">
    <cfRule type="expression" dxfId="211" priority="217">
      <formula>IF(RIGHT(TEXT(AE126,"0.#"),1)=".",FALSE,TRUE)</formula>
    </cfRule>
    <cfRule type="expression" dxfId="210" priority="218">
      <formula>IF(RIGHT(TEXT(AE126,"0.#"),1)=".",TRUE,FALSE)</formula>
    </cfRule>
  </conditionalFormatting>
  <conditionalFormatting sqref="AI126">
    <cfRule type="expression" dxfId="209" priority="215">
      <formula>IF(RIGHT(TEXT(AI126,"0.#"),1)=".",FALSE,TRUE)</formula>
    </cfRule>
    <cfRule type="expression" dxfId="208" priority="216">
      <formula>IF(RIGHT(TEXT(AI126,"0.#"),1)=".",TRUE,FALSE)</formula>
    </cfRule>
  </conditionalFormatting>
  <conditionalFormatting sqref="AI125">
    <cfRule type="expression" dxfId="207" priority="213">
      <formula>IF(RIGHT(TEXT(AI125,"0.#"),1)=".",FALSE,TRUE)</formula>
    </cfRule>
    <cfRule type="expression" dxfId="206" priority="214">
      <formula>IF(RIGHT(TEXT(AI125,"0.#"),1)=".",TRUE,FALSE)</formula>
    </cfRule>
  </conditionalFormatting>
  <conditionalFormatting sqref="AI124">
    <cfRule type="expression" dxfId="205" priority="211">
      <formula>IF(RIGHT(TEXT(AI124,"0.#"),1)=".",FALSE,TRUE)</formula>
    </cfRule>
    <cfRule type="expression" dxfId="204" priority="212">
      <formula>IF(RIGHT(TEXT(AI124,"0.#"),1)=".",TRUE,FALSE)</formula>
    </cfRule>
  </conditionalFormatting>
  <conditionalFormatting sqref="AM125">
    <cfRule type="expression" dxfId="203" priority="207">
      <formula>IF(RIGHT(TEXT(AM125,"0.#"),1)=".",FALSE,TRUE)</formula>
    </cfRule>
    <cfRule type="expression" dxfId="202" priority="208">
      <formula>IF(RIGHT(TEXT(AM125,"0.#"),1)=".",TRUE,FALSE)</formula>
    </cfRule>
  </conditionalFormatting>
  <conditionalFormatting sqref="AM126">
    <cfRule type="expression" dxfId="201" priority="205">
      <formula>IF(RIGHT(TEXT(AM126,"0.#"),1)=".",FALSE,TRUE)</formula>
    </cfRule>
    <cfRule type="expression" dxfId="200" priority="206">
      <formula>IF(RIGHT(TEXT(AM126,"0.#"),1)=".",TRUE,FALSE)</formula>
    </cfRule>
  </conditionalFormatting>
  <conditionalFormatting sqref="AQ124:AQ126">
    <cfRule type="expression" dxfId="199" priority="203">
      <formula>IF(RIGHT(TEXT(AQ124,"0.#"),1)=".",FALSE,TRUE)</formula>
    </cfRule>
    <cfRule type="expression" dxfId="198" priority="204">
      <formula>IF(RIGHT(TEXT(AQ124,"0.#"),1)=".",TRUE,FALSE)</formula>
    </cfRule>
  </conditionalFormatting>
  <conditionalFormatting sqref="AU124:AU126">
    <cfRule type="expression" dxfId="197" priority="201">
      <formula>IF(RIGHT(TEXT(AU124,"0.#"),1)=".",FALSE,TRUE)</formula>
    </cfRule>
    <cfRule type="expression" dxfId="196" priority="202">
      <formula>IF(RIGHT(TEXT(AU124,"0.#"),1)=".",TRUE,FALSE)</formula>
    </cfRule>
  </conditionalFormatting>
  <conditionalFormatting sqref="AE119">
    <cfRule type="expression" dxfId="195" priority="199">
      <formula>IF(RIGHT(TEXT(AE119,"0.#"),1)=".",FALSE,TRUE)</formula>
    </cfRule>
    <cfRule type="expression" dxfId="194" priority="200">
      <formula>IF(RIGHT(TEXT(AE119,"0.#"),1)=".",TRUE,FALSE)</formula>
    </cfRule>
  </conditionalFormatting>
  <conditionalFormatting sqref="AE120">
    <cfRule type="expression" dxfId="193" priority="197">
      <formula>IF(RIGHT(TEXT(AE120,"0.#"),1)=".",FALSE,TRUE)</formula>
    </cfRule>
    <cfRule type="expression" dxfId="192" priority="198">
      <formula>IF(RIGHT(TEXT(AE120,"0.#"),1)=".",TRUE,FALSE)</formula>
    </cfRule>
  </conditionalFormatting>
  <conditionalFormatting sqref="AM119">
    <cfRule type="expression" dxfId="191" priority="187">
      <formula>IF(RIGHT(TEXT(AM119,"0.#"),1)=".",FALSE,TRUE)</formula>
    </cfRule>
    <cfRule type="expression" dxfId="190" priority="188">
      <formula>IF(RIGHT(TEXT(AM119,"0.#"),1)=".",TRUE,FALSE)</formula>
    </cfRule>
  </conditionalFormatting>
  <conditionalFormatting sqref="AE121">
    <cfRule type="expression" dxfId="189" priority="195">
      <formula>IF(RIGHT(TEXT(AE121,"0.#"),1)=".",FALSE,TRUE)</formula>
    </cfRule>
    <cfRule type="expression" dxfId="188" priority="196">
      <formula>IF(RIGHT(TEXT(AE121,"0.#"),1)=".",TRUE,FALSE)</formula>
    </cfRule>
  </conditionalFormatting>
  <conditionalFormatting sqref="AI121">
    <cfRule type="expression" dxfId="187" priority="193">
      <formula>IF(RIGHT(TEXT(AI121,"0.#"),1)=".",FALSE,TRUE)</formula>
    </cfRule>
    <cfRule type="expression" dxfId="186" priority="194">
      <formula>IF(RIGHT(TEXT(AI121,"0.#"),1)=".",TRUE,FALSE)</formula>
    </cfRule>
  </conditionalFormatting>
  <conditionalFormatting sqref="AI120">
    <cfRule type="expression" dxfId="185" priority="191">
      <formula>IF(RIGHT(TEXT(AI120,"0.#"),1)=".",FALSE,TRUE)</formula>
    </cfRule>
    <cfRule type="expression" dxfId="184" priority="192">
      <formula>IF(RIGHT(TEXT(AI120,"0.#"),1)=".",TRUE,FALSE)</formula>
    </cfRule>
  </conditionalFormatting>
  <conditionalFormatting sqref="AI119">
    <cfRule type="expression" dxfId="183" priority="189">
      <formula>IF(RIGHT(TEXT(AI119,"0.#"),1)=".",FALSE,TRUE)</formula>
    </cfRule>
    <cfRule type="expression" dxfId="182" priority="190">
      <formula>IF(RIGHT(TEXT(AI119,"0.#"),1)=".",TRUE,FALSE)</formula>
    </cfRule>
  </conditionalFormatting>
  <conditionalFormatting sqref="AM120">
    <cfRule type="expression" dxfId="181" priority="185">
      <formula>IF(RIGHT(TEXT(AM120,"0.#"),1)=".",FALSE,TRUE)</formula>
    </cfRule>
    <cfRule type="expression" dxfId="180" priority="186">
      <formula>IF(RIGHT(TEXT(AM120,"0.#"),1)=".",TRUE,FALSE)</formula>
    </cfRule>
  </conditionalFormatting>
  <conditionalFormatting sqref="AM121">
    <cfRule type="expression" dxfId="179" priority="183">
      <formula>IF(RIGHT(TEXT(AM121,"0.#"),1)=".",FALSE,TRUE)</formula>
    </cfRule>
    <cfRule type="expression" dxfId="178" priority="184">
      <formula>IF(RIGHT(TEXT(AM121,"0.#"),1)=".",TRUE,FALSE)</formula>
    </cfRule>
  </conditionalFormatting>
  <conditionalFormatting sqref="AQ119:AQ121">
    <cfRule type="expression" dxfId="177" priority="181">
      <formula>IF(RIGHT(TEXT(AQ119,"0.#"),1)=".",FALSE,TRUE)</formula>
    </cfRule>
    <cfRule type="expression" dxfId="176" priority="182">
      <formula>IF(RIGHT(TEXT(AQ119,"0.#"),1)=".",TRUE,FALSE)</formula>
    </cfRule>
  </conditionalFormatting>
  <conditionalFormatting sqref="AU119:AU121">
    <cfRule type="expression" dxfId="175" priority="179">
      <formula>IF(RIGHT(TEXT(AU119,"0.#"),1)=".",FALSE,TRUE)</formula>
    </cfRule>
    <cfRule type="expression" dxfId="174" priority="180">
      <formula>IF(RIGHT(TEXT(AU119,"0.#"),1)=".",TRUE,FALSE)</formula>
    </cfRule>
  </conditionalFormatting>
  <conditionalFormatting sqref="AE158">
    <cfRule type="expression" dxfId="173" priority="177">
      <formula>IF(RIGHT(TEXT(AE158,"0.#"),1)=".",FALSE,TRUE)</formula>
    </cfRule>
    <cfRule type="expression" dxfId="172" priority="178">
      <formula>IF(RIGHT(TEXT(AE158,"0.#"),1)=".",TRUE,FALSE)</formula>
    </cfRule>
  </conditionalFormatting>
  <conditionalFormatting sqref="AE159">
    <cfRule type="expression" dxfId="171" priority="175">
      <formula>IF(RIGHT(TEXT(AE159,"0.#"),1)=".",FALSE,TRUE)</formula>
    </cfRule>
    <cfRule type="expression" dxfId="170" priority="176">
      <formula>IF(RIGHT(TEXT(AE159,"0.#"),1)=".",TRUE,FALSE)</formula>
    </cfRule>
  </conditionalFormatting>
  <conditionalFormatting sqref="AM158">
    <cfRule type="expression" dxfId="169" priority="165">
      <formula>IF(RIGHT(TEXT(AM158,"0.#"),1)=".",FALSE,TRUE)</formula>
    </cfRule>
    <cfRule type="expression" dxfId="168" priority="166">
      <formula>IF(RIGHT(TEXT(AM158,"0.#"),1)=".",TRUE,FALSE)</formula>
    </cfRule>
  </conditionalFormatting>
  <conditionalFormatting sqref="AE160">
    <cfRule type="expression" dxfId="167" priority="173">
      <formula>IF(RIGHT(TEXT(AE160,"0.#"),1)=".",FALSE,TRUE)</formula>
    </cfRule>
    <cfRule type="expression" dxfId="166" priority="174">
      <formula>IF(RIGHT(TEXT(AE160,"0.#"),1)=".",TRUE,FALSE)</formula>
    </cfRule>
  </conditionalFormatting>
  <conditionalFormatting sqref="AI160">
    <cfRule type="expression" dxfId="165" priority="171">
      <formula>IF(RIGHT(TEXT(AI160,"0.#"),1)=".",FALSE,TRUE)</formula>
    </cfRule>
    <cfRule type="expression" dxfId="164" priority="172">
      <formula>IF(RIGHT(TEXT(AI160,"0.#"),1)=".",TRUE,FALSE)</formula>
    </cfRule>
  </conditionalFormatting>
  <conditionalFormatting sqref="AI159">
    <cfRule type="expression" dxfId="163" priority="169">
      <formula>IF(RIGHT(TEXT(AI159,"0.#"),1)=".",FALSE,TRUE)</formula>
    </cfRule>
    <cfRule type="expression" dxfId="162" priority="170">
      <formula>IF(RIGHT(TEXT(AI159,"0.#"),1)=".",TRUE,FALSE)</formula>
    </cfRule>
  </conditionalFormatting>
  <conditionalFormatting sqref="AI158">
    <cfRule type="expression" dxfId="161" priority="167">
      <formula>IF(RIGHT(TEXT(AI158,"0.#"),1)=".",FALSE,TRUE)</formula>
    </cfRule>
    <cfRule type="expression" dxfId="160" priority="168">
      <formula>IF(RIGHT(TEXT(AI158,"0.#"),1)=".",TRUE,FALSE)</formula>
    </cfRule>
  </conditionalFormatting>
  <conditionalFormatting sqref="AM159">
    <cfRule type="expression" dxfId="159" priority="163">
      <formula>IF(RIGHT(TEXT(AM159,"0.#"),1)=".",FALSE,TRUE)</formula>
    </cfRule>
    <cfRule type="expression" dxfId="158" priority="164">
      <formula>IF(RIGHT(TEXT(AM159,"0.#"),1)=".",TRUE,FALSE)</formula>
    </cfRule>
  </conditionalFormatting>
  <conditionalFormatting sqref="AM160">
    <cfRule type="expression" dxfId="157" priority="161">
      <formula>IF(RIGHT(TEXT(AM160,"0.#"),1)=".",FALSE,TRUE)</formula>
    </cfRule>
    <cfRule type="expression" dxfId="156" priority="162">
      <formula>IF(RIGHT(TEXT(AM160,"0.#"),1)=".",TRUE,FALSE)</formula>
    </cfRule>
  </conditionalFormatting>
  <conditionalFormatting sqref="AQ158:AQ160">
    <cfRule type="expression" dxfId="155" priority="159">
      <formula>IF(RIGHT(TEXT(AQ158,"0.#"),1)=".",FALSE,TRUE)</formula>
    </cfRule>
    <cfRule type="expression" dxfId="154" priority="160">
      <formula>IF(RIGHT(TEXT(AQ158,"0.#"),1)=".",TRUE,FALSE)</formula>
    </cfRule>
  </conditionalFormatting>
  <conditionalFormatting sqref="AU158:AU160">
    <cfRule type="expression" dxfId="153" priority="157">
      <formula>IF(RIGHT(TEXT(AU158,"0.#"),1)=".",FALSE,TRUE)</formula>
    </cfRule>
    <cfRule type="expression" dxfId="152" priority="158">
      <formula>IF(RIGHT(TEXT(AU158,"0.#"),1)=".",TRUE,FALSE)</formula>
    </cfRule>
  </conditionalFormatting>
  <conditionalFormatting sqref="AE153">
    <cfRule type="expression" dxfId="151" priority="155">
      <formula>IF(RIGHT(TEXT(AE153,"0.#"),1)=".",FALSE,TRUE)</formula>
    </cfRule>
    <cfRule type="expression" dxfId="150" priority="156">
      <formula>IF(RIGHT(TEXT(AE153,"0.#"),1)=".",TRUE,FALSE)</formula>
    </cfRule>
  </conditionalFormatting>
  <conditionalFormatting sqref="AE154">
    <cfRule type="expression" dxfId="149" priority="153">
      <formula>IF(RIGHT(TEXT(AE154,"0.#"),1)=".",FALSE,TRUE)</formula>
    </cfRule>
    <cfRule type="expression" dxfId="148" priority="154">
      <formula>IF(RIGHT(TEXT(AE154,"0.#"),1)=".",TRUE,FALSE)</formula>
    </cfRule>
  </conditionalFormatting>
  <conditionalFormatting sqref="AM153">
    <cfRule type="expression" dxfId="147" priority="143">
      <formula>IF(RIGHT(TEXT(AM153,"0.#"),1)=".",FALSE,TRUE)</formula>
    </cfRule>
    <cfRule type="expression" dxfId="146" priority="144">
      <formula>IF(RIGHT(TEXT(AM153,"0.#"),1)=".",TRUE,FALSE)</formula>
    </cfRule>
  </conditionalFormatting>
  <conditionalFormatting sqref="AE155">
    <cfRule type="expression" dxfId="145" priority="151">
      <formula>IF(RIGHT(TEXT(AE155,"0.#"),1)=".",FALSE,TRUE)</formula>
    </cfRule>
    <cfRule type="expression" dxfId="144" priority="152">
      <formula>IF(RIGHT(TEXT(AE155,"0.#"),1)=".",TRUE,FALSE)</formula>
    </cfRule>
  </conditionalFormatting>
  <conditionalFormatting sqref="AI155">
    <cfRule type="expression" dxfId="143" priority="149">
      <formula>IF(RIGHT(TEXT(AI155,"0.#"),1)=".",FALSE,TRUE)</formula>
    </cfRule>
    <cfRule type="expression" dxfId="142" priority="150">
      <formula>IF(RIGHT(TEXT(AI155,"0.#"),1)=".",TRUE,FALSE)</formula>
    </cfRule>
  </conditionalFormatting>
  <conditionalFormatting sqref="AI154">
    <cfRule type="expression" dxfId="141" priority="147">
      <formula>IF(RIGHT(TEXT(AI154,"0.#"),1)=".",FALSE,TRUE)</formula>
    </cfRule>
    <cfRule type="expression" dxfId="140" priority="148">
      <formula>IF(RIGHT(TEXT(AI154,"0.#"),1)=".",TRUE,FALSE)</formula>
    </cfRule>
  </conditionalFormatting>
  <conditionalFormatting sqref="AI153">
    <cfRule type="expression" dxfId="139" priority="145">
      <formula>IF(RIGHT(TEXT(AI153,"0.#"),1)=".",FALSE,TRUE)</formula>
    </cfRule>
    <cfRule type="expression" dxfId="138" priority="146">
      <formula>IF(RIGHT(TEXT(AI153,"0.#"),1)=".",TRUE,FALSE)</formula>
    </cfRule>
  </conditionalFormatting>
  <conditionalFormatting sqref="AM154">
    <cfRule type="expression" dxfId="137" priority="141">
      <formula>IF(RIGHT(TEXT(AM154,"0.#"),1)=".",FALSE,TRUE)</formula>
    </cfRule>
    <cfRule type="expression" dxfId="136" priority="142">
      <formula>IF(RIGHT(TEXT(AM154,"0.#"),1)=".",TRUE,FALSE)</formula>
    </cfRule>
  </conditionalFormatting>
  <conditionalFormatting sqref="AM155">
    <cfRule type="expression" dxfId="135" priority="139">
      <formula>IF(RIGHT(TEXT(AM155,"0.#"),1)=".",FALSE,TRUE)</formula>
    </cfRule>
    <cfRule type="expression" dxfId="134" priority="140">
      <formula>IF(RIGHT(TEXT(AM155,"0.#"),1)=".",TRUE,FALSE)</formula>
    </cfRule>
  </conditionalFormatting>
  <conditionalFormatting sqref="AQ153:AQ155">
    <cfRule type="expression" dxfId="133" priority="137">
      <formula>IF(RIGHT(TEXT(AQ153,"0.#"),1)=".",FALSE,TRUE)</formula>
    </cfRule>
    <cfRule type="expression" dxfId="132" priority="138">
      <formula>IF(RIGHT(TEXT(AQ153,"0.#"),1)=".",TRUE,FALSE)</formula>
    </cfRule>
  </conditionalFormatting>
  <conditionalFormatting sqref="AU153:AU155">
    <cfRule type="expression" dxfId="131" priority="135">
      <formula>IF(RIGHT(TEXT(AU153,"0.#"),1)=".",FALSE,TRUE)</formula>
    </cfRule>
    <cfRule type="expression" dxfId="130" priority="136">
      <formula>IF(RIGHT(TEXT(AU153,"0.#"),1)=".",TRUE,FALSE)</formula>
    </cfRule>
  </conditionalFormatting>
  <conditionalFormatting sqref="AE192">
    <cfRule type="expression" dxfId="129" priority="133">
      <formula>IF(RIGHT(TEXT(AE192,"0.#"),1)=".",FALSE,TRUE)</formula>
    </cfRule>
    <cfRule type="expression" dxfId="128" priority="134">
      <formula>IF(RIGHT(TEXT(AE192,"0.#"),1)=".",TRUE,FALSE)</formula>
    </cfRule>
  </conditionalFormatting>
  <conditionalFormatting sqref="AE193">
    <cfRule type="expression" dxfId="127" priority="131">
      <formula>IF(RIGHT(TEXT(AE193,"0.#"),1)=".",FALSE,TRUE)</formula>
    </cfRule>
    <cfRule type="expression" dxfId="126" priority="132">
      <formula>IF(RIGHT(TEXT(AE193,"0.#"),1)=".",TRUE,FALSE)</formula>
    </cfRule>
  </conditionalFormatting>
  <conditionalFormatting sqref="AM192">
    <cfRule type="expression" dxfId="125" priority="121">
      <formula>IF(RIGHT(TEXT(AM192,"0.#"),1)=".",FALSE,TRUE)</formula>
    </cfRule>
    <cfRule type="expression" dxfId="124" priority="122">
      <formula>IF(RIGHT(TEXT(AM192,"0.#"),1)=".",TRUE,FALSE)</formula>
    </cfRule>
  </conditionalFormatting>
  <conditionalFormatting sqref="AE194">
    <cfRule type="expression" dxfId="123" priority="129">
      <formula>IF(RIGHT(TEXT(AE194,"0.#"),1)=".",FALSE,TRUE)</formula>
    </cfRule>
    <cfRule type="expression" dxfId="122" priority="130">
      <formula>IF(RIGHT(TEXT(AE194,"0.#"),1)=".",TRUE,FALSE)</formula>
    </cfRule>
  </conditionalFormatting>
  <conditionalFormatting sqref="AI194">
    <cfRule type="expression" dxfId="121" priority="127">
      <formula>IF(RIGHT(TEXT(AI194,"0.#"),1)=".",FALSE,TRUE)</formula>
    </cfRule>
    <cfRule type="expression" dxfId="120" priority="128">
      <formula>IF(RIGHT(TEXT(AI194,"0.#"),1)=".",TRUE,FALSE)</formula>
    </cfRule>
  </conditionalFormatting>
  <conditionalFormatting sqref="AI193">
    <cfRule type="expression" dxfId="119" priority="125">
      <formula>IF(RIGHT(TEXT(AI193,"0.#"),1)=".",FALSE,TRUE)</formula>
    </cfRule>
    <cfRule type="expression" dxfId="118" priority="126">
      <formula>IF(RIGHT(TEXT(AI193,"0.#"),1)=".",TRUE,FALSE)</formula>
    </cfRule>
  </conditionalFormatting>
  <conditionalFormatting sqref="AI192">
    <cfRule type="expression" dxfId="117" priority="123">
      <formula>IF(RIGHT(TEXT(AI192,"0.#"),1)=".",FALSE,TRUE)</formula>
    </cfRule>
    <cfRule type="expression" dxfId="116" priority="124">
      <formula>IF(RIGHT(TEXT(AI192,"0.#"),1)=".",TRUE,FALSE)</formula>
    </cfRule>
  </conditionalFormatting>
  <conditionalFormatting sqref="AM193">
    <cfRule type="expression" dxfId="115" priority="119">
      <formula>IF(RIGHT(TEXT(AM193,"0.#"),1)=".",FALSE,TRUE)</formula>
    </cfRule>
    <cfRule type="expression" dxfId="114" priority="120">
      <formula>IF(RIGHT(TEXT(AM193,"0.#"),1)=".",TRUE,FALSE)</formula>
    </cfRule>
  </conditionalFormatting>
  <conditionalFormatting sqref="AM194">
    <cfRule type="expression" dxfId="113" priority="117">
      <formula>IF(RIGHT(TEXT(AM194,"0.#"),1)=".",FALSE,TRUE)</formula>
    </cfRule>
    <cfRule type="expression" dxfId="112" priority="118">
      <formula>IF(RIGHT(TEXT(AM194,"0.#"),1)=".",TRUE,FALSE)</formula>
    </cfRule>
  </conditionalFormatting>
  <conditionalFormatting sqref="AQ192:AQ194">
    <cfRule type="expression" dxfId="111" priority="115">
      <formula>IF(RIGHT(TEXT(AQ192,"0.#"),1)=".",FALSE,TRUE)</formula>
    </cfRule>
    <cfRule type="expression" dxfId="110" priority="116">
      <formula>IF(RIGHT(TEXT(AQ192,"0.#"),1)=".",TRUE,FALSE)</formula>
    </cfRule>
  </conditionalFormatting>
  <conditionalFormatting sqref="AU192:AU194">
    <cfRule type="expression" dxfId="109" priority="113">
      <formula>IF(RIGHT(TEXT(AU192,"0.#"),1)=".",FALSE,TRUE)</formula>
    </cfRule>
    <cfRule type="expression" dxfId="108" priority="114">
      <formula>IF(RIGHT(TEXT(AU192,"0.#"),1)=".",TRUE,FALSE)</formula>
    </cfRule>
  </conditionalFormatting>
  <conditionalFormatting sqref="AE187">
    <cfRule type="expression" dxfId="107" priority="111">
      <formula>IF(RIGHT(TEXT(AE187,"0.#"),1)=".",FALSE,TRUE)</formula>
    </cfRule>
    <cfRule type="expression" dxfId="106" priority="112">
      <formula>IF(RIGHT(TEXT(AE187,"0.#"),1)=".",TRUE,FALSE)</formula>
    </cfRule>
  </conditionalFormatting>
  <conditionalFormatting sqref="AE188">
    <cfRule type="expression" dxfId="105" priority="109">
      <formula>IF(RIGHT(TEXT(AE188,"0.#"),1)=".",FALSE,TRUE)</formula>
    </cfRule>
    <cfRule type="expression" dxfId="104" priority="110">
      <formula>IF(RIGHT(TEXT(AE188,"0.#"),1)=".",TRUE,FALSE)</formula>
    </cfRule>
  </conditionalFormatting>
  <conditionalFormatting sqref="AM187">
    <cfRule type="expression" dxfId="103" priority="99">
      <formula>IF(RIGHT(TEXT(AM187,"0.#"),1)=".",FALSE,TRUE)</formula>
    </cfRule>
    <cfRule type="expression" dxfId="102" priority="100">
      <formula>IF(RIGHT(TEXT(AM187,"0.#"),1)=".",TRUE,FALSE)</formula>
    </cfRule>
  </conditionalFormatting>
  <conditionalFormatting sqref="AE189">
    <cfRule type="expression" dxfId="101" priority="107">
      <formula>IF(RIGHT(TEXT(AE189,"0.#"),1)=".",FALSE,TRUE)</formula>
    </cfRule>
    <cfRule type="expression" dxfId="100" priority="108">
      <formula>IF(RIGHT(TEXT(AE189,"0.#"),1)=".",TRUE,FALSE)</formula>
    </cfRule>
  </conditionalFormatting>
  <conditionalFormatting sqref="AI189">
    <cfRule type="expression" dxfId="99" priority="105">
      <formula>IF(RIGHT(TEXT(AI189,"0.#"),1)=".",FALSE,TRUE)</formula>
    </cfRule>
    <cfRule type="expression" dxfId="98" priority="106">
      <formula>IF(RIGHT(TEXT(AI189,"0.#"),1)=".",TRUE,FALSE)</formula>
    </cfRule>
  </conditionalFormatting>
  <conditionalFormatting sqref="AI188">
    <cfRule type="expression" dxfId="97" priority="103">
      <formula>IF(RIGHT(TEXT(AI188,"0.#"),1)=".",FALSE,TRUE)</formula>
    </cfRule>
    <cfRule type="expression" dxfId="96" priority="104">
      <formula>IF(RIGHT(TEXT(AI188,"0.#"),1)=".",TRUE,FALSE)</formula>
    </cfRule>
  </conditionalFormatting>
  <conditionalFormatting sqref="AI187">
    <cfRule type="expression" dxfId="95" priority="101">
      <formula>IF(RIGHT(TEXT(AI187,"0.#"),1)=".",FALSE,TRUE)</formula>
    </cfRule>
    <cfRule type="expression" dxfId="94" priority="102">
      <formula>IF(RIGHT(TEXT(AI187,"0.#"),1)=".",TRUE,FALSE)</formula>
    </cfRule>
  </conditionalFormatting>
  <conditionalFormatting sqref="AM188">
    <cfRule type="expression" dxfId="93" priority="97">
      <formula>IF(RIGHT(TEXT(AM188,"0.#"),1)=".",FALSE,TRUE)</formula>
    </cfRule>
    <cfRule type="expression" dxfId="92" priority="98">
      <formula>IF(RIGHT(TEXT(AM188,"0.#"),1)=".",TRUE,FALSE)</formula>
    </cfRule>
  </conditionalFormatting>
  <conditionalFormatting sqref="AM189">
    <cfRule type="expression" dxfId="91" priority="95">
      <formula>IF(RIGHT(TEXT(AM189,"0.#"),1)=".",FALSE,TRUE)</formula>
    </cfRule>
    <cfRule type="expression" dxfId="90" priority="96">
      <formula>IF(RIGHT(TEXT(AM189,"0.#"),1)=".",TRUE,FALSE)</formula>
    </cfRule>
  </conditionalFormatting>
  <conditionalFormatting sqref="AQ187:AQ189">
    <cfRule type="expression" dxfId="89" priority="93">
      <formula>IF(RIGHT(TEXT(AQ187,"0.#"),1)=".",FALSE,TRUE)</formula>
    </cfRule>
    <cfRule type="expression" dxfId="88" priority="94">
      <formula>IF(RIGHT(TEXT(AQ187,"0.#"),1)=".",TRUE,FALSE)</formula>
    </cfRule>
  </conditionalFormatting>
  <conditionalFormatting sqref="AU187:AU189">
    <cfRule type="expression" dxfId="87" priority="91">
      <formula>IF(RIGHT(TEXT(AU187,"0.#"),1)=".",FALSE,TRUE)</formula>
    </cfRule>
    <cfRule type="expression" dxfId="86" priority="92">
      <formula>IF(RIGHT(TEXT(AU187,"0.#"),1)=".",TRUE,FALSE)</formula>
    </cfRule>
  </conditionalFormatting>
  <conditionalFormatting sqref="AE56">
    <cfRule type="expression" dxfId="85" priority="89">
      <formula>IF(RIGHT(TEXT(AE56,"0.#"),1)=".",FALSE,TRUE)</formula>
    </cfRule>
    <cfRule type="expression" dxfId="84" priority="90">
      <formula>IF(RIGHT(TEXT(AE56,"0.#"),1)=".",TRUE,FALSE)</formula>
    </cfRule>
  </conditionalFormatting>
  <conditionalFormatting sqref="AE57">
    <cfRule type="expression" dxfId="83" priority="87">
      <formula>IF(RIGHT(TEXT(AE57,"0.#"),1)=".",FALSE,TRUE)</formula>
    </cfRule>
    <cfRule type="expression" dxfId="82" priority="88">
      <formula>IF(RIGHT(TEXT(AE57,"0.#"),1)=".",TRUE,FALSE)</formula>
    </cfRule>
  </conditionalFormatting>
  <conditionalFormatting sqref="AM56">
    <cfRule type="expression" dxfId="81" priority="77">
      <formula>IF(RIGHT(TEXT(AM56,"0.#"),1)=".",FALSE,TRUE)</formula>
    </cfRule>
    <cfRule type="expression" dxfId="80" priority="78">
      <formula>IF(RIGHT(TEXT(AM56,"0.#"),1)=".",TRUE,FALSE)</formula>
    </cfRule>
  </conditionalFormatting>
  <conditionalFormatting sqref="AE58">
    <cfRule type="expression" dxfId="79" priority="85">
      <formula>IF(RIGHT(TEXT(AE58,"0.#"),1)=".",FALSE,TRUE)</formula>
    </cfRule>
    <cfRule type="expression" dxfId="78" priority="86">
      <formula>IF(RIGHT(TEXT(AE58,"0.#"),1)=".",TRUE,FALSE)</formula>
    </cfRule>
  </conditionalFormatting>
  <conditionalFormatting sqref="AI58">
    <cfRule type="expression" dxfId="77" priority="83">
      <formula>IF(RIGHT(TEXT(AI58,"0.#"),1)=".",FALSE,TRUE)</formula>
    </cfRule>
    <cfRule type="expression" dxfId="76" priority="84">
      <formula>IF(RIGHT(TEXT(AI58,"0.#"),1)=".",TRUE,FALSE)</formula>
    </cfRule>
  </conditionalFormatting>
  <conditionalFormatting sqref="AI57">
    <cfRule type="expression" dxfId="75" priority="81">
      <formula>IF(RIGHT(TEXT(AI57,"0.#"),1)=".",FALSE,TRUE)</formula>
    </cfRule>
    <cfRule type="expression" dxfId="74" priority="82">
      <formula>IF(RIGHT(TEXT(AI57,"0.#"),1)=".",TRUE,FALSE)</formula>
    </cfRule>
  </conditionalFormatting>
  <conditionalFormatting sqref="AI56">
    <cfRule type="expression" dxfId="73" priority="79">
      <formula>IF(RIGHT(TEXT(AI56,"0.#"),1)=".",FALSE,TRUE)</formula>
    </cfRule>
    <cfRule type="expression" dxfId="72" priority="80">
      <formula>IF(RIGHT(TEXT(AI56,"0.#"),1)=".",TRUE,FALSE)</formula>
    </cfRule>
  </conditionalFormatting>
  <conditionalFormatting sqref="AM57">
    <cfRule type="expression" dxfId="71" priority="75">
      <formula>IF(RIGHT(TEXT(AM57,"0.#"),1)=".",FALSE,TRUE)</formula>
    </cfRule>
    <cfRule type="expression" dxfId="70" priority="76">
      <formula>IF(RIGHT(TEXT(AM57,"0.#"),1)=".",TRUE,FALSE)</formula>
    </cfRule>
  </conditionalFormatting>
  <conditionalFormatting sqref="AM58">
    <cfRule type="expression" dxfId="69" priority="73">
      <formula>IF(RIGHT(TEXT(AM58,"0.#"),1)=".",FALSE,TRUE)</formula>
    </cfRule>
    <cfRule type="expression" dxfId="68" priority="74">
      <formula>IF(RIGHT(TEXT(AM58,"0.#"),1)=".",TRUE,FALSE)</formula>
    </cfRule>
  </conditionalFormatting>
  <conditionalFormatting sqref="AQ56:AQ58">
    <cfRule type="expression" dxfId="67" priority="71">
      <formula>IF(RIGHT(TEXT(AQ56,"0.#"),1)=".",FALSE,TRUE)</formula>
    </cfRule>
    <cfRule type="expression" dxfId="66" priority="72">
      <formula>IF(RIGHT(TEXT(AQ56,"0.#"),1)=".",TRUE,FALSE)</formula>
    </cfRule>
  </conditionalFormatting>
  <conditionalFormatting sqref="AU56:AU58">
    <cfRule type="expression" dxfId="65" priority="69">
      <formula>IF(RIGHT(TEXT(AU56,"0.#"),1)=".",FALSE,TRUE)</formula>
    </cfRule>
    <cfRule type="expression" dxfId="64" priority="70">
      <formula>IF(RIGHT(TEXT(AU56,"0.#"),1)=".",TRUE,FALSE)</formula>
    </cfRule>
  </conditionalFormatting>
  <conditionalFormatting sqref="AE51">
    <cfRule type="expression" dxfId="63" priority="67">
      <formula>IF(RIGHT(TEXT(AE51,"0.#"),1)=".",FALSE,TRUE)</formula>
    </cfRule>
    <cfRule type="expression" dxfId="62" priority="68">
      <formula>IF(RIGHT(TEXT(AE51,"0.#"),1)=".",TRUE,FALSE)</formula>
    </cfRule>
  </conditionalFormatting>
  <conditionalFormatting sqref="AE52">
    <cfRule type="expression" dxfId="61" priority="65">
      <formula>IF(RIGHT(TEXT(AE52,"0.#"),1)=".",FALSE,TRUE)</formula>
    </cfRule>
    <cfRule type="expression" dxfId="60" priority="66">
      <formula>IF(RIGHT(TEXT(AE52,"0.#"),1)=".",TRUE,FALSE)</formula>
    </cfRule>
  </conditionalFormatting>
  <conditionalFormatting sqref="AM51">
    <cfRule type="expression" dxfId="59" priority="55">
      <formula>IF(RIGHT(TEXT(AM51,"0.#"),1)=".",FALSE,TRUE)</formula>
    </cfRule>
    <cfRule type="expression" dxfId="58" priority="56">
      <formula>IF(RIGHT(TEXT(AM51,"0.#"),1)=".",TRUE,FALSE)</formula>
    </cfRule>
  </conditionalFormatting>
  <conditionalFormatting sqref="AE53">
    <cfRule type="expression" dxfId="57" priority="63">
      <formula>IF(RIGHT(TEXT(AE53,"0.#"),1)=".",FALSE,TRUE)</formula>
    </cfRule>
    <cfRule type="expression" dxfId="56" priority="64">
      <formula>IF(RIGHT(TEXT(AE53,"0.#"),1)=".",TRUE,FALSE)</formula>
    </cfRule>
  </conditionalFormatting>
  <conditionalFormatting sqref="AI53">
    <cfRule type="expression" dxfId="55" priority="61">
      <formula>IF(RIGHT(TEXT(AI53,"0.#"),1)=".",FALSE,TRUE)</formula>
    </cfRule>
    <cfRule type="expression" dxfId="54" priority="62">
      <formula>IF(RIGHT(TEXT(AI53,"0.#"),1)=".",TRUE,FALSE)</formula>
    </cfRule>
  </conditionalFormatting>
  <conditionalFormatting sqref="AI52">
    <cfRule type="expression" dxfId="53" priority="59">
      <formula>IF(RIGHT(TEXT(AI52,"0.#"),1)=".",FALSE,TRUE)</formula>
    </cfRule>
    <cfRule type="expression" dxfId="52" priority="60">
      <formula>IF(RIGHT(TEXT(AI52,"0.#"),1)=".",TRUE,FALSE)</formula>
    </cfRule>
  </conditionalFormatting>
  <conditionalFormatting sqref="AI51">
    <cfRule type="expression" dxfId="51" priority="57">
      <formula>IF(RIGHT(TEXT(AI51,"0.#"),1)=".",FALSE,TRUE)</formula>
    </cfRule>
    <cfRule type="expression" dxfId="50" priority="58">
      <formula>IF(RIGHT(TEXT(AI51,"0.#"),1)=".",TRUE,FALSE)</formula>
    </cfRule>
  </conditionalFormatting>
  <conditionalFormatting sqref="AM52">
    <cfRule type="expression" dxfId="49" priority="53">
      <formula>IF(RIGHT(TEXT(AM52,"0.#"),1)=".",FALSE,TRUE)</formula>
    </cfRule>
    <cfRule type="expression" dxfId="48" priority="54">
      <formula>IF(RIGHT(TEXT(AM52,"0.#"),1)=".",TRUE,FALSE)</formula>
    </cfRule>
  </conditionalFormatting>
  <conditionalFormatting sqref="AM53">
    <cfRule type="expression" dxfId="47" priority="51">
      <formula>IF(RIGHT(TEXT(AM53,"0.#"),1)=".",FALSE,TRUE)</formula>
    </cfRule>
    <cfRule type="expression" dxfId="46" priority="52">
      <formula>IF(RIGHT(TEXT(AM53,"0.#"),1)=".",TRUE,FALSE)</formula>
    </cfRule>
  </conditionalFormatting>
  <conditionalFormatting sqref="AQ51:AQ53">
    <cfRule type="expression" dxfId="45" priority="49">
      <formula>IF(RIGHT(TEXT(AQ51,"0.#"),1)=".",FALSE,TRUE)</formula>
    </cfRule>
    <cfRule type="expression" dxfId="44" priority="50">
      <formula>IF(RIGHT(TEXT(AQ51,"0.#"),1)=".",TRUE,FALSE)</formula>
    </cfRule>
  </conditionalFormatting>
  <conditionalFormatting sqref="AU51:AU53">
    <cfRule type="expression" dxfId="43" priority="47">
      <formula>IF(RIGHT(TEXT(AU51,"0.#"),1)=".",FALSE,TRUE)</formula>
    </cfRule>
    <cfRule type="expression" dxfId="42" priority="48">
      <formula>IF(RIGHT(TEXT(AU51,"0.#"),1)=".",TRUE,FALSE)</formula>
    </cfRule>
  </conditionalFormatting>
  <conditionalFormatting sqref="AI41">
    <cfRule type="expression" dxfId="41" priority="41">
      <formula>IF(RIGHT(TEXT(AI41,"0.#"),1)=".",FALSE,TRUE)</formula>
    </cfRule>
    <cfRule type="expression" dxfId="40" priority="42">
      <formula>IF(RIGHT(TEXT(AI41,"0.#"),1)=".",TRUE,FALSE)</formula>
    </cfRule>
  </conditionalFormatting>
  <conditionalFormatting sqref="AM41">
    <cfRule type="expression" dxfId="39" priority="39">
      <formula>IF(RIGHT(TEXT(AM41,"0.#"),1)=".",FALSE,TRUE)</formula>
    </cfRule>
    <cfRule type="expression" dxfId="38" priority="40">
      <formula>IF(RIGHT(TEXT(AM41,"0.#"),1)=".",TRUE,FALSE)</formula>
    </cfRule>
  </conditionalFormatting>
  <conditionalFormatting sqref="AM74">
    <cfRule type="expression" dxfId="37" priority="29">
      <formula>IF(RIGHT(TEXT(AM74,"0.#"),1)=".",FALSE,TRUE)</formula>
    </cfRule>
    <cfRule type="expression" dxfId="36" priority="30">
      <formula>IF(RIGHT(TEXT(AM74,"0.#"),1)=".",TRUE,FALSE)</formula>
    </cfRule>
  </conditionalFormatting>
  <conditionalFormatting sqref="AE73">
    <cfRule type="expression" dxfId="35" priority="37">
      <formula>IF(RIGHT(TEXT(AE73,"0.#"),1)=".",FALSE,TRUE)</formula>
    </cfRule>
    <cfRule type="expression" dxfId="34" priority="38">
      <formula>IF(RIGHT(TEXT(AE73,"0.#"),1)=".",TRUE,FALSE)</formula>
    </cfRule>
  </conditionalFormatting>
  <conditionalFormatting sqref="AQ73:AQ75">
    <cfRule type="expression" dxfId="33" priority="27">
      <formula>IF(RIGHT(TEXT(AQ73,"0.#"),1)=".",FALSE,TRUE)</formula>
    </cfRule>
    <cfRule type="expression" dxfId="32" priority="28">
      <formula>IF(RIGHT(TEXT(AQ73,"0.#"),1)=".",TRUE,FALSE)</formula>
    </cfRule>
  </conditionalFormatting>
  <conditionalFormatting sqref="AU73:AU75">
    <cfRule type="expression" dxfId="31" priority="25">
      <formula>IF(RIGHT(TEXT(AU73,"0.#"),1)=".",FALSE,TRUE)</formula>
    </cfRule>
    <cfRule type="expression" dxfId="30" priority="26">
      <formula>IF(RIGHT(TEXT(AU73,"0.#"),1)=".",TRUE,FALSE)</formula>
    </cfRule>
  </conditionalFormatting>
  <conditionalFormatting sqref="AE74">
    <cfRule type="expression" dxfId="29" priority="35">
      <formula>IF(RIGHT(TEXT(AE74,"0.#"),1)=".",FALSE,TRUE)</formula>
    </cfRule>
    <cfRule type="expression" dxfId="28" priority="36">
      <formula>IF(RIGHT(TEXT(AE74,"0.#"),1)=".",TRUE,FALSE)</formula>
    </cfRule>
  </conditionalFormatting>
  <conditionalFormatting sqref="AE75">
    <cfRule type="expression" dxfId="27" priority="33">
      <formula>IF(RIGHT(TEXT(AE75,"0.#"),1)=".",FALSE,TRUE)</formula>
    </cfRule>
    <cfRule type="expression" dxfId="26" priority="34">
      <formula>IF(RIGHT(TEXT(AE75,"0.#"),1)=".",TRUE,FALSE)</formula>
    </cfRule>
  </conditionalFormatting>
  <conditionalFormatting sqref="AM73">
    <cfRule type="expression" dxfId="25" priority="31">
      <formula>IF(RIGHT(TEXT(AM73,"0.#"),1)=".",FALSE,TRUE)</formula>
    </cfRule>
    <cfRule type="expression" dxfId="24" priority="32">
      <formula>IF(RIGHT(TEXT(AM73,"0.#"),1)=".",TRUE,FALSE)</formula>
    </cfRule>
  </conditionalFormatting>
  <conditionalFormatting sqref="AI73">
    <cfRule type="expression" dxfId="23" priority="23">
      <formula>IF(RIGHT(TEXT(AI73,"0.#"),1)=".",FALSE,TRUE)</formula>
    </cfRule>
    <cfRule type="expression" dxfId="22" priority="24">
      <formula>IF(RIGHT(TEXT(AI73,"0.#"),1)=".",TRUE,FALSE)</formula>
    </cfRule>
  </conditionalFormatting>
  <conditionalFormatting sqref="AI74">
    <cfRule type="expression" dxfId="21" priority="21">
      <formula>IF(RIGHT(TEXT(AI74,"0.#"),1)=".",FALSE,TRUE)</formula>
    </cfRule>
    <cfRule type="expression" dxfId="20" priority="22">
      <formula>IF(RIGHT(TEXT(AI74,"0.#"),1)=".",TRUE,FALSE)</formula>
    </cfRule>
  </conditionalFormatting>
  <conditionalFormatting sqref="AI75">
    <cfRule type="expression" dxfId="19" priority="19">
      <formula>IF(RIGHT(TEXT(AI75,"0.#"),1)=".",FALSE,TRUE)</formula>
    </cfRule>
    <cfRule type="expression" dxfId="18" priority="20">
      <formula>IF(RIGHT(TEXT(AI75,"0.#"),1)=".",TRUE,FALSE)</formula>
    </cfRule>
  </conditionalFormatting>
  <conditionalFormatting sqref="AM75">
    <cfRule type="expression" dxfId="17" priority="17">
      <formula>IF(RIGHT(TEXT(AM75,"0.#"),1)=".",FALSE,TRUE)</formula>
    </cfRule>
    <cfRule type="expression" dxfId="16" priority="18">
      <formula>IF(RIGHT(TEXT(AM75,"0.#"),1)=".",TRUE,FALSE)</formula>
    </cfRule>
  </conditionalFormatting>
  <conditionalFormatting sqref="AM40">
    <cfRule type="expression" dxfId="15" priority="9">
      <formula>IF(RIGHT(TEXT(AM40,"0.#"),1)=".",FALSE,TRUE)</formula>
    </cfRule>
    <cfRule type="expression" dxfId="14" priority="10">
      <formula>IF(RIGHT(TEXT(AM40,"0.#"),1)=".",TRUE,FALSE)</formula>
    </cfRule>
  </conditionalFormatting>
  <conditionalFormatting sqref="AE39">
    <cfRule type="expression" dxfId="13" priority="15">
      <formula>IF(RIGHT(TEXT(AE39,"0.#"),1)=".",FALSE,TRUE)</formula>
    </cfRule>
    <cfRule type="expression" dxfId="12" priority="16">
      <formula>IF(RIGHT(TEXT(AE39,"0.#"),1)=".",TRUE,FALSE)</formula>
    </cfRule>
  </conditionalFormatting>
  <conditionalFormatting sqref="AQ39:AQ40">
    <cfRule type="expression" dxfId="11" priority="7">
      <formula>IF(RIGHT(TEXT(AQ39,"0.#"),1)=".",FALSE,TRUE)</formula>
    </cfRule>
    <cfRule type="expression" dxfId="10" priority="8">
      <formula>IF(RIGHT(TEXT(AQ39,"0.#"),1)=".",TRUE,FALSE)</formula>
    </cfRule>
  </conditionalFormatting>
  <conditionalFormatting sqref="AU39:AU40">
    <cfRule type="expression" dxfId="9" priority="5">
      <formula>IF(RIGHT(TEXT(AU39,"0.#"),1)=".",FALSE,TRUE)</formula>
    </cfRule>
    <cfRule type="expression" dxfId="8" priority="6">
      <formula>IF(RIGHT(TEXT(AU39,"0.#"),1)=".",TRUE,FALSE)</formula>
    </cfRule>
  </conditionalFormatting>
  <conditionalFormatting sqref="AE40">
    <cfRule type="expression" dxfId="7" priority="13">
      <formula>IF(RIGHT(TEXT(AE40,"0.#"),1)=".",FALSE,TRUE)</formula>
    </cfRule>
    <cfRule type="expression" dxfId="6" priority="14">
      <formula>IF(RIGHT(TEXT(AE40,"0.#"),1)=".",TRUE,FALSE)</formula>
    </cfRule>
  </conditionalFormatting>
  <conditionalFormatting sqref="AM39">
    <cfRule type="expression" dxfId="5" priority="11">
      <formula>IF(RIGHT(TEXT(AM39,"0.#"),1)=".",FALSE,TRUE)</formula>
    </cfRule>
    <cfRule type="expression" dxfId="4" priority="12">
      <formula>IF(RIGHT(TEXT(AM39,"0.#"),1)=".",TRUE,FALSE)</formula>
    </cfRule>
  </conditionalFormatting>
  <conditionalFormatting sqref="AI39">
    <cfRule type="expression" dxfId="3" priority="3">
      <formula>IF(RIGHT(TEXT(AI39,"0.#"),1)=".",FALSE,TRUE)</formula>
    </cfRule>
    <cfRule type="expression" dxfId="2" priority="4">
      <formula>IF(RIGHT(TEXT(AI39,"0.#"),1)=".",TRUE,FALSE)</formula>
    </cfRule>
  </conditionalFormatting>
  <conditionalFormatting sqref="AI40">
    <cfRule type="expression" dxfId="1" priority="1">
      <formula>IF(RIGHT(TEXT(AI40,"0.#"),1)=".",FALSE,TRUE)</formula>
    </cfRule>
    <cfRule type="expression" dxfId="0" priority="2">
      <formula>IF(RIGHT(TEXT(AI40,"0.#"),1)=".",TRUE,FALSE)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46" max="49"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419</v>
      </c>
      <c r="AA1" s="29" t="s">
        <v>77</v>
      </c>
      <c r="AB1" s="29" t="s">
        <v>420</v>
      </c>
      <c r="AC1" s="29" t="s">
        <v>31</v>
      </c>
      <c r="AD1" s="28"/>
      <c r="AE1" s="29" t="s">
        <v>43</v>
      </c>
      <c r="AF1" s="30"/>
      <c r="AG1" s="42" t="s">
        <v>181</v>
      </c>
      <c r="AI1" s="42" t="s">
        <v>184</v>
      </c>
      <c r="AK1" s="42" t="s">
        <v>189</v>
      </c>
      <c r="AM1" s="63"/>
      <c r="AN1" s="63"/>
      <c r="AP1" s="28" t="s">
        <v>242</v>
      </c>
    </row>
    <row r="2" spans="1:42" ht="13.5" customHeight="1" x14ac:dyDescent="0.15">
      <c r="A2" s="14" t="s">
        <v>80</v>
      </c>
      <c r="B2" s="15"/>
      <c r="C2" s="13" t="str">
        <f>IF(B2="","",A2)</f>
        <v/>
      </c>
      <c r="D2" s="13" t="str">
        <f>IF(C2="","",IF(D1&lt;&gt;"",CONCATENATE(D1,"、",C2),C2))</f>
        <v/>
      </c>
      <c r="F2" s="12" t="s">
        <v>67</v>
      </c>
      <c r="G2" s="17" t="s">
        <v>611</v>
      </c>
      <c r="H2" s="13" t="str">
        <f>IF(G2="","",F2)</f>
        <v>一般会計</v>
      </c>
      <c r="I2" s="13" t="str">
        <f>IF(H2="","",IF(I1&lt;&gt;"",CONCATENATE(I1,"、",H2),H2))</f>
        <v>一般会計</v>
      </c>
      <c r="K2" s="14" t="s">
        <v>97</v>
      </c>
      <c r="L2" s="15"/>
      <c r="M2" s="13" t="str">
        <f>IF(L2="","",K2)</f>
        <v/>
      </c>
      <c r="N2" s="13" t="str">
        <f>IF(M2="","",IF(N1&lt;&gt;"",CONCATENATE(N1,"、",M2),M2))</f>
        <v/>
      </c>
      <c r="O2" s="13"/>
      <c r="P2" s="12" t="s">
        <v>69</v>
      </c>
      <c r="Q2" s="17" t="s">
        <v>611</v>
      </c>
      <c r="R2" s="13" t="str">
        <f>IF(Q2="","",P2)</f>
        <v>直接実施</v>
      </c>
      <c r="S2" s="13" t="str">
        <f>IF(R2="","",IF(S1&lt;&gt;"",CONCATENATE(S1,"、",R2),R2))</f>
        <v>直接実施</v>
      </c>
      <c r="T2" s="13"/>
      <c r="U2" s="78">
        <v>21</v>
      </c>
      <c r="W2" s="32" t="s">
        <v>165</v>
      </c>
      <c r="Y2" s="32" t="s">
        <v>63</v>
      </c>
      <c r="Z2" s="32" t="s">
        <v>63</v>
      </c>
      <c r="AA2" s="71" t="s">
        <v>289</v>
      </c>
      <c r="AB2" s="71" t="s">
        <v>514</v>
      </c>
      <c r="AC2" s="72" t="s">
        <v>129</v>
      </c>
      <c r="AD2" s="28"/>
      <c r="AE2" s="34" t="s">
        <v>161</v>
      </c>
      <c r="AF2" s="30"/>
      <c r="AG2" s="44" t="s">
        <v>254</v>
      </c>
      <c r="AI2" s="42" t="s">
        <v>286</v>
      </c>
      <c r="AK2" s="42" t="s">
        <v>190</v>
      </c>
      <c r="AM2" s="63"/>
      <c r="AN2" s="63"/>
      <c r="AP2" s="44" t="s">
        <v>254</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611</v>
      </c>
      <c r="M3" s="13" t="str">
        <f t="shared" ref="M3:M11" si="2">IF(L3="","",K3)</f>
        <v>文教及び科学振興</v>
      </c>
      <c r="N3" s="13" t="str">
        <f>IF(M3="",N2,IF(N2&lt;&gt;"",CONCATENATE(N2,"、",M3),M3))</f>
        <v>文教及び科学振興</v>
      </c>
      <c r="O3" s="13"/>
      <c r="P3" s="12" t="s">
        <v>70</v>
      </c>
      <c r="Q3" s="17" t="s">
        <v>611</v>
      </c>
      <c r="R3" s="13" t="str">
        <f t="shared" ref="R3:R8" si="3">IF(Q3="","",P3)</f>
        <v>委託・請負</v>
      </c>
      <c r="S3" s="13" t="str">
        <f t="shared" ref="S3:S8" si="4">IF(R3="",S2,IF(S2&lt;&gt;"",CONCATENATE(S2,"、",R3),R3))</f>
        <v>直接実施、委託・請負</v>
      </c>
      <c r="T3" s="13"/>
      <c r="U3" s="32" t="s">
        <v>545</v>
      </c>
      <c r="W3" s="32" t="s">
        <v>140</v>
      </c>
      <c r="Y3" s="32" t="s">
        <v>64</v>
      </c>
      <c r="Z3" s="32" t="s">
        <v>421</v>
      </c>
      <c r="AA3" s="71" t="s">
        <v>387</v>
      </c>
      <c r="AB3" s="71" t="s">
        <v>515</v>
      </c>
      <c r="AC3" s="72" t="s">
        <v>130</v>
      </c>
      <c r="AD3" s="28"/>
      <c r="AE3" s="34" t="s">
        <v>162</v>
      </c>
      <c r="AF3" s="30"/>
      <c r="AG3" s="44" t="s">
        <v>255</v>
      </c>
      <c r="AI3" s="42" t="s">
        <v>183</v>
      </c>
      <c r="AK3" s="42" t="str">
        <f>CHAR(CODE(AK2)+1)</f>
        <v>B</v>
      </c>
      <c r="AM3" s="63"/>
      <c r="AN3" s="63"/>
      <c r="AP3" s="44" t="s">
        <v>255</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606</v>
      </c>
      <c r="W4" s="32" t="s">
        <v>141</v>
      </c>
      <c r="Y4" s="32" t="s">
        <v>294</v>
      </c>
      <c r="Z4" s="32" t="s">
        <v>422</v>
      </c>
      <c r="AA4" s="71" t="s">
        <v>388</v>
      </c>
      <c r="AB4" s="71" t="s">
        <v>516</v>
      </c>
      <c r="AC4" s="71" t="s">
        <v>131</v>
      </c>
      <c r="AD4" s="28"/>
      <c r="AE4" s="34" t="s">
        <v>163</v>
      </c>
      <c r="AF4" s="30"/>
      <c r="AG4" s="44" t="s">
        <v>256</v>
      </c>
      <c r="AI4" s="42" t="s">
        <v>185</v>
      </c>
      <c r="AK4" s="42" t="str">
        <f t="shared" ref="AK4:AK49" si="7">CHAR(CODE(AK3)+1)</f>
        <v>C</v>
      </c>
      <c r="AM4" s="63"/>
      <c r="AN4" s="63"/>
      <c r="AP4" s="44" t="s">
        <v>256</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569</v>
      </c>
      <c r="Y5" s="32" t="s">
        <v>295</v>
      </c>
      <c r="Z5" s="32" t="s">
        <v>423</v>
      </c>
      <c r="AA5" s="71" t="s">
        <v>389</v>
      </c>
      <c r="AB5" s="71" t="s">
        <v>517</v>
      </c>
      <c r="AC5" s="71" t="s">
        <v>164</v>
      </c>
      <c r="AD5" s="31"/>
      <c r="AE5" s="34" t="s">
        <v>267</v>
      </c>
      <c r="AF5" s="30"/>
      <c r="AG5" s="44" t="s">
        <v>257</v>
      </c>
      <c r="AI5" s="42" t="s">
        <v>292</v>
      </c>
      <c r="AK5" s="42" t="str">
        <f t="shared" si="7"/>
        <v>D</v>
      </c>
      <c r="AP5" s="44" t="s">
        <v>257</v>
      </c>
    </row>
    <row r="6" spans="1:42" ht="13.5" customHeight="1" x14ac:dyDescent="0.15">
      <c r="A6" s="14" t="s">
        <v>84</v>
      </c>
      <c r="B6" s="15" t="s">
        <v>611</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269</v>
      </c>
      <c r="W6" s="32" t="s">
        <v>571</v>
      </c>
      <c r="Y6" s="32" t="s">
        <v>296</v>
      </c>
      <c r="Z6" s="32" t="s">
        <v>424</v>
      </c>
      <c r="AA6" s="71" t="s">
        <v>390</v>
      </c>
      <c r="AB6" s="71" t="s">
        <v>518</v>
      </c>
      <c r="AC6" s="71" t="s">
        <v>132</v>
      </c>
      <c r="AD6" s="31"/>
      <c r="AE6" s="34" t="s">
        <v>264</v>
      </c>
      <c r="AF6" s="30"/>
      <c r="AG6" s="44" t="s">
        <v>258</v>
      </c>
      <c r="AI6" s="42" t="s">
        <v>293</v>
      </c>
      <c r="AK6" s="42" t="str">
        <f>CHAR(CODE(AK5)+1)</f>
        <v>E</v>
      </c>
      <c r="AP6" s="44" t="s">
        <v>258</v>
      </c>
    </row>
    <row r="7" spans="1:42" ht="13.5" customHeight="1" x14ac:dyDescent="0.15">
      <c r="A7" s="14" t="s">
        <v>85</v>
      </c>
      <c r="B7" s="15"/>
      <c r="C7" s="13" t="str">
        <f t="shared" si="0"/>
        <v/>
      </c>
      <c r="D7" s="13" t="str">
        <f t="shared" si="8"/>
        <v>科学技術・イノベーション</v>
      </c>
      <c r="F7" s="18" t="s">
        <v>201</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297</v>
      </c>
      <c r="Z7" s="32" t="s">
        <v>425</v>
      </c>
      <c r="AA7" s="71" t="s">
        <v>391</v>
      </c>
      <c r="AB7" s="71" t="s">
        <v>519</v>
      </c>
      <c r="AC7" s="31"/>
      <c r="AD7" s="31"/>
      <c r="AE7" s="32" t="s">
        <v>132</v>
      </c>
      <c r="AF7" s="30"/>
      <c r="AG7" s="44" t="s">
        <v>259</v>
      </c>
      <c r="AH7" s="66"/>
      <c r="AI7" s="44" t="s">
        <v>282</v>
      </c>
      <c r="AK7" s="42" t="str">
        <f>CHAR(CODE(AK6)+1)</f>
        <v>F</v>
      </c>
      <c r="AP7" s="44" t="s">
        <v>259</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290</v>
      </c>
      <c r="W8" s="32" t="s">
        <v>143</v>
      </c>
      <c r="Y8" s="32" t="s">
        <v>298</v>
      </c>
      <c r="Z8" s="32" t="s">
        <v>426</v>
      </c>
      <c r="AA8" s="71" t="s">
        <v>392</v>
      </c>
      <c r="AB8" s="71" t="s">
        <v>520</v>
      </c>
      <c r="AC8" s="31"/>
      <c r="AD8" s="31"/>
      <c r="AE8" s="31"/>
      <c r="AF8" s="30"/>
      <c r="AG8" s="44" t="s">
        <v>260</v>
      </c>
      <c r="AI8" s="42" t="s">
        <v>283</v>
      </c>
      <c r="AK8" s="42" t="str">
        <f t="shared" si="7"/>
        <v>G</v>
      </c>
      <c r="AP8" s="44" t="s">
        <v>260</v>
      </c>
    </row>
    <row r="9" spans="1:42" ht="13.5" customHeight="1" x14ac:dyDescent="0.15">
      <c r="A9" s="14" t="s">
        <v>87</v>
      </c>
      <c r="B9" s="15"/>
      <c r="C9" s="13" t="str">
        <f t="shared" si="0"/>
        <v/>
      </c>
      <c r="D9" s="13" t="str">
        <f t="shared" si="8"/>
        <v>科学技術・イノベーション</v>
      </c>
      <c r="F9" s="18" t="s">
        <v>202</v>
      </c>
      <c r="G9" s="17"/>
      <c r="H9" s="13" t="str">
        <f t="shared" si="1"/>
        <v/>
      </c>
      <c r="I9" s="13" t="str">
        <f t="shared" si="5"/>
        <v>一般会計</v>
      </c>
      <c r="K9" s="14" t="s">
        <v>104</v>
      </c>
      <c r="L9" s="15"/>
      <c r="M9" s="13" t="str">
        <f t="shared" si="2"/>
        <v/>
      </c>
      <c r="N9" s="13" t="str">
        <f t="shared" si="6"/>
        <v>文教及び科学振興</v>
      </c>
      <c r="O9" s="13"/>
      <c r="P9" s="13"/>
      <c r="Q9" s="19"/>
      <c r="T9" s="13"/>
      <c r="U9" s="32" t="s">
        <v>291</v>
      </c>
      <c r="W9" s="32" t="s">
        <v>144</v>
      </c>
      <c r="Y9" s="32" t="s">
        <v>299</v>
      </c>
      <c r="Z9" s="32" t="s">
        <v>427</v>
      </c>
      <c r="AA9" s="71" t="s">
        <v>393</v>
      </c>
      <c r="AB9" s="71" t="s">
        <v>521</v>
      </c>
      <c r="AC9" s="31"/>
      <c r="AD9" s="31"/>
      <c r="AE9" s="31"/>
      <c r="AF9" s="30"/>
      <c r="AG9" s="44" t="s">
        <v>261</v>
      </c>
      <c r="AI9" s="62"/>
      <c r="AK9" s="42" t="str">
        <f t="shared" si="7"/>
        <v>H</v>
      </c>
      <c r="AP9" s="44" t="s">
        <v>261</v>
      </c>
    </row>
    <row r="10" spans="1:42" ht="13.5" customHeight="1" x14ac:dyDescent="0.15">
      <c r="A10" s="14" t="s">
        <v>225</v>
      </c>
      <c r="B10" s="15"/>
      <c r="C10" s="13" t="str">
        <f t="shared" si="0"/>
        <v/>
      </c>
      <c r="D10" s="13" t="str">
        <f t="shared" si="8"/>
        <v>科学技術・イノベーション</v>
      </c>
      <c r="F10" s="18" t="s">
        <v>111</v>
      </c>
      <c r="G10" s="17"/>
      <c r="H10" s="13" t="str">
        <f t="shared" si="1"/>
        <v/>
      </c>
      <c r="I10" s="13" t="str">
        <f t="shared" si="5"/>
        <v>一般会計</v>
      </c>
      <c r="K10" s="14" t="s">
        <v>228</v>
      </c>
      <c r="L10" s="15"/>
      <c r="M10" s="13" t="str">
        <f t="shared" si="2"/>
        <v/>
      </c>
      <c r="N10" s="13" t="str">
        <f t="shared" si="6"/>
        <v>文教及び科学振興</v>
      </c>
      <c r="O10" s="13"/>
      <c r="P10" s="13" t="str">
        <f>S8</f>
        <v>直接実施、委託・請負</v>
      </c>
      <c r="Q10" s="19"/>
      <c r="T10" s="13"/>
      <c r="W10" s="32" t="s">
        <v>145</v>
      </c>
      <c r="Y10" s="32" t="s">
        <v>300</v>
      </c>
      <c r="Z10" s="32" t="s">
        <v>428</v>
      </c>
      <c r="AA10" s="71" t="s">
        <v>394</v>
      </c>
      <c r="AB10" s="71" t="s">
        <v>522</v>
      </c>
      <c r="AC10" s="31"/>
      <c r="AD10" s="31"/>
      <c r="AE10" s="31"/>
      <c r="AF10" s="30"/>
      <c r="AG10" s="44" t="s">
        <v>246</v>
      </c>
      <c r="AK10" s="42" t="str">
        <f t="shared" si="7"/>
        <v>I</v>
      </c>
      <c r="AP10" s="42" t="s">
        <v>243</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603</v>
      </c>
      <c r="Y11" s="32" t="s">
        <v>301</v>
      </c>
      <c r="Z11" s="32" t="s">
        <v>429</v>
      </c>
      <c r="AA11" s="71" t="s">
        <v>395</v>
      </c>
      <c r="AB11" s="71" t="s">
        <v>523</v>
      </c>
      <c r="AC11" s="31"/>
      <c r="AD11" s="31"/>
      <c r="AE11" s="31"/>
      <c r="AF11" s="30"/>
      <c r="AG11" s="42" t="s">
        <v>249</v>
      </c>
      <c r="AK11" s="42"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546</v>
      </c>
      <c r="W12" s="32" t="s">
        <v>146</v>
      </c>
      <c r="Y12" s="32" t="s">
        <v>302</v>
      </c>
      <c r="Z12" s="32" t="s">
        <v>430</v>
      </c>
      <c r="AA12" s="71" t="s">
        <v>396</v>
      </c>
      <c r="AB12" s="71" t="s">
        <v>524</v>
      </c>
      <c r="AC12" s="31"/>
      <c r="AD12" s="31"/>
      <c r="AE12" s="31"/>
      <c r="AF12" s="30"/>
      <c r="AG12" s="42" t="s">
        <v>247</v>
      </c>
      <c r="AK12" s="42"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303</v>
      </c>
      <c r="Z13" s="32" t="s">
        <v>431</v>
      </c>
      <c r="AA13" s="71" t="s">
        <v>397</v>
      </c>
      <c r="AB13" s="71" t="s">
        <v>525</v>
      </c>
      <c r="AC13" s="31"/>
      <c r="AD13" s="31"/>
      <c r="AE13" s="31"/>
      <c r="AF13" s="30"/>
      <c r="AG13" s="42" t="s">
        <v>248</v>
      </c>
      <c r="AK13" s="42"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547</v>
      </c>
      <c r="W14" s="32" t="s">
        <v>148</v>
      </c>
      <c r="Y14" s="32" t="s">
        <v>304</v>
      </c>
      <c r="Z14" s="32" t="s">
        <v>432</v>
      </c>
      <c r="AA14" s="71" t="s">
        <v>398</v>
      </c>
      <c r="AB14" s="71" t="s">
        <v>526</v>
      </c>
      <c r="AC14" s="31"/>
      <c r="AD14" s="31"/>
      <c r="AE14" s="31"/>
      <c r="AF14" s="30"/>
      <c r="AG14" s="62"/>
      <c r="AK14" s="42"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548</v>
      </c>
      <c r="W15" s="32" t="s">
        <v>149</v>
      </c>
      <c r="Y15" s="32" t="s">
        <v>305</v>
      </c>
      <c r="Z15" s="32" t="s">
        <v>433</v>
      </c>
      <c r="AA15" s="71" t="s">
        <v>399</v>
      </c>
      <c r="AB15" s="71" t="s">
        <v>527</v>
      </c>
      <c r="AC15" s="31"/>
      <c r="AD15" s="31"/>
      <c r="AE15" s="31"/>
      <c r="AF15" s="30"/>
      <c r="AG15" s="63"/>
      <c r="AK15" s="42"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549</v>
      </c>
      <c r="W16" s="32" t="s">
        <v>150</v>
      </c>
      <c r="Y16" s="32" t="s">
        <v>306</v>
      </c>
      <c r="Z16" s="32" t="s">
        <v>434</v>
      </c>
      <c r="AA16" s="71" t="s">
        <v>400</v>
      </c>
      <c r="AB16" s="71" t="s">
        <v>528</v>
      </c>
      <c r="AC16" s="31"/>
      <c r="AD16" s="31"/>
      <c r="AE16" s="31"/>
      <c r="AF16" s="30"/>
      <c r="AG16" s="63"/>
      <c r="AK16" s="42"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567</v>
      </c>
      <c r="W17" s="32" t="s">
        <v>151</v>
      </c>
      <c r="Y17" s="32" t="s">
        <v>307</v>
      </c>
      <c r="Z17" s="32" t="s">
        <v>435</v>
      </c>
      <c r="AA17" s="71" t="s">
        <v>401</v>
      </c>
      <c r="AB17" s="71" t="s">
        <v>529</v>
      </c>
      <c r="AC17" s="31"/>
      <c r="AD17" s="31"/>
      <c r="AE17" s="31"/>
      <c r="AF17" s="30"/>
      <c r="AG17" s="63"/>
      <c r="AK17" s="42"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550</v>
      </c>
      <c r="W18" s="32" t="s">
        <v>152</v>
      </c>
      <c r="Y18" s="32" t="s">
        <v>308</v>
      </c>
      <c r="Z18" s="32" t="s">
        <v>436</v>
      </c>
      <c r="AA18" s="71" t="s">
        <v>402</v>
      </c>
      <c r="AB18" s="71" t="s">
        <v>530</v>
      </c>
      <c r="AC18" s="31"/>
      <c r="AD18" s="31"/>
      <c r="AE18" s="31"/>
      <c r="AF18" s="30"/>
      <c r="AK18" s="42" t="str">
        <f t="shared" si="7"/>
        <v>Q</v>
      </c>
    </row>
    <row r="19" spans="1:37" ht="13.5" customHeight="1" x14ac:dyDescent="0.15">
      <c r="A19" s="14" t="s">
        <v>212</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551</v>
      </c>
      <c r="W19" s="32" t="s">
        <v>153</v>
      </c>
      <c r="Y19" s="32" t="s">
        <v>309</v>
      </c>
      <c r="Z19" s="32" t="s">
        <v>437</v>
      </c>
      <c r="AA19" s="71" t="s">
        <v>403</v>
      </c>
      <c r="AB19" s="71" t="s">
        <v>531</v>
      </c>
      <c r="AC19" s="31"/>
      <c r="AD19" s="31"/>
      <c r="AE19" s="31"/>
      <c r="AF19" s="30"/>
      <c r="AK19" s="42" t="str">
        <f t="shared" si="7"/>
        <v>R</v>
      </c>
    </row>
    <row r="20" spans="1:37" ht="13.5" customHeight="1" x14ac:dyDescent="0.15">
      <c r="A20" s="14" t="s">
        <v>213</v>
      </c>
      <c r="B20" s="15"/>
      <c r="C20" s="13" t="str">
        <f t="shared" si="9"/>
        <v/>
      </c>
      <c r="D20" s="13" t="str">
        <f t="shared" si="8"/>
        <v>科学技術・イノベーション</v>
      </c>
      <c r="F20" s="18" t="s">
        <v>211</v>
      </c>
      <c r="G20" s="17"/>
      <c r="H20" s="13" t="str">
        <f t="shared" si="1"/>
        <v/>
      </c>
      <c r="I20" s="13" t="str">
        <f t="shared" si="5"/>
        <v>一般会計</v>
      </c>
      <c r="K20" s="13"/>
      <c r="L20" s="13"/>
      <c r="O20" s="13"/>
      <c r="P20" s="13"/>
      <c r="Q20" s="19"/>
      <c r="T20" s="13"/>
      <c r="U20" s="32" t="s">
        <v>552</v>
      </c>
      <c r="W20" s="32" t="s">
        <v>154</v>
      </c>
      <c r="Y20" s="32" t="s">
        <v>310</v>
      </c>
      <c r="Z20" s="32" t="s">
        <v>438</v>
      </c>
      <c r="AA20" s="71" t="s">
        <v>404</v>
      </c>
      <c r="AB20" s="71" t="s">
        <v>532</v>
      </c>
      <c r="AC20" s="31"/>
      <c r="AD20" s="31"/>
      <c r="AE20" s="31"/>
      <c r="AF20" s="30"/>
      <c r="AK20" s="42" t="str">
        <f t="shared" si="7"/>
        <v>S</v>
      </c>
    </row>
    <row r="21" spans="1:37" ht="13.5" customHeight="1" x14ac:dyDescent="0.15">
      <c r="A21" s="14" t="s">
        <v>214</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553</v>
      </c>
      <c r="W21" s="32" t="s">
        <v>155</v>
      </c>
      <c r="Y21" s="32" t="s">
        <v>311</v>
      </c>
      <c r="Z21" s="32" t="s">
        <v>439</v>
      </c>
      <c r="AA21" s="71" t="s">
        <v>405</v>
      </c>
      <c r="AB21" s="71" t="s">
        <v>533</v>
      </c>
      <c r="AC21" s="31"/>
      <c r="AD21" s="31"/>
      <c r="AE21" s="31"/>
      <c r="AF21" s="30"/>
      <c r="AK21" s="42" t="str">
        <f t="shared" si="7"/>
        <v>T</v>
      </c>
    </row>
    <row r="22" spans="1:37" ht="13.5" customHeight="1" x14ac:dyDescent="0.15">
      <c r="A22" s="14" t="s">
        <v>215</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605</v>
      </c>
      <c r="W22" s="32" t="s">
        <v>156</v>
      </c>
      <c r="Y22" s="32" t="s">
        <v>312</v>
      </c>
      <c r="Z22" s="32" t="s">
        <v>440</v>
      </c>
      <c r="AA22" s="71" t="s">
        <v>406</v>
      </c>
      <c r="AB22" s="71" t="s">
        <v>534</v>
      </c>
      <c r="AC22" s="31"/>
      <c r="AD22" s="31"/>
      <c r="AE22" s="31"/>
      <c r="AF22" s="30"/>
      <c r="AK22" s="42" t="str">
        <f t="shared" si="7"/>
        <v>U</v>
      </c>
    </row>
    <row r="23" spans="1:37" ht="13.5" customHeight="1" x14ac:dyDescent="0.15">
      <c r="A23" s="69" t="s">
        <v>284</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554</v>
      </c>
      <c r="W23" s="32" t="s">
        <v>157</v>
      </c>
      <c r="Y23" s="32" t="s">
        <v>313</v>
      </c>
      <c r="Z23" s="32" t="s">
        <v>441</v>
      </c>
      <c r="AA23" s="71" t="s">
        <v>407</v>
      </c>
      <c r="AB23" s="71" t="s">
        <v>535</v>
      </c>
      <c r="AC23" s="31"/>
      <c r="AD23" s="31"/>
      <c r="AE23" s="31"/>
      <c r="AF23" s="30"/>
      <c r="AK23" s="42" t="str">
        <f t="shared" si="7"/>
        <v>V</v>
      </c>
    </row>
    <row r="24" spans="1:37" ht="13.5" customHeight="1" x14ac:dyDescent="0.15">
      <c r="A24" s="83"/>
      <c r="B24" s="67"/>
      <c r="F24" s="18" t="s">
        <v>287</v>
      </c>
      <c r="G24" s="17"/>
      <c r="H24" s="13" t="str">
        <f t="shared" si="1"/>
        <v/>
      </c>
      <c r="I24" s="13" t="str">
        <f t="shared" si="5"/>
        <v>一般会計</v>
      </c>
      <c r="K24" s="13"/>
      <c r="L24" s="13"/>
      <c r="O24" s="13"/>
      <c r="P24" s="13"/>
      <c r="Q24" s="19"/>
      <c r="T24" s="13"/>
      <c r="U24" s="32" t="s">
        <v>555</v>
      </c>
      <c r="W24" s="32" t="s">
        <v>158</v>
      </c>
      <c r="Y24" s="32" t="s">
        <v>314</v>
      </c>
      <c r="Z24" s="32" t="s">
        <v>442</v>
      </c>
      <c r="AA24" s="71" t="s">
        <v>408</v>
      </c>
      <c r="AB24" s="71" t="s">
        <v>536</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556</v>
      </c>
      <c r="W25" s="60"/>
      <c r="Y25" s="32" t="s">
        <v>315</v>
      </c>
      <c r="Z25" s="32" t="s">
        <v>443</v>
      </c>
      <c r="AA25" s="71" t="s">
        <v>409</v>
      </c>
      <c r="AB25" s="71" t="s">
        <v>537</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557</v>
      </c>
      <c r="Y26" s="32" t="s">
        <v>316</v>
      </c>
      <c r="Z26" s="32" t="s">
        <v>444</v>
      </c>
      <c r="AA26" s="71" t="s">
        <v>410</v>
      </c>
      <c r="AB26" s="71" t="s">
        <v>538</v>
      </c>
      <c r="AC26" s="31"/>
      <c r="AD26" s="31"/>
      <c r="AE26" s="31"/>
      <c r="AF26" s="30"/>
      <c r="AK26" s="42"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558</v>
      </c>
      <c r="Y27" s="32" t="s">
        <v>317</v>
      </c>
      <c r="Z27" s="32" t="s">
        <v>445</v>
      </c>
      <c r="AA27" s="71" t="s">
        <v>411</v>
      </c>
      <c r="AB27" s="71" t="s">
        <v>539</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559</v>
      </c>
      <c r="Y28" s="32" t="s">
        <v>318</v>
      </c>
      <c r="Z28" s="32" t="s">
        <v>446</v>
      </c>
      <c r="AA28" s="71" t="s">
        <v>412</v>
      </c>
      <c r="AB28" s="71" t="s">
        <v>540</v>
      </c>
      <c r="AC28" s="31"/>
      <c r="AD28" s="31"/>
      <c r="AE28" s="31"/>
      <c r="AF28" s="30"/>
      <c r="AK28" s="42" t="s">
        <v>191</v>
      </c>
    </row>
    <row r="29" spans="1:37" ht="13.5" customHeight="1" x14ac:dyDescent="0.15">
      <c r="A29" s="13"/>
      <c r="B29" s="13"/>
      <c r="F29" s="18" t="s">
        <v>203</v>
      </c>
      <c r="G29" s="17"/>
      <c r="H29" s="13" t="str">
        <f t="shared" si="1"/>
        <v/>
      </c>
      <c r="I29" s="13" t="str">
        <f t="shared" si="5"/>
        <v>一般会計</v>
      </c>
      <c r="K29" s="13"/>
      <c r="L29" s="13"/>
      <c r="O29" s="13"/>
      <c r="P29" s="13"/>
      <c r="Q29" s="19"/>
      <c r="T29" s="13"/>
      <c r="U29" s="32" t="s">
        <v>560</v>
      </c>
      <c r="Y29" s="32" t="s">
        <v>319</v>
      </c>
      <c r="Z29" s="32" t="s">
        <v>447</v>
      </c>
      <c r="AA29" s="71" t="s">
        <v>413</v>
      </c>
      <c r="AB29" s="71" t="s">
        <v>541</v>
      </c>
      <c r="AC29" s="31"/>
      <c r="AD29" s="31"/>
      <c r="AE29" s="31"/>
      <c r="AF29" s="30"/>
      <c r="AK29" s="42" t="str">
        <f t="shared" si="7"/>
        <v>b</v>
      </c>
    </row>
    <row r="30" spans="1:37" ht="13.5" customHeight="1" x14ac:dyDescent="0.15">
      <c r="A30" s="13"/>
      <c r="B30" s="13"/>
      <c r="F30" s="18" t="s">
        <v>204</v>
      </c>
      <c r="G30" s="17"/>
      <c r="H30" s="13" t="str">
        <f t="shared" si="1"/>
        <v/>
      </c>
      <c r="I30" s="13" t="str">
        <f t="shared" si="5"/>
        <v>一般会計</v>
      </c>
      <c r="K30" s="13"/>
      <c r="L30" s="13"/>
      <c r="O30" s="13"/>
      <c r="P30" s="13"/>
      <c r="Q30" s="19"/>
      <c r="T30" s="13"/>
      <c r="U30" s="32" t="s">
        <v>561</v>
      </c>
      <c r="Y30" s="32" t="s">
        <v>320</v>
      </c>
      <c r="Z30" s="32" t="s">
        <v>448</v>
      </c>
      <c r="AA30" s="71" t="s">
        <v>414</v>
      </c>
      <c r="AB30" s="71" t="s">
        <v>542</v>
      </c>
      <c r="AC30" s="31"/>
      <c r="AD30" s="31"/>
      <c r="AE30" s="31"/>
      <c r="AF30" s="30"/>
      <c r="AK30" s="42" t="str">
        <f t="shared" si="7"/>
        <v>c</v>
      </c>
    </row>
    <row r="31" spans="1:37" ht="13.5" customHeight="1" x14ac:dyDescent="0.15">
      <c r="A31" s="13"/>
      <c r="B31" s="13"/>
      <c r="F31" s="18" t="s">
        <v>205</v>
      </c>
      <c r="G31" s="17"/>
      <c r="H31" s="13" t="str">
        <f t="shared" si="1"/>
        <v/>
      </c>
      <c r="I31" s="13" t="str">
        <f t="shared" si="5"/>
        <v>一般会計</v>
      </c>
      <c r="K31" s="13"/>
      <c r="L31" s="13"/>
      <c r="O31" s="13"/>
      <c r="P31" s="13"/>
      <c r="Q31" s="19"/>
      <c r="T31" s="13"/>
      <c r="U31" s="32" t="s">
        <v>562</v>
      </c>
      <c r="Y31" s="32" t="s">
        <v>321</v>
      </c>
      <c r="Z31" s="32" t="s">
        <v>449</v>
      </c>
      <c r="AA31" s="71" t="s">
        <v>415</v>
      </c>
      <c r="AB31" s="71" t="s">
        <v>543</v>
      </c>
      <c r="AC31" s="31"/>
      <c r="AD31" s="31"/>
      <c r="AE31" s="31"/>
      <c r="AF31" s="30"/>
      <c r="AK31" s="42" t="str">
        <f t="shared" si="7"/>
        <v>d</v>
      </c>
    </row>
    <row r="32" spans="1:37" ht="13.5" customHeight="1" x14ac:dyDescent="0.15">
      <c r="A32" s="13"/>
      <c r="B32" s="13"/>
      <c r="F32" s="18" t="s">
        <v>206</v>
      </c>
      <c r="G32" s="17"/>
      <c r="H32" s="13" t="str">
        <f t="shared" si="1"/>
        <v/>
      </c>
      <c r="I32" s="13" t="str">
        <f t="shared" si="5"/>
        <v>一般会計</v>
      </c>
      <c r="K32" s="13"/>
      <c r="L32" s="13"/>
      <c r="O32" s="13"/>
      <c r="P32" s="13"/>
      <c r="Q32" s="19"/>
      <c r="T32" s="13"/>
      <c r="U32" s="32" t="s">
        <v>563</v>
      </c>
      <c r="Y32" s="32" t="s">
        <v>322</v>
      </c>
      <c r="Z32" s="32" t="s">
        <v>450</v>
      </c>
      <c r="AA32" s="71" t="s">
        <v>65</v>
      </c>
      <c r="AB32" s="71" t="s">
        <v>65</v>
      </c>
      <c r="AC32" s="31"/>
      <c r="AD32" s="31"/>
      <c r="AE32" s="31"/>
      <c r="AF32" s="30"/>
      <c r="AK32" s="42" t="str">
        <f t="shared" si="7"/>
        <v>e</v>
      </c>
    </row>
    <row r="33" spans="1:37" ht="13.5" customHeight="1" x14ac:dyDescent="0.15">
      <c r="A33" s="13"/>
      <c r="B33" s="13"/>
      <c r="F33" s="18" t="s">
        <v>207</v>
      </c>
      <c r="G33" s="17"/>
      <c r="H33" s="13" t="str">
        <f t="shared" si="1"/>
        <v/>
      </c>
      <c r="I33" s="13" t="str">
        <f t="shared" si="5"/>
        <v>一般会計</v>
      </c>
      <c r="K33" s="13"/>
      <c r="L33" s="13"/>
      <c r="O33" s="13"/>
      <c r="P33" s="13"/>
      <c r="Q33" s="19"/>
      <c r="T33" s="13"/>
      <c r="U33" s="32" t="s">
        <v>564</v>
      </c>
      <c r="Y33" s="32" t="s">
        <v>323</v>
      </c>
      <c r="Z33" s="32" t="s">
        <v>451</v>
      </c>
      <c r="AA33" s="60"/>
      <c r="AB33" s="31"/>
      <c r="AC33" s="31"/>
      <c r="AD33" s="31"/>
      <c r="AE33" s="31"/>
      <c r="AF33" s="30"/>
      <c r="AK33" s="42" t="str">
        <f t="shared" si="7"/>
        <v>f</v>
      </c>
    </row>
    <row r="34" spans="1:37" ht="13.5" customHeight="1" x14ac:dyDescent="0.15">
      <c r="A34" s="13"/>
      <c r="B34" s="13"/>
      <c r="F34" s="18" t="s">
        <v>208</v>
      </c>
      <c r="G34" s="17"/>
      <c r="H34" s="13" t="str">
        <f t="shared" si="1"/>
        <v/>
      </c>
      <c r="I34" s="13" t="str">
        <f t="shared" si="5"/>
        <v>一般会計</v>
      </c>
      <c r="K34" s="13"/>
      <c r="L34" s="13"/>
      <c r="O34" s="13"/>
      <c r="P34" s="13"/>
      <c r="Q34" s="19"/>
      <c r="T34" s="13"/>
      <c r="U34" s="32" t="s">
        <v>565</v>
      </c>
      <c r="Y34" s="32" t="s">
        <v>324</v>
      </c>
      <c r="Z34" s="32" t="s">
        <v>452</v>
      </c>
      <c r="AB34" s="31"/>
      <c r="AC34" s="31"/>
      <c r="AD34" s="31"/>
      <c r="AE34" s="31"/>
      <c r="AF34" s="30"/>
      <c r="AK34" s="42" t="str">
        <f t="shared" si="7"/>
        <v>g</v>
      </c>
    </row>
    <row r="35" spans="1:37" ht="13.5" customHeight="1" x14ac:dyDescent="0.15">
      <c r="A35" s="13"/>
      <c r="B35" s="13"/>
      <c r="F35" s="18" t="s">
        <v>209</v>
      </c>
      <c r="G35" s="17"/>
      <c r="H35" s="13" t="str">
        <f t="shared" si="1"/>
        <v/>
      </c>
      <c r="I35" s="13" t="str">
        <f t="shared" si="5"/>
        <v>一般会計</v>
      </c>
      <c r="K35" s="13"/>
      <c r="L35" s="13"/>
      <c r="O35" s="13"/>
      <c r="P35" s="13"/>
      <c r="Q35" s="19"/>
      <c r="T35" s="13"/>
      <c r="U35" s="32" t="s">
        <v>566</v>
      </c>
      <c r="Y35" s="32" t="s">
        <v>325</v>
      </c>
      <c r="Z35" s="32" t="s">
        <v>453</v>
      </c>
      <c r="AC35" s="31"/>
      <c r="AF35" s="30"/>
      <c r="AK35" s="42" t="str">
        <f t="shared" si="7"/>
        <v>h</v>
      </c>
    </row>
    <row r="36" spans="1:37" ht="13.5" customHeight="1" x14ac:dyDescent="0.15">
      <c r="A36" s="13"/>
      <c r="B36" s="13"/>
      <c r="F36" s="18" t="s">
        <v>210</v>
      </c>
      <c r="G36" s="17"/>
      <c r="H36" s="13" t="str">
        <f t="shared" si="1"/>
        <v/>
      </c>
      <c r="I36" s="13" t="str">
        <f t="shared" si="5"/>
        <v>一般会計</v>
      </c>
      <c r="K36" s="13"/>
      <c r="L36" s="13"/>
      <c r="O36" s="13"/>
      <c r="P36" s="13"/>
      <c r="Q36" s="19"/>
      <c r="T36" s="13"/>
      <c r="Y36" s="32" t="s">
        <v>326</v>
      </c>
      <c r="Z36" s="32" t="s">
        <v>454</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327</v>
      </c>
      <c r="Z37" s="32" t="s">
        <v>455</v>
      </c>
      <c r="AF37" s="30"/>
      <c r="AK37" s="42" t="str">
        <f t="shared" si="7"/>
        <v>j</v>
      </c>
    </row>
    <row r="38" spans="1:37" x14ac:dyDescent="0.15">
      <c r="A38" s="13"/>
      <c r="B38" s="13"/>
      <c r="F38" s="13"/>
      <c r="G38" s="19"/>
      <c r="K38" s="13"/>
      <c r="L38" s="13"/>
      <c r="O38" s="13"/>
      <c r="P38" s="13"/>
      <c r="Q38" s="19"/>
      <c r="T38" s="13"/>
      <c r="Y38" s="32" t="s">
        <v>328</v>
      </c>
      <c r="Z38" s="32" t="s">
        <v>456</v>
      </c>
      <c r="AF38" s="30"/>
      <c r="AK38" s="42" t="str">
        <f t="shared" si="7"/>
        <v>k</v>
      </c>
    </row>
    <row r="39" spans="1:37" x14ac:dyDescent="0.15">
      <c r="A39" s="13"/>
      <c r="B39" s="13"/>
      <c r="F39" s="13" t="str">
        <f>I37</f>
        <v>一般会計</v>
      </c>
      <c r="G39" s="19"/>
      <c r="K39" s="13"/>
      <c r="L39" s="13"/>
      <c r="O39" s="13"/>
      <c r="P39" s="13"/>
      <c r="Q39" s="19"/>
      <c r="T39" s="13"/>
      <c r="U39" s="32" t="s">
        <v>568</v>
      </c>
      <c r="Y39" s="32" t="s">
        <v>329</v>
      </c>
      <c r="Z39" s="32" t="s">
        <v>457</v>
      </c>
      <c r="AF39" s="30"/>
      <c r="AK39" s="42" t="str">
        <f t="shared" si="7"/>
        <v>l</v>
      </c>
    </row>
    <row r="40" spans="1:37" x14ac:dyDescent="0.15">
      <c r="A40" s="13"/>
      <c r="B40" s="13"/>
      <c r="F40" s="13"/>
      <c r="G40" s="19"/>
      <c r="K40" s="13"/>
      <c r="L40" s="13"/>
      <c r="O40" s="13"/>
      <c r="P40" s="13"/>
      <c r="Q40" s="19"/>
      <c r="T40" s="13"/>
      <c r="U40" s="32"/>
      <c r="Y40" s="32" t="s">
        <v>330</v>
      </c>
      <c r="Z40" s="32" t="s">
        <v>458</v>
      </c>
      <c r="AF40" s="30"/>
      <c r="AK40" s="42" t="str">
        <f t="shared" si="7"/>
        <v>m</v>
      </c>
    </row>
    <row r="41" spans="1:37" x14ac:dyDescent="0.15">
      <c r="A41" s="13"/>
      <c r="B41" s="13"/>
      <c r="F41" s="13"/>
      <c r="G41" s="19"/>
      <c r="K41" s="13"/>
      <c r="L41" s="13"/>
      <c r="O41" s="13"/>
      <c r="P41" s="13"/>
      <c r="Q41" s="19"/>
      <c r="T41" s="13"/>
      <c r="U41" s="32" t="s">
        <v>270</v>
      </c>
      <c r="Y41" s="32" t="s">
        <v>331</v>
      </c>
      <c r="Z41" s="32" t="s">
        <v>459</v>
      </c>
      <c r="AF41" s="30"/>
      <c r="AK41" s="42" t="str">
        <f t="shared" si="7"/>
        <v>n</v>
      </c>
    </row>
    <row r="42" spans="1:37" x14ac:dyDescent="0.15">
      <c r="A42" s="13"/>
      <c r="B42" s="13"/>
      <c r="F42" s="13"/>
      <c r="G42" s="19"/>
      <c r="K42" s="13"/>
      <c r="L42" s="13"/>
      <c r="O42" s="13"/>
      <c r="P42" s="13"/>
      <c r="Q42" s="19"/>
      <c r="T42" s="13"/>
      <c r="U42" s="32" t="s">
        <v>280</v>
      </c>
      <c r="Y42" s="32" t="s">
        <v>332</v>
      </c>
      <c r="Z42" s="32" t="s">
        <v>460</v>
      </c>
      <c r="AF42" s="30"/>
      <c r="AK42" s="42" t="str">
        <f t="shared" si="7"/>
        <v>o</v>
      </c>
    </row>
    <row r="43" spans="1:37" x14ac:dyDescent="0.15">
      <c r="A43" s="13"/>
      <c r="B43" s="13"/>
      <c r="F43" s="13"/>
      <c r="G43" s="19"/>
      <c r="K43" s="13"/>
      <c r="L43" s="13"/>
      <c r="O43" s="13"/>
      <c r="P43" s="13"/>
      <c r="Q43" s="19"/>
      <c r="T43" s="13"/>
      <c r="Y43" s="32" t="s">
        <v>333</v>
      </c>
      <c r="Z43" s="32" t="s">
        <v>461</v>
      </c>
      <c r="AF43" s="30"/>
      <c r="AK43" s="42" t="str">
        <f t="shared" si="7"/>
        <v>p</v>
      </c>
    </row>
    <row r="44" spans="1:37" x14ac:dyDescent="0.15">
      <c r="A44" s="13"/>
      <c r="B44" s="13"/>
      <c r="F44" s="13"/>
      <c r="G44" s="19"/>
      <c r="K44" s="13"/>
      <c r="L44" s="13"/>
      <c r="O44" s="13"/>
      <c r="P44" s="13"/>
      <c r="Q44" s="19"/>
      <c r="T44" s="13"/>
      <c r="Y44" s="32" t="s">
        <v>334</v>
      </c>
      <c r="Z44" s="32" t="s">
        <v>462</v>
      </c>
      <c r="AF44" s="30"/>
      <c r="AK44" s="42" t="str">
        <f t="shared" si="7"/>
        <v>q</v>
      </c>
    </row>
    <row r="45" spans="1:37" x14ac:dyDescent="0.15">
      <c r="A45" s="13"/>
      <c r="B45" s="13"/>
      <c r="F45" s="13"/>
      <c r="G45" s="19"/>
      <c r="K45" s="13"/>
      <c r="L45" s="13"/>
      <c r="O45" s="13"/>
      <c r="P45" s="13"/>
      <c r="Q45" s="19"/>
      <c r="T45" s="13"/>
      <c r="U45" s="29" t="s">
        <v>160</v>
      </c>
      <c r="Y45" s="32" t="s">
        <v>335</v>
      </c>
      <c r="Z45" s="32" t="s">
        <v>463</v>
      </c>
      <c r="AF45" s="30"/>
      <c r="AK45" s="42" t="str">
        <f t="shared" si="7"/>
        <v>r</v>
      </c>
    </row>
    <row r="46" spans="1:37" x14ac:dyDescent="0.15">
      <c r="A46" s="13"/>
      <c r="B46" s="13"/>
      <c r="F46" s="13"/>
      <c r="G46" s="19"/>
      <c r="K46" s="13"/>
      <c r="L46" s="13"/>
      <c r="O46" s="13"/>
      <c r="P46" s="13"/>
      <c r="Q46" s="19"/>
      <c r="T46" s="13"/>
      <c r="U46" s="78" t="s">
        <v>604</v>
      </c>
      <c r="Y46" s="32" t="s">
        <v>336</v>
      </c>
      <c r="Z46" s="32" t="s">
        <v>464</v>
      </c>
      <c r="AF46" s="30"/>
      <c r="AK46" s="42" t="str">
        <f t="shared" si="7"/>
        <v>s</v>
      </c>
    </row>
    <row r="47" spans="1:37" x14ac:dyDescent="0.15">
      <c r="A47" s="13"/>
      <c r="B47" s="13"/>
      <c r="F47" s="13"/>
      <c r="G47" s="19"/>
      <c r="K47" s="13"/>
      <c r="L47" s="13"/>
      <c r="O47" s="13"/>
      <c r="P47" s="13"/>
      <c r="Q47" s="19"/>
      <c r="T47" s="13"/>
      <c r="Y47" s="32" t="s">
        <v>337</v>
      </c>
      <c r="Z47" s="32" t="s">
        <v>465</v>
      </c>
      <c r="AF47" s="30"/>
      <c r="AK47" s="42" t="str">
        <f t="shared" si="7"/>
        <v>t</v>
      </c>
    </row>
    <row r="48" spans="1:37" x14ac:dyDescent="0.15">
      <c r="A48" s="13"/>
      <c r="B48" s="13"/>
      <c r="F48" s="13"/>
      <c r="G48" s="19"/>
      <c r="K48" s="13"/>
      <c r="L48" s="13"/>
      <c r="O48" s="13"/>
      <c r="P48" s="13"/>
      <c r="Q48" s="19"/>
      <c r="T48" s="13"/>
      <c r="U48" s="78">
        <v>2021</v>
      </c>
      <c r="Y48" s="32" t="s">
        <v>338</v>
      </c>
      <c r="Z48" s="32" t="s">
        <v>466</v>
      </c>
      <c r="AF48" s="30"/>
      <c r="AK48" s="42" t="str">
        <f t="shared" si="7"/>
        <v>u</v>
      </c>
    </row>
    <row r="49" spans="1:37" x14ac:dyDescent="0.15">
      <c r="A49" s="13"/>
      <c r="B49" s="13"/>
      <c r="F49" s="13"/>
      <c r="G49" s="19"/>
      <c r="K49" s="13"/>
      <c r="L49" s="13"/>
      <c r="O49" s="13"/>
      <c r="P49" s="13"/>
      <c r="Q49" s="19"/>
      <c r="T49" s="13"/>
      <c r="U49" s="78">
        <v>2022</v>
      </c>
      <c r="Y49" s="32" t="s">
        <v>339</v>
      </c>
      <c r="Z49" s="32" t="s">
        <v>467</v>
      </c>
      <c r="AF49" s="30"/>
      <c r="AK49" s="42" t="str">
        <f t="shared" si="7"/>
        <v>v</v>
      </c>
    </row>
    <row r="50" spans="1:37" x14ac:dyDescent="0.15">
      <c r="A50" s="13"/>
      <c r="B50" s="13"/>
      <c r="F50" s="13"/>
      <c r="G50" s="19"/>
      <c r="K50" s="13"/>
      <c r="L50" s="13"/>
      <c r="O50" s="13"/>
      <c r="P50" s="13"/>
      <c r="Q50" s="19"/>
      <c r="T50" s="13"/>
      <c r="U50" s="78">
        <v>2023</v>
      </c>
      <c r="Y50" s="32" t="s">
        <v>340</v>
      </c>
      <c r="Z50" s="32" t="s">
        <v>468</v>
      </c>
      <c r="AF50" s="30"/>
    </row>
    <row r="51" spans="1:37" x14ac:dyDescent="0.15">
      <c r="A51" s="13"/>
      <c r="B51" s="13"/>
      <c r="F51" s="13"/>
      <c r="G51" s="19"/>
      <c r="K51" s="13"/>
      <c r="L51" s="13"/>
      <c r="O51" s="13"/>
      <c r="P51" s="13"/>
      <c r="Q51" s="19"/>
      <c r="T51" s="13"/>
      <c r="U51" s="78">
        <v>2024</v>
      </c>
      <c r="Y51" s="32" t="s">
        <v>341</v>
      </c>
      <c r="Z51" s="32" t="s">
        <v>469</v>
      </c>
      <c r="AF51" s="30"/>
    </row>
    <row r="52" spans="1:37" x14ac:dyDescent="0.15">
      <c r="A52" s="13"/>
      <c r="B52" s="13"/>
      <c r="F52" s="13"/>
      <c r="G52" s="19"/>
      <c r="K52" s="13"/>
      <c r="L52" s="13"/>
      <c r="O52" s="13"/>
      <c r="P52" s="13"/>
      <c r="Q52" s="19"/>
      <c r="T52" s="13"/>
      <c r="U52" s="78">
        <v>2025</v>
      </c>
      <c r="Y52" s="32" t="s">
        <v>342</v>
      </c>
      <c r="Z52" s="32" t="s">
        <v>470</v>
      </c>
      <c r="AF52" s="30"/>
    </row>
    <row r="53" spans="1:37" x14ac:dyDescent="0.15">
      <c r="A53" s="13"/>
      <c r="B53" s="13"/>
      <c r="F53" s="13"/>
      <c r="G53" s="19"/>
      <c r="K53" s="13"/>
      <c r="L53" s="13"/>
      <c r="O53" s="13"/>
      <c r="P53" s="13"/>
      <c r="Q53" s="19"/>
      <c r="T53" s="13"/>
      <c r="U53" s="78">
        <v>2026</v>
      </c>
      <c r="Y53" s="32" t="s">
        <v>343</v>
      </c>
      <c r="Z53" s="32" t="s">
        <v>471</v>
      </c>
      <c r="AF53" s="30"/>
    </row>
    <row r="54" spans="1:37" x14ac:dyDescent="0.15">
      <c r="A54" s="13"/>
      <c r="B54" s="13"/>
      <c r="F54" s="13"/>
      <c r="G54" s="19"/>
      <c r="K54" s="13"/>
      <c r="L54" s="13"/>
      <c r="O54" s="13"/>
      <c r="P54" s="20"/>
      <c r="Q54" s="19"/>
      <c r="T54" s="13"/>
      <c r="Y54" s="32" t="s">
        <v>344</v>
      </c>
      <c r="Z54" s="32" t="s">
        <v>472</v>
      </c>
      <c r="AF54" s="30"/>
    </row>
    <row r="55" spans="1:37" x14ac:dyDescent="0.15">
      <c r="A55" s="13"/>
      <c r="B55" s="13"/>
      <c r="F55" s="13"/>
      <c r="G55" s="19"/>
      <c r="K55" s="13"/>
      <c r="L55" s="13"/>
      <c r="O55" s="13"/>
      <c r="P55" s="13"/>
      <c r="Q55" s="19"/>
      <c r="T55" s="13"/>
      <c r="Y55" s="32" t="s">
        <v>345</v>
      </c>
      <c r="Z55" s="32" t="s">
        <v>473</v>
      </c>
      <c r="AF55" s="30"/>
    </row>
    <row r="56" spans="1:37" x14ac:dyDescent="0.15">
      <c r="A56" s="13"/>
      <c r="B56" s="13"/>
      <c r="F56" s="13"/>
      <c r="G56" s="19"/>
      <c r="K56" s="13"/>
      <c r="L56" s="13"/>
      <c r="O56" s="13"/>
      <c r="P56" s="13"/>
      <c r="Q56" s="19"/>
      <c r="T56" s="13"/>
      <c r="U56" s="78">
        <v>20</v>
      </c>
      <c r="Y56" s="32" t="s">
        <v>346</v>
      </c>
      <c r="Z56" s="32" t="s">
        <v>474</v>
      </c>
      <c r="AF56" s="30"/>
    </row>
    <row r="57" spans="1:37" x14ac:dyDescent="0.15">
      <c r="A57" s="13"/>
      <c r="B57" s="13"/>
      <c r="F57" s="13"/>
      <c r="G57" s="19"/>
      <c r="K57" s="13"/>
      <c r="L57" s="13"/>
      <c r="O57" s="13"/>
      <c r="P57" s="13"/>
      <c r="Q57" s="19"/>
      <c r="T57" s="13"/>
      <c r="U57" s="32" t="s">
        <v>544</v>
      </c>
      <c r="Y57" s="32" t="s">
        <v>347</v>
      </c>
      <c r="Z57" s="32" t="s">
        <v>475</v>
      </c>
      <c r="AF57" s="30"/>
    </row>
    <row r="58" spans="1:37" x14ac:dyDescent="0.15">
      <c r="A58" s="13"/>
      <c r="B58" s="13"/>
      <c r="F58" s="13"/>
      <c r="G58" s="19"/>
      <c r="K58" s="13"/>
      <c r="L58" s="13"/>
      <c r="O58" s="13"/>
      <c r="P58" s="13"/>
      <c r="Q58" s="19"/>
      <c r="T58" s="13"/>
      <c r="U58" s="32" t="s">
        <v>545</v>
      </c>
      <c r="Y58" s="32" t="s">
        <v>348</v>
      </c>
      <c r="Z58" s="32" t="s">
        <v>476</v>
      </c>
      <c r="AF58" s="30"/>
    </row>
    <row r="59" spans="1:37" x14ac:dyDescent="0.15">
      <c r="A59" s="13"/>
      <c r="B59" s="13"/>
      <c r="F59" s="13"/>
      <c r="G59" s="19"/>
      <c r="K59" s="13"/>
      <c r="L59" s="13"/>
      <c r="O59" s="13"/>
      <c r="P59" s="13"/>
      <c r="Q59" s="19"/>
      <c r="T59" s="13"/>
      <c r="Y59" s="32" t="s">
        <v>349</v>
      </c>
      <c r="Z59" s="32" t="s">
        <v>477</v>
      </c>
      <c r="AF59" s="30"/>
    </row>
    <row r="60" spans="1:37" x14ac:dyDescent="0.15">
      <c r="A60" s="13"/>
      <c r="B60" s="13"/>
      <c r="F60" s="13"/>
      <c r="G60" s="19"/>
      <c r="K60" s="13"/>
      <c r="L60" s="13"/>
      <c r="O60" s="13"/>
      <c r="P60" s="13"/>
      <c r="Q60" s="19"/>
      <c r="T60" s="13"/>
      <c r="Y60" s="32" t="s">
        <v>350</v>
      </c>
      <c r="Z60" s="32" t="s">
        <v>478</v>
      </c>
      <c r="AF60" s="30"/>
    </row>
    <row r="61" spans="1:37" x14ac:dyDescent="0.15">
      <c r="A61" s="13"/>
      <c r="B61" s="13"/>
      <c r="F61" s="13"/>
      <c r="G61" s="19"/>
      <c r="K61" s="13"/>
      <c r="L61" s="13"/>
      <c r="O61" s="13"/>
      <c r="P61" s="13"/>
      <c r="Q61" s="19"/>
      <c r="T61" s="13"/>
      <c r="Y61" s="32" t="s">
        <v>351</v>
      </c>
      <c r="Z61" s="32" t="s">
        <v>479</v>
      </c>
      <c r="AF61" s="30"/>
    </row>
    <row r="62" spans="1:37" x14ac:dyDescent="0.15">
      <c r="A62" s="13"/>
      <c r="B62" s="13"/>
      <c r="F62" s="13"/>
      <c r="G62" s="19"/>
      <c r="K62" s="13"/>
      <c r="L62" s="13"/>
      <c r="O62" s="13"/>
      <c r="P62" s="13"/>
      <c r="Q62" s="19"/>
      <c r="T62" s="13"/>
      <c r="Y62" s="32" t="s">
        <v>352</v>
      </c>
      <c r="Z62" s="32" t="s">
        <v>480</v>
      </c>
      <c r="AF62" s="30"/>
    </row>
    <row r="63" spans="1:37" x14ac:dyDescent="0.15">
      <c r="A63" s="13"/>
      <c r="B63" s="13"/>
      <c r="F63" s="13"/>
      <c r="G63" s="19"/>
      <c r="K63" s="13"/>
      <c r="L63" s="13"/>
      <c r="O63" s="13"/>
      <c r="P63" s="13"/>
      <c r="Q63" s="19"/>
      <c r="T63" s="13"/>
      <c r="Y63" s="32" t="s">
        <v>353</v>
      </c>
      <c r="Z63" s="32" t="s">
        <v>481</v>
      </c>
      <c r="AF63" s="30"/>
    </row>
    <row r="64" spans="1:37" x14ac:dyDescent="0.15">
      <c r="A64" s="13"/>
      <c r="B64" s="13"/>
      <c r="F64" s="13"/>
      <c r="G64" s="19"/>
      <c r="K64" s="13"/>
      <c r="L64" s="13"/>
      <c r="O64" s="13"/>
      <c r="P64" s="13"/>
      <c r="Q64" s="19"/>
      <c r="T64" s="13"/>
      <c r="Y64" s="32" t="s">
        <v>354</v>
      </c>
      <c r="Z64" s="32" t="s">
        <v>482</v>
      </c>
      <c r="AF64" s="30"/>
    </row>
    <row r="65" spans="1:32" x14ac:dyDescent="0.15">
      <c r="A65" s="13"/>
      <c r="B65" s="13"/>
      <c r="F65" s="13"/>
      <c r="G65" s="19"/>
      <c r="K65" s="13"/>
      <c r="L65" s="13"/>
      <c r="O65" s="13"/>
      <c r="P65" s="13"/>
      <c r="Q65" s="19"/>
      <c r="T65" s="13"/>
      <c r="Y65" s="32" t="s">
        <v>355</v>
      </c>
      <c r="Z65" s="32" t="s">
        <v>483</v>
      </c>
      <c r="AF65" s="30"/>
    </row>
    <row r="66" spans="1:32" x14ac:dyDescent="0.15">
      <c r="A66" s="13"/>
      <c r="B66" s="13"/>
      <c r="F66" s="13"/>
      <c r="G66" s="19"/>
      <c r="K66" s="13"/>
      <c r="L66" s="13"/>
      <c r="O66" s="13"/>
      <c r="P66" s="13"/>
      <c r="Q66" s="19"/>
      <c r="T66" s="13"/>
      <c r="Y66" s="32" t="s">
        <v>66</v>
      </c>
      <c r="Z66" s="32" t="s">
        <v>484</v>
      </c>
      <c r="AF66" s="30"/>
    </row>
    <row r="67" spans="1:32" x14ac:dyDescent="0.15">
      <c r="A67" s="13"/>
      <c r="B67" s="13"/>
      <c r="F67" s="13"/>
      <c r="G67" s="19"/>
      <c r="K67" s="13"/>
      <c r="L67" s="13"/>
      <c r="O67" s="13"/>
      <c r="P67" s="13"/>
      <c r="Q67" s="19"/>
      <c r="T67" s="13"/>
      <c r="Y67" s="32" t="s">
        <v>356</v>
      </c>
      <c r="Z67" s="32" t="s">
        <v>485</v>
      </c>
      <c r="AF67" s="30"/>
    </row>
    <row r="68" spans="1:32" x14ac:dyDescent="0.15">
      <c r="A68" s="13"/>
      <c r="B68" s="13"/>
      <c r="F68" s="13"/>
      <c r="G68" s="19"/>
      <c r="K68" s="13"/>
      <c r="L68" s="13"/>
      <c r="O68" s="13"/>
      <c r="P68" s="13"/>
      <c r="Q68" s="19"/>
      <c r="T68" s="13"/>
      <c r="Y68" s="32" t="s">
        <v>357</v>
      </c>
      <c r="Z68" s="32" t="s">
        <v>486</v>
      </c>
      <c r="AF68" s="30"/>
    </row>
    <row r="69" spans="1:32" x14ac:dyDescent="0.15">
      <c r="A69" s="13"/>
      <c r="B69" s="13"/>
      <c r="F69" s="13"/>
      <c r="G69" s="19"/>
      <c r="K69" s="13"/>
      <c r="L69" s="13"/>
      <c r="O69" s="13"/>
      <c r="P69" s="13"/>
      <c r="Q69" s="19"/>
      <c r="T69" s="13"/>
      <c r="Y69" s="32" t="s">
        <v>358</v>
      </c>
      <c r="Z69" s="32" t="s">
        <v>487</v>
      </c>
      <c r="AF69" s="30"/>
    </row>
    <row r="70" spans="1:32" x14ac:dyDescent="0.15">
      <c r="A70" s="13"/>
      <c r="B70" s="13"/>
      <c r="Y70" s="32" t="s">
        <v>359</v>
      </c>
      <c r="Z70" s="32" t="s">
        <v>488</v>
      </c>
    </row>
    <row r="71" spans="1:32" x14ac:dyDescent="0.15">
      <c r="Y71" s="32" t="s">
        <v>360</v>
      </c>
      <c r="Z71" s="32" t="s">
        <v>489</v>
      </c>
    </row>
    <row r="72" spans="1:32" x14ac:dyDescent="0.15">
      <c r="Y72" s="32" t="s">
        <v>361</v>
      </c>
      <c r="Z72" s="32" t="s">
        <v>490</v>
      </c>
    </row>
    <row r="73" spans="1:32" x14ac:dyDescent="0.15">
      <c r="Y73" s="32" t="s">
        <v>362</v>
      </c>
      <c r="Z73" s="32" t="s">
        <v>491</v>
      </c>
    </row>
    <row r="74" spans="1:32" x14ac:dyDescent="0.15">
      <c r="Y74" s="32" t="s">
        <v>363</v>
      </c>
      <c r="Z74" s="32" t="s">
        <v>492</v>
      </c>
    </row>
    <row r="75" spans="1:32" x14ac:dyDescent="0.15">
      <c r="Y75" s="32" t="s">
        <v>364</v>
      </c>
      <c r="Z75" s="32" t="s">
        <v>493</v>
      </c>
    </row>
    <row r="76" spans="1:32" x14ac:dyDescent="0.15">
      <c r="Y76" s="32" t="s">
        <v>365</v>
      </c>
      <c r="Z76" s="32" t="s">
        <v>494</v>
      </c>
    </row>
    <row r="77" spans="1:32" x14ac:dyDescent="0.15">
      <c r="Y77" s="32" t="s">
        <v>366</v>
      </c>
      <c r="Z77" s="32" t="s">
        <v>495</v>
      </c>
    </row>
    <row r="78" spans="1:32" x14ac:dyDescent="0.15">
      <c r="Y78" s="32" t="s">
        <v>367</v>
      </c>
      <c r="Z78" s="32" t="s">
        <v>496</v>
      </c>
    </row>
    <row r="79" spans="1:32" x14ac:dyDescent="0.15">
      <c r="Y79" s="32" t="s">
        <v>368</v>
      </c>
      <c r="Z79" s="32" t="s">
        <v>497</v>
      </c>
    </row>
    <row r="80" spans="1:32" x14ac:dyDescent="0.15">
      <c r="Y80" s="32" t="s">
        <v>369</v>
      </c>
      <c r="Z80" s="32" t="s">
        <v>498</v>
      </c>
    </row>
    <row r="81" spans="25:26" x14ac:dyDescent="0.15">
      <c r="Y81" s="32" t="s">
        <v>370</v>
      </c>
      <c r="Z81" s="32" t="s">
        <v>499</v>
      </c>
    </row>
    <row r="82" spans="25:26" x14ac:dyDescent="0.15">
      <c r="Y82" s="32" t="s">
        <v>371</v>
      </c>
      <c r="Z82" s="32" t="s">
        <v>500</v>
      </c>
    </row>
    <row r="83" spans="25:26" x14ac:dyDescent="0.15">
      <c r="Y83" s="32" t="s">
        <v>372</v>
      </c>
      <c r="Z83" s="32" t="s">
        <v>501</v>
      </c>
    </row>
    <row r="84" spans="25:26" x14ac:dyDescent="0.15">
      <c r="Y84" s="32" t="s">
        <v>373</v>
      </c>
      <c r="Z84" s="32" t="s">
        <v>502</v>
      </c>
    </row>
    <row r="85" spans="25:26" x14ac:dyDescent="0.15">
      <c r="Y85" s="32" t="s">
        <v>374</v>
      </c>
      <c r="Z85" s="32" t="s">
        <v>503</v>
      </c>
    </row>
    <row r="86" spans="25:26" x14ac:dyDescent="0.15">
      <c r="Y86" s="32" t="s">
        <v>375</v>
      </c>
      <c r="Z86" s="32" t="s">
        <v>504</v>
      </c>
    </row>
    <row r="87" spans="25:26" x14ac:dyDescent="0.15">
      <c r="Y87" s="32" t="s">
        <v>376</v>
      </c>
      <c r="Z87" s="32" t="s">
        <v>505</v>
      </c>
    </row>
    <row r="88" spans="25:26" x14ac:dyDescent="0.15">
      <c r="Y88" s="32" t="s">
        <v>377</v>
      </c>
      <c r="Z88" s="32" t="s">
        <v>506</v>
      </c>
    </row>
    <row r="89" spans="25:26" x14ac:dyDescent="0.15">
      <c r="Y89" s="32" t="s">
        <v>378</v>
      </c>
      <c r="Z89" s="32" t="s">
        <v>507</v>
      </c>
    </row>
    <row r="90" spans="25:26" x14ac:dyDescent="0.15">
      <c r="Y90" s="32" t="s">
        <v>379</v>
      </c>
      <c r="Z90" s="32" t="s">
        <v>508</v>
      </c>
    </row>
    <row r="91" spans="25:26" x14ac:dyDescent="0.15">
      <c r="Y91" s="32" t="s">
        <v>380</v>
      </c>
      <c r="Z91" s="32" t="s">
        <v>509</v>
      </c>
    </row>
    <row r="92" spans="25:26" x14ac:dyDescent="0.15">
      <c r="Y92" s="32" t="s">
        <v>381</v>
      </c>
      <c r="Z92" s="32" t="s">
        <v>510</v>
      </c>
    </row>
    <row r="93" spans="25:26" x14ac:dyDescent="0.15">
      <c r="Y93" s="32" t="s">
        <v>382</v>
      </c>
      <c r="Z93" s="32" t="s">
        <v>511</v>
      </c>
    </row>
    <row r="94" spans="25:26" x14ac:dyDescent="0.15">
      <c r="Y94" s="32" t="s">
        <v>383</v>
      </c>
      <c r="Z94" s="32" t="s">
        <v>512</v>
      </c>
    </row>
    <row r="95" spans="25:26" x14ac:dyDescent="0.15">
      <c r="Y95" s="32" t="s">
        <v>384</v>
      </c>
      <c r="Z95" s="32" t="s">
        <v>513</v>
      </c>
    </row>
    <row r="96" spans="25:26" x14ac:dyDescent="0.15">
      <c r="Y96" s="32" t="s">
        <v>288</v>
      </c>
      <c r="Z96" s="32" t="s">
        <v>514</v>
      </c>
    </row>
    <row r="97" spans="25:26" x14ac:dyDescent="0.15">
      <c r="Y97" s="32" t="s">
        <v>385</v>
      </c>
      <c r="Z97" s="32" t="s">
        <v>515</v>
      </c>
    </row>
    <row r="98" spans="25:26" x14ac:dyDescent="0.15">
      <c r="Y98" s="32" t="s">
        <v>386</v>
      </c>
      <c r="Z98" s="32" t="s">
        <v>516</v>
      </c>
    </row>
    <row r="99" spans="25:26" x14ac:dyDescent="0.15">
      <c r="Y99" s="32" t="s">
        <v>416</v>
      </c>
      <c r="Z99" s="32" t="s">
        <v>517</v>
      </c>
    </row>
    <row r="100" spans="25:26" x14ac:dyDescent="0.15">
      <c r="Y100" s="32" t="s">
        <v>608</v>
      </c>
      <c r="Z100" s="32" t="s">
        <v>518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小川 智</cp:lastModifiedBy>
  <cp:lastPrinted>2022-09-05T09:18:09Z</cp:lastPrinted>
  <dcterms:created xsi:type="dcterms:W3CDTF">2012-03-13T00:50:25Z</dcterms:created>
  <dcterms:modified xsi:type="dcterms:W3CDTF">2022-09-05T09:18:35Z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