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nrika-filesv\kanri\専門官（事務）\専門官（事務）\⑧行政事業レビュー\R4\220905RE 国総研（横須賀）RE 【政策評価書URL記入依頼：95(月)17時〆】 最終公表に向けたレビューシート等の追記・修正等について\"/>
    </mc:Choice>
  </mc:AlternateContent>
  <bookViews>
    <workbookView xWindow="-105" yWindow="-105" windowWidth="19425" windowHeight="1042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97" i="11" l="1"/>
  <c r="AY399" i="11"/>
  <c r="AY323" i="11"/>
  <c r="AY331" i="11"/>
  <c r="AY332" i="11"/>
  <c r="AY325" i="11"/>
  <c r="AY326" i="11"/>
  <c r="AY336" i="11"/>
  <c r="AY327" i="11"/>
  <c r="AY337" i="11"/>
  <c r="AY324" i="11"/>
  <c r="AY333" i="11"/>
  <c r="AY328" i="11"/>
  <c r="AY338" i="11"/>
  <c r="AY329" i="11"/>
  <c r="AY340" i="11"/>
  <c r="AY322" i="11"/>
  <c r="AY341"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9" i="11" s="1"/>
  <c r="AY170" i="11"/>
  <c r="AY171" i="11" s="1"/>
  <c r="AY167" i="11"/>
  <c r="AY169" i="11" s="1"/>
  <c r="AY136" i="11"/>
  <c r="AY138" i="11" s="1"/>
  <c r="AY133" i="11"/>
  <c r="AY135" i="11" s="1"/>
  <c r="AY132" i="11"/>
  <c r="AY139" i="11"/>
  <c r="AY141" i="11" s="1"/>
  <c r="AY166" i="11"/>
  <c r="AY161" i="11"/>
  <c r="AY162" i="11" s="1"/>
  <c r="AY156" i="11"/>
  <c r="AY158" i="11" s="1"/>
  <c r="AY146" i="11"/>
  <c r="AY150" i="11" s="1"/>
  <c r="AY127" i="11"/>
  <c r="AY129" i="11" s="1"/>
  <c r="AY122" i="11"/>
  <c r="AY126" i="11" s="1"/>
  <c r="AY112" i="11"/>
  <c r="AY121" i="11" s="1"/>
  <c r="AY99" i="11"/>
  <c r="AY101" i="11" s="1"/>
  <c r="AY98" i="11"/>
  <c r="AY102" i="11"/>
  <c r="AY104" i="11" s="1"/>
  <c r="AY131" i="11" l="1"/>
  <c r="AY134" i="11"/>
  <c r="AY172" i="11"/>
  <c r="AY128" i="11"/>
  <c r="AY154" i="11"/>
  <c r="AY130" i="11"/>
  <c r="AY176" i="11"/>
  <c r="AY144" i="11"/>
  <c r="AY207" i="11"/>
  <c r="AY114" i="11"/>
  <c r="AY140" i="11"/>
  <c r="AY145" i="11"/>
  <c r="AY177" i="11"/>
  <c r="AY203" i="11"/>
  <c r="AY142" i="11"/>
  <c r="AY174" i="11"/>
  <c r="AY178" i="11"/>
  <c r="AY193" i="11"/>
  <c r="AY205" i="11"/>
  <c r="AY211" i="11"/>
  <c r="AY100" i="11"/>
  <c r="AY143" i="11"/>
  <c r="AY175" i="11"/>
  <c r="AY206" i="11"/>
  <c r="AY213" i="11"/>
  <c r="AY137" i="11"/>
  <c r="AY116" i="11"/>
  <c r="AY163" i="11"/>
  <c r="AY198" i="11"/>
  <c r="AY115" i="11"/>
  <c r="AY124" i="11"/>
  <c r="AY117" i="11"/>
  <c r="AY125" i="11"/>
  <c r="AY151" i="11"/>
  <c r="AY164" i="11"/>
  <c r="AY123" i="11"/>
  <c r="AY201" i="11"/>
  <c r="AY209" i="11"/>
  <c r="AY118" i="11"/>
  <c r="AY152" i="11"/>
  <c r="AY119" i="11"/>
  <c r="AY153" i="11"/>
  <c r="AY202" i="11"/>
  <c r="AY210" i="11"/>
  <c r="AY120"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5" i="11" s="1"/>
  <c r="AY44" i="11"/>
  <c r="AY52" i="11" s="1"/>
  <c r="AY96" i="11" l="1"/>
  <c r="AY94" i="11"/>
  <c r="AY95" i="11"/>
  <c r="AY79" i="11"/>
  <c r="AY81" i="11"/>
  <c r="AY89" i="11"/>
  <c r="AY87" i="11"/>
  <c r="AY82" i="11"/>
  <c r="AY90" i="11"/>
  <c r="AY49" i="11"/>
  <c r="AY83" i="11"/>
  <c r="AY91" i="11"/>
  <c r="AY84" i="11"/>
  <c r="AY55" i="11"/>
  <c r="AY86" i="11"/>
  <c r="AY80"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<sst xmlns="http://schemas.openxmlformats.org/spreadsheetml/2006/main" count="1303" uniqueCount="667">
  <si>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</si>
  <si>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</si>
  <si>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</si>
  <si>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</si>
  <si>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</si>
  <si>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</si>
  <si>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</si>
  <si>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</si>
  <si>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</si>
  <si>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</si>
  <si>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</si>
  <si>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</si>
  <si>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</si>
  <si>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</si>
  <si>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</si>
  <si>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</si>
  <si>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</si>
  <si>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</si>
  <si>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</si>
  <si>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</si>
  <si>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</si>
  <si>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</si>
  <si>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</si>
  <si>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</si>
  <si>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</si>
  <si>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</si>
  <si>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</si>
  <si>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</si>
  <si>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</si>
  <si>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</si>
  <si>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</si>
  <si>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</si>
  <si>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</si>
  <si>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</si>
  <si>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</si>
  <si>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</si>
  <si>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</si>
  <si>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</si>
  <si>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</si>
  <si>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</si>
  <si>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</si>
  <si>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</si>
  <si>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</si>
  <si>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</si>
  <si>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</si>
  <si>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</si>
  <si>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</si>
  <si>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</si>
  <si>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</si>
  <si>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</si>
  <si>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</si>
  <si>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</si>
  <si>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</si>
  <si>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</si>
  <si>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</si>
  <si>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</si>
  <si>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</si>
  <si>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</si>
  <si>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</si>
  <si>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</si>
  <si>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</si>
  <si>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</si>
  <si>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</si>
  <si>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</si>
  <si>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</si>
  <si>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</si>
  <si>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</si>
  <si>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</si>
  <si>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</si>
  <si>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</si>
  <si>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</si>
  <si>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</si>
  <si>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</si>
  <si>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</si>
  <si>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</si>
  <si>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</si>
  <si>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</si>
  <si>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</si>
  <si>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</si>
  <si>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</si>
  <si>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</si>
  <si>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</si>
  <si>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</si>
  <si>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</si>
  <si>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</si>
  <si>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</si>
  <si>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</si>
  <si>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</si>
  <si>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</si>
  <si>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</si>
  <si>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</si>
  <si>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</si>
  <si>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</si>
  <si>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</si>
  <si>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</si>
  <si>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</si>
  <si>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</si>
  <si>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</si>
  <si>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</si>
  <si>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</si>
  <si>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</si>
  <si>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</si>
  <si>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</si>
  <si>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</si>
  <si>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</si>
  <si>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</si>
  <si>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</si>
  <si>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</si>
  <si>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</si>
  <si>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</si>
  <si>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</si>
  <si>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</si>
  <si>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</si>
  <si>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</si>
  <si>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</si>
  <si>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</si>
  <si>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</si>
  <si>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</si>
  <si>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</si>
  <si>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</si>
  <si>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</si>
  <si>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</si>
  <si>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</si>
  <si>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</si>
  <si>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</si>
  <si>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</si>
  <si>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</si>
  <si>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</si>
  <si>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</si>
  <si>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</si>
  <si>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</si>
  <si>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</si>
  <si>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</si>
  <si>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</si>
  <si>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</si>
  <si>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</si>
  <si>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</si>
  <si>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</si>
  <si>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</si>
  <si>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</si>
  <si>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</si>
  <si>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</si>
  <si>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</si>
  <si>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</si>
  <si>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</si>
  <si>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</si>
  <si>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</si>
  <si>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</si>
  <si>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</si>
  <si>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</si>
  <si>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</si>
  <si>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</si>
  <si>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</si>
  <si>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</si>
  <si>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</si>
  <si>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</si>
  <si>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</si>
  <si>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</si>
  <si>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</si>
  <si>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</si>
  <si>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</si>
  <si>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</si>
  <si>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</si>
  <si>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</si>
  <si>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</si>
  <si>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</si>
  <si>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</si>
  <si>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</si>
  <si>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</si>
  <si>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</si>
  <si>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</si>
  <si>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</si>
  <si>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</si>
  <si>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</si>
  <si>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</si>
  <si>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</si>
  <si>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</si>
  <si>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</si>
  <si>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</si>
  <si>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</si>
  <si>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</si>
  <si>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</si>
  <si>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</si>
  <si>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</si>
  <si>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</si>
  <si>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</si>
  <si>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</si>
  <si>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</si>
  <si>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</si>
  <si>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</si>
  <si>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</si>
  <si>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</si>
  <si>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</si>
  <si>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</si>
  <si>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</si>
  <si>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</si>
  <si>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</si>
  <si>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</si>
  <si>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</si>
  <si>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</si>
  <si>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</si>
  <si>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</si>
  <si>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</si>
  <si>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</si>
  <si>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</si>
  <si>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</si>
  <si>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</si>
  <si>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</si>
  <si>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</si>
  <si>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</si>
  <si>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</si>
  <si>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</si>
  <si>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</si>
  <si>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</si>
  <si>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</si>
  <si>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</si>
  <si>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</si>
  <si>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</si>
  <si>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</si>
  <si>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</si>
  <si>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</si>
  <si>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</si>
  <si>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</si>
  <si>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</si>
  <si>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</si>
  <si>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</si>
  <si>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</si>
  <si>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</si>
  <si>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</si>
  <si>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</si>
  <si>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</si>
  <si>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</si>
  <si>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</si>
  <si>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</si>
  <si>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</si>
  <si>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</si>
  <si>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</si>
  <si>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</si>
  <si>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</si>
  <si>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</si>
  <si>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</si>
  <si>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</si>
  <si>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</si>
  <si>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</si>
  <si>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</si>
  <si>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</si>
  <si>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</si>
  <si>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</si>
  <si>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</si>
  <si>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</si>
  <si>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</si>
  <si>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</si>
  <si>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</si>
  <si>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</si>
  <si>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</si>
  <si>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</si>
  <si>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</si>
  <si>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</si>
  <si>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</si>
  <si>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</si>
  <si>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</si>
  <si>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</si>
  <si>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</si>
  <si>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</si>
  <si>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</si>
  <si>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</si>
  <si>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</si>
  <si>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</si>
  <si>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</si>
  <si>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</si>
  <si>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</si>
  <si>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</si>
  <si>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</si>
  <si>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</si>
  <si>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</si>
  <si>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</si>
  <si>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</si>
  <si>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</si>
  <si>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</si>
  <si>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</si>
  <si>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</si>
  <si>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</si>
  <si>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</si>
  <si>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</si>
  <si>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</si>
  <si>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</si>
  <si>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</si>
  <si>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</si>
  <si>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</si>
  <si>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</si>
  <si>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</si>
  <si>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</si>
  <si>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</si>
  <si>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</si>
  <si>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</si>
  <si>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</si>
  <si>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</si>
  <si>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</si>
  <si>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</si>
  <si>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</si>
  <si>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</si>
  <si>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</si>
  <si>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</si>
  <si>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</si>
  <si>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</si>
  <si>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</si>
  <si>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</si>
  <si>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</si>
  <si>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</si>
  <si>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</si>
  <si>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</si>
  <si>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</si>
  <si>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</si>
  <si>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</si>
  <si>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</si>
  <si>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</si>
  <si>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</si>
  <si>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</si>
  <si>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</si>
  <si>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</si>
  <si>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</si>
  <si>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</si>
  <si>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</si>
  <si>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</si>
  <si>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</si>
  <si>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</si>
  <si>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</si>
  <si>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</si>
  <si>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</si>
  <si>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</si>
  <si>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</si>
  <si>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</si>
  <si>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</si>
  <si>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</si>
  <si>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</si>
  <si>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</si>
  <si>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</si>
  <si>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</si>
  <si>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</si>
  <si>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</si>
  <si>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</si>
  <si>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</si>
  <si>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</si>
  <si>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</si>
  <si>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</si>
  <si>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</si>
  <si>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</si>
  <si>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</si>
  <si>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</si>
  <si>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</si>
  <si>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</si>
  <si>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</si>
  <si>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</si>
  <si>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</si>
  <si>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</si>
  <si>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</si>
  <si>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</si>
  <si>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</si>
  <si>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</si>
  <si>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</si>
  <si>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</si>
  <si>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</si>
  <si>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</si>
  <si>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</si>
  <si>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</si>
  <si>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</si>
  <si>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</si>
  <si>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</si>
  <si>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</si>
  <si>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</si>
  <si>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</si>
  <si>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</si>
  <si>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</si>
  <si>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</si>
  <si>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</si>
  <si>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</si>
  <si>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</si>
  <si>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</si>
  <si>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</si>
  <si>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</si>
  <si>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</si>
  <si>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</si>
  <si>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</si>
  <si>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</si>
  <si>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</si>
  <si>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</si>
  <si>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</si>
  <si>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</si>
  <si>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</si>
  <si>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</si>
  <si>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</si>
  <si>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</si>
  <si>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</si>
  <si>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</si>
  <si>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</si>
  <si>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</si>
  <si>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</si>
  <si>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</si>
  <si>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</si>
  <si>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</si>
  <si>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</si>
  <si>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</si>
  <si>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</si>
  <si>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</si>
  <si>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</si>
  <si>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</si>
  <si>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</si>
  <si>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</si>
  <si>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</si>
  <si>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</si>
  <si>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</si>
  <si>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</si>
  <si>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</si>
  <si>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</si>
  <si>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</si>
  <si>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</si>
  <si>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</si>
  <si>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</si>
  <si>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</si>
  <si>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</si>
  <si>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</si>
  <si>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</si>
  <si>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</si>
  <si>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</si>
  <si>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</si>
  <si>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</si>
  <si>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</si>
  <si>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</si>
  <si>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</si>
  <si>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</si>
  <si>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</si>
  <si>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</si>
  <si>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</si>
  <si>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</si>
  <si>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</si>
  <si>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</si>
  <si>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</si>
  <si>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</si>
  <si>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</si>
  <si>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</si>
  <si>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</si>
  <si>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</si>
  <si>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</si>
  <si>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</si>
  <si>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</si>
  <si>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</si>
  <si>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</si>
  <si>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</si>
  <si>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</si>
  <si>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</si>
  <si>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</si>
  <si>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</si>
  <si>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</si>
  <si>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</si>
  <si>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</si>
  <si>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</si>
  <si>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</si>
  <si>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</si>
  <si>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</si>
  <si>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</si>
  <si>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</si>
  <si>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</si>
  <si>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</si>
  <si>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</si>
  <si>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</si>
  <si>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</si>
  <si>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</si>
  <si>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</si>
  <si>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</si>
  <si>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</si>
  <si>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</si>
  <si>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</si>
  <si>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</si>
  <si>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</si>
  <si>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</si>
  <si>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</si>
  <si>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</si>
  <si>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</si>
  <si>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</si>
  <si>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</si>
  <si>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</si>
  <si>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</si>
  <si>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</si>
  <si>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</si>
  <si>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</si>
  <si>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</si>
  <si>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</si>
  <si>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</si>
  <si>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</si>
  <si>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</si>
  <si>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</si>
  <si>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</si>
  <si>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</si>
  <si>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</si>
  <si>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</si>
  <si>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</si>
  <si>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</si>
  <si>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</si>
  <si>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</si>
  <si>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</si>
  <si>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</si>
  <si>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</si>
  <si>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</si>
  <si>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</si>
  <si>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</si>
  <si>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</si>
  <si>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</si>
  <si>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</si>
  <si>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</si>
  <si>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</si>
  <si>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</si>
  <si>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</si>
  <si>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</si>
  <si>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</si>
  <si>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</si>
  <si>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</si>
  <si>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</si>
  <si>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</si>
  <si>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</si>
  <si>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</si>
  <si>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</si>
  <si>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</si>
  <si>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</si>
  <si>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</si>
  <si>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</si>
  <si>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</si>
  <si>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</si>
  <si>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</si>
  <si>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</si>
  <si>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</si>
  <si>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</si>
  <si>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</si>
  <si>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</si>
  <si>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</si>
  <si>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</si>
  <si>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</si>
  <si>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</si>
  <si>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</si>
  <si>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</si>
  <si>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</si>
  <si>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</si>
  <si>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</si>
  <si>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</si>
  <si>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</si>
  <si>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</si>
  <si>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</si>
  <si>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</si>
  <si>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</si>
  <si>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</si>
  <si>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</si>
  <si>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</si>
  <si>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</si>
  <si>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</si>
  <si>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</si>
  <si>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</si>
  <si>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</si>
  <si>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</si>
  <si>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</si>
  <si>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</si>
  <si>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</si>
  <si>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</si>
  <si>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</si>
  <si>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</si>
  <si>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</si>
  <si>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</si>
  <si>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</si>
  <si>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</si>
  <si>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</si>
  <si>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</si>
  <si>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</si>
  <si>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</si>
  <si>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</si>
  <si>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</si>
  <si>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</si>
  <si>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</si>
  <si>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</si>
  <si>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</si>
  <si>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</si>
  <si>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</si>
  <si>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</si>
  <si>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</si>
  <si>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</si>
  <si>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</si>
  <si>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</si>
  <si>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</si>
  <si>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</si>
  <si>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</si>
  <si>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</si>
  <si>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</si>
  <si>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</si>
  <si>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</si>
  <si>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</si>
  <si>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</si>
  <si>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</si>
  <si>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</si>
  <si>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</si>
  <si>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</si>
  <si>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</si>
  <si>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</si>
  <si>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</si>
  <si>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</si>
  <si>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</si>
  <si>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</si>
  <si>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</si>
  <si>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</si>
  <si>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</si>
  <si>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</si>
  <si>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</si>
  <si>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</si>
  <si>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</si>
  <si>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国土技術政策総合研究所（横須賀）</t>
    <phoneticPr fontId="5"/>
  </si>
  <si>
    <t>○</t>
  </si>
  <si>
    <t>-</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</si>
  <si>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</si>
  <si>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</si>
  <si>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</si>
  <si>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</si>
  <si>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その他</t>
    <rPh sb="2" eb="3">
      <t>タ</t>
    </rPh>
    <phoneticPr fontId="5"/>
  </si>
  <si>
    <t>-</t>
    <phoneticPr fontId="5"/>
  </si>
  <si>
    <t>式</t>
    <rPh sb="0" eb="1">
      <t>シキ</t>
    </rPh>
    <phoneticPr fontId="5"/>
  </si>
  <si>
    <t>-</t>
    <phoneticPr fontId="5"/>
  </si>
  <si>
    <t>本事業に関連する論文・報告発表、刊行物公表件数</t>
    <phoneticPr fontId="5"/>
  </si>
  <si>
    <t>件</t>
    <rPh sb="0" eb="1">
      <t>ケン</t>
    </rPh>
    <phoneticPr fontId="5"/>
  </si>
  <si>
    <t>当初予算額／論文・報告発表、刊行物公表件数　　　　　　　　　　　</t>
    <phoneticPr fontId="5"/>
  </si>
  <si>
    <t>百万円</t>
    <rPh sb="0" eb="2">
      <t>ヒャクマン</t>
    </rPh>
    <rPh sb="2" eb="3">
      <t>エン</t>
    </rPh>
    <phoneticPr fontId="5"/>
  </si>
  <si>
    <t>百万円/件</t>
    <rPh sb="0" eb="2">
      <t>ヒャクマン</t>
    </rPh>
    <rPh sb="2" eb="3">
      <t>エン</t>
    </rPh>
    <rPh sb="4" eb="5">
      <t>ケン</t>
    </rPh>
    <phoneticPr fontId="5"/>
  </si>
  <si>
    <t>１１　ICTの利用活用及び技術研究開発の推進</t>
    <phoneticPr fontId="5"/>
  </si>
  <si>
    <t>４１　技術研究開発を推進する</t>
    <phoneticPr fontId="5"/>
  </si>
  <si>
    <t>国交</t>
  </si>
  <si>
    <t>‐</t>
  </si>
  <si>
    <t>目標を達成した技術研究開発の割合、「右記の数値以上とする」</t>
    <phoneticPr fontId="5"/>
  </si>
  <si>
    <t>％</t>
    <phoneticPr fontId="5"/>
  </si>
  <si>
    <t>無</t>
  </si>
  <si>
    <t>-</t>
    <phoneticPr fontId="5"/>
  </si>
  <si>
    <t>-</t>
    <phoneticPr fontId="5"/>
  </si>
  <si>
    <t>研究マネジメント方針</t>
    <rPh sb="0" eb="2">
      <t>ケンキュウ</t>
    </rPh>
    <rPh sb="8" eb="10">
      <t>ホウシン</t>
    </rPh>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</si>
  <si>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</si>
  <si>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</si>
  <si>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</si>
  <si>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港湾計画研究室長</t>
    <rPh sb="0" eb="2">
      <t>コウワン</t>
    </rPh>
    <rPh sb="2" eb="4">
      <t>ケイカク</t>
    </rPh>
    <rPh sb="4" eb="7">
      <t>ケンキュウシツ</t>
    </rPh>
    <rPh sb="7" eb="8">
      <t>チョウ</t>
    </rPh>
    <phoneticPr fontId="5"/>
  </si>
  <si>
    <t>安部 智久</t>
    <rPh sb="0" eb="2">
      <t>アベ</t>
    </rPh>
    <rPh sb="3" eb="5">
      <t>トモヒサ</t>
    </rPh>
    <phoneticPr fontId="5"/>
  </si>
  <si>
    <t>企業間の連携（コンテナラウンドユース等）や、港湾地域と背後地域との間の輸送方式の変更（大量輸送機関や幹線輸送への転換、内陸地域での拠点導入等）による輸送効率化のための社会システムを検討し背後輸送を維持するとともに、輸送コストを低減化させることで我が国の立地競争力を向上させる。また、国際戦略港湾の政策目標である広域からの集荷力の向上にも寄与する。</t>
    <phoneticPr fontId="5"/>
  </si>
  <si>
    <t>国際海上輸送の背後輸送はその太宗がトラック輸送によって行われているが、近年ドライバー不足が深刻化している。また働き方改革は労働環境を改善する一方でより多くの労力を必要とすることから、今後背後輸送の維持が難しくなる可能性がある。この一方、輸送の利用者である荷主はドライバー不足に備えるため、共同輸送等の省力化に取り組み始めている。例えばコンテナ輸送について背後地域で空コンテナを融通するコンテナラウンドユースが一部で行われている。しかし、個別企業間の取り組みには限界もあることから、社会全体で企業間の連携を促進していく必要がある。本研究は、企業間連携や背後地域への輸送方式の変更による効率化を主眼とした、国際海上コンテナの背後輸送維持のための社会システムを検討・提案するものである。</t>
    <phoneticPr fontId="5"/>
  </si>
  <si>
    <t>-</t>
    <phoneticPr fontId="5"/>
  </si>
  <si>
    <t>背後輸送機能効率化に関する指針</t>
    <phoneticPr fontId="5"/>
  </si>
  <si>
    <t>背後輸送機能効率化に関する指針の作成数</t>
    <phoneticPr fontId="5"/>
  </si>
  <si>
    <t>10/1</t>
    <phoneticPr fontId="5"/>
  </si>
  <si>
    <t>10/2</t>
    <phoneticPr fontId="5"/>
  </si>
  <si>
    <t>国土交通省重点政策に位置付けられている「力強く持続的な経済成長の実現」に該当する。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</si>
  <si>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</si>
  <si>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事業終了後には、外部有識者による『事後評価』を受けることとしている。</t>
  </si>
  <si>
    <t>-</t>
    <phoneticPr fontId="5"/>
  </si>
  <si>
    <t>妥当である。</t>
    <rPh sb="0" eb="2">
      <t>ダトウ</t>
    </rPh>
    <phoneticPr fontId="5"/>
  </si>
  <si>
    <t>国際海上コンテナ背後輸送の効率化方策に関する研究</t>
    <phoneticPr fontId="5"/>
  </si>
  <si>
    <t>本研究の成果は、コンテナ背後輸送に関係する主体（荷主、輸送事業者、行政等）が持続可能な背後輸送システムへの導入に向けた取り組みを行う際の参考資料として活用される。本研究成果の活用によりトラックドライバー不足や環境負荷軽減等の社会問題に対応した、持続可能なコンテナ背後輸送システム形成が促進される。</t>
    <rPh sb="0" eb="3">
      <t>ホンケンキュウ</t>
    </rPh>
    <rPh sb="4" eb="6">
      <t>セイカ</t>
    </rPh>
    <rPh sb="12" eb="14">
      <t>ハイゴ</t>
    </rPh>
    <rPh sb="14" eb="16">
      <t>ユソウ</t>
    </rPh>
    <rPh sb="17" eb="19">
      <t>カンケイ</t>
    </rPh>
    <rPh sb="21" eb="23">
      <t>シュタイ</t>
    </rPh>
    <rPh sb="24" eb="26">
      <t>ニヌシ</t>
    </rPh>
    <rPh sb="27" eb="29">
      <t>ユソウ</t>
    </rPh>
    <rPh sb="29" eb="32">
      <t>ジギョウシャ</t>
    </rPh>
    <rPh sb="33" eb="35">
      <t>ギョウセイ</t>
    </rPh>
    <rPh sb="35" eb="36">
      <t>トウ</t>
    </rPh>
    <rPh sb="38" eb="40">
      <t>ジゾク</t>
    </rPh>
    <rPh sb="40" eb="42">
      <t>カノウ</t>
    </rPh>
    <rPh sb="43" eb="45">
      <t>ハイゴ</t>
    </rPh>
    <rPh sb="45" eb="47">
      <t>ユソウ</t>
    </rPh>
    <rPh sb="53" eb="55">
      <t>ドウニュウ</t>
    </rPh>
    <rPh sb="56" eb="57">
      <t>ム</t>
    </rPh>
    <rPh sb="59" eb="60">
      <t>ト</t>
    </rPh>
    <rPh sb="61" eb="62">
      <t>ク</t>
    </rPh>
    <rPh sb="64" eb="65">
      <t>オコナ</t>
    </rPh>
    <rPh sb="66" eb="67">
      <t>サイ</t>
    </rPh>
    <rPh sb="68" eb="70">
      <t>サンコウ</t>
    </rPh>
    <rPh sb="70" eb="72">
      <t>シリョウ</t>
    </rPh>
    <rPh sb="75" eb="77">
      <t>カツヨウ</t>
    </rPh>
    <rPh sb="81" eb="82">
      <t>ホン</t>
    </rPh>
    <rPh sb="82" eb="86">
      <t>ケンキュウセイカ</t>
    </rPh>
    <rPh sb="87" eb="89">
      <t>カツヨウ</t>
    </rPh>
    <rPh sb="101" eb="103">
      <t>フソク</t>
    </rPh>
    <rPh sb="104" eb="106">
      <t>カンキョウ</t>
    </rPh>
    <rPh sb="106" eb="108">
      <t>フカ</t>
    </rPh>
    <rPh sb="108" eb="110">
      <t>ケイゲン</t>
    </rPh>
    <rPh sb="110" eb="111">
      <t>トウ</t>
    </rPh>
    <rPh sb="112" eb="114">
      <t>シャカイ</t>
    </rPh>
    <rPh sb="114" eb="116">
      <t>モンダイ</t>
    </rPh>
    <rPh sb="117" eb="119">
      <t>タイオウ</t>
    </rPh>
    <rPh sb="122" eb="124">
      <t>ジゾク</t>
    </rPh>
    <rPh sb="124" eb="126">
      <t>カノウ</t>
    </rPh>
    <rPh sb="131" eb="133">
      <t>ハイゴ</t>
    </rPh>
    <rPh sb="133" eb="135">
      <t>ユソウ</t>
    </rPh>
    <rPh sb="139" eb="141">
      <t>ケイセイ</t>
    </rPh>
    <rPh sb="142" eb="144">
      <t>ソクシン</t>
    </rPh>
    <phoneticPr fontId="5"/>
  </si>
  <si>
    <t xml:space="preserve">コンテナ背後輸送に特化したドライバー不足に関する推計作業、輸送共同化効果の算定作業等
</t>
    <rPh sb="9" eb="11">
      <t>トッカ</t>
    </rPh>
    <rPh sb="18" eb="20">
      <t>フソク</t>
    </rPh>
    <rPh sb="21" eb="22">
      <t>カン</t>
    </rPh>
    <rPh sb="24" eb="26">
      <t>スイケイ</t>
    </rPh>
    <rPh sb="26" eb="28">
      <t>サギョウ</t>
    </rPh>
    <rPh sb="29" eb="31">
      <t>ユソウ</t>
    </rPh>
    <rPh sb="31" eb="34">
      <t>キョウドウカ</t>
    </rPh>
    <rPh sb="34" eb="36">
      <t>コウカ</t>
    </rPh>
    <rPh sb="37" eb="39">
      <t>サンテイ</t>
    </rPh>
    <rPh sb="39" eb="41">
      <t>サギョウ</t>
    </rPh>
    <rPh sb="41" eb="42">
      <t>トウ</t>
    </rPh>
    <phoneticPr fontId="5"/>
  </si>
  <si>
    <t>-</t>
  </si>
  <si>
    <t>-</t>
    <phoneticPr fontId="5"/>
  </si>
  <si>
    <t>株式会社シオ政策経営研究所</t>
    <rPh sb="0" eb="4">
      <t>カブシキガイシャ</t>
    </rPh>
    <rPh sb="6" eb="8">
      <t>セイサク</t>
    </rPh>
    <rPh sb="8" eb="10">
      <t>ケイエイ</t>
    </rPh>
    <rPh sb="10" eb="13">
      <t>ケンキュウショ</t>
    </rPh>
    <phoneticPr fontId="5"/>
  </si>
  <si>
    <t>-</t>
    <phoneticPr fontId="5"/>
  </si>
  <si>
    <t>効率的・効果的な事業の執行に努め、着実な成果が上げられるよう取り組まれたい。</t>
    <phoneticPr fontId="5"/>
  </si>
  <si>
    <t>-</t>
    <phoneticPr fontId="5"/>
  </si>
  <si>
    <t>執行等改善</t>
  </si>
  <si>
    <t>・アウトカムにつき、目標を達成した技術研究開発の割合、「右記の数値以上とする」とありますが、目標の定義が不明瞭で分かりにくいため、追記されたい。</t>
    <rPh sb="46" eb="48">
      <t>モクヒョウ</t>
    </rPh>
    <rPh sb="49" eb="51">
      <t>テイギ</t>
    </rPh>
    <rPh sb="52" eb="55">
      <t>フメイリョウ</t>
    </rPh>
    <rPh sb="56" eb="57">
      <t>ワ</t>
    </rPh>
    <rPh sb="65" eb="67">
      <t>ツイキ</t>
    </rPh>
    <phoneticPr fontId="5"/>
  </si>
  <si>
    <t xml:space="preserve">所見を踏まえ、着実な成果が上げられるよう努めたい。
直近の技術研究開発の割合については、本事業に関連する論文・報告発表、刊行物公表件数が１件目標の１件達成（１００％達成）しており、引き続き、目標達成が図られるよう努めたい。
</t>
    <phoneticPr fontId="5"/>
  </si>
  <si>
    <t>https://www.mlit.go.jp/seisakutokatsu/hyouka/seisakutokatsu_hyouka_tk_000037.html</t>
    <phoneticPr fontId="5"/>
  </si>
  <si>
    <t>P79（全体版）</t>
    <rPh sb="4" eb="6">
      <t>ゼンタイ</t>
    </rPh>
    <rPh sb="6" eb="7">
      <t>バン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</si>
</sst>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272</xdr:row>
      <xdr:rowOff>19971</xdr:rowOff>
    </xdr:from>
    <xdr:to>
      <xdr:col>22</xdr:col>
      <xdr:colOff>119099</xdr:colOff>
      <xdr:row>274</xdr:row>
      <xdr:rowOff>212695</xdr:rowOff>
    </xdr:to>
    <xdr:sp macro="" textlink="">
      <xdr:nvSpPr>
        <xdr:cNvPr id="15" name="フローチャート: 処理 14">
          <a:extLst>
            <a:ext uri="{FF2B5EF4-FFF2-40B4-BE49-F238E27FC236}">
              <a16:creationId xmlns:a16="http://schemas.microsoft.com/office/drawing/2014/main" xmlns="" id="{00000000-0008-0000-0000-00000F000000}"/>
            </a:ext>
          </a:extLst>
        </xdr:cNvPr>
        <xdr:cNvSpPr/>
      </xdr:nvSpPr>
      <xdr:spPr>
        <a:xfrm>
          <a:off x="3400425" y="39539196"/>
          <a:ext cx="2719424" cy="8975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10</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25</xdr:col>
      <xdr:colOff>198650</xdr:colOff>
      <xdr:row>272</xdr:row>
      <xdr:rowOff>163531</xdr:rowOff>
    </xdr:from>
    <xdr:to>
      <xdr:col>39</xdr:col>
      <xdr:colOff>117724</xdr:colOff>
      <xdr:row>274</xdr:row>
      <xdr:rowOff>81299</xdr:rowOff>
    </xdr:to>
    <xdr:sp macro="" textlink="">
      <xdr:nvSpPr>
        <xdr:cNvPr id="16" name="フローチャート: 処理 15">
          <a:extLst>
            <a:ext uri="{FF2B5EF4-FFF2-40B4-BE49-F238E27FC236}">
              <a16:creationId xmlns:a16="http://schemas.microsoft.com/office/drawing/2014/main" xmlns="" id="{00000000-0008-0000-0000-000010000000}"/>
            </a:ext>
          </a:extLst>
        </xdr:cNvPr>
        <xdr:cNvSpPr/>
      </xdr:nvSpPr>
      <xdr:spPr>
        <a:xfrm>
          <a:off x="6799475" y="39682756"/>
          <a:ext cx="2719424" cy="622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600">
              <a:solidFill>
                <a:schemeClr val="tx1"/>
              </a:solidFill>
              <a:latin typeface="ＭＳ ゴシック" pitchFamily="49" charset="-128"/>
              <a:ea typeface="ＭＳ ゴシック" pitchFamily="49" charset="-128"/>
            </a:rPr>
            <a:t>A </a:t>
          </a: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10</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8</xdr:col>
      <xdr:colOff>159327</xdr:colOff>
      <xdr:row>274</xdr:row>
      <xdr:rowOff>261628</xdr:rowOff>
    </xdr:from>
    <xdr:to>
      <xdr:col>22</xdr:col>
      <xdr:colOff>98317</xdr:colOff>
      <xdr:row>279</xdr:row>
      <xdr:rowOff>132360</xdr:rowOff>
    </xdr:to>
    <xdr:sp macro="" textlink="">
      <xdr:nvSpPr>
        <xdr:cNvPr id="17" name="大かっこ 16">
          <a:extLst>
            <a:ext uri="{FF2B5EF4-FFF2-40B4-BE49-F238E27FC236}">
              <a16:creationId xmlns:a16="http://schemas.microsoft.com/office/drawing/2014/main" xmlns="" id="{00000000-0008-0000-0000-000011000000}"/>
            </a:ext>
          </a:extLst>
        </xdr:cNvPr>
        <xdr:cNvSpPr/>
      </xdr:nvSpPr>
      <xdr:spPr>
        <a:xfrm>
          <a:off x="3359727" y="40485703"/>
          <a:ext cx="2739340" cy="16328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コンテナ背後輸送に特化したトラックドライバー不足の推計方法の検討、荷主間の連携による輸送効率化効果の算定手法の検討</a:t>
          </a:r>
          <a:endParaRPr kumimoji="1" lang="en-US" altLang="ja-JP" sz="1400">
            <a:latin typeface="ＭＳ ゴシック" pitchFamily="49" charset="-128"/>
            <a:ea typeface="ＭＳ ゴシック" pitchFamily="49" charset="-128"/>
          </a:endParaRPr>
        </a:p>
      </xdr:txBody>
    </xdr:sp>
    <xdr:clientData/>
  </xdr:twoCellAnchor>
  <xdr:twoCellAnchor>
    <xdr:from>
      <xdr:col>22</xdr:col>
      <xdr:colOff>119099</xdr:colOff>
      <xdr:row>273</xdr:row>
      <xdr:rowOff>112870</xdr:rowOff>
    </xdr:from>
    <xdr:to>
      <xdr:col>26</xdr:col>
      <xdr:colOff>3301</xdr:colOff>
      <xdr:row>273</xdr:row>
      <xdr:rowOff>118952</xdr:rowOff>
    </xdr:to>
    <xdr:cxnSp macro="">
      <xdr:nvCxnSpPr>
        <xdr:cNvPr id="18" name="直線矢印コネクタ 17">
          <a:extLst>
            <a:ext uri="{FF2B5EF4-FFF2-40B4-BE49-F238E27FC236}">
              <a16:creationId xmlns:a16="http://schemas.microsoft.com/office/drawing/2014/main" xmlns="" id="{00000000-0008-0000-0000-000012000000}"/>
            </a:ext>
          </a:extLst>
        </xdr:cNvPr>
        <xdr:cNvCxnSpPr>
          <a:stCxn id="15" idx="3"/>
          <a:endCxn id="16" idx="1"/>
        </xdr:cNvCxnSpPr>
      </xdr:nvCxnSpPr>
      <xdr:spPr>
        <a:xfrm>
          <a:off x="6119849" y="39984520"/>
          <a:ext cx="684302" cy="6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4279</xdr:colOff>
      <xdr:row>274</xdr:row>
      <xdr:rowOff>134472</xdr:rowOff>
    </xdr:from>
    <xdr:to>
      <xdr:col>39</xdr:col>
      <xdr:colOff>123378</xdr:colOff>
      <xdr:row>278</xdr:row>
      <xdr:rowOff>284020</xdr:rowOff>
    </xdr:to>
    <xdr:sp macro="" textlink="">
      <xdr:nvSpPr>
        <xdr:cNvPr id="19" name="大かっこ 18">
          <a:extLst>
            <a:ext uri="{FF2B5EF4-FFF2-40B4-BE49-F238E27FC236}">
              <a16:creationId xmlns:a16="http://schemas.microsoft.com/office/drawing/2014/main" xmlns="" id="{00000000-0008-0000-0000-000013000000}"/>
            </a:ext>
          </a:extLst>
        </xdr:cNvPr>
        <xdr:cNvSpPr/>
      </xdr:nvSpPr>
      <xdr:spPr>
        <a:xfrm>
          <a:off x="6805129" y="40358547"/>
          <a:ext cx="2719424" cy="1559248"/>
        </a:xfrm>
        <a:prstGeom prst="bracketPair">
          <a:avLst>
            <a:gd name="adj" fmla="val 860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kumimoji="1" lang="en-US" altLang="ja-JP" sz="1400">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コンテナ背後輸送に特化したトラックドライバー不足推計についてのデータ作業実施、荷主間の連携による輸送効率化効果についてのデータ作業の実施、</a:t>
          </a:r>
          <a:endParaRPr kumimoji="1" lang="en-US" altLang="ja-JP" sz="1400">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上記に関する資料収集整理等</a:t>
          </a:r>
          <a:endParaRPr kumimoji="1" lang="en-US" altLang="ja-JP" sz="1400">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twoCellAnchor>
    <xdr:from>
      <xdr:col>9</xdr:col>
      <xdr:colOff>29583</xdr:colOff>
      <xdr:row>280</xdr:row>
      <xdr:rowOff>61529</xdr:rowOff>
    </xdr:from>
    <xdr:to>
      <xdr:col>22</xdr:col>
      <xdr:colOff>144006</xdr:colOff>
      <xdr:row>281</xdr:row>
      <xdr:rowOff>332589</xdr:rowOff>
    </xdr:to>
    <xdr:sp macro="" textlink="">
      <xdr:nvSpPr>
        <xdr:cNvPr id="27" name="フローチャート: 処理 26">
          <a:extLst>
            <a:ext uri="{FF2B5EF4-FFF2-40B4-BE49-F238E27FC236}">
              <a16:creationId xmlns:a16="http://schemas.microsoft.com/office/drawing/2014/main" xmlns="" id="{00000000-0008-0000-0000-00001B000000}"/>
            </a:ext>
          </a:extLst>
        </xdr:cNvPr>
        <xdr:cNvSpPr/>
      </xdr:nvSpPr>
      <xdr:spPr>
        <a:xfrm>
          <a:off x="3430008" y="42400154"/>
          <a:ext cx="2714748" cy="62348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0.2</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23</xdr:col>
      <xdr:colOff>112059</xdr:colOff>
      <xdr:row>271</xdr:row>
      <xdr:rowOff>22412</xdr:rowOff>
    </xdr:from>
    <xdr:to>
      <xdr:col>35</xdr:col>
      <xdr:colOff>87849</xdr:colOff>
      <xdr:row>273</xdr:row>
      <xdr:rowOff>28414</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4751294" y="39601588"/>
          <a:ext cx="2396261" cy="70076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a:t>
          </a:r>
          <a:r>
            <a:rPr kumimoji="1" lang="ja-JP" altLang="en-US" sz="1100" spc="0" baseline="0">
              <a:solidFill>
                <a:sysClr val="windowText" lastClr="000000"/>
              </a:solidFill>
            </a:rPr>
            <a:t>随意契約（企画競争）</a:t>
          </a:r>
          <a:r>
            <a:rPr kumimoji="1" lang="en-US" altLang="ja-JP" sz="1100" spc="0" baseline="0">
              <a:solidFill>
                <a:sysClr val="windowText" lastClr="000000"/>
              </a:solidFill>
            </a:rPr>
            <a:t>】</a:t>
          </a:r>
          <a:endParaRPr kumimoji="1" lang="ja-JP" altLang="en-US" sz="1100" spc="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 zoomScale="85" zoomScaleNormal="75" zoomScaleSheetLayoutView="85" zoomScalePageLayoutView="85" workbookViewId="0">
      <selection activeCell="AB216" sqref="AB216:AX2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7">
        <v>2022</v>
      </c>
      <c r="AE2" s="837"/>
      <c r="AF2" s="837"/>
      <c r="AG2" s="837"/>
      <c r="AH2" s="837"/>
      <c r="AI2" s="75" t="s">
        <v>286</v>
      </c>
      <c r="AJ2" s="837" t="s">
        <v>628</v>
      </c>
      <c r="AK2" s="837"/>
      <c r="AL2" s="837"/>
      <c r="AM2" s="837"/>
      <c r="AN2" s="75" t="s">
        <v>286</v>
      </c>
      <c r="AO2" s="837">
        <v>21</v>
      </c>
      <c r="AP2" s="837"/>
      <c r="AQ2" s="837"/>
      <c r="AR2" s="76" t="s">
        <v>286</v>
      </c>
      <c r="AS2" s="838">
        <v>534</v>
      </c>
      <c r="AT2" s="838"/>
      <c r="AU2" s="838"/>
      <c r="AV2" s="75" t="str">
        <f>IF(AW2="","","-")</f>
        <v/>
      </c>
      <c r="AW2" s="839"/>
      <c r="AX2" s="839"/>
    </row>
    <row r="3" spans="1:50" ht="21" customHeight="1" thickBot="1" x14ac:dyDescent="0.2">
      <c r="A3" s="840" t="s">
        <v>599</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59</v>
      </c>
      <c r="AJ3" s="842" t="s">
        <v>609</v>
      </c>
      <c r="AK3" s="842"/>
      <c r="AL3" s="842"/>
      <c r="AM3" s="842"/>
      <c r="AN3" s="842"/>
      <c r="AO3" s="842"/>
      <c r="AP3" s="842"/>
      <c r="AQ3" s="842"/>
      <c r="AR3" s="842"/>
      <c r="AS3" s="842"/>
      <c r="AT3" s="842"/>
      <c r="AU3" s="842"/>
      <c r="AV3" s="842"/>
      <c r="AW3" s="842"/>
      <c r="AX3" s="24" t="s">
        <v>60</v>
      </c>
    </row>
    <row r="4" spans="1:50" ht="24.75" customHeight="1" x14ac:dyDescent="0.15">
      <c r="A4" s="812" t="s">
        <v>23</v>
      </c>
      <c r="B4" s="813"/>
      <c r="C4" s="813"/>
      <c r="D4" s="813"/>
      <c r="E4" s="813"/>
      <c r="F4" s="813"/>
      <c r="G4" s="814" t="s">
        <v>653</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610</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15">
      <c r="A5" s="824" t="s">
        <v>62</v>
      </c>
      <c r="B5" s="825"/>
      <c r="C5" s="825"/>
      <c r="D5" s="825"/>
      <c r="E5" s="825"/>
      <c r="F5" s="826"/>
      <c r="G5" s="827" t="s">
        <v>386</v>
      </c>
      <c r="H5" s="828"/>
      <c r="I5" s="828"/>
      <c r="J5" s="828"/>
      <c r="K5" s="828"/>
      <c r="L5" s="828"/>
      <c r="M5" s="829" t="s">
        <v>61</v>
      </c>
      <c r="N5" s="830"/>
      <c r="O5" s="830"/>
      <c r="P5" s="830"/>
      <c r="Q5" s="830"/>
      <c r="R5" s="831"/>
      <c r="S5" s="832" t="s">
        <v>390</v>
      </c>
      <c r="T5" s="828"/>
      <c r="U5" s="828"/>
      <c r="V5" s="828"/>
      <c r="W5" s="828"/>
      <c r="X5" s="833"/>
      <c r="Y5" s="834" t="s">
        <v>3</v>
      </c>
      <c r="Z5" s="835"/>
      <c r="AA5" s="835"/>
      <c r="AB5" s="835"/>
      <c r="AC5" s="835"/>
      <c r="AD5" s="836"/>
      <c r="AE5" s="857" t="s">
        <v>639</v>
      </c>
      <c r="AF5" s="857"/>
      <c r="AG5" s="857"/>
      <c r="AH5" s="857"/>
      <c r="AI5" s="857"/>
      <c r="AJ5" s="857"/>
      <c r="AK5" s="857"/>
      <c r="AL5" s="857"/>
      <c r="AM5" s="857"/>
      <c r="AN5" s="857"/>
      <c r="AO5" s="857"/>
      <c r="AP5" s="858"/>
      <c r="AQ5" s="859" t="s">
        <v>640</v>
      </c>
      <c r="AR5" s="860"/>
      <c r="AS5" s="860"/>
      <c r="AT5" s="860"/>
      <c r="AU5" s="860"/>
      <c r="AV5" s="860"/>
      <c r="AW5" s="860"/>
      <c r="AX5" s="861"/>
    </row>
    <row r="6" spans="1:50" ht="39" customHeight="1" x14ac:dyDescent="0.15">
      <c r="A6" s="862" t="s">
        <v>4</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43" t="s">
        <v>20</v>
      </c>
      <c r="B7" s="844"/>
      <c r="C7" s="844"/>
      <c r="D7" s="844"/>
      <c r="E7" s="844"/>
      <c r="F7" s="845"/>
      <c r="G7" s="867" t="s">
        <v>657</v>
      </c>
      <c r="H7" s="868"/>
      <c r="I7" s="868"/>
      <c r="J7" s="868"/>
      <c r="K7" s="868"/>
      <c r="L7" s="868"/>
      <c r="M7" s="868"/>
      <c r="N7" s="868"/>
      <c r="O7" s="868"/>
      <c r="P7" s="868"/>
      <c r="Q7" s="868"/>
      <c r="R7" s="868"/>
      <c r="S7" s="868"/>
      <c r="T7" s="868"/>
      <c r="U7" s="868"/>
      <c r="V7" s="868"/>
      <c r="W7" s="868"/>
      <c r="X7" s="869"/>
      <c r="Y7" s="870" t="s">
        <v>271</v>
      </c>
      <c r="Z7" s="689"/>
      <c r="AA7" s="689"/>
      <c r="AB7" s="689"/>
      <c r="AC7" s="689"/>
      <c r="AD7" s="871"/>
      <c r="AE7" s="799" t="s">
        <v>657</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843" t="s">
        <v>186</v>
      </c>
      <c r="B8" s="844"/>
      <c r="C8" s="844"/>
      <c r="D8" s="844"/>
      <c r="E8" s="844"/>
      <c r="F8" s="845"/>
      <c r="G8" s="846" t="str">
        <f>入力規則等!A27</f>
        <v>科学技術・イノベーション</v>
      </c>
      <c r="H8" s="847"/>
      <c r="I8" s="847"/>
      <c r="J8" s="847"/>
      <c r="K8" s="847"/>
      <c r="L8" s="847"/>
      <c r="M8" s="847"/>
      <c r="N8" s="847"/>
      <c r="O8" s="847"/>
      <c r="P8" s="847"/>
      <c r="Q8" s="847"/>
      <c r="R8" s="847"/>
      <c r="S8" s="847"/>
      <c r="T8" s="847"/>
      <c r="U8" s="847"/>
      <c r="V8" s="847"/>
      <c r="W8" s="847"/>
      <c r="X8" s="848"/>
      <c r="Y8" s="849" t="s">
        <v>187</v>
      </c>
      <c r="Z8" s="850"/>
      <c r="AA8" s="850"/>
      <c r="AB8" s="850"/>
      <c r="AC8" s="850"/>
      <c r="AD8" s="851"/>
      <c r="AE8" s="852" t="str">
        <f>入力規則等!K13</f>
        <v>文教及び科学振興</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772" t="s">
        <v>21</v>
      </c>
      <c r="B9" s="773"/>
      <c r="C9" s="773"/>
      <c r="D9" s="773"/>
      <c r="E9" s="773"/>
      <c r="F9" s="773"/>
      <c r="G9" s="854" t="s">
        <v>641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760" t="s">
        <v>27</v>
      </c>
      <c r="B10" s="761"/>
      <c r="C10" s="761"/>
      <c r="D10" s="761"/>
      <c r="E10" s="761"/>
      <c r="F10" s="761"/>
      <c r="G10" s="762" t="s">
        <v>642</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760" t="s">
        <v>5</v>
      </c>
      <c r="B11" s="761"/>
      <c r="C11" s="761"/>
      <c r="D11" s="761"/>
      <c r="E11" s="761"/>
      <c r="F11" s="765"/>
      <c r="G11" s="766" t="str">
        <f>入力規則等!P10</f>
        <v>委託・請負</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769" t="s">
        <v>22</v>
      </c>
      <c r="B12" s="770"/>
      <c r="C12" s="770"/>
      <c r="D12" s="770"/>
      <c r="E12" s="770"/>
      <c r="F12" s="771"/>
      <c r="G12" s="775"/>
      <c r="H12" s="776"/>
      <c r="I12" s="776"/>
      <c r="J12" s="776"/>
      <c r="K12" s="776"/>
      <c r="L12" s="776"/>
      <c r="M12" s="776"/>
      <c r="N12" s="776"/>
      <c r="O12" s="776"/>
      <c r="P12" s="176" t="s">
        <v>418</v>
      </c>
      <c r="Q12" s="177"/>
      <c r="R12" s="177"/>
      <c r="S12" s="177"/>
      <c r="T12" s="177"/>
      <c r="U12" s="177"/>
      <c r="V12" s="178"/>
      <c r="W12" s="176" t="s">
        <v>570</v>
      </c>
      <c r="X12" s="177"/>
      <c r="Y12" s="177"/>
      <c r="Z12" s="177"/>
      <c r="AA12" s="177"/>
      <c r="AB12" s="177"/>
      <c r="AC12" s="178"/>
      <c r="AD12" s="176" t="s">
        <v>572</v>
      </c>
      <c r="AE12" s="177"/>
      <c r="AF12" s="177"/>
      <c r="AG12" s="177"/>
      <c r="AH12" s="177"/>
      <c r="AI12" s="177"/>
      <c r="AJ12" s="178"/>
      <c r="AK12" s="176" t="s">
        <v>590</v>
      </c>
      <c r="AL12" s="177"/>
      <c r="AM12" s="177"/>
      <c r="AN12" s="177"/>
      <c r="AO12" s="177"/>
      <c r="AP12" s="177"/>
      <c r="AQ12" s="178"/>
      <c r="AR12" s="176" t="s">
        <v>591</v>
      </c>
      <c r="AS12" s="177"/>
      <c r="AT12" s="177"/>
      <c r="AU12" s="177"/>
      <c r="AV12" s="177"/>
      <c r="AW12" s="177"/>
      <c r="AX12" s="805"/>
    </row>
    <row r="13" spans="1:50" ht="21" customHeight="1" x14ac:dyDescent="0.15">
      <c r="A13" s="308"/>
      <c r="B13" s="309"/>
      <c r="C13" s="309"/>
      <c r="D13" s="309"/>
      <c r="E13" s="309"/>
      <c r="F13" s="310"/>
      <c r="G13" s="789" t="s">
        <v>6</v>
      </c>
      <c r="H13" s="790"/>
      <c r="I13" s="806" t="s">
        <v>7</v>
      </c>
      <c r="J13" s="807"/>
      <c r="K13" s="807"/>
      <c r="L13" s="807"/>
      <c r="M13" s="807"/>
      <c r="N13" s="807"/>
      <c r="O13" s="808"/>
      <c r="P13" s="701" t="s">
        <v>633</v>
      </c>
      <c r="Q13" s="702"/>
      <c r="R13" s="702"/>
      <c r="S13" s="702"/>
      <c r="T13" s="702"/>
      <c r="U13" s="702"/>
      <c r="V13" s="703"/>
      <c r="W13" s="701" t="s">
        <v>643</v>
      </c>
      <c r="X13" s="702"/>
      <c r="Y13" s="702"/>
      <c r="Z13" s="702"/>
      <c r="AA13" s="702"/>
      <c r="AB13" s="702"/>
      <c r="AC13" s="703"/>
      <c r="AD13" s="701">
        <v>10</v>
      </c>
      <c r="AE13" s="702"/>
      <c r="AF13" s="702"/>
      <c r="AG13" s="702"/>
      <c r="AH13" s="702"/>
      <c r="AI13" s="702"/>
      <c r="AJ13" s="703"/>
      <c r="AK13" s="701">
        <v>10</v>
      </c>
      <c r="AL13" s="702"/>
      <c r="AM13" s="702"/>
      <c r="AN13" s="702"/>
      <c r="AO13" s="702"/>
      <c r="AP13" s="702"/>
      <c r="AQ13" s="703"/>
      <c r="AR13" s="737">
        <v>8</v>
      </c>
      <c r="AS13" s="738"/>
      <c r="AT13" s="738"/>
      <c r="AU13" s="738"/>
      <c r="AV13" s="738"/>
      <c r="AW13" s="738"/>
      <c r="AX13" s="809"/>
    </row>
    <row r="14" spans="1:50" ht="21" customHeight="1" x14ac:dyDescent="0.15">
      <c r="A14" s="308"/>
      <c r="B14" s="309"/>
      <c r="C14" s="309"/>
      <c r="D14" s="309"/>
      <c r="E14" s="309"/>
      <c r="F14" s="310"/>
      <c r="G14" s="791"/>
      <c r="H14" s="792"/>
      <c r="I14" s="784" t="s">
        <v>8</v>
      </c>
      <c r="J14" s="785"/>
      <c r="K14" s="785"/>
      <c r="L14" s="785"/>
      <c r="M14" s="785"/>
      <c r="N14" s="785"/>
      <c r="O14" s="786"/>
      <c r="P14" s="701" t="s">
        <v>612</v>
      </c>
      <c r="Q14" s="702"/>
      <c r="R14" s="702"/>
      <c r="S14" s="702"/>
      <c r="T14" s="702"/>
      <c r="U14" s="702"/>
      <c r="V14" s="703"/>
      <c r="W14" s="701" t="s">
        <v>612</v>
      </c>
      <c r="X14" s="702"/>
      <c r="Y14" s="702"/>
      <c r="Z14" s="702"/>
      <c r="AA14" s="702"/>
      <c r="AB14" s="702"/>
      <c r="AC14" s="703"/>
      <c r="AD14" s="701" t="s">
        <v>612</v>
      </c>
      <c r="AE14" s="702"/>
      <c r="AF14" s="702"/>
      <c r="AG14" s="702"/>
      <c r="AH14" s="702"/>
      <c r="AI14" s="702"/>
      <c r="AJ14" s="703"/>
      <c r="AK14" s="701" t="s">
        <v>612</v>
      </c>
      <c r="AL14" s="702"/>
      <c r="AM14" s="702"/>
      <c r="AN14" s="702"/>
      <c r="AO14" s="702"/>
      <c r="AP14" s="702"/>
      <c r="AQ14" s="703"/>
      <c r="AR14" s="795"/>
      <c r="AS14" s="795"/>
      <c r="AT14" s="795"/>
      <c r="AU14" s="795"/>
      <c r="AV14" s="795"/>
      <c r="AW14" s="795"/>
      <c r="AX14" s="796"/>
    </row>
    <row r="15" spans="1:50" ht="21" customHeight="1" x14ac:dyDescent="0.15">
      <c r="A15" s="308"/>
      <c r="B15" s="309"/>
      <c r="C15" s="309"/>
      <c r="D15" s="309"/>
      <c r="E15" s="309"/>
      <c r="F15" s="310"/>
      <c r="G15" s="791"/>
      <c r="H15" s="792"/>
      <c r="I15" s="784" t="s">
        <v>47</v>
      </c>
      <c r="J15" s="797"/>
      <c r="K15" s="797"/>
      <c r="L15" s="797"/>
      <c r="M15" s="797"/>
      <c r="N15" s="797"/>
      <c r="O15" s="798"/>
      <c r="P15" s="701" t="s">
        <v>612</v>
      </c>
      <c r="Q15" s="702"/>
      <c r="R15" s="702"/>
      <c r="S15" s="702"/>
      <c r="T15" s="702"/>
      <c r="U15" s="702"/>
      <c r="V15" s="703"/>
      <c r="W15" s="701" t="s">
        <v>612</v>
      </c>
      <c r="X15" s="702"/>
      <c r="Y15" s="702"/>
      <c r="Z15" s="702"/>
      <c r="AA15" s="702"/>
      <c r="AB15" s="702"/>
      <c r="AC15" s="703"/>
      <c r="AD15" s="701" t="s">
        <v>613</v>
      </c>
      <c r="AE15" s="702"/>
      <c r="AF15" s="702"/>
      <c r="AG15" s="702"/>
      <c r="AH15" s="702"/>
      <c r="AI15" s="702"/>
      <c r="AJ15" s="703"/>
      <c r="AK15" s="701" t="s">
        <v>612</v>
      </c>
      <c r="AL15" s="702"/>
      <c r="AM15" s="702"/>
      <c r="AN15" s="702"/>
      <c r="AO15" s="702"/>
      <c r="AP15" s="702"/>
      <c r="AQ15" s="703"/>
      <c r="AR15" s="701" t="s">
        <v>661</v>
      </c>
      <c r="AS15" s="702"/>
      <c r="AT15" s="702"/>
      <c r="AU15" s="702"/>
      <c r="AV15" s="702"/>
      <c r="AW15" s="702"/>
      <c r="AX15" s="810"/>
    </row>
    <row r="16" spans="1:50" ht="21" customHeight="1" x14ac:dyDescent="0.15">
      <c r="A16" s="308"/>
      <c r="B16" s="309"/>
      <c r="C16" s="309"/>
      <c r="D16" s="309"/>
      <c r="E16" s="309"/>
      <c r="F16" s="310"/>
      <c r="G16" s="791"/>
      <c r="H16" s="792"/>
      <c r="I16" s="784" t="s">
        <v>48</v>
      </c>
      <c r="J16" s="797"/>
      <c r="K16" s="797"/>
      <c r="L16" s="797"/>
      <c r="M16" s="797"/>
      <c r="N16" s="797"/>
      <c r="O16" s="798"/>
      <c r="P16" s="701" t="s">
        <v>612</v>
      </c>
      <c r="Q16" s="702"/>
      <c r="R16" s="702"/>
      <c r="S16" s="702"/>
      <c r="T16" s="702"/>
      <c r="U16" s="702"/>
      <c r="V16" s="703"/>
      <c r="W16" s="701" t="s">
        <v>612</v>
      </c>
      <c r="X16" s="702"/>
      <c r="Y16" s="702"/>
      <c r="Z16" s="702"/>
      <c r="AA16" s="702"/>
      <c r="AB16" s="702"/>
      <c r="AC16" s="703"/>
      <c r="AD16" s="701" t="s">
        <v>612</v>
      </c>
      <c r="AE16" s="702"/>
      <c r="AF16" s="702"/>
      <c r="AG16" s="702"/>
      <c r="AH16" s="702"/>
      <c r="AI16" s="702"/>
      <c r="AJ16" s="703"/>
      <c r="AK16" s="701" t="s">
        <v>612</v>
      </c>
      <c r="AL16" s="702"/>
      <c r="AM16" s="702"/>
      <c r="AN16" s="702"/>
      <c r="AO16" s="702"/>
      <c r="AP16" s="702"/>
      <c r="AQ16" s="703"/>
      <c r="AR16" s="802"/>
      <c r="AS16" s="803"/>
      <c r="AT16" s="803"/>
      <c r="AU16" s="803"/>
      <c r="AV16" s="803"/>
      <c r="AW16" s="803"/>
      <c r="AX16" s="804"/>
    </row>
    <row r="17" spans="1:50" ht="24.75" customHeight="1" x14ac:dyDescent="0.15">
      <c r="A17" s="308"/>
      <c r="B17" s="309"/>
      <c r="C17" s="309"/>
      <c r="D17" s="309"/>
      <c r="E17" s="309"/>
      <c r="F17" s="310"/>
      <c r="G17" s="791"/>
      <c r="H17" s="792"/>
      <c r="I17" s="784" t="s">
        <v>46</v>
      </c>
      <c r="J17" s="785"/>
      <c r="K17" s="785"/>
      <c r="L17" s="785"/>
      <c r="M17" s="785"/>
      <c r="N17" s="785"/>
      <c r="O17" s="786"/>
      <c r="P17" s="701" t="s">
        <v>612</v>
      </c>
      <c r="Q17" s="702"/>
      <c r="R17" s="702"/>
      <c r="S17" s="702"/>
      <c r="T17" s="702"/>
      <c r="U17" s="702"/>
      <c r="V17" s="703"/>
      <c r="W17" s="701" t="s">
        <v>612</v>
      </c>
      <c r="X17" s="702"/>
      <c r="Y17" s="702"/>
      <c r="Z17" s="702"/>
      <c r="AA17" s="702"/>
      <c r="AB17" s="702"/>
      <c r="AC17" s="703"/>
      <c r="AD17" s="701" t="s">
        <v>614</v>
      </c>
      <c r="AE17" s="702"/>
      <c r="AF17" s="702"/>
      <c r="AG17" s="702"/>
      <c r="AH17" s="702"/>
      <c r="AI17" s="702"/>
      <c r="AJ17" s="703"/>
      <c r="AK17" s="701" t="s">
        <v>612</v>
      </c>
      <c r="AL17" s="702"/>
      <c r="AM17" s="702"/>
      <c r="AN17" s="702"/>
      <c r="AO17" s="702"/>
      <c r="AP17" s="702"/>
      <c r="AQ17" s="703"/>
      <c r="AR17" s="787"/>
      <c r="AS17" s="787"/>
      <c r="AT17" s="787"/>
      <c r="AU17" s="787"/>
      <c r="AV17" s="787"/>
      <c r="AW17" s="787"/>
      <c r="AX17" s="788"/>
    </row>
    <row r="18" spans="1:50" ht="24.75" customHeight="1" x14ac:dyDescent="0.15">
      <c r="A18" s="308"/>
      <c r="B18" s="309"/>
      <c r="C18" s="309"/>
      <c r="D18" s="309"/>
      <c r="E18" s="309"/>
      <c r="F18" s="310"/>
      <c r="G18" s="793"/>
      <c r="H18" s="794"/>
      <c r="I18" s="777" t="s">
        <v>18</v>
      </c>
      <c r="J18" s="778"/>
      <c r="K18" s="778"/>
      <c r="L18" s="778"/>
      <c r="M18" s="778"/>
      <c r="N18" s="778"/>
      <c r="O18" s="779"/>
      <c r="P18" s="780">
        <f>SUM(P13:V17)</f>
        <v>0</v>
      </c>
      <c r="Q18" s="781"/>
      <c r="R18" s="781"/>
      <c r="S18" s="781"/>
      <c r="T18" s="781"/>
      <c r="U18" s="781"/>
      <c r="V18" s="782"/>
      <c r="W18" s="780">
        <f>SUM(W13:AC17)</f>
        <v>0</v>
      </c>
      <c r="X18" s="781"/>
      <c r="Y18" s="781"/>
      <c r="Z18" s="781"/>
      <c r="AA18" s="781"/>
      <c r="AB18" s="781"/>
      <c r="AC18" s="782"/>
      <c r="AD18" s="780">
        <f>SUM(AD13:AJ17)</f>
        <v>10</v>
      </c>
      <c r="AE18" s="781"/>
      <c r="AF18" s="781"/>
      <c r="AG18" s="781"/>
      <c r="AH18" s="781"/>
      <c r="AI18" s="781"/>
      <c r="AJ18" s="782"/>
      <c r="AK18" s="780">
        <f>SUM(AK13:AQ17)</f>
        <v>10</v>
      </c>
      <c r="AL18" s="781"/>
      <c r="AM18" s="781"/>
      <c r="AN18" s="781"/>
      <c r="AO18" s="781"/>
      <c r="AP18" s="781"/>
      <c r="AQ18" s="782"/>
      <c r="AR18" s="780">
        <f>SUM(AR13:AX17)</f>
        <v>8</v>
      </c>
      <c r="AS18" s="781"/>
      <c r="AT18" s="781"/>
      <c r="AU18" s="781"/>
      <c r="AV18" s="781"/>
      <c r="AW18" s="781"/>
      <c r="AX18" s="783"/>
    </row>
    <row r="19" spans="1:50" ht="24.75" customHeight="1" x14ac:dyDescent="0.15">
      <c r="A19" s="308"/>
      <c r="B19" s="309"/>
      <c r="C19" s="309"/>
      <c r="D19" s="309"/>
      <c r="E19" s="309"/>
      <c r="F19" s="310"/>
      <c r="G19" s="752" t="s">
        <v>9</v>
      </c>
      <c r="H19" s="753"/>
      <c r="I19" s="753"/>
      <c r="J19" s="753"/>
      <c r="K19" s="753"/>
      <c r="L19" s="753"/>
      <c r="M19" s="753"/>
      <c r="N19" s="753"/>
      <c r="O19" s="753"/>
      <c r="P19" s="701"/>
      <c r="Q19" s="702"/>
      <c r="R19" s="702"/>
      <c r="S19" s="702"/>
      <c r="T19" s="702"/>
      <c r="U19" s="702"/>
      <c r="V19" s="703"/>
      <c r="W19" s="701"/>
      <c r="X19" s="702"/>
      <c r="Y19" s="702"/>
      <c r="Z19" s="702"/>
      <c r="AA19" s="702"/>
      <c r="AB19" s="702"/>
      <c r="AC19" s="703"/>
      <c r="AD19" s="701">
        <v>10</v>
      </c>
      <c r="AE19" s="702"/>
      <c r="AF19" s="702"/>
      <c r="AG19" s="702"/>
      <c r="AH19" s="702"/>
      <c r="AI19" s="702"/>
      <c r="AJ19" s="703"/>
      <c r="AK19" s="749"/>
      <c r="AL19" s="749"/>
      <c r="AM19" s="749"/>
      <c r="AN19" s="749"/>
      <c r="AO19" s="749"/>
      <c r="AP19" s="749"/>
      <c r="AQ19" s="749"/>
      <c r="AR19" s="749"/>
      <c r="AS19" s="749"/>
      <c r="AT19" s="749"/>
      <c r="AU19" s="749"/>
      <c r="AV19" s="749"/>
      <c r="AW19" s="749"/>
      <c r="AX19" s="751"/>
    </row>
    <row r="20" spans="1:50" ht="24.75" customHeight="1" x14ac:dyDescent="0.15">
      <c r="A20" s="308"/>
      <c r="B20" s="309"/>
      <c r="C20" s="309"/>
      <c r="D20" s="309"/>
      <c r="E20" s="309"/>
      <c r="F20" s="310"/>
      <c r="G20" s="752" t="s">
        <v>10</v>
      </c>
      <c r="H20" s="753"/>
      <c r="I20" s="753"/>
      <c r="J20" s="753"/>
      <c r="K20" s="753"/>
      <c r="L20" s="753"/>
      <c r="M20" s="753"/>
      <c r="N20" s="753"/>
      <c r="O20" s="753"/>
      <c r="P20" s="748" t="str">
        <f>IF(P18=0, "-", SUM(P19)/P18)</f>
        <v>-</v>
      </c>
      <c r="Q20" s="748"/>
      <c r="R20" s="748"/>
      <c r="S20" s="748"/>
      <c r="T20" s="748"/>
      <c r="U20" s="748"/>
      <c r="V20" s="748"/>
      <c r="W20" s="748" t="str">
        <f>IF(W18=0, "-", SUM(W19)/W18)</f>
        <v>-</v>
      </c>
      <c r="X20" s="748"/>
      <c r="Y20" s="748"/>
      <c r="Z20" s="748"/>
      <c r="AA20" s="748"/>
      <c r="AB20" s="748"/>
      <c r="AC20" s="748"/>
      <c r="AD20" s="748">
        <f>IF(AD18=0, "-", SUM(AD19)/AD18)</f>
        <v>1</v>
      </c>
      <c r="AE20" s="748"/>
      <c r="AF20" s="748"/>
      <c r="AG20" s="748"/>
      <c r="AH20" s="748"/>
      <c r="AI20" s="748"/>
      <c r="AJ20" s="748"/>
      <c r="AK20" s="749"/>
      <c r="AL20" s="749"/>
      <c r="AM20" s="749"/>
      <c r="AN20" s="749"/>
      <c r="AO20" s="749"/>
      <c r="AP20" s="749"/>
      <c r="AQ20" s="750"/>
      <c r="AR20" s="750"/>
      <c r="AS20" s="750"/>
      <c r="AT20" s="750"/>
      <c r="AU20" s="749"/>
      <c r="AV20" s="749"/>
      <c r="AW20" s="749"/>
      <c r="AX20" s="751"/>
    </row>
    <row r="21" spans="1:50" ht="25.5" customHeight="1" x14ac:dyDescent="0.15">
      <c r="A21" s="772"/>
      <c r="B21" s="773"/>
      <c r="C21" s="773"/>
      <c r="D21" s="773"/>
      <c r="E21" s="773"/>
      <c r="F21" s="774"/>
      <c r="G21" s="746" t="s">
        <v>240</v>
      </c>
      <c r="H21" s="747"/>
      <c r="I21" s="747"/>
      <c r="J21" s="747"/>
      <c r="K21" s="747"/>
      <c r="L21" s="747"/>
      <c r="M21" s="747"/>
      <c r="N21" s="747"/>
      <c r="O21" s="747"/>
      <c r="P21" s="748" t="str">
        <f>IF(P19=0, "-", SUM(P19)/SUM(P13,P14))</f>
        <v>-</v>
      </c>
      <c r="Q21" s="748"/>
      <c r="R21" s="748"/>
      <c r="S21" s="748"/>
      <c r="T21" s="748"/>
      <c r="U21" s="748"/>
      <c r="V21" s="748"/>
      <c r="W21" s="748" t="str">
        <f>IF(W19=0, "-", SUM(W19)/SUM(W13,W14))</f>
        <v>-</v>
      </c>
      <c r="X21" s="748"/>
      <c r="Y21" s="748"/>
      <c r="Z21" s="748"/>
      <c r="AA21" s="748"/>
      <c r="AB21" s="748"/>
      <c r="AC21" s="748"/>
      <c r="AD21" s="748">
        <f>IF(AD19=0, "-", SUM(AD19)/SUM(AD13,AD14))</f>
        <v>1</v>
      </c>
      <c r="AE21" s="748"/>
      <c r="AF21" s="748"/>
      <c r="AG21" s="748"/>
      <c r="AH21" s="748"/>
      <c r="AI21" s="748"/>
      <c r="AJ21" s="748"/>
      <c r="AK21" s="749"/>
      <c r="AL21" s="749"/>
      <c r="AM21" s="749"/>
      <c r="AN21" s="749"/>
      <c r="AO21" s="749"/>
      <c r="AP21" s="749"/>
      <c r="AQ21" s="750"/>
      <c r="AR21" s="750"/>
      <c r="AS21" s="750"/>
      <c r="AT21" s="750"/>
      <c r="AU21" s="749"/>
      <c r="AV21" s="749"/>
      <c r="AW21" s="749"/>
      <c r="AX21" s="751"/>
    </row>
    <row r="22" spans="1:50" ht="18.75" customHeight="1" x14ac:dyDescent="0.15">
      <c r="A22" s="707" t="s">
        <v>594</v>
      </c>
      <c r="B22" s="708"/>
      <c r="C22" s="708"/>
      <c r="D22" s="708"/>
      <c r="E22" s="708"/>
      <c r="F22" s="709"/>
      <c r="G22" s="713" t="s">
        <v>230</v>
      </c>
      <c r="H22" s="551"/>
      <c r="I22" s="551"/>
      <c r="J22" s="551"/>
      <c r="K22" s="551"/>
      <c r="L22" s="551"/>
      <c r="M22" s="551"/>
      <c r="N22" s="551"/>
      <c r="O22" s="552"/>
      <c r="P22" s="714" t="s">
        <v>592</v>
      </c>
      <c r="Q22" s="551"/>
      <c r="R22" s="551"/>
      <c r="S22" s="551"/>
      <c r="T22" s="551"/>
      <c r="U22" s="551"/>
      <c r="V22" s="552"/>
      <c r="W22" s="714" t="s">
        <v>593</v>
      </c>
      <c r="X22" s="551"/>
      <c r="Y22" s="551"/>
      <c r="Z22" s="551"/>
      <c r="AA22" s="551"/>
      <c r="AB22" s="551"/>
      <c r="AC22" s="552"/>
      <c r="AD22" s="714" t="s">
        <v>229</v>
      </c>
      <c r="AE22" s="551"/>
      <c r="AF22" s="551"/>
      <c r="AG22" s="551"/>
      <c r="AH22" s="551"/>
      <c r="AI22" s="551"/>
      <c r="AJ22" s="551"/>
      <c r="AK22" s="551"/>
      <c r="AL22" s="551"/>
      <c r="AM22" s="551"/>
      <c r="AN22" s="551"/>
      <c r="AO22" s="551"/>
      <c r="AP22" s="551"/>
      <c r="AQ22" s="551"/>
      <c r="AR22" s="551"/>
      <c r="AS22" s="551"/>
      <c r="AT22" s="551"/>
      <c r="AU22" s="551"/>
      <c r="AV22" s="551"/>
      <c r="AW22" s="551"/>
      <c r="AX22" s="733"/>
    </row>
    <row r="23" spans="1:50" ht="25.5" customHeight="1" x14ac:dyDescent="0.15">
      <c r="A23" s="710"/>
      <c r="B23" s="711"/>
      <c r="C23" s="711"/>
      <c r="D23" s="711"/>
      <c r="E23" s="711"/>
      <c r="F23" s="712"/>
      <c r="G23" s="734" t="s">
        <v>615</v>
      </c>
      <c r="H23" s="735"/>
      <c r="I23" s="735"/>
      <c r="J23" s="735"/>
      <c r="K23" s="735"/>
      <c r="L23" s="735"/>
      <c r="M23" s="735"/>
      <c r="N23" s="735"/>
      <c r="O23" s="736"/>
      <c r="P23" s="737">
        <v>10</v>
      </c>
      <c r="Q23" s="738"/>
      <c r="R23" s="738"/>
      <c r="S23" s="738"/>
      <c r="T23" s="738"/>
      <c r="U23" s="738"/>
      <c r="V23" s="739"/>
      <c r="W23" s="737">
        <v>7.9089999999999998</v>
      </c>
      <c r="X23" s="738"/>
      <c r="Y23" s="738"/>
      <c r="Z23" s="738"/>
      <c r="AA23" s="738"/>
      <c r="AB23" s="738"/>
      <c r="AC23" s="739"/>
      <c r="AD23" s="740"/>
      <c r="AE23" s="741"/>
      <c r="AF23" s="741"/>
      <c r="AG23" s="741"/>
      <c r="AH23" s="741"/>
      <c r="AI23" s="741"/>
      <c r="AJ23" s="741"/>
      <c r="AK23" s="741"/>
      <c r="AL23" s="741"/>
      <c r="AM23" s="741"/>
      <c r="AN23" s="741"/>
      <c r="AO23" s="741"/>
      <c r="AP23" s="741"/>
      <c r="AQ23" s="741"/>
      <c r="AR23" s="741"/>
      <c r="AS23" s="741"/>
      <c r="AT23" s="741"/>
      <c r="AU23" s="741"/>
      <c r="AV23" s="741"/>
      <c r="AW23" s="741"/>
      <c r="AX23" s="742"/>
    </row>
    <row r="24" spans="1:50" ht="25.5" customHeight="1" x14ac:dyDescent="0.15">
      <c r="A24" s="710"/>
      <c r="B24" s="711"/>
      <c r="C24" s="711"/>
      <c r="D24" s="711"/>
      <c r="E24" s="711"/>
      <c r="F24" s="712"/>
      <c r="G24" s="704" t="s">
        <v>616</v>
      </c>
      <c r="H24" s="705"/>
      <c r="I24" s="705"/>
      <c r="J24" s="705"/>
      <c r="K24" s="705"/>
      <c r="L24" s="705"/>
      <c r="M24" s="705"/>
      <c r="N24" s="705"/>
      <c r="O24" s="706"/>
      <c r="P24" s="701">
        <v>0</v>
      </c>
      <c r="Q24" s="702"/>
      <c r="R24" s="702"/>
      <c r="S24" s="702"/>
      <c r="T24" s="702"/>
      <c r="U24" s="702"/>
      <c r="V24" s="703"/>
      <c r="W24" s="701">
        <v>9.0999999999999998E-2</v>
      </c>
      <c r="X24" s="702"/>
      <c r="Y24" s="702"/>
      <c r="Z24" s="702"/>
      <c r="AA24" s="702"/>
      <c r="AB24" s="702"/>
      <c r="AC24" s="703"/>
      <c r="AD24" s="743"/>
      <c r="AE24" s="744"/>
      <c r="AF24" s="744"/>
      <c r="AG24" s="744"/>
      <c r="AH24" s="744"/>
      <c r="AI24" s="744"/>
      <c r="AJ24" s="744"/>
      <c r="AK24" s="744"/>
      <c r="AL24" s="744"/>
      <c r="AM24" s="744"/>
      <c r="AN24" s="744"/>
      <c r="AO24" s="744"/>
      <c r="AP24" s="744"/>
      <c r="AQ24" s="744"/>
      <c r="AR24" s="744"/>
      <c r="AS24" s="744"/>
      <c r="AT24" s="744"/>
      <c r="AU24" s="744"/>
      <c r="AV24" s="744"/>
      <c r="AW24" s="744"/>
      <c r="AX24" s="745"/>
    </row>
    <row r="25" spans="1:50" ht="25.5" customHeight="1" x14ac:dyDescent="0.15">
      <c r="A25" s="710"/>
      <c r="B25" s="711"/>
      <c r="C25" s="711"/>
      <c r="D25" s="711"/>
      <c r="E25" s="711"/>
      <c r="F25" s="712"/>
      <c r="G25" s="704" t="s">
        <v>612</v>
      </c>
      <c r="H25" s="705"/>
      <c r="I25" s="705"/>
      <c r="J25" s="705"/>
      <c r="K25" s="705"/>
      <c r="L25" s="705"/>
      <c r="M25" s="705"/>
      <c r="N25" s="705"/>
      <c r="O25" s="706"/>
      <c r="P25" s="701" t="s">
        <v>612</v>
      </c>
      <c r="Q25" s="702"/>
      <c r="R25" s="702"/>
      <c r="S25" s="702"/>
      <c r="T25" s="702"/>
      <c r="U25" s="702"/>
      <c r="V25" s="703"/>
      <c r="W25" s="701"/>
      <c r="X25" s="702"/>
      <c r="Y25" s="702"/>
      <c r="Z25" s="702"/>
      <c r="AA25" s="702"/>
      <c r="AB25" s="702"/>
      <c r="AC25" s="703"/>
      <c r="AD25" s="743"/>
      <c r="AE25" s="744"/>
      <c r="AF25" s="744"/>
      <c r="AG25" s="744"/>
      <c r="AH25" s="744"/>
      <c r="AI25" s="744"/>
      <c r="AJ25" s="744"/>
      <c r="AK25" s="744"/>
      <c r="AL25" s="744"/>
      <c r="AM25" s="744"/>
      <c r="AN25" s="744"/>
      <c r="AO25" s="744"/>
      <c r="AP25" s="744"/>
      <c r="AQ25" s="744"/>
      <c r="AR25" s="744"/>
      <c r="AS25" s="744"/>
      <c r="AT25" s="744"/>
      <c r="AU25" s="744"/>
      <c r="AV25" s="744"/>
      <c r="AW25" s="744"/>
      <c r="AX25" s="745"/>
    </row>
    <row r="26" spans="1:50" ht="25.5" customHeight="1" x14ac:dyDescent="0.15">
      <c r="A26" s="710"/>
      <c r="B26" s="711"/>
      <c r="C26" s="711"/>
      <c r="D26" s="711"/>
      <c r="E26" s="711"/>
      <c r="F26" s="712"/>
      <c r="G26" s="704" t="s">
        <v>612</v>
      </c>
      <c r="H26" s="705"/>
      <c r="I26" s="705"/>
      <c r="J26" s="705"/>
      <c r="K26" s="705"/>
      <c r="L26" s="705"/>
      <c r="M26" s="705"/>
      <c r="N26" s="705"/>
      <c r="O26" s="706"/>
      <c r="P26" s="701" t="s">
        <v>612</v>
      </c>
      <c r="Q26" s="702"/>
      <c r="R26" s="702"/>
      <c r="S26" s="702"/>
      <c r="T26" s="702"/>
      <c r="U26" s="702"/>
      <c r="V26" s="703"/>
      <c r="W26" s="701"/>
      <c r="X26" s="702"/>
      <c r="Y26" s="702"/>
      <c r="Z26" s="702"/>
      <c r="AA26" s="702"/>
      <c r="AB26" s="702"/>
      <c r="AC26" s="703"/>
      <c r="AD26" s="743"/>
      <c r="AE26" s="744"/>
      <c r="AF26" s="744"/>
      <c r="AG26" s="744"/>
      <c r="AH26" s="744"/>
      <c r="AI26" s="744"/>
      <c r="AJ26" s="744"/>
      <c r="AK26" s="744"/>
      <c r="AL26" s="744"/>
      <c r="AM26" s="744"/>
      <c r="AN26" s="744"/>
      <c r="AO26" s="744"/>
      <c r="AP26" s="744"/>
      <c r="AQ26" s="744"/>
      <c r="AR26" s="744"/>
      <c r="AS26" s="744"/>
      <c r="AT26" s="744"/>
      <c r="AU26" s="744"/>
      <c r="AV26" s="744"/>
      <c r="AW26" s="744"/>
      <c r="AX26" s="745"/>
    </row>
    <row r="27" spans="1:50" ht="25.5" customHeight="1" x14ac:dyDescent="0.15">
      <c r="A27" s="710"/>
      <c r="B27" s="711"/>
      <c r="C27" s="711"/>
      <c r="D27" s="711"/>
      <c r="E27" s="711"/>
      <c r="F27" s="712"/>
      <c r="G27" s="704" t="s">
        <v>612</v>
      </c>
      <c r="H27" s="705"/>
      <c r="I27" s="705"/>
      <c r="J27" s="705"/>
      <c r="K27" s="705"/>
      <c r="L27" s="705"/>
      <c r="M27" s="705"/>
      <c r="N27" s="705"/>
      <c r="O27" s="706"/>
      <c r="P27" s="701" t="s">
        <v>618</v>
      </c>
      <c r="Q27" s="702"/>
      <c r="R27" s="702"/>
      <c r="S27" s="702"/>
      <c r="T27" s="702"/>
      <c r="U27" s="702"/>
      <c r="V27" s="703"/>
      <c r="W27" s="701"/>
      <c r="X27" s="702"/>
      <c r="Y27" s="702"/>
      <c r="Z27" s="702"/>
      <c r="AA27" s="702"/>
      <c r="AB27" s="702"/>
      <c r="AC27" s="703"/>
      <c r="AD27" s="743"/>
      <c r="AE27" s="744"/>
      <c r="AF27" s="744"/>
      <c r="AG27" s="744"/>
      <c r="AH27" s="744"/>
      <c r="AI27" s="744"/>
      <c r="AJ27" s="744"/>
      <c r="AK27" s="744"/>
      <c r="AL27" s="744"/>
      <c r="AM27" s="744"/>
      <c r="AN27" s="744"/>
      <c r="AO27" s="744"/>
      <c r="AP27" s="744"/>
      <c r="AQ27" s="744"/>
      <c r="AR27" s="744"/>
      <c r="AS27" s="744"/>
      <c r="AT27" s="744"/>
      <c r="AU27" s="744"/>
      <c r="AV27" s="744"/>
      <c r="AW27" s="744"/>
      <c r="AX27" s="745"/>
    </row>
    <row r="28" spans="1:50" ht="25.5" customHeight="1" x14ac:dyDescent="0.15">
      <c r="A28" s="710"/>
      <c r="B28" s="711"/>
      <c r="C28" s="711"/>
      <c r="D28" s="711"/>
      <c r="E28" s="711"/>
      <c r="F28" s="712"/>
      <c r="G28" s="754" t="s">
        <v>617</v>
      </c>
      <c r="H28" s="755"/>
      <c r="I28" s="755"/>
      <c r="J28" s="755"/>
      <c r="K28" s="755"/>
      <c r="L28" s="755"/>
      <c r="M28" s="755"/>
      <c r="N28" s="755"/>
      <c r="O28" s="756"/>
      <c r="P28" s="757">
        <v>0</v>
      </c>
      <c r="Q28" s="758"/>
      <c r="R28" s="758"/>
      <c r="S28" s="758"/>
      <c r="T28" s="758"/>
      <c r="U28" s="758"/>
      <c r="V28" s="759"/>
      <c r="W28" s="757">
        <v>0</v>
      </c>
      <c r="X28" s="758"/>
      <c r="Y28" s="758"/>
      <c r="Z28" s="758"/>
      <c r="AA28" s="758"/>
      <c r="AB28" s="758"/>
      <c r="AC28" s="759"/>
      <c r="AD28" s="743"/>
      <c r="AE28" s="744"/>
      <c r="AF28" s="744"/>
      <c r="AG28" s="744"/>
      <c r="AH28" s="744"/>
      <c r="AI28" s="744"/>
      <c r="AJ28" s="744"/>
      <c r="AK28" s="744"/>
      <c r="AL28" s="744"/>
      <c r="AM28" s="744"/>
      <c r="AN28" s="744"/>
      <c r="AO28" s="744"/>
      <c r="AP28" s="744"/>
      <c r="AQ28" s="744"/>
      <c r="AR28" s="744"/>
      <c r="AS28" s="744"/>
      <c r="AT28" s="744"/>
      <c r="AU28" s="744"/>
      <c r="AV28" s="744"/>
      <c r="AW28" s="744"/>
      <c r="AX28" s="745"/>
    </row>
    <row r="29" spans="1:50" ht="20.100000000000001" customHeight="1" thickBot="1" x14ac:dyDescent="0.2">
      <c r="A29" s="710"/>
      <c r="B29" s="711"/>
      <c r="C29" s="711"/>
      <c r="D29" s="711"/>
      <c r="E29" s="711"/>
      <c r="F29" s="712"/>
      <c r="G29" s="299" t="s">
        <v>18</v>
      </c>
      <c r="H29" s="721"/>
      <c r="I29" s="721"/>
      <c r="J29" s="721"/>
      <c r="K29" s="721"/>
      <c r="L29" s="721"/>
      <c r="M29" s="721"/>
      <c r="N29" s="721"/>
      <c r="O29" s="722"/>
      <c r="P29" s="723">
        <f>AK13</f>
        <v>10</v>
      </c>
      <c r="Q29" s="724"/>
      <c r="R29" s="724"/>
      <c r="S29" s="724"/>
      <c r="T29" s="724"/>
      <c r="U29" s="724"/>
      <c r="V29" s="725"/>
      <c r="W29" s="726">
        <f>AR13</f>
        <v>8</v>
      </c>
      <c r="X29" s="727"/>
      <c r="Y29" s="727"/>
      <c r="Z29" s="727"/>
      <c r="AA29" s="727"/>
      <c r="AB29" s="727"/>
      <c r="AC29" s="728"/>
      <c r="AD29" s="744"/>
      <c r="AE29" s="744"/>
      <c r="AF29" s="744"/>
      <c r="AG29" s="744"/>
      <c r="AH29" s="744"/>
      <c r="AI29" s="744"/>
      <c r="AJ29" s="744"/>
      <c r="AK29" s="744"/>
      <c r="AL29" s="744"/>
      <c r="AM29" s="744"/>
      <c r="AN29" s="744"/>
      <c r="AO29" s="744"/>
      <c r="AP29" s="744"/>
      <c r="AQ29" s="744"/>
      <c r="AR29" s="744"/>
      <c r="AS29" s="744"/>
      <c r="AT29" s="744"/>
      <c r="AU29" s="744"/>
      <c r="AV29" s="744"/>
      <c r="AW29" s="744"/>
      <c r="AX29" s="745"/>
    </row>
    <row r="30" spans="1:50" ht="46.5" customHeight="1" x14ac:dyDescent="0.15">
      <c r="A30" s="729" t="s">
        <v>581</v>
      </c>
      <c r="B30" s="730"/>
      <c r="C30" s="730"/>
      <c r="D30" s="730"/>
      <c r="E30" s="730"/>
      <c r="F30" s="731"/>
      <c r="G30" s="732" t="s">
        <v>654</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0.95" customHeight="1" x14ac:dyDescent="0.15">
      <c r="A31" s="649" t="s">
        <v>582</v>
      </c>
      <c r="B31" s="154"/>
      <c r="C31" s="154"/>
      <c r="D31" s="154"/>
      <c r="E31" s="154"/>
      <c r="F31" s="155"/>
      <c r="G31" s="691" t="s">
        <v>574</v>
      </c>
      <c r="H31" s="692"/>
      <c r="I31" s="692"/>
      <c r="J31" s="692"/>
      <c r="K31" s="692"/>
      <c r="L31" s="692"/>
      <c r="M31" s="692"/>
      <c r="N31" s="692"/>
      <c r="O31" s="692"/>
      <c r="P31" s="693" t="s">
        <v>573</v>
      </c>
      <c r="Q31" s="692"/>
      <c r="R31" s="692"/>
      <c r="S31" s="692"/>
      <c r="T31" s="692"/>
      <c r="U31" s="692"/>
      <c r="V31" s="692"/>
      <c r="W31" s="692"/>
      <c r="X31" s="694"/>
      <c r="Y31" s="695"/>
      <c r="Z31" s="696"/>
      <c r="AA31" s="697"/>
      <c r="AB31" s="627" t="s">
        <v>11</v>
      </c>
      <c r="AC31" s="627"/>
      <c r="AD31" s="627"/>
      <c r="AE31" s="117" t="s">
        <v>418</v>
      </c>
      <c r="AF31" s="698"/>
      <c r="AG31" s="698"/>
      <c r="AH31" s="699"/>
      <c r="AI31" s="117" t="s">
        <v>570</v>
      </c>
      <c r="AJ31" s="698"/>
      <c r="AK31" s="698"/>
      <c r="AL31" s="699"/>
      <c r="AM31" s="117" t="s">
        <v>386</v>
      </c>
      <c r="AN31" s="698"/>
      <c r="AO31" s="698"/>
      <c r="AP31" s="699"/>
      <c r="AQ31" s="624" t="s">
        <v>417</v>
      </c>
      <c r="AR31" s="625"/>
      <c r="AS31" s="625"/>
      <c r="AT31" s="626"/>
      <c r="AU31" s="624" t="s">
        <v>595</v>
      </c>
      <c r="AV31" s="625"/>
      <c r="AW31" s="625"/>
      <c r="AX31" s="634"/>
    </row>
    <row r="32" spans="1:50" ht="7.5" hidden="1" customHeight="1" x14ac:dyDescent="0.15">
      <c r="A32" s="649"/>
      <c r="B32" s="154"/>
      <c r="C32" s="154"/>
      <c r="D32" s="154"/>
      <c r="E32" s="154"/>
      <c r="F32" s="155"/>
      <c r="G32" s="635"/>
      <c r="H32" s="636"/>
      <c r="I32" s="636"/>
      <c r="J32" s="636"/>
      <c r="K32" s="636"/>
      <c r="L32" s="636"/>
      <c r="M32" s="636"/>
      <c r="N32" s="636"/>
      <c r="O32" s="636"/>
      <c r="P32" s="639"/>
      <c r="Q32" s="640"/>
      <c r="R32" s="640"/>
      <c r="S32" s="640"/>
      <c r="T32" s="640"/>
      <c r="U32" s="640"/>
      <c r="V32" s="640"/>
      <c r="W32" s="640"/>
      <c r="X32" s="641"/>
      <c r="Y32" s="645" t="s">
        <v>51</v>
      </c>
      <c r="Z32" s="646"/>
      <c r="AA32" s="647"/>
      <c r="AB32" s="648"/>
      <c r="AC32" s="648"/>
      <c r="AD32" s="648"/>
      <c r="AE32" s="617"/>
      <c r="AF32" s="617"/>
      <c r="AG32" s="617"/>
      <c r="AH32" s="617"/>
      <c r="AI32" s="617"/>
      <c r="AJ32" s="617"/>
      <c r="AK32" s="617"/>
      <c r="AL32" s="617"/>
      <c r="AM32" s="617"/>
      <c r="AN32" s="617"/>
      <c r="AO32" s="617"/>
      <c r="AP32" s="617"/>
      <c r="AQ32" s="617"/>
      <c r="AR32" s="617"/>
      <c r="AS32" s="617"/>
      <c r="AT32" s="617"/>
      <c r="AU32" s="618"/>
      <c r="AV32" s="619"/>
      <c r="AW32" s="619"/>
      <c r="AX32" s="620"/>
    </row>
    <row r="33" spans="1:51" ht="0.95" hidden="1" customHeight="1" x14ac:dyDescent="0.15">
      <c r="A33" s="189"/>
      <c r="B33" s="159"/>
      <c r="C33" s="159"/>
      <c r="D33" s="159"/>
      <c r="E33" s="159"/>
      <c r="F33" s="160"/>
      <c r="G33" s="637"/>
      <c r="H33" s="638"/>
      <c r="I33" s="638"/>
      <c r="J33" s="638"/>
      <c r="K33" s="638"/>
      <c r="L33" s="638"/>
      <c r="M33" s="638"/>
      <c r="N33" s="638"/>
      <c r="O33" s="638"/>
      <c r="P33" s="642"/>
      <c r="Q33" s="643"/>
      <c r="R33" s="643"/>
      <c r="S33" s="643"/>
      <c r="T33" s="643"/>
      <c r="U33" s="643"/>
      <c r="V33" s="643"/>
      <c r="W33" s="643"/>
      <c r="X33" s="644"/>
      <c r="Y33" s="621" t="s">
        <v>52</v>
      </c>
      <c r="Z33" s="622"/>
      <c r="AA33" s="623"/>
      <c r="AB33" s="648"/>
      <c r="AC33" s="648"/>
      <c r="AD33" s="648"/>
      <c r="AE33" s="617"/>
      <c r="AF33" s="617"/>
      <c r="AG33" s="617"/>
      <c r="AH33" s="617"/>
      <c r="AI33" s="617"/>
      <c r="AJ33" s="617"/>
      <c r="AK33" s="617"/>
      <c r="AL33" s="617"/>
      <c r="AM33" s="617"/>
      <c r="AN33" s="617"/>
      <c r="AO33" s="617"/>
      <c r="AP33" s="617"/>
      <c r="AQ33" s="617"/>
      <c r="AR33" s="617"/>
      <c r="AS33" s="617"/>
      <c r="AT33" s="617"/>
      <c r="AU33" s="618"/>
      <c r="AV33" s="619"/>
      <c r="AW33" s="619"/>
      <c r="AX33" s="620"/>
    </row>
    <row r="34" spans="1:51" ht="0.95" hidden="1" customHeight="1" x14ac:dyDescent="0.15">
      <c r="A34" s="682" t="s">
        <v>583</v>
      </c>
      <c r="B34" s="683"/>
      <c r="C34" s="683"/>
      <c r="D34" s="683"/>
      <c r="E34" s="683"/>
      <c r="F34" s="684"/>
      <c r="G34" s="177" t="s">
        <v>584</v>
      </c>
      <c r="H34" s="177"/>
      <c r="I34" s="177"/>
      <c r="J34" s="177"/>
      <c r="K34" s="177"/>
      <c r="L34" s="177"/>
      <c r="M34" s="177"/>
      <c r="N34" s="177"/>
      <c r="O34" s="177"/>
      <c r="P34" s="177"/>
      <c r="Q34" s="177"/>
      <c r="R34" s="177"/>
      <c r="S34" s="177"/>
      <c r="T34" s="177"/>
      <c r="U34" s="177"/>
      <c r="V34" s="177"/>
      <c r="W34" s="177"/>
      <c r="X34" s="178"/>
      <c r="Y34" s="631"/>
      <c r="Z34" s="632"/>
      <c r="AA34" s="633"/>
      <c r="AB34" s="176" t="s">
        <v>11</v>
      </c>
      <c r="AC34" s="177"/>
      <c r="AD34" s="178"/>
      <c r="AE34" s="176" t="s">
        <v>418</v>
      </c>
      <c r="AF34" s="177"/>
      <c r="AG34" s="177"/>
      <c r="AH34" s="178"/>
      <c r="AI34" s="176" t="s">
        <v>570</v>
      </c>
      <c r="AJ34" s="177"/>
      <c r="AK34" s="177"/>
      <c r="AL34" s="178"/>
      <c r="AM34" s="176" t="s">
        <v>386</v>
      </c>
      <c r="AN34" s="177"/>
      <c r="AO34" s="177"/>
      <c r="AP34" s="178"/>
      <c r="AQ34" s="628" t="s">
        <v>596</v>
      </c>
      <c r="AR34" s="629"/>
      <c r="AS34" s="629"/>
      <c r="AT34" s="629"/>
      <c r="AU34" s="629"/>
      <c r="AV34" s="629"/>
      <c r="AW34" s="629"/>
      <c r="AX34" s="630"/>
    </row>
    <row r="35" spans="1:51" ht="0.95" hidden="1" customHeight="1" x14ac:dyDescent="0.15">
      <c r="A35" s="685"/>
      <c r="B35" s="686"/>
      <c r="C35" s="686"/>
      <c r="D35" s="686"/>
      <c r="E35" s="686"/>
      <c r="F35" s="687"/>
      <c r="G35" s="654" t="s">
        <v>585</v>
      </c>
      <c r="H35" s="655"/>
      <c r="I35" s="655"/>
      <c r="J35" s="655"/>
      <c r="K35" s="655"/>
      <c r="L35" s="655"/>
      <c r="M35" s="655"/>
      <c r="N35" s="655"/>
      <c r="O35" s="655"/>
      <c r="P35" s="655"/>
      <c r="Q35" s="655"/>
      <c r="R35" s="655"/>
      <c r="S35" s="655"/>
      <c r="T35" s="655"/>
      <c r="U35" s="655"/>
      <c r="V35" s="655"/>
      <c r="W35" s="655"/>
      <c r="X35" s="655"/>
      <c r="Y35" s="658" t="s">
        <v>583</v>
      </c>
      <c r="Z35" s="659"/>
      <c r="AA35" s="660"/>
      <c r="AB35" s="661"/>
      <c r="AC35" s="662"/>
      <c r="AD35" s="663"/>
      <c r="AE35" s="664"/>
      <c r="AF35" s="664"/>
      <c r="AG35" s="664"/>
      <c r="AH35" s="664"/>
      <c r="AI35" s="664"/>
      <c r="AJ35" s="664"/>
      <c r="AK35" s="664"/>
      <c r="AL35" s="664"/>
      <c r="AM35" s="664"/>
      <c r="AN35" s="664"/>
      <c r="AO35" s="664"/>
      <c r="AP35" s="664"/>
      <c r="AQ35" s="94"/>
      <c r="AR35" s="88"/>
      <c r="AS35" s="88"/>
      <c r="AT35" s="88"/>
      <c r="AU35" s="88"/>
      <c r="AV35" s="88"/>
      <c r="AW35" s="88"/>
      <c r="AX35" s="89"/>
    </row>
    <row r="36" spans="1:51" ht="11.25" hidden="1" customHeight="1" x14ac:dyDescent="0.15">
      <c r="A36" s="688"/>
      <c r="B36" s="689"/>
      <c r="C36" s="689"/>
      <c r="D36" s="689"/>
      <c r="E36" s="689"/>
      <c r="F36" s="690"/>
      <c r="G36" s="656"/>
      <c r="H36" s="657"/>
      <c r="I36" s="657"/>
      <c r="J36" s="657"/>
      <c r="K36" s="657"/>
      <c r="L36" s="657"/>
      <c r="M36" s="657"/>
      <c r="N36" s="657"/>
      <c r="O36" s="657"/>
      <c r="P36" s="657"/>
      <c r="Q36" s="657"/>
      <c r="R36" s="657"/>
      <c r="S36" s="657"/>
      <c r="T36" s="657"/>
      <c r="U36" s="657"/>
      <c r="V36" s="657"/>
      <c r="W36" s="657"/>
      <c r="X36" s="657"/>
      <c r="Y36" s="220" t="s">
        <v>586</v>
      </c>
      <c r="Z36" s="651"/>
      <c r="AA36" s="652"/>
      <c r="AB36" s="613" t="s">
        <v>587</v>
      </c>
      <c r="AC36" s="614"/>
      <c r="AD36" s="615"/>
      <c r="AE36" s="616"/>
      <c r="AF36" s="616"/>
      <c r="AG36" s="616"/>
      <c r="AH36" s="616"/>
      <c r="AI36" s="616"/>
      <c r="AJ36" s="616"/>
      <c r="AK36" s="616"/>
      <c r="AL36" s="616"/>
      <c r="AM36" s="616"/>
      <c r="AN36" s="616"/>
      <c r="AO36" s="616"/>
      <c r="AP36" s="616"/>
      <c r="AQ36" s="616"/>
      <c r="AR36" s="616"/>
      <c r="AS36" s="616"/>
      <c r="AT36" s="616"/>
      <c r="AU36" s="616"/>
      <c r="AV36" s="616"/>
      <c r="AW36" s="616"/>
      <c r="AX36" s="653"/>
    </row>
    <row r="37" spans="1:51" ht="20.100000000000001" customHeight="1" x14ac:dyDescent="0.15">
      <c r="A37" s="670" t="s">
        <v>237</v>
      </c>
      <c r="B37" s="671"/>
      <c r="C37" s="671"/>
      <c r="D37" s="671"/>
      <c r="E37" s="671"/>
      <c r="F37" s="672"/>
      <c r="G37" s="603" t="s">
        <v>139</v>
      </c>
      <c r="H37" s="198"/>
      <c r="I37" s="198"/>
      <c r="J37" s="198"/>
      <c r="K37" s="198"/>
      <c r="L37" s="198"/>
      <c r="M37" s="198"/>
      <c r="N37" s="198"/>
      <c r="O37" s="199"/>
      <c r="P37" s="200" t="s">
        <v>55</v>
      </c>
      <c r="Q37" s="198"/>
      <c r="R37" s="198"/>
      <c r="S37" s="198"/>
      <c r="T37" s="198"/>
      <c r="U37" s="198"/>
      <c r="V37" s="198"/>
      <c r="W37" s="198"/>
      <c r="X37" s="199"/>
      <c r="Y37" s="604"/>
      <c r="Z37" s="605"/>
      <c r="AA37" s="606"/>
      <c r="AB37" s="610" t="s">
        <v>11</v>
      </c>
      <c r="AC37" s="611"/>
      <c r="AD37" s="612"/>
      <c r="AE37" s="610" t="s">
        <v>418</v>
      </c>
      <c r="AF37" s="611"/>
      <c r="AG37" s="611"/>
      <c r="AH37" s="612"/>
      <c r="AI37" s="680" t="s">
        <v>570</v>
      </c>
      <c r="AJ37" s="680"/>
      <c r="AK37" s="680"/>
      <c r="AL37" s="610"/>
      <c r="AM37" s="680" t="s">
        <v>386</v>
      </c>
      <c r="AN37" s="680"/>
      <c r="AO37" s="680"/>
      <c r="AP37" s="610"/>
      <c r="AQ37" s="217" t="s">
        <v>175</v>
      </c>
      <c r="AR37" s="218"/>
      <c r="AS37" s="218"/>
      <c r="AT37" s="219"/>
      <c r="AU37" s="198" t="s">
        <v>128</v>
      </c>
      <c r="AV37" s="198"/>
      <c r="AW37" s="198"/>
      <c r="AX37" s="201"/>
    </row>
    <row r="38" spans="1:51" ht="18.75" customHeight="1" x14ac:dyDescent="0.15">
      <c r="A38" s="673"/>
      <c r="B38" s="674"/>
      <c r="C38" s="674"/>
      <c r="D38" s="674"/>
      <c r="E38" s="674"/>
      <c r="F38" s="675"/>
      <c r="G38" s="157"/>
      <c r="H38" s="109"/>
      <c r="I38" s="109"/>
      <c r="J38" s="109"/>
      <c r="K38" s="109"/>
      <c r="L38" s="109"/>
      <c r="M38" s="109"/>
      <c r="N38" s="109"/>
      <c r="O38" s="110"/>
      <c r="P38" s="108"/>
      <c r="Q38" s="109"/>
      <c r="R38" s="109"/>
      <c r="S38" s="109"/>
      <c r="T38" s="109"/>
      <c r="U38" s="109"/>
      <c r="V38" s="109"/>
      <c r="W38" s="109"/>
      <c r="X38" s="110"/>
      <c r="Y38" s="607"/>
      <c r="Z38" s="608"/>
      <c r="AA38" s="609"/>
      <c r="AB38" s="117"/>
      <c r="AC38" s="118"/>
      <c r="AD38" s="119"/>
      <c r="AE38" s="117"/>
      <c r="AF38" s="118"/>
      <c r="AG38" s="118"/>
      <c r="AH38" s="119"/>
      <c r="AI38" s="681"/>
      <c r="AJ38" s="681"/>
      <c r="AK38" s="681"/>
      <c r="AL38" s="117"/>
      <c r="AM38" s="681"/>
      <c r="AN38" s="681"/>
      <c r="AO38" s="681"/>
      <c r="AP38" s="117"/>
      <c r="AQ38" s="508"/>
      <c r="AR38" s="509"/>
      <c r="AS38" s="128" t="s">
        <v>176</v>
      </c>
      <c r="AT38" s="129"/>
      <c r="AU38" s="127">
        <v>5</v>
      </c>
      <c r="AV38" s="127"/>
      <c r="AW38" s="109" t="s">
        <v>166</v>
      </c>
      <c r="AX38" s="130"/>
    </row>
    <row r="39" spans="1:51" ht="23.25" customHeight="1" x14ac:dyDescent="0.15">
      <c r="A39" s="676"/>
      <c r="B39" s="674"/>
      <c r="C39" s="674"/>
      <c r="D39" s="674"/>
      <c r="E39" s="674"/>
      <c r="F39" s="675"/>
      <c r="G39" s="179" t="s">
        <v>644</v>
      </c>
      <c r="H39" s="180"/>
      <c r="I39" s="180"/>
      <c r="J39" s="180"/>
      <c r="K39" s="180"/>
      <c r="L39" s="180"/>
      <c r="M39" s="180"/>
      <c r="N39" s="180"/>
      <c r="O39" s="181"/>
      <c r="P39" s="132" t="s">
        <v>645</v>
      </c>
      <c r="Q39" s="132"/>
      <c r="R39" s="132"/>
      <c r="S39" s="132"/>
      <c r="T39" s="132"/>
      <c r="U39" s="132"/>
      <c r="V39" s="132"/>
      <c r="W39" s="132"/>
      <c r="X39" s="133"/>
      <c r="Y39" s="220" t="s">
        <v>12</v>
      </c>
      <c r="Z39" s="221"/>
      <c r="AA39" s="222"/>
      <c r="AB39" s="149" t="s">
        <v>619</v>
      </c>
      <c r="AC39" s="149"/>
      <c r="AD39" s="149"/>
      <c r="AE39" s="94" t="s">
        <v>612</v>
      </c>
      <c r="AF39" s="88"/>
      <c r="AG39" s="88"/>
      <c r="AH39" s="88"/>
      <c r="AI39" s="94" t="s">
        <v>612</v>
      </c>
      <c r="AJ39" s="88"/>
      <c r="AK39" s="88"/>
      <c r="AL39" s="88"/>
      <c r="AM39" s="94" t="s">
        <v>634</v>
      </c>
      <c r="AN39" s="88"/>
      <c r="AO39" s="88"/>
      <c r="AP39" s="88"/>
      <c r="AQ39" s="95" t="s">
        <v>620</v>
      </c>
      <c r="AR39" s="96"/>
      <c r="AS39" s="96"/>
      <c r="AT39" s="97"/>
      <c r="AU39" s="88" t="s">
        <v>634</v>
      </c>
      <c r="AV39" s="88"/>
      <c r="AW39" s="88"/>
      <c r="AX39" s="89"/>
    </row>
    <row r="40" spans="1:51" ht="23.25" customHeight="1" x14ac:dyDescent="0.15">
      <c r="A40" s="677"/>
      <c r="B40" s="678"/>
      <c r="C40" s="678"/>
      <c r="D40" s="678"/>
      <c r="E40" s="678"/>
      <c r="F40" s="679"/>
      <c r="G40" s="182"/>
      <c r="H40" s="183"/>
      <c r="I40" s="183"/>
      <c r="J40" s="183"/>
      <c r="K40" s="183"/>
      <c r="L40" s="183"/>
      <c r="M40" s="183"/>
      <c r="N40" s="183"/>
      <c r="O40" s="184"/>
      <c r="P40" s="135"/>
      <c r="Q40" s="135"/>
      <c r="R40" s="135"/>
      <c r="S40" s="135"/>
      <c r="T40" s="135"/>
      <c r="U40" s="135"/>
      <c r="V40" s="135"/>
      <c r="W40" s="135"/>
      <c r="X40" s="136"/>
      <c r="Y40" s="176" t="s">
        <v>50</v>
      </c>
      <c r="Z40" s="177"/>
      <c r="AA40" s="178"/>
      <c r="AB40" s="93" t="s">
        <v>619</v>
      </c>
      <c r="AC40" s="93"/>
      <c r="AD40" s="93"/>
      <c r="AE40" s="94" t="s">
        <v>612</v>
      </c>
      <c r="AF40" s="88"/>
      <c r="AG40" s="88"/>
      <c r="AH40" s="88"/>
      <c r="AI40" s="94" t="s">
        <v>612</v>
      </c>
      <c r="AJ40" s="88"/>
      <c r="AK40" s="88"/>
      <c r="AL40" s="88"/>
      <c r="AM40" s="94" t="s">
        <v>634</v>
      </c>
      <c r="AN40" s="88"/>
      <c r="AO40" s="88"/>
      <c r="AP40" s="88"/>
      <c r="AQ40" s="95" t="s">
        <v>612</v>
      </c>
      <c r="AR40" s="96"/>
      <c r="AS40" s="96"/>
      <c r="AT40" s="97"/>
      <c r="AU40" s="88">
        <v>1</v>
      </c>
      <c r="AV40" s="88"/>
      <c r="AW40" s="88"/>
      <c r="AX40" s="89"/>
    </row>
    <row r="41" spans="1:51" ht="23.25" customHeight="1" x14ac:dyDescent="0.15">
      <c r="A41" s="676"/>
      <c r="B41" s="674"/>
      <c r="C41" s="674"/>
      <c r="D41" s="674"/>
      <c r="E41" s="674"/>
      <c r="F41" s="675"/>
      <c r="G41" s="185"/>
      <c r="H41" s="186"/>
      <c r="I41" s="186"/>
      <c r="J41" s="186"/>
      <c r="K41" s="186"/>
      <c r="L41" s="186"/>
      <c r="M41" s="186"/>
      <c r="N41" s="186"/>
      <c r="O41" s="187"/>
      <c r="P41" s="138"/>
      <c r="Q41" s="138"/>
      <c r="R41" s="138"/>
      <c r="S41" s="138"/>
      <c r="T41" s="138"/>
      <c r="U41" s="138"/>
      <c r="V41" s="138"/>
      <c r="W41" s="138"/>
      <c r="X41" s="139"/>
      <c r="Y41" s="176" t="s">
        <v>13</v>
      </c>
      <c r="Z41" s="177"/>
      <c r="AA41" s="178"/>
      <c r="AB41" s="593" t="s">
        <v>14</v>
      </c>
      <c r="AC41" s="593"/>
      <c r="AD41" s="593"/>
      <c r="AE41" s="94" t="s">
        <v>618</v>
      </c>
      <c r="AF41" s="88"/>
      <c r="AG41" s="88"/>
      <c r="AH41" s="88"/>
      <c r="AI41" s="94" t="s">
        <v>612</v>
      </c>
      <c r="AJ41" s="88"/>
      <c r="AK41" s="88"/>
      <c r="AL41" s="88"/>
      <c r="AM41" s="94" t="s">
        <v>612</v>
      </c>
      <c r="AN41" s="88"/>
      <c r="AO41" s="88"/>
      <c r="AP41" s="88"/>
      <c r="AQ41" s="95" t="s">
        <v>612</v>
      </c>
      <c r="AR41" s="96"/>
      <c r="AS41" s="96"/>
      <c r="AT41" s="97"/>
      <c r="AU41" s="88" t="s">
        <v>612</v>
      </c>
      <c r="AV41" s="88"/>
      <c r="AW41" s="88"/>
      <c r="AX41" s="89"/>
    </row>
    <row r="42" spans="1:51" ht="23.25" customHeight="1" x14ac:dyDescent="0.15">
      <c r="A42" s="188" t="s">
        <v>262</v>
      </c>
      <c r="B42" s="151"/>
      <c r="C42" s="151"/>
      <c r="D42" s="151"/>
      <c r="E42" s="151"/>
      <c r="F42" s="152"/>
      <c r="G42" s="190" t="s">
        <v>635</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1" customHeight="1" x14ac:dyDescent="0.15">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650"/>
      <c r="AF43" s="650"/>
      <c r="AG43" s="650"/>
      <c r="AH43" s="650"/>
      <c r="AI43" s="650"/>
      <c r="AJ43" s="650"/>
      <c r="AK43" s="650"/>
      <c r="AL43" s="650"/>
      <c r="AM43" s="650"/>
      <c r="AN43" s="650"/>
      <c r="AO43" s="650"/>
      <c r="AP43" s="650"/>
      <c r="AQ43" s="194"/>
      <c r="AR43" s="194"/>
      <c r="AS43" s="194"/>
      <c r="AT43" s="194"/>
      <c r="AU43" s="194"/>
      <c r="AV43" s="194"/>
      <c r="AW43" s="194"/>
      <c r="AX43" s="195"/>
    </row>
    <row r="44" spans="1:51" ht="10.5" hidden="1" customHeight="1" x14ac:dyDescent="0.15">
      <c r="A44" s="240" t="s">
        <v>575</v>
      </c>
      <c r="B44" s="153" t="s">
        <v>576</v>
      </c>
      <c r="C44" s="154"/>
      <c r="D44" s="154"/>
      <c r="E44" s="154"/>
      <c r="F44" s="155"/>
      <c r="G44" s="198" t="s">
        <v>577</v>
      </c>
      <c r="H44" s="198"/>
      <c r="I44" s="198"/>
      <c r="J44" s="198"/>
      <c r="K44" s="198"/>
      <c r="L44" s="198"/>
      <c r="M44" s="198"/>
      <c r="N44" s="198"/>
      <c r="O44" s="198"/>
      <c r="P44" s="198"/>
      <c r="Q44" s="198"/>
      <c r="R44" s="198"/>
      <c r="S44" s="198"/>
      <c r="T44" s="198"/>
      <c r="U44" s="198"/>
      <c r="V44" s="198"/>
      <c r="W44" s="198"/>
      <c r="X44" s="198"/>
      <c r="Y44" s="198"/>
      <c r="Z44" s="198"/>
      <c r="AA44" s="199"/>
      <c r="AB44" s="200" t="s">
        <v>597</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7.5" hidden="1" customHeight="1" x14ac:dyDescent="0.15">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0</v>
      </c>
    </row>
    <row r="46" spans="1:51" ht="0.95" hidden="1" customHeight="1" x14ac:dyDescent="0.15">
      <c r="A46" s="196"/>
      <c r="B46" s="153"/>
      <c r="C46" s="154"/>
      <c r="D46" s="154"/>
      <c r="E46" s="154"/>
      <c r="F46" s="155"/>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0.95" hidden="1" customHeight="1" x14ac:dyDescent="0.15">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0.95" hidden="1" customHeight="1" x14ac:dyDescent="0.15">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0.95" hidden="1" customHeight="1" x14ac:dyDescent="0.15">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418</v>
      </c>
      <c r="AF49" s="120"/>
      <c r="AG49" s="120"/>
      <c r="AH49" s="120"/>
      <c r="AI49" s="120" t="s">
        <v>570</v>
      </c>
      <c r="AJ49" s="120"/>
      <c r="AK49" s="120"/>
      <c r="AL49" s="120"/>
      <c r="AM49" s="120" t="s">
        <v>386</v>
      </c>
      <c r="AN49" s="120"/>
      <c r="AO49" s="120"/>
      <c r="AP49" s="120"/>
      <c r="AQ49" s="121" t="s">
        <v>175</v>
      </c>
      <c r="AR49" s="122"/>
      <c r="AS49" s="122"/>
      <c r="AT49" s="123"/>
      <c r="AU49" s="124" t="s">
        <v>128</v>
      </c>
      <c r="AV49" s="124"/>
      <c r="AW49" s="124"/>
      <c r="AX49" s="125"/>
      <c r="AY49">
        <f t="shared" si="0"/>
        <v>0</v>
      </c>
      <c r="AZ49" s="10"/>
      <c r="BA49" s="10"/>
      <c r="BB49" s="10"/>
      <c r="BC49" s="10"/>
    </row>
    <row r="50" spans="1:60" ht="0.95" hidden="1" customHeight="1" x14ac:dyDescent="0.15">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c r="AR50" s="127"/>
      <c r="AS50" s="128" t="s">
        <v>176</v>
      </c>
      <c r="AT50" s="129"/>
      <c r="AU50" s="127"/>
      <c r="AV50" s="127"/>
      <c r="AW50" s="109" t="s">
        <v>166</v>
      </c>
      <c r="AX50" s="130"/>
      <c r="AY50">
        <f t="shared" si="0"/>
        <v>0</v>
      </c>
      <c r="AZ50" s="10"/>
      <c r="BA50" s="10"/>
      <c r="BB50" s="10"/>
      <c r="BC50" s="10"/>
      <c r="BD50" s="10"/>
      <c r="BE50" s="10"/>
      <c r="BF50" s="10"/>
      <c r="BG50" s="10"/>
      <c r="BH50" s="10"/>
    </row>
    <row r="51" spans="1:60" ht="0.95" hidden="1" customHeight="1" x14ac:dyDescent="0.15">
      <c r="A51" s="196"/>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57</v>
      </c>
      <c r="Z51" s="147"/>
      <c r="AA51" s="148"/>
      <c r="AB51" s="149"/>
      <c r="AC51" s="149"/>
      <c r="AD51" s="149"/>
      <c r="AE51" s="94"/>
      <c r="AF51" s="88"/>
      <c r="AG51" s="88"/>
      <c r="AH51" s="88"/>
      <c r="AI51" s="94"/>
      <c r="AJ51" s="88"/>
      <c r="AK51" s="88"/>
      <c r="AL51" s="88"/>
      <c r="AM51" s="94"/>
      <c r="AN51" s="88"/>
      <c r="AO51" s="88"/>
      <c r="AP51" s="88"/>
      <c r="AQ51" s="95"/>
      <c r="AR51" s="96"/>
      <c r="AS51" s="96"/>
      <c r="AT51" s="97"/>
      <c r="AU51" s="88"/>
      <c r="AV51" s="88"/>
      <c r="AW51" s="88"/>
      <c r="AX51" s="89"/>
      <c r="AY51">
        <f t="shared" si="0"/>
        <v>0</v>
      </c>
    </row>
    <row r="52" spans="1:60" ht="0.95" hidden="1" customHeight="1" x14ac:dyDescent="0.15">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c r="AC52" s="93"/>
      <c r="AD52" s="93"/>
      <c r="AE52" s="94"/>
      <c r="AF52" s="88"/>
      <c r="AG52" s="88"/>
      <c r="AH52" s="88"/>
      <c r="AI52" s="94"/>
      <c r="AJ52" s="88"/>
      <c r="AK52" s="88"/>
      <c r="AL52" s="88"/>
      <c r="AM52" s="94"/>
      <c r="AN52" s="88"/>
      <c r="AO52" s="88"/>
      <c r="AP52" s="88"/>
      <c r="AQ52" s="95"/>
      <c r="AR52" s="96"/>
      <c r="AS52" s="96"/>
      <c r="AT52" s="97"/>
      <c r="AU52" s="88"/>
      <c r="AV52" s="88"/>
      <c r="AW52" s="88"/>
      <c r="AX52" s="89"/>
      <c r="AY52">
        <f t="shared" si="0"/>
        <v>0</v>
      </c>
      <c r="AZ52" s="10"/>
      <c r="BA52" s="10"/>
      <c r="BB52" s="10"/>
      <c r="BC52" s="10"/>
    </row>
    <row r="53" spans="1:60" ht="0.95" hidden="1" customHeight="1" x14ac:dyDescent="0.15">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c r="AF53" s="100"/>
      <c r="AG53" s="100"/>
      <c r="AH53" s="100"/>
      <c r="AI53" s="99"/>
      <c r="AJ53" s="100"/>
      <c r="AK53" s="100"/>
      <c r="AL53" s="100"/>
      <c r="AM53" s="99"/>
      <c r="AN53" s="100"/>
      <c r="AO53" s="100"/>
      <c r="AP53" s="100"/>
      <c r="AQ53" s="95"/>
      <c r="AR53" s="96"/>
      <c r="AS53" s="96"/>
      <c r="AT53" s="97"/>
      <c r="AU53" s="88"/>
      <c r="AV53" s="88"/>
      <c r="AW53" s="88"/>
      <c r="AX53" s="89"/>
      <c r="AY53">
        <f t="shared" si="0"/>
        <v>0</v>
      </c>
      <c r="AZ53" s="10"/>
      <c r="BA53" s="10"/>
      <c r="BB53" s="10"/>
      <c r="BC53" s="10"/>
      <c r="BD53" s="10"/>
      <c r="BE53" s="10"/>
      <c r="BF53" s="10"/>
      <c r="BG53" s="10"/>
      <c r="BH53" s="10"/>
    </row>
    <row r="54" spans="1:60" ht="0.95" hidden="1" customHeight="1" x14ac:dyDescent="0.15">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418</v>
      </c>
      <c r="AF54" s="120"/>
      <c r="AG54" s="120"/>
      <c r="AH54" s="120"/>
      <c r="AI54" s="120" t="s">
        <v>570</v>
      </c>
      <c r="AJ54" s="120"/>
      <c r="AK54" s="120"/>
      <c r="AL54" s="120"/>
      <c r="AM54" s="120" t="s">
        <v>386</v>
      </c>
      <c r="AN54" s="120"/>
      <c r="AO54" s="120"/>
      <c r="AP54" s="120"/>
      <c r="AQ54" s="121" t="s">
        <v>175</v>
      </c>
      <c r="AR54" s="122"/>
      <c r="AS54" s="122"/>
      <c r="AT54" s="123"/>
      <c r="AU54" s="124" t="s">
        <v>128</v>
      </c>
      <c r="AV54" s="124"/>
      <c r="AW54" s="124"/>
      <c r="AX54" s="125"/>
      <c r="AY54">
        <f>COUNTA($G$56)</f>
        <v>0</v>
      </c>
      <c r="AZ54" s="10"/>
      <c r="BA54" s="10"/>
      <c r="BB54" s="10"/>
      <c r="BC54" s="10"/>
    </row>
    <row r="55" spans="1:60" ht="0.95" hidden="1" customHeight="1" x14ac:dyDescent="0.15">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176</v>
      </c>
      <c r="AT55" s="129"/>
      <c r="AU55" s="127"/>
      <c r="AV55" s="127"/>
      <c r="AW55" s="109" t="s">
        <v>166</v>
      </c>
      <c r="AX55" s="130"/>
      <c r="AY55">
        <f>$AY$54</f>
        <v>0</v>
      </c>
      <c r="AZ55" s="10"/>
      <c r="BA55" s="10"/>
      <c r="BB55" s="10"/>
      <c r="BC55" s="10"/>
      <c r="BD55" s="10"/>
      <c r="BE55" s="10"/>
      <c r="BF55" s="10"/>
      <c r="BG55" s="10"/>
      <c r="BH55" s="10"/>
    </row>
    <row r="56" spans="1:60" ht="0.95" hidden="1" customHeight="1" x14ac:dyDescent="0.15">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60" ht="0.95" hidden="1" customHeight="1" x14ac:dyDescent="0.15">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0.95" hidden="1" customHeight="1" x14ac:dyDescent="0.15">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60" ht="0.95" hidden="1" customHeight="1" x14ac:dyDescent="0.15">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418</v>
      </c>
      <c r="AF59" s="120"/>
      <c r="AG59" s="120"/>
      <c r="AH59" s="120"/>
      <c r="AI59" s="120" t="s">
        <v>570</v>
      </c>
      <c r="AJ59" s="120"/>
      <c r="AK59" s="120"/>
      <c r="AL59" s="120"/>
      <c r="AM59" s="120" t="s">
        <v>386</v>
      </c>
      <c r="AN59" s="120"/>
      <c r="AO59" s="120"/>
      <c r="AP59" s="120"/>
      <c r="AQ59" s="121" t="s">
        <v>175</v>
      </c>
      <c r="AR59" s="122"/>
      <c r="AS59" s="122"/>
      <c r="AT59" s="123"/>
      <c r="AU59" s="124" t="s">
        <v>128</v>
      </c>
      <c r="AV59" s="124"/>
      <c r="AW59" s="124"/>
      <c r="AX59" s="125"/>
      <c r="AY59">
        <f>COUNTA($G$61)</f>
        <v>0</v>
      </c>
      <c r="AZ59" s="10"/>
      <c r="BA59" s="10"/>
      <c r="BB59" s="10"/>
      <c r="BC59" s="10"/>
    </row>
    <row r="60" spans="1:60" ht="0.95" hidden="1" customHeight="1" x14ac:dyDescent="0.15">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176</v>
      </c>
      <c r="AT60" s="129"/>
      <c r="AU60" s="127"/>
      <c r="AV60" s="127"/>
      <c r="AW60" s="109" t="s">
        <v>166</v>
      </c>
      <c r="AX60" s="130"/>
      <c r="AY60">
        <f>$AY$59</f>
        <v>0</v>
      </c>
      <c r="AZ60" s="10"/>
      <c r="BA60" s="10"/>
      <c r="BB60" s="10"/>
      <c r="BC60" s="10"/>
      <c r="BD60" s="10"/>
      <c r="BE60" s="10"/>
      <c r="BF60" s="10"/>
      <c r="BG60" s="10"/>
      <c r="BH60" s="10"/>
    </row>
    <row r="61" spans="1:60" ht="0.95" hidden="1" customHeight="1" x14ac:dyDescent="0.15">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60" ht="0.95" hidden="1" customHeight="1" x14ac:dyDescent="0.15">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0.95" hidden="1" customHeight="1" thickBot="1" x14ac:dyDescent="0.2">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60" ht="11.25" hidden="1" customHeight="1" x14ac:dyDescent="0.15">
      <c r="A64" s="729" t="s">
        <v>581</v>
      </c>
      <c r="B64" s="730"/>
      <c r="C64" s="730"/>
      <c r="D64" s="730"/>
      <c r="E64" s="730"/>
      <c r="F64" s="731"/>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0</v>
      </c>
    </row>
    <row r="65" spans="1:51" ht="31.5" customHeight="1" x14ac:dyDescent="0.15">
      <c r="A65" s="649" t="s">
        <v>582</v>
      </c>
      <c r="B65" s="154"/>
      <c r="C65" s="154"/>
      <c r="D65" s="154"/>
      <c r="E65" s="154"/>
      <c r="F65" s="155"/>
      <c r="G65" s="691" t="s">
        <v>574</v>
      </c>
      <c r="H65" s="692"/>
      <c r="I65" s="692"/>
      <c r="J65" s="692"/>
      <c r="K65" s="692"/>
      <c r="L65" s="692"/>
      <c r="M65" s="692"/>
      <c r="N65" s="692"/>
      <c r="O65" s="692"/>
      <c r="P65" s="693" t="s">
        <v>573</v>
      </c>
      <c r="Q65" s="692"/>
      <c r="R65" s="692"/>
      <c r="S65" s="692"/>
      <c r="T65" s="692"/>
      <c r="U65" s="692"/>
      <c r="V65" s="692"/>
      <c r="W65" s="692"/>
      <c r="X65" s="694"/>
      <c r="Y65" s="695"/>
      <c r="Z65" s="696"/>
      <c r="AA65" s="697"/>
      <c r="AB65" s="627" t="s">
        <v>11</v>
      </c>
      <c r="AC65" s="627"/>
      <c r="AD65" s="627"/>
      <c r="AE65" s="117" t="s">
        <v>418</v>
      </c>
      <c r="AF65" s="698"/>
      <c r="AG65" s="698"/>
      <c r="AH65" s="699"/>
      <c r="AI65" s="117" t="s">
        <v>570</v>
      </c>
      <c r="AJ65" s="698"/>
      <c r="AK65" s="698"/>
      <c r="AL65" s="699"/>
      <c r="AM65" s="117" t="s">
        <v>386</v>
      </c>
      <c r="AN65" s="698"/>
      <c r="AO65" s="698"/>
      <c r="AP65" s="699"/>
      <c r="AQ65" s="624" t="s">
        <v>417</v>
      </c>
      <c r="AR65" s="625"/>
      <c r="AS65" s="625"/>
      <c r="AT65" s="626"/>
      <c r="AU65" s="624" t="s">
        <v>595</v>
      </c>
      <c r="AV65" s="625"/>
      <c r="AW65" s="625"/>
      <c r="AX65" s="634"/>
      <c r="AY65">
        <f>COUNTA($G$66)</f>
        <v>1</v>
      </c>
    </row>
    <row r="66" spans="1:51" ht="23.25" customHeight="1" x14ac:dyDescent="0.15">
      <c r="A66" s="649"/>
      <c r="B66" s="154"/>
      <c r="C66" s="154"/>
      <c r="D66" s="154"/>
      <c r="E66" s="154"/>
      <c r="F66" s="155"/>
      <c r="G66" s="700" t="s">
        <v>659</v>
      </c>
      <c r="H66" s="636"/>
      <c r="I66" s="636"/>
      <c r="J66" s="636"/>
      <c r="K66" s="636"/>
      <c r="L66" s="636"/>
      <c r="M66" s="636"/>
      <c r="N66" s="636"/>
      <c r="O66" s="636"/>
      <c r="P66" s="386" t="s">
        <v>621</v>
      </c>
      <c r="Q66" s="640"/>
      <c r="R66" s="640"/>
      <c r="S66" s="640"/>
      <c r="T66" s="640"/>
      <c r="U66" s="640"/>
      <c r="V66" s="640"/>
      <c r="W66" s="640"/>
      <c r="X66" s="641"/>
      <c r="Y66" s="645" t="s">
        <v>51</v>
      </c>
      <c r="Z66" s="646"/>
      <c r="AA66" s="647"/>
      <c r="AB66" s="149" t="s">
        <v>622</v>
      </c>
      <c r="AC66" s="648"/>
      <c r="AD66" s="648"/>
      <c r="AE66" s="664" t="s">
        <v>633</v>
      </c>
      <c r="AF66" s="617"/>
      <c r="AG66" s="617"/>
      <c r="AH66" s="617"/>
      <c r="AI66" s="664" t="s">
        <v>643</v>
      </c>
      <c r="AJ66" s="617"/>
      <c r="AK66" s="617"/>
      <c r="AL66" s="617"/>
      <c r="AM66" s="617">
        <v>1</v>
      </c>
      <c r="AN66" s="617"/>
      <c r="AO66" s="617"/>
      <c r="AP66" s="617"/>
      <c r="AQ66" s="664" t="s">
        <v>651</v>
      </c>
      <c r="AR66" s="617"/>
      <c r="AS66" s="617"/>
      <c r="AT66" s="617"/>
      <c r="AU66" s="94" t="s">
        <v>612</v>
      </c>
      <c r="AV66" s="619"/>
      <c r="AW66" s="619"/>
      <c r="AX66" s="620"/>
      <c r="AY66">
        <f>$AY$65</f>
        <v>1</v>
      </c>
    </row>
    <row r="67" spans="1:51" ht="23.25" customHeight="1" x14ac:dyDescent="0.15">
      <c r="A67" s="189"/>
      <c r="B67" s="159"/>
      <c r="C67" s="159"/>
      <c r="D67" s="159"/>
      <c r="E67" s="159"/>
      <c r="F67" s="160"/>
      <c r="G67" s="637"/>
      <c r="H67" s="638"/>
      <c r="I67" s="638"/>
      <c r="J67" s="638"/>
      <c r="K67" s="638"/>
      <c r="L67" s="638"/>
      <c r="M67" s="638"/>
      <c r="N67" s="638"/>
      <c r="O67" s="638"/>
      <c r="P67" s="642"/>
      <c r="Q67" s="643"/>
      <c r="R67" s="643"/>
      <c r="S67" s="643"/>
      <c r="T67" s="643"/>
      <c r="U67" s="643"/>
      <c r="V67" s="643"/>
      <c r="W67" s="643"/>
      <c r="X67" s="644"/>
      <c r="Y67" s="621" t="s">
        <v>52</v>
      </c>
      <c r="Z67" s="622"/>
      <c r="AA67" s="623"/>
      <c r="AB67" s="149" t="s">
        <v>622</v>
      </c>
      <c r="AC67" s="648"/>
      <c r="AD67" s="648"/>
      <c r="AE67" s="664" t="s">
        <v>634</v>
      </c>
      <c r="AF67" s="617"/>
      <c r="AG67" s="617"/>
      <c r="AH67" s="617"/>
      <c r="AI67" s="664" t="s">
        <v>643</v>
      </c>
      <c r="AJ67" s="617"/>
      <c r="AK67" s="617"/>
      <c r="AL67" s="617"/>
      <c r="AM67" s="617">
        <v>1</v>
      </c>
      <c r="AN67" s="617"/>
      <c r="AO67" s="617"/>
      <c r="AP67" s="617"/>
      <c r="AQ67" s="664">
        <v>2</v>
      </c>
      <c r="AR67" s="617"/>
      <c r="AS67" s="617"/>
      <c r="AT67" s="617"/>
      <c r="AU67" s="94">
        <v>2</v>
      </c>
      <c r="AV67" s="619"/>
      <c r="AW67" s="619"/>
      <c r="AX67" s="620"/>
      <c r="AY67">
        <f>$AY$65</f>
        <v>1</v>
      </c>
    </row>
    <row r="68" spans="1:51" ht="23.25" customHeight="1" x14ac:dyDescent="0.15">
      <c r="A68" s="682" t="s">
        <v>583</v>
      </c>
      <c r="B68" s="683"/>
      <c r="C68" s="683"/>
      <c r="D68" s="683"/>
      <c r="E68" s="683"/>
      <c r="F68" s="684"/>
      <c r="G68" s="177" t="s">
        <v>584</v>
      </c>
      <c r="H68" s="177"/>
      <c r="I68" s="177"/>
      <c r="J68" s="177"/>
      <c r="K68" s="177"/>
      <c r="L68" s="177"/>
      <c r="M68" s="177"/>
      <c r="N68" s="177"/>
      <c r="O68" s="177"/>
      <c r="P68" s="177"/>
      <c r="Q68" s="177"/>
      <c r="R68" s="177"/>
      <c r="S68" s="177"/>
      <c r="T68" s="177"/>
      <c r="U68" s="177"/>
      <c r="V68" s="177"/>
      <c r="W68" s="177"/>
      <c r="X68" s="178"/>
      <c r="Y68" s="631"/>
      <c r="Z68" s="632"/>
      <c r="AA68" s="633"/>
      <c r="AB68" s="176" t="s">
        <v>11</v>
      </c>
      <c r="AC68" s="177"/>
      <c r="AD68" s="178"/>
      <c r="AE68" s="120" t="s">
        <v>418</v>
      </c>
      <c r="AF68" s="120"/>
      <c r="AG68" s="120"/>
      <c r="AH68" s="120"/>
      <c r="AI68" s="120" t="s">
        <v>570</v>
      </c>
      <c r="AJ68" s="120"/>
      <c r="AK68" s="120"/>
      <c r="AL68" s="120"/>
      <c r="AM68" s="120" t="s">
        <v>386</v>
      </c>
      <c r="AN68" s="120"/>
      <c r="AO68" s="120"/>
      <c r="AP68" s="120"/>
      <c r="AQ68" s="628" t="s">
        <v>596</v>
      </c>
      <c r="AR68" s="629"/>
      <c r="AS68" s="629"/>
      <c r="AT68" s="629"/>
      <c r="AU68" s="629"/>
      <c r="AV68" s="629"/>
      <c r="AW68" s="629"/>
      <c r="AX68" s="630"/>
      <c r="AY68">
        <f>IF(SUBSTITUTE(SUBSTITUTE($G$69,"／",""),"　","")="",0,1)</f>
        <v>1</v>
      </c>
    </row>
    <row r="69" spans="1:51" ht="23.25" customHeight="1" x14ac:dyDescent="0.15">
      <c r="A69" s="685"/>
      <c r="B69" s="686"/>
      <c r="C69" s="686"/>
      <c r="D69" s="686"/>
      <c r="E69" s="686"/>
      <c r="F69" s="687"/>
      <c r="G69" s="654" t="s">
        <v>623</v>
      </c>
      <c r="H69" s="655"/>
      <c r="I69" s="655"/>
      <c r="J69" s="655"/>
      <c r="K69" s="655"/>
      <c r="L69" s="655"/>
      <c r="M69" s="655"/>
      <c r="N69" s="655"/>
      <c r="O69" s="655"/>
      <c r="P69" s="655"/>
      <c r="Q69" s="655"/>
      <c r="R69" s="655"/>
      <c r="S69" s="655"/>
      <c r="T69" s="655"/>
      <c r="U69" s="655"/>
      <c r="V69" s="655"/>
      <c r="W69" s="655"/>
      <c r="X69" s="655"/>
      <c r="Y69" s="658" t="s">
        <v>583</v>
      </c>
      <c r="Z69" s="659"/>
      <c r="AA69" s="660"/>
      <c r="AB69" s="661" t="s">
        <v>624</v>
      </c>
      <c r="AC69" s="662"/>
      <c r="AD69" s="663"/>
      <c r="AE69" s="664" t="s">
        <v>634</v>
      </c>
      <c r="AF69" s="664"/>
      <c r="AG69" s="664"/>
      <c r="AH69" s="664"/>
      <c r="AI69" s="664" t="s">
        <v>643</v>
      </c>
      <c r="AJ69" s="664"/>
      <c r="AK69" s="664"/>
      <c r="AL69" s="664"/>
      <c r="AM69" s="664">
        <v>10</v>
      </c>
      <c r="AN69" s="664"/>
      <c r="AO69" s="664"/>
      <c r="AP69" s="664"/>
      <c r="AQ69" s="94">
        <v>10</v>
      </c>
      <c r="AR69" s="88"/>
      <c r="AS69" s="88"/>
      <c r="AT69" s="88"/>
      <c r="AU69" s="88"/>
      <c r="AV69" s="88"/>
      <c r="AW69" s="88"/>
      <c r="AX69" s="89"/>
      <c r="AY69">
        <f>$AY$68</f>
        <v>1</v>
      </c>
    </row>
    <row r="70" spans="1:51" ht="46.5" customHeight="1" x14ac:dyDescent="0.15">
      <c r="A70" s="688"/>
      <c r="B70" s="689"/>
      <c r="C70" s="689"/>
      <c r="D70" s="689"/>
      <c r="E70" s="689"/>
      <c r="F70" s="690"/>
      <c r="G70" s="656"/>
      <c r="H70" s="657"/>
      <c r="I70" s="657"/>
      <c r="J70" s="657"/>
      <c r="K70" s="657"/>
      <c r="L70" s="657"/>
      <c r="M70" s="657"/>
      <c r="N70" s="657"/>
      <c r="O70" s="657"/>
      <c r="P70" s="657"/>
      <c r="Q70" s="657"/>
      <c r="R70" s="657"/>
      <c r="S70" s="657"/>
      <c r="T70" s="657"/>
      <c r="U70" s="657"/>
      <c r="V70" s="657"/>
      <c r="W70" s="657"/>
      <c r="X70" s="657"/>
      <c r="Y70" s="220" t="s">
        <v>586</v>
      </c>
      <c r="Z70" s="651"/>
      <c r="AA70" s="652"/>
      <c r="AB70" s="613" t="s">
        <v>625</v>
      </c>
      <c r="AC70" s="614"/>
      <c r="AD70" s="615"/>
      <c r="AE70" s="616" t="s">
        <v>636</v>
      </c>
      <c r="AF70" s="616"/>
      <c r="AG70" s="616"/>
      <c r="AH70" s="616"/>
      <c r="AI70" s="616" t="s">
        <v>286</v>
      </c>
      <c r="AJ70" s="616"/>
      <c r="AK70" s="616"/>
      <c r="AL70" s="616"/>
      <c r="AM70" s="616" t="s">
        <v>646</v>
      </c>
      <c r="AN70" s="616"/>
      <c r="AO70" s="616"/>
      <c r="AP70" s="616"/>
      <c r="AQ70" s="616" t="s">
        <v>647</v>
      </c>
      <c r="AR70" s="616"/>
      <c r="AS70" s="616"/>
      <c r="AT70" s="616"/>
      <c r="AU70" s="616"/>
      <c r="AV70" s="616"/>
      <c r="AW70" s="616"/>
      <c r="AX70" s="653"/>
      <c r="AY70">
        <f>$AY$68</f>
        <v>1</v>
      </c>
    </row>
    <row r="71" spans="1:51" ht="20.100000000000001" customHeight="1" x14ac:dyDescent="0.15">
      <c r="A71" s="418" t="s">
        <v>237</v>
      </c>
      <c r="B71" s="594"/>
      <c r="C71" s="594"/>
      <c r="D71" s="594"/>
      <c r="E71" s="594"/>
      <c r="F71" s="595"/>
      <c r="G71" s="603" t="s">
        <v>139</v>
      </c>
      <c r="H71" s="198"/>
      <c r="I71" s="198"/>
      <c r="J71" s="198"/>
      <c r="K71" s="198"/>
      <c r="L71" s="198"/>
      <c r="M71" s="198"/>
      <c r="N71" s="198"/>
      <c r="O71" s="199"/>
      <c r="P71" s="200" t="s">
        <v>55</v>
      </c>
      <c r="Q71" s="198"/>
      <c r="R71" s="198"/>
      <c r="S71" s="198"/>
      <c r="T71" s="198"/>
      <c r="U71" s="198"/>
      <c r="V71" s="198"/>
      <c r="W71" s="198"/>
      <c r="X71" s="199"/>
      <c r="Y71" s="604"/>
      <c r="Z71" s="605"/>
      <c r="AA71" s="606"/>
      <c r="AB71" s="610" t="s">
        <v>11</v>
      </c>
      <c r="AC71" s="611"/>
      <c r="AD71" s="612"/>
      <c r="AE71" s="120" t="s">
        <v>418</v>
      </c>
      <c r="AF71" s="120"/>
      <c r="AG71" s="120"/>
      <c r="AH71" s="120"/>
      <c r="AI71" s="120" t="s">
        <v>570</v>
      </c>
      <c r="AJ71" s="120"/>
      <c r="AK71" s="120"/>
      <c r="AL71" s="120"/>
      <c r="AM71" s="120" t="s">
        <v>386</v>
      </c>
      <c r="AN71" s="120"/>
      <c r="AO71" s="120"/>
      <c r="AP71" s="120"/>
      <c r="AQ71" s="217" t="s">
        <v>175</v>
      </c>
      <c r="AR71" s="218"/>
      <c r="AS71" s="218"/>
      <c r="AT71" s="219"/>
      <c r="AU71" s="198" t="s">
        <v>128</v>
      </c>
      <c r="AV71" s="198"/>
      <c r="AW71" s="198"/>
      <c r="AX71" s="201"/>
      <c r="AY71">
        <f>COUNTA($G$73)</f>
        <v>1</v>
      </c>
    </row>
    <row r="72" spans="1:51" ht="20.100000000000001" customHeight="1" x14ac:dyDescent="0.15">
      <c r="A72" s="596"/>
      <c r="B72" s="597"/>
      <c r="C72" s="597"/>
      <c r="D72" s="597"/>
      <c r="E72" s="597"/>
      <c r="F72" s="598"/>
      <c r="G72" s="157"/>
      <c r="H72" s="109"/>
      <c r="I72" s="109"/>
      <c r="J72" s="109"/>
      <c r="K72" s="109"/>
      <c r="L72" s="109"/>
      <c r="M72" s="109"/>
      <c r="N72" s="109"/>
      <c r="O72" s="110"/>
      <c r="P72" s="108"/>
      <c r="Q72" s="109"/>
      <c r="R72" s="109"/>
      <c r="S72" s="109"/>
      <c r="T72" s="109"/>
      <c r="U72" s="109"/>
      <c r="V72" s="109"/>
      <c r="W72" s="109"/>
      <c r="X72" s="110"/>
      <c r="Y72" s="607"/>
      <c r="Z72" s="608"/>
      <c r="AA72" s="609"/>
      <c r="AB72" s="117"/>
      <c r="AC72" s="118"/>
      <c r="AD72" s="119"/>
      <c r="AE72" s="120"/>
      <c r="AF72" s="120"/>
      <c r="AG72" s="120"/>
      <c r="AH72" s="120"/>
      <c r="AI72" s="120"/>
      <c r="AJ72" s="120"/>
      <c r="AK72" s="120"/>
      <c r="AL72" s="120"/>
      <c r="AM72" s="120"/>
      <c r="AN72" s="120"/>
      <c r="AO72" s="120"/>
      <c r="AP72" s="120"/>
      <c r="AQ72" s="508"/>
      <c r="AR72" s="509"/>
      <c r="AS72" s="128" t="s">
        <v>176</v>
      </c>
      <c r="AT72" s="129"/>
      <c r="AU72" s="127">
        <v>5</v>
      </c>
      <c r="AV72" s="127"/>
      <c r="AW72" s="109" t="s">
        <v>166</v>
      </c>
      <c r="AX72" s="130"/>
      <c r="AY72">
        <f t="shared" ref="AY72:AY77" si="1">$AY$71</f>
        <v>1</v>
      </c>
    </row>
    <row r="73" spans="1:51" ht="20.100000000000001" customHeight="1" x14ac:dyDescent="0.15">
      <c r="A73" s="599"/>
      <c r="B73" s="597"/>
      <c r="C73" s="597"/>
      <c r="D73" s="597"/>
      <c r="E73" s="597"/>
      <c r="F73" s="598"/>
      <c r="G73" s="179" t="s">
        <v>659</v>
      </c>
      <c r="H73" s="180"/>
      <c r="I73" s="180"/>
      <c r="J73" s="180"/>
      <c r="K73" s="180"/>
      <c r="L73" s="180"/>
      <c r="M73" s="180"/>
      <c r="N73" s="180"/>
      <c r="O73" s="181"/>
      <c r="P73" s="132" t="s">
        <v>630</v>
      </c>
      <c r="Q73" s="132"/>
      <c r="R73" s="132"/>
      <c r="S73" s="132"/>
      <c r="T73" s="132"/>
      <c r="U73" s="132"/>
      <c r="V73" s="132"/>
      <c r="W73" s="132"/>
      <c r="X73" s="133"/>
      <c r="Y73" s="220" t="s">
        <v>12</v>
      </c>
      <c r="Z73" s="221"/>
      <c r="AA73" s="222"/>
      <c r="AB73" s="149" t="s">
        <v>167</v>
      </c>
      <c r="AC73" s="149"/>
      <c r="AD73" s="149"/>
      <c r="AE73" s="94">
        <v>96.2</v>
      </c>
      <c r="AF73" s="88"/>
      <c r="AG73" s="88"/>
      <c r="AH73" s="88"/>
      <c r="AI73" s="94">
        <v>100</v>
      </c>
      <c r="AJ73" s="88"/>
      <c r="AK73" s="88"/>
      <c r="AL73" s="88"/>
      <c r="AM73" s="94">
        <v>100</v>
      </c>
      <c r="AN73" s="88"/>
      <c r="AO73" s="88"/>
      <c r="AP73" s="88"/>
      <c r="AQ73" s="95"/>
      <c r="AR73" s="96"/>
      <c r="AS73" s="96"/>
      <c r="AT73" s="97"/>
      <c r="AU73" s="88"/>
      <c r="AV73" s="88"/>
      <c r="AW73" s="88"/>
      <c r="AX73" s="89"/>
      <c r="AY73">
        <f t="shared" si="1"/>
        <v>1</v>
      </c>
    </row>
    <row r="74" spans="1:51" ht="20.100000000000001" customHeight="1" x14ac:dyDescent="0.15">
      <c r="A74" s="600"/>
      <c r="B74" s="601"/>
      <c r="C74" s="601"/>
      <c r="D74" s="601"/>
      <c r="E74" s="601"/>
      <c r="F74" s="602"/>
      <c r="G74" s="182"/>
      <c r="H74" s="183"/>
      <c r="I74" s="183"/>
      <c r="J74" s="183"/>
      <c r="K74" s="183"/>
      <c r="L74" s="183"/>
      <c r="M74" s="183"/>
      <c r="N74" s="183"/>
      <c r="O74" s="184"/>
      <c r="P74" s="135"/>
      <c r="Q74" s="135"/>
      <c r="R74" s="135"/>
      <c r="S74" s="135"/>
      <c r="T74" s="135"/>
      <c r="U74" s="135"/>
      <c r="V74" s="135"/>
      <c r="W74" s="135"/>
      <c r="X74" s="136"/>
      <c r="Y74" s="176" t="s">
        <v>50</v>
      </c>
      <c r="Z74" s="177"/>
      <c r="AA74" s="178"/>
      <c r="AB74" s="93" t="s">
        <v>631</v>
      </c>
      <c r="AC74" s="93"/>
      <c r="AD74" s="93"/>
      <c r="AE74" s="94">
        <v>90</v>
      </c>
      <c r="AF74" s="88"/>
      <c r="AG74" s="88"/>
      <c r="AH74" s="88"/>
      <c r="AI74" s="94">
        <v>90</v>
      </c>
      <c r="AJ74" s="88"/>
      <c r="AK74" s="88"/>
      <c r="AL74" s="88"/>
      <c r="AM74" s="94">
        <v>90</v>
      </c>
      <c r="AN74" s="88"/>
      <c r="AO74" s="88"/>
      <c r="AP74" s="88"/>
      <c r="AQ74" s="95"/>
      <c r="AR74" s="96"/>
      <c r="AS74" s="96"/>
      <c r="AT74" s="97"/>
      <c r="AU74" s="88">
        <v>90</v>
      </c>
      <c r="AV74" s="88"/>
      <c r="AW74" s="88"/>
      <c r="AX74" s="89"/>
      <c r="AY74">
        <f t="shared" si="1"/>
        <v>1</v>
      </c>
    </row>
    <row r="75" spans="1:51" ht="20.100000000000001" customHeight="1" thickBot="1" x14ac:dyDescent="0.2">
      <c r="A75" s="599"/>
      <c r="B75" s="597"/>
      <c r="C75" s="597"/>
      <c r="D75" s="597"/>
      <c r="E75" s="597"/>
      <c r="F75" s="598"/>
      <c r="G75" s="185"/>
      <c r="H75" s="186"/>
      <c r="I75" s="186"/>
      <c r="J75" s="186"/>
      <c r="K75" s="186"/>
      <c r="L75" s="186"/>
      <c r="M75" s="186"/>
      <c r="N75" s="186"/>
      <c r="O75" s="187"/>
      <c r="P75" s="138"/>
      <c r="Q75" s="138"/>
      <c r="R75" s="138"/>
      <c r="S75" s="138"/>
      <c r="T75" s="138"/>
      <c r="U75" s="138"/>
      <c r="V75" s="138"/>
      <c r="W75" s="138"/>
      <c r="X75" s="139"/>
      <c r="Y75" s="176" t="s">
        <v>13</v>
      </c>
      <c r="Z75" s="177"/>
      <c r="AA75" s="178"/>
      <c r="AB75" s="593" t="s">
        <v>14</v>
      </c>
      <c r="AC75" s="593"/>
      <c r="AD75" s="593"/>
      <c r="AE75" s="94">
        <v>107</v>
      </c>
      <c r="AF75" s="88"/>
      <c r="AG75" s="88"/>
      <c r="AH75" s="88"/>
      <c r="AI75" s="94">
        <v>111</v>
      </c>
      <c r="AJ75" s="88"/>
      <c r="AK75" s="88"/>
      <c r="AL75" s="88"/>
      <c r="AM75" s="94">
        <v>111</v>
      </c>
      <c r="AN75" s="88"/>
      <c r="AO75" s="88"/>
      <c r="AP75" s="88"/>
      <c r="AQ75" s="95"/>
      <c r="AR75" s="96"/>
      <c r="AS75" s="96"/>
      <c r="AT75" s="97"/>
      <c r="AU75" s="88"/>
      <c r="AV75" s="88"/>
      <c r="AW75" s="88"/>
      <c r="AX75" s="89"/>
      <c r="AY75">
        <f t="shared" si="1"/>
        <v>1</v>
      </c>
    </row>
    <row r="76" spans="1:51" ht="12.75" hidden="1" customHeight="1" x14ac:dyDescent="0.15">
      <c r="A76" s="188" t="s">
        <v>262</v>
      </c>
      <c r="B76" s="151"/>
      <c r="C76" s="151"/>
      <c r="D76" s="151"/>
      <c r="E76" s="151"/>
      <c r="F76" s="152"/>
      <c r="G76" s="190"/>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1</v>
      </c>
    </row>
    <row r="77" spans="1:51" ht="0.95" hidden="1" customHeight="1" x14ac:dyDescent="0.15">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1</v>
      </c>
    </row>
    <row r="78" spans="1:51" ht="0.95" hidden="1" customHeight="1" x14ac:dyDescent="0.15">
      <c r="A78" s="196" t="s">
        <v>575</v>
      </c>
      <c r="B78" s="153" t="s">
        <v>576</v>
      </c>
      <c r="C78" s="154"/>
      <c r="D78" s="154"/>
      <c r="E78" s="154"/>
      <c r="F78" s="155"/>
      <c r="G78" s="198" t="s">
        <v>577</v>
      </c>
      <c r="H78" s="198"/>
      <c r="I78" s="198"/>
      <c r="J78" s="198"/>
      <c r="K78" s="198"/>
      <c r="L78" s="198"/>
      <c r="M78" s="198"/>
      <c r="N78" s="198"/>
      <c r="O78" s="198"/>
      <c r="P78" s="198"/>
      <c r="Q78" s="198"/>
      <c r="R78" s="198"/>
      <c r="S78" s="198"/>
      <c r="T78" s="198"/>
      <c r="U78" s="198"/>
      <c r="V78" s="198"/>
      <c r="W78" s="198"/>
      <c r="X78" s="198"/>
      <c r="Y78" s="198"/>
      <c r="Z78" s="198"/>
      <c r="AA78" s="199"/>
      <c r="AB78" s="200" t="s">
        <v>597</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0.95" hidden="1" customHeight="1" x14ac:dyDescent="0.15">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0.95" hidden="1" customHeight="1" x14ac:dyDescent="0.15">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0.95" hidden="1" customHeight="1" x14ac:dyDescent="0.15">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0.95" hidden="1" customHeight="1" x14ac:dyDescent="0.15">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0.95" hidden="1" customHeight="1" x14ac:dyDescent="0.15">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418</v>
      </c>
      <c r="AF83" s="120"/>
      <c r="AG83" s="120"/>
      <c r="AH83" s="120"/>
      <c r="AI83" s="120" t="s">
        <v>570</v>
      </c>
      <c r="AJ83" s="120"/>
      <c r="AK83" s="120"/>
      <c r="AL83" s="120"/>
      <c r="AM83" s="120" t="s">
        <v>386</v>
      </c>
      <c r="AN83" s="120"/>
      <c r="AO83" s="120"/>
      <c r="AP83" s="120"/>
      <c r="AQ83" s="121" t="s">
        <v>175</v>
      </c>
      <c r="AR83" s="122"/>
      <c r="AS83" s="122"/>
      <c r="AT83" s="123"/>
      <c r="AU83" s="124" t="s">
        <v>128</v>
      </c>
      <c r="AV83" s="124"/>
      <c r="AW83" s="124"/>
      <c r="AX83" s="125"/>
      <c r="AY83">
        <f t="shared" si="2"/>
        <v>0</v>
      </c>
      <c r="AZ83" s="10"/>
      <c r="BA83" s="10"/>
      <c r="BB83" s="10"/>
      <c r="BC83" s="10"/>
    </row>
    <row r="84" spans="1:60" ht="0.95" hidden="1" customHeight="1" x14ac:dyDescent="0.15">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176</v>
      </c>
      <c r="AT84" s="129"/>
      <c r="AU84" s="127"/>
      <c r="AV84" s="127"/>
      <c r="AW84" s="109" t="s">
        <v>166</v>
      </c>
      <c r="AX84" s="130"/>
      <c r="AY84">
        <f t="shared" si="2"/>
        <v>0</v>
      </c>
      <c r="AZ84" s="10"/>
      <c r="BA84" s="10"/>
      <c r="BB84" s="10"/>
      <c r="BC84" s="10"/>
      <c r="BD84" s="10"/>
      <c r="BE84" s="10"/>
      <c r="BF84" s="10"/>
      <c r="BG84" s="10"/>
      <c r="BH84" s="10"/>
    </row>
    <row r="85" spans="1:60" ht="0.95" hidden="1" customHeight="1" x14ac:dyDescent="0.15">
      <c r="A85" s="196"/>
      <c r="B85" s="153"/>
      <c r="C85" s="154"/>
      <c r="D85" s="154"/>
      <c r="E85" s="154"/>
      <c r="F85" s="155"/>
      <c r="G85" s="131"/>
      <c r="H85" s="132"/>
      <c r="I85" s="132"/>
      <c r="J85" s="132"/>
      <c r="K85" s="132"/>
      <c r="L85" s="132"/>
      <c r="M85" s="132"/>
      <c r="N85" s="132"/>
      <c r="O85" s="133"/>
      <c r="P85" s="132"/>
      <c r="Q85" s="132"/>
      <c r="R85" s="132"/>
      <c r="S85" s="132"/>
      <c r="T85" s="132"/>
      <c r="U85" s="132"/>
      <c r="V85" s="132"/>
      <c r="W85" s="132"/>
      <c r="X85" s="133"/>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0.95" hidden="1" customHeight="1" x14ac:dyDescent="0.15">
      <c r="A86" s="196"/>
      <c r="B86" s="153"/>
      <c r="C86" s="154"/>
      <c r="D86" s="154"/>
      <c r="E86" s="154"/>
      <c r="F86" s="155"/>
      <c r="G86" s="134"/>
      <c r="H86" s="135"/>
      <c r="I86" s="135"/>
      <c r="J86" s="135"/>
      <c r="K86" s="135"/>
      <c r="L86" s="135"/>
      <c r="M86" s="135"/>
      <c r="N86" s="135"/>
      <c r="O86" s="136"/>
      <c r="P86" s="135"/>
      <c r="Q86" s="135"/>
      <c r="R86" s="135"/>
      <c r="S86" s="135"/>
      <c r="T86" s="135"/>
      <c r="U86" s="135"/>
      <c r="V86" s="135"/>
      <c r="W86" s="135"/>
      <c r="X86" s="136"/>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0.95" hidden="1" customHeight="1" x14ac:dyDescent="0.15">
      <c r="A87" s="196"/>
      <c r="B87" s="153"/>
      <c r="C87" s="154"/>
      <c r="D87" s="154"/>
      <c r="E87" s="154"/>
      <c r="F87" s="155"/>
      <c r="G87" s="137"/>
      <c r="H87" s="138"/>
      <c r="I87" s="138"/>
      <c r="J87" s="138"/>
      <c r="K87" s="138"/>
      <c r="L87" s="138"/>
      <c r="M87" s="138"/>
      <c r="N87" s="138"/>
      <c r="O87" s="139"/>
      <c r="P87" s="138"/>
      <c r="Q87" s="138"/>
      <c r="R87" s="138"/>
      <c r="S87" s="138"/>
      <c r="T87" s="138"/>
      <c r="U87" s="138"/>
      <c r="V87" s="138"/>
      <c r="W87" s="138"/>
      <c r="X87" s="139"/>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0.95" hidden="1" customHeight="1" x14ac:dyDescent="0.15">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418</v>
      </c>
      <c r="AF88" s="120"/>
      <c r="AG88" s="120"/>
      <c r="AH88" s="120"/>
      <c r="AI88" s="120" t="s">
        <v>570</v>
      </c>
      <c r="AJ88" s="120"/>
      <c r="AK88" s="120"/>
      <c r="AL88" s="120"/>
      <c r="AM88" s="120" t="s">
        <v>386</v>
      </c>
      <c r="AN88" s="120"/>
      <c r="AO88" s="120"/>
      <c r="AP88" s="120"/>
      <c r="AQ88" s="121" t="s">
        <v>175</v>
      </c>
      <c r="AR88" s="122"/>
      <c r="AS88" s="122"/>
      <c r="AT88" s="123"/>
      <c r="AU88" s="124" t="s">
        <v>128</v>
      </c>
      <c r="AV88" s="124"/>
      <c r="AW88" s="124"/>
      <c r="AX88" s="125"/>
      <c r="AY88">
        <f>$G$90</f>
        <v>0</v>
      </c>
      <c r="AZ88" s="10"/>
      <c r="BA88" s="10"/>
      <c r="BB88" s="10"/>
      <c r="BC88" s="10"/>
    </row>
    <row r="89" spans="1:60" ht="0.95" hidden="1" customHeight="1" x14ac:dyDescent="0.15">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176</v>
      </c>
      <c r="AT89" s="129"/>
      <c r="AU89" s="127"/>
      <c r="AV89" s="127"/>
      <c r="AW89" s="109" t="s">
        <v>166</v>
      </c>
      <c r="AX89" s="130"/>
      <c r="AY89">
        <f>$AY$88</f>
        <v>0</v>
      </c>
      <c r="AZ89" s="10"/>
      <c r="BA89" s="10"/>
      <c r="BB89" s="10"/>
      <c r="BC89" s="10"/>
      <c r="BD89" s="10"/>
      <c r="BE89" s="10"/>
      <c r="BF89" s="10"/>
      <c r="BG89" s="10"/>
      <c r="BH89" s="10"/>
    </row>
    <row r="90" spans="1:60" ht="0.95" hidden="1" customHeight="1" x14ac:dyDescent="0.15">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0.95" hidden="1" customHeight="1" x14ac:dyDescent="0.15">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0.95" hidden="1" customHeight="1" x14ac:dyDescent="0.15">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0.95" hidden="1" customHeight="1" x14ac:dyDescent="0.15">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418</v>
      </c>
      <c r="AF93" s="120"/>
      <c r="AG93" s="120"/>
      <c r="AH93" s="120"/>
      <c r="AI93" s="120" t="s">
        <v>570</v>
      </c>
      <c r="AJ93" s="120"/>
      <c r="AK93" s="120"/>
      <c r="AL93" s="120"/>
      <c r="AM93" s="120" t="s">
        <v>386</v>
      </c>
      <c r="AN93" s="120"/>
      <c r="AO93" s="120"/>
      <c r="AP93" s="120"/>
      <c r="AQ93" s="121" t="s">
        <v>175</v>
      </c>
      <c r="AR93" s="122"/>
      <c r="AS93" s="122"/>
      <c r="AT93" s="123"/>
      <c r="AU93" s="124" t="s">
        <v>128</v>
      </c>
      <c r="AV93" s="124"/>
      <c r="AW93" s="124"/>
      <c r="AX93" s="125"/>
      <c r="AY93">
        <f>$G$95</f>
        <v>0</v>
      </c>
      <c r="AZ93" s="10"/>
      <c r="BA93" s="10"/>
      <c r="BB93" s="10"/>
      <c r="BC93" s="10"/>
    </row>
    <row r="94" spans="1:60" ht="0.95" hidden="1" customHeight="1" x14ac:dyDescent="0.15">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176</v>
      </c>
      <c r="AT94" s="129"/>
      <c r="AU94" s="127"/>
      <c r="AV94" s="127"/>
      <c r="AW94" s="109" t="s">
        <v>166</v>
      </c>
      <c r="AX94" s="130"/>
      <c r="AY94">
        <f>$AY$93</f>
        <v>0</v>
      </c>
      <c r="AZ94" s="10"/>
      <c r="BA94" s="10"/>
      <c r="BB94" s="10"/>
      <c r="BC94" s="10"/>
      <c r="BD94" s="10"/>
      <c r="BE94" s="10"/>
      <c r="BF94" s="10"/>
      <c r="BG94" s="10"/>
      <c r="BH94" s="10"/>
    </row>
    <row r="95" spans="1:60" ht="0.95" hidden="1" customHeight="1" x14ac:dyDescent="0.15">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0.95" hidden="1" customHeight="1" x14ac:dyDescent="0.15">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0.95" hidden="1" customHeight="1" thickBot="1" x14ac:dyDescent="0.2">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0.95" hidden="1" customHeight="1" x14ac:dyDescent="0.15">
      <c r="A98" s="715" t="s">
        <v>581</v>
      </c>
      <c r="B98" s="716"/>
      <c r="C98" s="716"/>
      <c r="D98" s="716"/>
      <c r="E98" s="716"/>
      <c r="F98" s="717"/>
      <c r="G98" s="718"/>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0</v>
      </c>
    </row>
    <row r="99" spans="1:60" ht="0.95" hidden="1" customHeight="1" x14ac:dyDescent="0.15">
      <c r="A99" s="649" t="s">
        <v>582</v>
      </c>
      <c r="B99" s="154"/>
      <c r="C99" s="154"/>
      <c r="D99" s="154"/>
      <c r="E99" s="154"/>
      <c r="F99" s="155"/>
      <c r="G99" s="691" t="s">
        <v>574</v>
      </c>
      <c r="H99" s="692"/>
      <c r="I99" s="692"/>
      <c r="J99" s="692"/>
      <c r="K99" s="692"/>
      <c r="L99" s="692"/>
      <c r="M99" s="692"/>
      <c r="N99" s="692"/>
      <c r="O99" s="692"/>
      <c r="P99" s="693" t="s">
        <v>573</v>
      </c>
      <c r="Q99" s="692"/>
      <c r="R99" s="692"/>
      <c r="S99" s="692"/>
      <c r="T99" s="692"/>
      <c r="U99" s="692"/>
      <c r="V99" s="692"/>
      <c r="W99" s="692"/>
      <c r="X99" s="694"/>
      <c r="Y99" s="695"/>
      <c r="Z99" s="696"/>
      <c r="AA99" s="697"/>
      <c r="AB99" s="627" t="s">
        <v>11</v>
      </c>
      <c r="AC99" s="627"/>
      <c r="AD99" s="627"/>
      <c r="AE99" s="120" t="s">
        <v>418</v>
      </c>
      <c r="AF99" s="120"/>
      <c r="AG99" s="120"/>
      <c r="AH99" s="120"/>
      <c r="AI99" s="120" t="s">
        <v>570</v>
      </c>
      <c r="AJ99" s="120"/>
      <c r="AK99" s="120"/>
      <c r="AL99" s="120"/>
      <c r="AM99" s="120" t="s">
        <v>386</v>
      </c>
      <c r="AN99" s="120"/>
      <c r="AO99" s="120"/>
      <c r="AP99" s="120"/>
      <c r="AQ99" s="624" t="s">
        <v>417</v>
      </c>
      <c r="AR99" s="625"/>
      <c r="AS99" s="625"/>
      <c r="AT99" s="626"/>
      <c r="AU99" s="624" t="s">
        <v>595</v>
      </c>
      <c r="AV99" s="625"/>
      <c r="AW99" s="625"/>
      <c r="AX99" s="634"/>
      <c r="AY99">
        <f>COUNTA($G$100)</f>
        <v>0</v>
      </c>
    </row>
    <row r="100" spans="1:60" ht="0.95" hidden="1" customHeight="1" x14ac:dyDescent="0.15">
      <c r="A100" s="649"/>
      <c r="B100" s="154"/>
      <c r="C100" s="154"/>
      <c r="D100" s="154"/>
      <c r="E100" s="154"/>
      <c r="F100" s="155"/>
      <c r="G100" s="635"/>
      <c r="H100" s="636"/>
      <c r="I100" s="636"/>
      <c r="J100" s="636"/>
      <c r="K100" s="636"/>
      <c r="L100" s="636"/>
      <c r="M100" s="636"/>
      <c r="N100" s="636"/>
      <c r="O100" s="636"/>
      <c r="P100" s="639"/>
      <c r="Q100" s="640"/>
      <c r="R100" s="640"/>
      <c r="S100" s="640"/>
      <c r="T100" s="640"/>
      <c r="U100" s="640"/>
      <c r="V100" s="640"/>
      <c r="W100" s="640"/>
      <c r="X100" s="641"/>
      <c r="Y100" s="645" t="s">
        <v>51</v>
      </c>
      <c r="Z100" s="646"/>
      <c r="AA100" s="647"/>
      <c r="AB100" s="648"/>
      <c r="AC100" s="648"/>
      <c r="AD100" s="648"/>
      <c r="AE100" s="617"/>
      <c r="AF100" s="617"/>
      <c r="AG100" s="617"/>
      <c r="AH100" s="617"/>
      <c r="AI100" s="617"/>
      <c r="AJ100" s="617"/>
      <c r="AK100" s="617"/>
      <c r="AL100" s="617"/>
      <c r="AM100" s="617"/>
      <c r="AN100" s="617"/>
      <c r="AO100" s="617"/>
      <c r="AP100" s="617"/>
      <c r="AQ100" s="617"/>
      <c r="AR100" s="617"/>
      <c r="AS100" s="617"/>
      <c r="AT100" s="617"/>
      <c r="AU100" s="618"/>
      <c r="AV100" s="619"/>
      <c r="AW100" s="619"/>
      <c r="AX100" s="620"/>
      <c r="AY100">
        <f>$AY$99</f>
        <v>0</v>
      </c>
    </row>
    <row r="101" spans="1:60" ht="0.95" hidden="1" customHeight="1" x14ac:dyDescent="0.15">
      <c r="A101" s="189"/>
      <c r="B101" s="159"/>
      <c r="C101" s="159"/>
      <c r="D101" s="159"/>
      <c r="E101" s="159"/>
      <c r="F101" s="160"/>
      <c r="G101" s="637"/>
      <c r="H101" s="638"/>
      <c r="I101" s="638"/>
      <c r="J101" s="638"/>
      <c r="K101" s="638"/>
      <c r="L101" s="638"/>
      <c r="M101" s="638"/>
      <c r="N101" s="638"/>
      <c r="O101" s="638"/>
      <c r="P101" s="642"/>
      <c r="Q101" s="643"/>
      <c r="R101" s="643"/>
      <c r="S101" s="643"/>
      <c r="T101" s="643"/>
      <c r="U101" s="643"/>
      <c r="V101" s="643"/>
      <c r="W101" s="643"/>
      <c r="X101" s="644"/>
      <c r="Y101" s="621" t="s">
        <v>52</v>
      </c>
      <c r="Z101" s="622"/>
      <c r="AA101" s="623"/>
      <c r="AB101" s="648"/>
      <c r="AC101" s="648"/>
      <c r="AD101" s="648"/>
      <c r="AE101" s="617"/>
      <c r="AF101" s="617"/>
      <c r="AG101" s="617"/>
      <c r="AH101" s="617"/>
      <c r="AI101" s="617"/>
      <c r="AJ101" s="617"/>
      <c r="AK101" s="617"/>
      <c r="AL101" s="617"/>
      <c r="AM101" s="617"/>
      <c r="AN101" s="617"/>
      <c r="AO101" s="617"/>
      <c r="AP101" s="617"/>
      <c r="AQ101" s="617"/>
      <c r="AR101" s="617"/>
      <c r="AS101" s="617"/>
      <c r="AT101" s="617"/>
      <c r="AU101" s="618"/>
      <c r="AV101" s="619"/>
      <c r="AW101" s="619"/>
      <c r="AX101" s="620"/>
      <c r="AY101">
        <f>$AY$99</f>
        <v>0</v>
      </c>
    </row>
    <row r="102" spans="1:60" ht="0.95" hidden="1" customHeight="1" x14ac:dyDescent="0.15">
      <c r="A102" s="188" t="s">
        <v>583</v>
      </c>
      <c r="B102" s="106"/>
      <c r="C102" s="106"/>
      <c r="D102" s="106"/>
      <c r="E102" s="106"/>
      <c r="F102" s="665"/>
      <c r="G102" s="177" t="s">
        <v>584</v>
      </c>
      <c r="H102" s="177"/>
      <c r="I102" s="177"/>
      <c r="J102" s="177"/>
      <c r="K102" s="177"/>
      <c r="L102" s="177"/>
      <c r="M102" s="177"/>
      <c r="N102" s="177"/>
      <c r="O102" s="177"/>
      <c r="P102" s="177"/>
      <c r="Q102" s="177"/>
      <c r="R102" s="177"/>
      <c r="S102" s="177"/>
      <c r="T102" s="177"/>
      <c r="U102" s="177"/>
      <c r="V102" s="177"/>
      <c r="W102" s="177"/>
      <c r="X102" s="178"/>
      <c r="Y102" s="631"/>
      <c r="Z102" s="632"/>
      <c r="AA102" s="633"/>
      <c r="AB102" s="176" t="s">
        <v>11</v>
      </c>
      <c r="AC102" s="177"/>
      <c r="AD102" s="178"/>
      <c r="AE102" s="120" t="s">
        <v>418</v>
      </c>
      <c r="AF102" s="120"/>
      <c r="AG102" s="120"/>
      <c r="AH102" s="120"/>
      <c r="AI102" s="120" t="s">
        <v>570</v>
      </c>
      <c r="AJ102" s="120"/>
      <c r="AK102" s="120"/>
      <c r="AL102" s="120"/>
      <c r="AM102" s="120" t="s">
        <v>386</v>
      </c>
      <c r="AN102" s="120"/>
      <c r="AO102" s="120"/>
      <c r="AP102" s="120"/>
      <c r="AQ102" s="628" t="s">
        <v>596</v>
      </c>
      <c r="AR102" s="629"/>
      <c r="AS102" s="629"/>
      <c r="AT102" s="629"/>
      <c r="AU102" s="629"/>
      <c r="AV102" s="629"/>
      <c r="AW102" s="629"/>
      <c r="AX102" s="630"/>
      <c r="AY102">
        <f>IF(SUBSTITUTE(SUBSTITUTE($G$103,"／",""),"　","")="",0,1)</f>
        <v>0</v>
      </c>
    </row>
    <row r="103" spans="1:60" ht="0.95" hidden="1" customHeight="1" x14ac:dyDescent="0.15">
      <c r="A103" s="666"/>
      <c r="B103" s="198"/>
      <c r="C103" s="198"/>
      <c r="D103" s="198"/>
      <c r="E103" s="198"/>
      <c r="F103" s="667"/>
      <c r="G103" s="654" t="s">
        <v>585</v>
      </c>
      <c r="H103" s="655"/>
      <c r="I103" s="655"/>
      <c r="J103" s="655"/>
      <c r="K103" s="655"/>
      <c r="L103" s="655"/>
      <c r="M103" s="655"/>
      <c r="N103" s="655"/>
      <c r="O103" s="655"/>
      <c r="P103" s="655"/>
      <c r="Q103" s="655"/>
      <c r="R103" s="655"/>
      <c r="S103" s="655"/>
      <c r="T103" s="655"/>
      <c r="U103" s="655"/>
      <c r="V103" s="655"/>
      <c r="W103" s="655"/>
      <c r="X103" s="655"/>
      <c r="Y103" s="658" t="s">
        <v>583</v>
      </c>
      <c r="Z103" s="659"/>
      <c r="AA103" s="660"/>
      <c r="AB103" s="661"/>
      <c r="AC103" s="662"/>
      <c r="AD103" s="663"/>
      <c r="AE103" s="664"/>
      <c r="AF103" s="664"/>
      <c r="AG103" s="664"/>
      <c r="AH103" s="664"/>
      <c r="AI103" s="664"/>
      <c r="AJ103" s="664"/>
      <c r="AK103" s="664"/>
      <c r="AL103" s="664"/>
      <c r="AM103" s="664"/>
      <c r="AN103" s="664"/>
      <c r="AO103" s="664"/>
      <c r="AP103" s="664"/>
      <c r="AQ103" s="94"/>
      <c r="AR103" s="88"/>
      <c r="AS103" s="88"/>
      <c r="AT103" s="88"/>
      <c r="AU103" s="88"/>
      <c r="AV103" s="88"/>
      <c r="AW103" s="88"/>
      <c r="AX103" s="89"/>
      <c r="AY103">
        <f>$AY$102</f>
        <v>0</v>
      </c>
    </row>
    <row r="104" spans="1:60" ht="0.95" hidden="1" customHeight="1" x14ac:dyDescent="0.15">
      <c r="A104" s="668"/>
      <c r="B104" s="109"/>
      <c r="C104" s="109"/>
      <c r="D104" s="109"/>
      <c r="E104" s="109"/>
      <c r="F104" s="669"/>
      <c r="G104" s="656"/>
      <c r="H104" s="657"/>
      <c r="I104" s="657"/>
      <c r="J104" s="657"/>
      <c r="K104" s="657"/>
      <c r="L104" s="657"/>
      <c r="M104" s="657"/>
      <c r="N104" s="657"/>
      <c r="O104" s="657"/>
      <c r="P104" s="657"/>
      <c r="Q104" s="657"/>
      <c r="R104" s="657"/>
      <c r="S104" s="657"/>
      <c r="T104" s="657"/>
      <c r="U104" s="657"/>
      <c r="V104" s="657"/>
      <c r="W104" s="657"/>
      <c r="X104" s="657"/>
      <c r="Y104" s="220" t="s">
        <v>586</v>
      </c>
      <c r="Z104" s="651"/>
      <c r="AA104" s="652"/>
      <c r="AB104" s="613" t="s">
        <v>587</v>
      </c>
      <c r="AC104" s="614"/>
      <c r="AD104" s="615"/>
      <c r="AE104" s="616"/>
      <c r="AF104" s="616"/>
      <c r="AG104" s="616"/>
      <c r="AH104" s="616"/>
      <c r="AI104" s="616"/>
      <c r="AJ104" s="616"/>
      <c r="AK104" s="616"/>
      <c r="AL104" s="616"/>
      <c r="AM104" s="616"/>
      <c r="AN104" s="616"/>
      <c r="AO104" s="616"/>
      <c r="AP104" s="616"/>
      <c r="AQ104" s="616"/>
      <c r="AR104" s="616"/>
      <c r="AS104" s="616"/>
      <c r="AT104" s="616"/>
      <c r="AU104" s="616"/>
      <c r="AV104" s="616"/>
      <c r="AW104" s="616"/>
      <c r="AX104" s="653"/>
      <c r="AY104">
        <f>$AY$102</f>
        <v>0</v>
      </c>
    </row>
    <row r="105" spans="1:60" ht="0.95" hidden="1" customHeight="1" x14ac:dyDescent="0.15">
      <c r="A105" s="418" t="s">
        <v>237</v>
      </c>
      <c r="B105" s="594"/>
      <c r="C105" s="594"/>
      <c r="D105" s="594"/>
      <c r="E105" s="594"/>
      <c r="F105" s="595"/>
      <c r="G105" s="603" t="s">
        <v>139</v>
      </c>
      <c r="H105" s="198"/>
      <c r="I105" s="198"/>
      <c r="J105" s="198"/>
      <c r="K105" s="198"/>
      <c r="L105" s="198"/>
      <c r="M105" s="198"/>
      <c r="N105" s="198"/>
      <c r="O105" s="199"/>
      <c r="P105" s="200" t="s">
        <v>55</v>
      </c>
      <c r="Q105" s="198"/>
      <c r="R105" s="198"/>
      <c r="S105" s="198"/>
      <c r="T105" s="198"/>
      <c r="U105" s="198"/>
      <c r="V105" s="198"/>
      <c r="W105" s="198"/>
      <c r="X105" s="199"/>
      <c r="Y105" s="604"/>
      <c r="Z105" s="605"/>
      <c r="AA105" s="606"/>
      <c r="AB105" s="610" t="s">
        <v>11</v>
      </c>
      <c r="AC105" s="611"/>
      <c r="AD105" s="612"/>
      <c r="AE105" s="120" t="s">
        <v>418</v>
      </c>
      <c r="AF105" s="120"/>
      <c r="AG105" s="120"/>
      <c r="AH105" s="120"/>
      <c r="AI105" s="120" t="s">
        <v>570</v>
      </c>
      <c r="AJ105" s="120"/>
      <c r="AK105" s="120"/>
      <c r="AL105" s="120"/>
      <c r="AM105" s="120" t="s">
        <v>386</v>
      </c>
      <c r="AN105" s="120"/>
      <c r="AO105" s="120"/>
      <c r="AP105" s="120"/>
      <c r="AQ105" s="217" t="s">
        <v>175</v>
      </c>
      <c r="AR105" s="218"/>
      <c r="AS105" s="218"/>
      <c r="AT105" s="219"/>
      <c r="AU105" s="198" t="s">
        <v>128</v>
      </c>
      <c r="AV105" s="198"/>
      <c r="AW105" s="198"/>
      <c r="AX105" s="201"/>
      <c r="AY105">
        <f>COUNTA($G$107)</f>
        <v>0</v>
      </c>
    </row>
    <row r="106" spans="1:60" ht="0.95" hidden="1" customHeight="1" x14ac:dyDescent="0.15">
      <c r="A106" s="596"/>
      <c r="B106" s="597"/>
      <c r="C106" s="597"/>
      <c r="D106" s="597"/>
      <c r="E106" s="597"/>
      <c r="F106" s="598"/>
      <c r="G106" s="157"/>
      <c r="H106" s="109"/>
      <c r="I106" s="109"/>
      <c r="J106" s="109"/>
      <c r="K106" s="109"/>
      <c r="L106" s="109"/>
      <c r="M106" s="109"/>
      <c r="N106" s="109"/>
      <c r="O106" s="110"/>
      <c r="P106" s="108"/>
      <c r="Q106" s="109"/>
      <c r="R106" s="109"/>
      <c r="S106" s="109"/>
      <c r="T106" s="109"/>
      <c r="U106" s="109"/>
      <c r="V106" s="109"/>
      <c r="W106" s="109"/>
      <c r="X106" s="110"/>
      <c r="Y106" s="607"/>
      <c r="Z106" s="608"/>
      <c r="AA106" s="609"/>
      <c r="AB106" s="117"/>
      <c r="AC106" s="118"/>
      <c r="AD106" s="119"/>
      <c r="AE106" s="120"/>
      <c r="AF106" s="120"/>
      <c r="AG106" s="120"/>
      <c r="AH106" s="120"/>
      <c r="AI106" s="120"/>
      <c r="AJ106" s="120"/>
      <c r="AK106" s="120"/>
      <c r="AL106" s="120"/>
      <c r="AM106" s="120"/>
      <c r="AN106" s="120"/>
      <c r="AO106" s="120"/>
      <c r="AP106" s="120"/>
      <c r="AQ106" s="508"/>
      <c r="AR106" s="509"/>
      <c r="AS106" s="128" t="s">
        <v>176</v>
      </c>
      <c r="AT106" s="129"/>
      <c r="AU106" s="127"/>
      <c r="AV106" s="127"/>
      <c r="AW106" s="109" t="s">
        <v>166</v>
      </c>
      <c r="AX106" s="130"/>
      <c r="AY106">
        <f t="shared" ref="AY106:AY111" si="3">$AY$105</f>
        <v>0</v>
      </c>
    </row>
    <row r="107" spans="1:60" ht="0.95" hidden="1" customHeight="1" x14ac:dyDescent="0.15">
      <c r="A107" s="599"/>
      <c r="B107" s="597"/>
      <c r="C107" s="597"/>
      <c r="D107" s="597"/>
      <c r="E107" s="597"/>
      <c r="F107" s="598"/>
      <c r="G107" s="179"/>
      <c r="H107" s="180"/>
      <c r="I107" s="180"/>
      <c r="J107" s="180"/>
      <c r="K107" s="180"/>
      <c r="L107" s="180"/>
      <c r="M107" s="180"/>
      <c r="N107" s="180"/>
      <c r="O107" s="181"/>
      <c r="P107" s="132"/>
      <c r="Q107" s="132"/>
      <c r="R107" s="132"/>
      <c r="S107" s="132"/>
      <c r="T107" s="132"/>
      <c r="U107" s="132"/>
      <c r="V107" s="132"/>
      <c r="W107" s="132"/>
      <c r="X107" s="133"/>
      <c r="Y107" s="220" t="s">
        <v>12</v>
      </c>
      <c r="Z107" s="221"/>
      <c r="AA107" s="222"/>
      <c r="AB107" s="149"/>
      <c r="AC107" s="149"/>
      <c r="AD107" s="149"/>
      <c r="AE107" s="94"/>
      <c r="AF107" s="88"/>
      <c r="AG107" s="88"/>
      <c r="AH107" s="88"/>
      <c r="AI107" s="94"/>
      <c r="AJ107" s="88"/>
      <c r="AK107" s="88"/>
      <c r="AL107" s="88"/>
      <c r="AM107" s="94"/>
      <c r="AN107" s="88"/>
      <c r="AO107" s="88"/>
      <c r="AP107" s="88"/>
      <c r="AQ107" s="95"/>
      <c r="AR107" s="96"/>
      <c r="AS107" s="96"/>
      <c r="AT107" s="97"/>
      <c r="AU107" s="88"/>
      <c r="AV107" s="88"/>
      <c r="AW107" s="88"/>
      <c r="AX107" s="89"/>
      <c r="AY107">
        <f t="shared" si="3"/>
        <v>0</v>
      </c>
    </row>
    <row r="108" spans="1:60" ht="0.95" hidden="1" customHeight="1" x14ac:dyDescent="0.15">
      <c r="A108" s="600"/>
      <c r="B108" s="601"/>
      <c r="C108" s="601"/>
      <c r="D108" s="601"/>
      <c r="E108" s="601"/>
      <c r="F108" s="602"/>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c r="AC108" s="93"/>
      <c r="AD108" s="93"/>
      <c r="AE108" s="94"/>
      <c r="AF108" s="88"/>
      <c r="AG108" s="88"/>
      <c r="AH108" s="88"/>
      <c r="AI108" s="94"/>
      <c r="AJ108" s="88"/>
      <c r="AK108" s="88"/>
      <c r="AL108" s="88"/>
      <c r="AM108" s="94"/>
      <c r="AN108" s="88"/>
      <c r="AO108" s="88"/>
      <c r="AP108" s="88"/>
      <c r="AQ108" s="95"/>
      <c r="AR108" s="96"/>
      <c r="AS108" s="96"/>
      <c r="AT108" s="97"/>
      <c r="AU108" s="88"/>
      <c r="AV108" s="88"/>
      <c r="AW108" s="88"/>
      <c r="AX108" s="89"/>
      <c r="AY108">
        <f t="shared" si="3"/>
        <v>0</v>
      </c>
    </row>
    <row r="109" spans="1:60" ht="0.95" hidden="1" customHeight="1" x14ac:dyDescent="0.15">
      <c r="A109" s="599"/>
      <c r="B109" s="597"/>
      <c r="C109" s="597"/>
      <c r="D109" s="597"/>
      <c r="E109" s="597"/>
      <c r="F109" s="598"/>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593" t="s">
        <v>14</v>
      </c>
      <c r="AC109" s="593"/>
      <c r="AD109" s="593"/>
      <c r="AE109" s="94"/>
      <c r="AF109" s="88"/>
      <c r="AG109" s="88"/>
      <c r="AH109" s="88"/>
      <c r="AI109" s="94"/>
      <c r="AJ109" s="88"/>
      <c r="AK109" s="88"/>
      <c r="AL109" s="88"/>
      <c r="AM109" s="94"/>
      <c r="AN109" s="88"/>
      <c r="AO109" s="88"/>
      <c r="AP109" s="88"/>
      <c r="AQ109" s="95"/>
      <c r="AR109" s="96"/>
      <c r="AS109" s="96"/>
      <c r="AT109" s="97"/>
      <c r="AU109" s="88"/>
      <c r="AV109" s="88"/>
      <c r="AW109" s="88"/>
      <c r="AX109" s="89"/>
      <c r="AY109">
        <f t="shared" si="3"/>
        <v>0</v>
      </c>
    </row>
    <row r="110" spans="1:60" ht="0.95" hidden="1" customHeight="1" x14ac:dyDescent="0.15">
      <c r="A110" s="188" t="s">
        <v>262</v>
      </c>
      <c r="B110" s="151"/>
      <c r="C110" s="151"/>
      <c r="D110" s="151"/>
      <c r="E110" s="151"/>
      <c r="F110" s="152"/>
      <c r="G110" s="190"/>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0</v>
      </c>
    </row>
    <row r="111" spans="1:60" ht="0.95" hidden="1" customHeight="1" x14ac:dyDescent="0.15">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0</v>
      </c>
    </row>
    <row r="112" spans="1:60" ht="0.95" hidden="1" customHeight="1" x14ac:dyDescent="0.15">
      <c r="A112" s="196" t="s">
        <v>575</v>
      </c>
      <c r="B112" s="153" t="s">
        <v>576</v>
      </c>
      <c r="C112" s="154"/>
      <c r="D112" s="154"/>
      <c r="E112" s="154"/>
      <c r="F112" s="155"/>
      <c r="G112" s="198" t="s">
        <v>577</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597</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0.95" hidden="1" customHeight="1" x14ac:dyDescent="0.15">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0.95" hidden="1" customHeight="1" x14ac:dyDescent="0.15">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0.95" hidden="1" customHeight="1" x14ac:dyDescent="0.15">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0.95" hidden="1" customHeight="1" x14ac:dyDescent="0.15">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0.95" hidden="1" customHeight="1" x14ac:dyDescent="0.15">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418</v>
      </c>
      <c r="AF117" s="120"/>
      <c r="AG117" s="120"/>
      <c r="AH117" s="120"/>
      <c r="AI117" s="120" t="s">
        <v>570</v>
      </c>
      <c r="AJ117" s="120"/>
      <c r="AK117" s="120"/>
      <c r="AL117" s="120"/>
      <c r="AM117" s="120" t="s">
        <v>386</v>
      </c>
      <c r="AN117" s="120"/>
      <c r="AO117" s="120"/>
      <c r="AP117" s="120"/>
      <c r="AQ117" s="121" t="s">
        <v>175</v>
      </c>
      <c r="AR117" s="122"/>
      <c r="AS117" s="122"/>
      <c r="AT117" s="123"/>
      <c r="AU117" s="124" t="s">
        <v>128</v>
      </c>
      <c r="AV117" s="124"/>
      <c r="AW117" s="124"/>
      <c r="AX117" s="125"/>
      <c r="AY117">
        <f t="shared" si="4"/>
        <v>0</v>
      </c>
      <c r="AZ117" s="10"/>
      <c r="BA117" s="10"/>
      <c r="BB117" s="10"/>
      <c r="BC117" s="10"/>
    </row>
    <row r="118" spans="1:60" ht="0.95" hidden="1" customHeight="1" x14ac:dyDescent="0.15">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176</v>
      </c>
      <c r="AT118" s="129"/>
      <c r="AU118" s="127"/>
      <c r="AV118" s="127"/>
      <c r="AW118" s="109" t="s">
        <v>166</v>
      </c>
      <c r="AX118" s="130"/>
      <c r="AY118">
        <f t="shared" si="4"/>
        <v>0</v>
      </c>
      <c r="AZ118" s="10"/>
      <c r="BA118" s="10"/>
      <c r="BB118" s="10"/>
      <c r="BC118" s="10"/>
      <c r="BD118" s="10"/>
      <c r="BE118" s="10"/>
      <c r="BF118" s="10"/>
      <c r="BG118" s="10"/>
      <c r="BH118" s="10"/>
    </row>
    <row r="119" spans="1:60" ht="0.95" hidden="1" customHeight="1" x14ac:dyDescent="0.15">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0.95" hidden="1" customHeight="1" x14ac:dyDescent="0.15">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0.95" hidden="1" customHeight="1" x14ac:dyDescent="0.15">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0.95" hidden="1" customHeight="1" x14ac:dyDescent="0.15">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418</v>
      </c>
      <c r="AF122" s="120"/>
      <c r="AG122" s="120"/>
      <c r="AH122" s="120"/>
      <c r="AI122" s="120" t="s">
        <v>570</v>
      </c>
      <c r="AJ122" s="120"/>
      <c r="AK122" s="120"/>
      <c r="AL122" s="120"/>
      <c r="AM122" s="120" t="s">
        <v>386</v>
      </c>
      <c r="AN122" s="120"/>
      <c r="AO122" s="120"/>
      <c r="AP122" s="120"/>
      <c r="AQ122" s="121" t="s">
        <v>175</v>
      </c>
      <c r="AR122" s="122"/>
      <c r="AS122" s="122"/>
      <c r="AT122" s="123"/>
      <c r="AU122" s="124" t="s">
        <v>128</v>
      </c>
      <c r="AV122" s="124"/>
      <c r="AW122" s="124"/>
      <c r="AX122" s="125"/>
      <c r="AY122">
        <f>COUNTA($G$124)</f>
        <v>0</v>
      </c>
      <c r="AZ122" s="10"/>
      <c r="BA122" s="10"/>
      <c r="BB122" s="10"/>
      <c r="BC122" s="10"/>
    </row>
    <row r="123" spans="1:60" ht="0.95" hidden="1" customHeight="1" x14ac:dyDescent="0.15">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176</v>
      </c>
      <c r="AT123" s="129"/>
      <c r="AU123" s="127"/>
      <c r="AV123" s="127"/>
      <c r="AW123" s="109" t="s">
        <v>166</v>
      </c>
      <c r="AX123" s="130"/>
      <c r="AY123">
        <f>$AY$122</f>
        <v>0</v>
      </c>
      <c r="AZ123" s="10"/>
      <c r="BA123" s="10"/>
      <c r="BB123" s="10"/>
      <c r="BC123" s="10"/>
      <c r="BD123" s="10"/>
      <c r="BE123" s="10"/>
      <c r="BF123" s="10"/>
      <c r="BG123" s="10"/>
      <c r="BH123" s="10"/>
    </row>
    <row r="124" spans="1:60" ht="0.95" hidden="1" customHeight="1" x14ac:dyDescent="0.15">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0.95" hidden="1" customHeight="1" x14ac:dyDescent="0.15">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0.95" hidden="1" customHeight="1" x14ac:dyDescent="0.15">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0.95" hidden="1" customHeight="1" x14ac:dyDescent="0.15">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418</v>
      </c>
      <c r="AF127" s="120"/>
      <c r="AG127" s="120"/>
      <c r="AH127" s="120"/>
      <c r="AI127" s="120" t="s">
        <v>570</v>
      </c>
      <c r="AJ127" s="120"/>
      <c r="AK127" s="120"/>
      <c r="AL127" s="120"/>
      <c r="AM127" s="120" t="s">
        <v>386</v>
      </c>
      <c r="AN127" s="120"/>
      <c r="AO127" s="120"/>
      <c r="AP127" s="120"/>
      <c r="AQ127" s="121" t="s">
        <v>175</v>
      </c>
      <c r="AR127" s="122"/>
      <c r="AS127" s="122"/>
      <c r="AT127" s="123"/>
      <c r="AU127" s="124" t="s">
        <v>128</v>
      </c>
      <c r="AV127" s="124"/>
      <c r="AW127" s="124"/>
      <c r="AX127" s="125"/>
      <c r="AY127">
        <f>COUNTA($G$129)</f>
        <v>0</v>
      </c>
      <c r="AZ127" s="10"/>
      <c r="BA127" s="10"/>
      <c r="BB127" s="10"/>
      <c r="BC127" s="10"/>
    </row>
    <row r="128" spans="1:60" ht="0.95" hidden="1" customHeight="1" x14ac:dyDescent="0.15">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176</v>
      </c>
      <c r="AT128" s="129"/>
      <c r="AU128" s="127"/>
      <c r="AV128" s="127"/>
      <c r="AW128" s="109" t="s">
        <v>166</v>
      </c>
      <c r="AX128" s="130"/>
      <c r="AY128">
        <f>$AY$127</f>
        <v>0</v>
      </c>
      <c r="AZ128" s="10"/>
      <c r="BA128" s="10"/>
      <c r="BB128" s="10"/>
      <c r="BC128" s="10"/>
      <c r="BD128" s="10"/>
      <c r="BE128" s="10"/>
      <c r="BF128" s="10"/>
      <c r="BG128" s="10"/>
      <c r="BH128" s="10"/>
    </row>
    <row r="129" spans="1:60" ht="0.95" hidden="1" customHeight="1" x14ac:dyDescent="0.15">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0.95" hidden="1" customHeight="1" x14ac:dyDescent="0.15">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0.95" hidden="1" customHeight="1" thickBot="1" x14ac:dyDescent="0.2">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0.95" hidden="1" customHeight="1" x14ac:dyDescent="0.15">
      <c r="A132" s="715" t="s">
        <v>581</v>
      </c>
      <c r="B132" s="716"/>
      <c r="C132" s="716"/>
      <c r="D132" s="716"/>
      <c r="E132" s="716"/>
      <c r="F132" s="717"/>
      <c r="G132" s="718"/>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0</v>
      </c>
    </row>
    <row r="133" spans="1:60" ht="0.95" hidden="1" customHeight="1" x14ac:dyDescent="0.15">
      <c r="A133" s="649" t="s">
        <v>582</v>
      </c>
      <c r="B133" s="154"/>
      <c r="C133" s="154"/>
      <c r="D133" s="154"/>
      <c r="E133" s="154"/>
      <c r="F133" s="155"/>
      <c r="G133" s="691" t="s">
        <v>574</v>
      </c>
      <c r="H133" s="692"/>
      <c r="I133" s="692"/>
      <c r="J133" s="692"/>
      <c r="K133" s="692"/>
      <c r="L133" s="692"/>
      <c r="M133" s="692"/>
      <c r="N133" s="692"/>
      <c r="O133" s="692"/>
      <c r="P133" s="693" t="s">
        <v>573</v>
      </c>
      <c r="Q133" s="692"/>
      <c r="R133" s="692"/>
      <c r="S133" s="692"/>
      <c r="T133" s="692"/>
      <c r="U133" s="692"/>
      <c r="V133" s="692"/>
      <c r="W133" s="692"/>
      <c r="X133" s="694"/>
      <c r="Y133" s="695"/>
      <c r="Z133" s="696"/>
      <c r="AA133" s="697"/>
      <c r="AB133" s="627" t="s">
        <v>11</v>
      </c>
      <c r="AC133" s="627"/>
      <c r="AD133" s="627"/>
      <c r="AE133" s="120" t="s">
        <v>418</v>
      </c>
      <c r="AF133" s="120"/>
      <c r="AG133" s="120"/>
      <c r="AH133" s="120"/>
      <c r="AI133" s="120" t="s">
        <v>570</v>
      </c>
      <c r="AJ133" s="120"/>
      <c r="AK133" s="120"/>
      <c r="AL133" s="120"/>
      <c r="AM133" s="120" t="s">
        <v>386</v>
      </c>
      <c r="AN133" s="120"/>
      <c r="AO133" s="120"/>
      <c r="AP133" s="120"/>
      <c r="AQ133" s="624" t="s">
        <v>417</v>
      </c>
      <c r="AR133" s="625"/>
      <c r="AS133" s="625"/>
      <c r="AT133" s="626"/>
      <c r="AU133" s="624" t="s">
        <v>595</v>
      </c>
      <c r="AV133" s="625"/>
      <c r="AW133" s="625"/>
      <c r="AX133" s="634"/>
      <c r="AY133">
        <f>COUNTA($G$134)</f>
        <v>0</v>
      </c>
    </row>
    <row r="134" spans="1:60" ht="0.95" hidden="1" customHeight="1" x14ac:dyDescent="0.15">
      <c r="A134" s="649"/>
      <c r="B134" s="154"/>
      <c r="C134" s="154"/>
      <c r="D134" s="154"/>
      <c r="E134" s="154"/>
      <c r="F134" s="155"/>
      <c r="G134" s="635"/>
      <c r="H134" s="636"/>
      <c r="I134" s="636"/>
      <c r="J134" s="636"/>
      <c r="K134" s="636"/>
      <c r="L134" s="636"/>
      <c r="M134" s="636"/>
      <c r="N134" s="636"/>
      <c r="O134" s="636"/>
      <c r="P134" s="639"/>
      <c r="Q134" s="640"/>
      <c r="R134" s="640"/>
      <c r="S134" s="640"/>
      <c r="T134" s="640"/>
      <c r="U134" s="640"/>
      <c r="V134" s="640"/>
      <c r="W134" s="640"/>
      <c r="X134" s="641"/>
      <c r="Y134" s="645" t="s">
        <v>51</v>
      </c>
      <c r="Z134" s="646"/>
      <c r="AA134" s="647"/>
      <c r="AB134" s="648"/>
      <c r="AC134" s="648"/>
      <c r="AD134" s="648"/>
      <c r="AE134" s="617"/>
      <c r="AF134" s="617"/>
      <c r="AG134" s="617"/>
      <c r="AH134" s="617"/>
      <c r="AI134" s="617"/>
      <c r="AJ134" s="617"/>
      <c r="AK134" s="617"/>
      <c r="AL134" s="617"/>
      <c r="AM134" s="617"/>
      <c r="AN134" s="617"/>
      <c r="AO134" s="617"/>
      <c r="AP134" s="617"/>
      <c r="AQ134" s="617"/>
      <c r="AR134" s="617"/>
      <c r="AS134" s="617"/>
      <c r="AT134" s="617"/>
      <c r="AU134" s="618"/>
      <c r="AV134" s="619"/>
      <c r="AW134" s="619"/>
      <c r="AX134" s="620"/>
      <c r="AY134">
        <f>$AY$133</f>
        <v>0</v>
      </c>
    </row>
    <row r="135" spans="1:60" ht="0.95" hidden="1" customHeight="1" x14ac:dyDescent="0.15">
      <c r="A135" s="189"/>
      <c r="B135" s="159"/>
      <c r="C135" s="159"/>
      <c r="D135" s="159"/>
      <c r="E135" s="159"/>
      <c r="F135" s="160"/>
      <c r="G135" s="637"/>
      <c r="H135" s="638"/>
      <c r="I135" s="638"/>
      <c r="J135" s="638"/>
      <c r="K135" s="638"/>
      <c r="L135" s="638"/>
      <c r="M135" s="638"/>
      <c r="N135" s="638"/>
      <c r="O135" s="638"/>
      <c r="P135" s="642"/>
      <c r="Q135" s="643"/>
      <c r="R135" s="643"/>
      <c r="S135" s="643"/>
      <c r="T135" s="643"/>
      <c r="U135" s="643"/>
      <c r="V135" s="643"/>
      <c r="W135" s="643"/>
      <c r="X135" s="644"/>
      <c r="Y135" s="621" t="s">
        <v>52</v>
      </c>
      <c r="Z135" s="622"/>
      <c r="AA135" s="623"/>
      <c r="AB135" s="648"/>
      <c r="AC135" s="648"/>
      <c r="AD135" s="648"/>
      <c r="AE135" s="617"/>
      <c r="AF135" s="617"/>
      <c r="AG135" s="617"/>
      <c r="AH135" s="617"/>
      <c r="AI135" s="617"/>
      <c r="AJ135" s="617"/>
      <c r="AK135" s="617"/>
      <c r="AL135" s="617"/>
      <c r="AM135" s="617"/>
      <c r="AN135" s="617"/>
      <c r="AO135" s="617"/>
      <c r="AP135" s="617"/>
      <c r="AQ135" s="617"/>
      <c r="AR135" s="617"/>
      <c r="AS135" s="617"/>
      <c r="AT135" s="617"/>
      <c r="AU135" s="618"/>
      <c r="AV135" s="619"/>
      <c r="AW135" s="619"/>
      <c r="AX135" s="620"/>
      <c r="AY135">
        <f>$AY$133</f>
        <v>0</v>
      </c>
    </row>
    <row r="136" spans="1:60" ht="0.95" hidden="1" customHeight="1" x14ac:dyDescent="0.15">
      <c r="A136" s="188" t="s">
        <v>583</v>
      </c>
      <c r="B136" s="106"/>
      <c r="C136" s="106"/>
      <c r="D136" s="106"/>
      <c r="E136" s="106"/>
      <c r="F136" s="665"/>
      <c r="G136" s="177" t="s">
        <v>584</v>
      </c>
      <c r="H136" s="177"/>
      <c r="I136" s="177"/>
      <c r="J136" s="177"/>
      <c r="K136" s="177"/>
      <c r="L136" s="177"/>
      <c r="M136" s="177"/>
      <c r="N136" s="177"/>
      <c r="O136" s="177"/>
      <c r="P136" s="177"/>
      <c r="Q136" s="177"/>
      <c r="R136" s="177"/>
      <c r="S136" s="177"/>
      <c r="T136" s="177"/>
      <c r="U136" s="177"/>
      <c r="V136" s="177"/>
      <c r="W136" s="177"/>
      <c r="X136" s="178"/>
      <c r="Y136" s="631"/>
      <c r="Z136" s="632"/>
      <c r="AA136" s="633"/>
      <c r="AB136" s="176" t="s">
        <v>11</v>
      </c>
      <c r="AC136" s="177"/>
      <c r="AD136" s="178"/>
      <c r="AE136" s="120" t="s">
        <v>418</v>
      </c>
      <c r="AF136" s="120"/>
      <c r="AG136" s="120"/>
      <c r="AH136" s="120"/>
      <c r="AI136" s="120" t="s">
        <v>570</v>
      </c>
      <c r="AJ136" s="120"/>
      <c r="AK136" s="120"/>
      <c r="AL136" s="120"/>
      <c r="AM136" s="120" t="s">
        <v>386</v>
      </c>
      <c r="AN136" s="120"/>
      <c r="AO136" s="120"/>
      <c r="AP136" s="120"/>
      <c r="AQ136" s="628" t="s">
        <v>596</v>
      </c>
      <c r="AR136" s="629"/>
      <c r="AS136" s="629"/>
      <c r="AT136" s="629"/>
      <c r="AU136" s="629"/>
      <c r="AV136" s="629"/>
      <c r="AW136" s="629"/>
      <c r="AX136" s="630"/>
      <c r="AY136">
        <f>IF(SUBSTITUTE(SUBSTITUTE($G$137,"／",""),"　","")="",0,1)</f>
        <v>0</v>
      </c>
    </row>
    <row r="137" spans="1:60" ht="0.95" hidden="1" customHeight="1" x14ac:dyDescent="0.15">
      <c r="A137" s="666"/>
      <c r="B137" s="198"/>
      <c r="C137" s="198"/>
      <c r="D137" s="198"/>
      <c r="E137" s="198"/>
      <c r="F137" s="667"/>
      <c r="G137" s="654" t="s">
        <v>585</v>
      </c>
      <c r="H137" s="655"/>
      <c r="I137" s="655"/>
      <c r="J137" s="655"/>
      <c r="K137" s="655"/>
      <c r="L137" s="655"/>
      <c r="M137" s="655"/>
      <c r="N137" s="655"/>
      <c r="O137" s="655"/>
      <c r="P137" s="655"/>
      <c r="Q137" s="655"/>
      <c r="R137" s="655"/>
      <c r="S137" s="655"/>
      <c r="T137" s="655"/>
      <c r="U137" s="655"/>
      <c r="V137" s="655"/>
      <c r="W137" s="655"/>
      <c r="X137" s="655"/>
      <c r="Y137" s="658" t="s">
        <v>583</v>
      </c>
      <c r="Z137" s="659"/>
      <c r="AA137" s="660"/>
      <c r="AB137" s="661"/>
      <c r="AC137" s="662"/>
      <c r="AD137" s="663"/>
      <c r="AE137" s="664"/>
      <c r="AF137" s="664"/>
      <c r="AG137" s="664"/>
      <c r="AH137" s="664"/>
      <c r="AI137" s="664"/>
      <c r="AJ137" s="664"/>
      <c r="AK137" s="664"/>
      <c r="AL137" s="664"/>
      <c r="AM137" s="664"/>
      <c r="AN137" s="664"/>
      <c r="AO137" s="664"/>
      <c r="AP137" s="664"/>
      <c r="AQ137" s="94"/>
      <c r="AR137" s="88"/>
      <c r="AS137" s="88"/>
      <c r="AT137" s="88"/>
      <c r="AU137" s="88"/>
      <c r="AV137" s="88"/>
      <c r="AW137" s="88"/>
      <c r="AX137" s="89"/>
      <c r="AY137">
        <f>$AY$136</f>
        <v>0</v>
      </c>
    </row>
    <row r="138" spans="1:60" ht="0.95" hidden="1" customHeight="1" x14ac:dyDescent="0.15">
      <c r="A138" s="668"/>
      <c r="B138" s="109"/>
      <c r="C138" s="109"/>
      <c r="D138" s="109"/>
      <c r="E138" s="109"/>
      <c r="F138" s="669"/>
      <c r="G138" s="656"/>
      <c r="H138" s="657"/>
      <c r="I138" s="657"/>
      <c r="J138" s="657"/>
      <c r="K138" s="657"/>
      <c r="L138" s="657"/>
      <c r="M138" s="657"/>
      <c r="N138" s="657"/>
      <c r="O138" s="657"/>
      <c r="P138" s="657"/>
      <c r="Q138" s="657"/>
      <c r="R138" s="657"/>
      <c r="S138" s="657"/>
      <c r="T138" s="657"/>
      <c r="U138" s="657"/>
      <c r="V138" s="657"/>
      <c r="W138" s="657"/>
      <c r="X138" s="657"/>
      <c r="Y138" s="220" t="s">
        <v>586</v>
      </c>
      <c r="Z138" s="651"/>
      <c r="AA138" s="652"/>
      <c r="AB138" s="613" t="s">
        <v>587</v>
      </c>
      <c r="AC138" s="614"/>
      <c r="AD138" s="615"/>
      <c r="AE138" s="616"/>
      <c r="AF138" s="616"/>
      <c r="AG138" s="616"/>
      <c r="AH138" s="616"/>
      <c r="AI138" s="616"/>
      <c r="AJ138" s="616"/>
      <c r="AK138" s="616"/>
      <c r="AL138" s="616"/>
      <c r="AM138" s="616"/>
      <c r="AN138" s="616"/>
      <c r="AO138" s="616"/>
      <c r="AP138" s="616"/>
      <c r="AQ138" s="616"/>
      <c r="AR138" s="616"/>
      <c r="AS138" s="616"/>
      <c r="AT138" s="616"/>
      <c r="AU138" s="616"/>
      <c r="AV138" s="616"/>
      <c r="AW138" s="616"/>
      <c r="AX138" s="653"/>
      <c r="AY138">
        <f>$AY$136</f>
        <v>0</v>
      </c>
    </row>
    <row r="139" spans="1:60" ht="0.95" hidden="1" customHeight="1" x14ac:dyDescent="0.15">
      <c r="A139" s="418" t="s">
        <v>237</v>
      </c>
      <c r="B139" s="594"/>
      <c r="C139" s="594"/>
      <c r="D139" s="594"/>
      <c r="E139" s="594"/>
      <c r="F139" s="595"/>
      <c r="G139" s="603" t="s">
        <v>139</v>
      </c>
      <c r="H139" s="198"/>
      <c r="I139" s="198"/>
      <c r="J139" s="198"/>
      <c r="K139" s="198"/>
      <c r="L139" s="198"/>
      <c r="M139" s="198"/>
      <c r="N139" s="198"/>
      <c r="O139" s="199"/>
      <c r="P139" s="200" t="s">
        <v>55</v>
      </c>
      <c r="Q139" s="198"/>
      <c r="R139" s="198"/>
      <c r="S139" s="198"/>
      <c r="T139" s="198"/>
      <c r="U139" s="198"/>
      <c r="V139" s="198"/>
      <c r="W139" s="198"/>
      <c r="X139" s="199"/>
      <c r="Y139" s="604"/>
      <c r="Z139" s="605"/>
      <c r="AA139" s="606"/>
      <c r="AB139" s="610" t="s">
        <v>11</v>
      </c>
      <c r="AC139" s="611"/>
      <c r="AD139" s="612"/>
      <c r="AE139" s="120" t="s">
        <v>418</v>
      </c>
      <c r="AF139" s="120"/>
      <c r="AG139" s="120"/>
      <c r="AH139" s="120"/>
      <c r="AI139" s="120" t="s">
        <v>570</v>
      </c>
      <c r="AJ139" s="120"/>
      <c r="AK139" s="120"/>
      <c r="AL139" s="120"/>
      <c r="AM139" s="120" t="s">
        <v>386</v>
      </c>
      <c r="AN139" s="120"/>
      <c r="AO139" s="120"/>
      <c r="AP139" s="120"/>
      <c r="AQ139" s="217" t="s">
        <v>175</v>
      </c>
      <c r="AR139" s="218"/>
      <c r="AS139" s="218"/>
      <c r="AT139" s="219"/>
      <c r="AU139" s="198" t="s">
        <v>128</v>
      </c>
      <c r="AV139" s="198"/>
      <c r="AW139" s="198"/>
      <c r="AX139" s="201"/>
      <c r="AY139">
        <f>COUNTA($G$141)</f>
        <v>0</v>
      </c>
    </row>
    <row r="140" spans="1:60" ht="0.95" hidden="1" customHeight="1" x14ac:dyDescent="0.15">
      <c r="A140" s="596"/>
      <c r="B140" s="597"/>
      <c r="C140" s="597"/>
      <c r="D140" s="597"/>
      <c r="E140" s="597"/>
      <c r="F140" s="598"/>
      <c r="G140" s="157"/>
      <c r="H140" s="109"/>
      <c r="I140" s="109"/>
      <c r="J140" s="109"/>
      <c r="K140" s="109"/>
      <c r="L140" s="109"/>
      <c r="M140" s="109"/>
      <c r="N140" s="109"/>
      <c r="O140" s="110"/>
      <c r="P140" s="108"/>
      <c r="Q140" s="109"/>
      <c r="R140" s="109"/>
      <c r="S140" s="109"/>
      <c r="T140" s="109"/>
      <c r="U140" s="109"/>
      <c r="V140" s="109"/>
      <c r="W140" s="109"/>
      <c r="X140" s="110"/>
      <c r="Y140" s="607"/>
      <c r="Z140" s="608"/>
      <c r="AA140" s="609"/>
      <c r="AB140" s="117"/>
      <c r="AC140" s="118"/>
      <c r="AD140" s="119"/>
      <c r="AE140" s="120"/>
      <c r="AF140" s="120"/>
      <c r="AG140" s="120"/>
      <c r="AH140" s="120"/>
      <c r="AI140" s="120"/>
      <c r="AJ140" s="120"/>
      <c r="AK140" s="120"/>
      <c r="AL140" s="120"/>
      <c r="AM140" s="120"/>
      <c r="AN140" s="120"/>
      <c r="AO140" s="120"/>
      <c r="AP140" s="120"/>
      <c r="AQ140" s="508"/>
      <c r="AR140" s="509"/>
      <c r="AS140" s="128" t="s">
        <v>176</v>
      </c>
      <c r="AT140" s="129"/>
      <c r="AU140" s="127"/>
      <c r="AV140" s="127"/>
      <c r="AW140" s="109" t="s">
        <v>166</v>
      </c>
      <c r="AX140" s="130"/>
      <c r="AY140">
        <f t="shared" ref="AY140:AY145" si="5">$AY$139</f>
        <v>0</v>
      </c>
    </row>
    <row r="141" spans="1:60" ht="0.95" hidden="1" customHeight="1" x14ac:dyDescent="0.15">
      <c r="A141" s="599"/>
      <c r="B141" s="597"/>
      <c r="C141" s="597"/>
      <c r="D141" s="597"/>
      <c r="E141" s="597"/>
      <c r="F141" s="598"/>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4"/>
      <c r="AF141" s="88"/>
      <c r="AG141" s="88"/>
      <c r="AH141" s="88"/>
      <c r="AI141" s="94"/>
      <c r="AJ141" s="88"/>
      <c r="AK141" s="88"/>
      <c r="AL141" s="88"/>
      <c r="AM141" s="94"/>
      <c r="AN141" s="88"/>
      <c r="AO141" s="88"/>
      <c r="AP141" s="88"/>
      <c r="AQ141" s="95"/>
      <c r="AR141" s="96"/>
      <c r="AS141" s="96"/>
      <c r="AT141" s="97"/>
      <c r="AU141" s="88"/>
      <c r="AV141" s="88"/>
      <c r="AW141" s="88"/>
      <c r="AX141" s="89"/>
      <c r="AY141">
        <f t="shared" si="5"/>
        <v>0</v>
      </c>
    </row>
    <row r="142" spans="1:60" ht="0.95" hidden="1" customHeight="1" x14ac:dyDescent="0.15">
      <c r="A142" s="600"/>
      <c r="B142" s="601"/>
      <c r="C142" s="601"/>
      <c r="D142" s="601"/>
      <c r="E142" s="601"/>
      <c r="F142" s="602"/>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c r="AC142" s="93"/>
      <c r="AD142" s="93"/>
      <c r="AE142" s="94"/>
      <c r="AF142" s="88"/>
      <c r="AG142" s="88"/>
      <c r="AH142" s="88"/>
      <c r="AI142" s="94"/>
      <c r="AJ142" s="88"/>
      <c r="AK142" s="88"/>
      <c r="AL142" s="88"/>
      <c r="AM142" s="94"/>
      <c r="AN142" s="88"/>
      <c r="AO142" s="88"/>
      <c r="AP142" s="88"/>
      <c r="AQ142" s="95"/>
      <c r="AR142" s="96"/>
      <c r="AS142" s="96"/>
      <c r="AT142" s="97"/>
      <c r="AU142" s="88"/>
      <c r="AV142" s="88"/>
      <c r="AW142" s="88"/>
      <c r="AX142" s="89"/>
      <c r="AY142">
        <f t="shared" si="5"/>
        <v>0</v>
      </c>
    </row>
    <row r="143" spans="1:60" ht="0.95" hidden="1" customHeight="1" x14ac:dyDescent="0.15">
      <c r="A143" s="599"/>
      <c r="B143" s="597"/>
      <c r="C143" s="597"/>
      <c r="D143" s="597"/>
      <c r="E143" s="597"/>
      <c r="F143" s="598"/>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593" t="s">
        <v>14</v>
      </c>
      <c r="AC143" s="593"/>
      <c r="AD143" s="593"/>
      <c r="AE143" s="94"/>
      <c r="AF143" s="88"/>
      <c r="AG143" s="88"/>
      <c r="AH143" s="88"/>
      <c r="AI143" s="94"/>
      <c r="AJ143" s="88"/>
      <c r="AK143" s="88"/>
      <c r="AL143" s="88"/>
      <c r="AM143" s="94"/>
      <c r="AN143" s="88"/>
      <c r="AO143" s="88"/>
      <c r="AP143" s="88"/>
      <c r="AQ143" s="95"/>
      <c r="AR143" s="96"/>
      <c r="AS143" s="96"/>
      <c r="AT143" s="97"/>
      <c r="AU143" s="88"/>
      <c r="AV143" s="88"/>
      <c r="AW143" s="88"/>
      <c r="AX143" s="89"/>
      <c r="AY143">
        <f t="shared" si="5"/>
        <v>0</v>
      </c>
    </row>
    <row r="144" spans="1:60" ht="0.95" hidden="1" customHeight="1" x14ac:dyDescent="0.15">
      <c r="A144" s="188" t="s">
        <v>262</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60" ht="0.95" hidden="1" customHeight="1" x14ac:dyDescent="0.15">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60" ht="0.95" hidden="1" customHeight="1" x14ac:dyDescent="0.15">
      <c r="A146" s="196" t="s">
        <v>575</v>
      </c>
      <c r="B146" s="153" t="s">
        <v>576</v>
      </c>
      <c r="C146" s="154"/>
      <c r="D146" s="154"/>
      <c r="E146" s="154"/>
      <c r="F146" s="155"/>
      <c r="G146" s="198" t="s">
        <v>577</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597</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0.95" hidden="1" customHeight="1" x14ac:dyDescent="0.15">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0.95" hidden="1" customHeight="1" x14ac:dyDescent="0.15">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0.95" hidden="1" customHeight="1" x14ac:dyDescent="0.15">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0.95" hidden="1" customHeight="1" x14ac:dyDescent="0.15">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0.95" hidden="1" customHeight="1" x14ac:dyDescent="0.15">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418</v>
      </c>
      <c r="AF151" s="120"/>
      <c r="AG151" s="120"/>
      <c r="AH151" s="120"/>
      <c r="AI151" s="120" t="s">
        <v>570</v>
      </c>
      <c r="AJ151" s="120"/>
      <c r="AK151" s="120"/>
      <c r="AL151" s="120"/>
      <c r="AM151" s="120" t="s">
        <v>386</v>
      </c>
      <c r="AN151" s="120"/>
      <c r="AO151" s="120"/>
      <c r="AP151" s="120"/>
      <c r="AQ151" s="121" t="s">
        <v>175</v>
      </c>
      <c r="AR151" s="122"/>
      <c r="AS151" s="122"/>
      <c r="AT151" s="123"/>
      <c r="AU151" s="124" t="s">
        <v>128</v>
      </c>
      <c r="AV151" s="124"/>
      <c r="AW151" s="124"/>
      <c r="AX151" s="125"/>
      <c r="AY151">
        <f t="shared" si="6"/>
        <v>0</v>
      </c>
      <c r="AZ151" s="10"/>
      <c r="BA151" s="10"/>
      <c r="BB151" s="10"/>
      <c r="BC151" s="10"/>
    </row>
    <row r="152" spans="1:60" ht="0.95" hidden="1" customHeight="1" x14ac:dyDescent="0.15">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176</v>
      </c>
      <c r="AT152" s="129"/>
      <c r="AU152" s="127"/>
      <c r="AV152" s="127"/>
      <c r="AW152" s="109" t="s">
        <v>166</v>
      </c>
      <c r="AX152" s="130"/>
      <c r="AY152">
        <f t="shared" si="6"/>
        <v>0</v>
      </c>
      <c r="AZ152" s="10"/>
      <c r="BA152" s="10"/>
      <c r="BB152" s="10"/>
      <c r="BC152" s="10"/>
      <c r="BD152" s="10"/>
      <c r="BE152" s="10"/>
      <c r="BF152" s="10"/>
      <c r="BG152" s="10"/>
      <c r="BH152" s="10"/>
    </row>
    <row r="153" spans="1:60" ht="0.95" hidden="1" customHeight="1" x14ac:dyDescent="0.15">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0.95" hidden="1" customHeight="1" x14ac:dyDescent="0.15">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0.95" hidden="1" customHeight="1" x14ac:dyDescent="0.15">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0.95" hidden="1" customHeight="1" x14ac:dyDescent="0.15">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418</v>
      </c>
      <c r="AF156" s="120"/>
      <c r="AG156" s="120"/>
      <c r="AH156" s="120"/>
      <c r="AI156" s="120" t="s">
        <v>570</v>
      </c>
      <c r="AJ156" s="120"/>
      <c r="AK156" s="120"/>
      <c r="AL156" s="120"/>
      <c r="AM156" s="120" t="s">
        <v>386</v>
      </c>
      <c r="AN156" s="120"/>
      <c r="AO156" s="120"/>
      <c r="AP156" s="120"/>
      <c r="AQ156" s="121" t="s">
        <v>175</v>
      </c>
      <c r="AR156" s="122"/>
      <c r="AS156" s="122"/>
      <c r="AT156" s="123"/>
      <c r="AU156" s="124" t="s">
        <v>128</v>
      </c>
      <c r="AV156" s="124"/>
      <c r="AW156" s="124"/>
      <c r="AX156" s="125"/>
      <c r="AY156">
        <f>COUNTA($G$158)</f>
        <v>0</v>
      </c>
      <c r="AZ156" s="10"/>
      <c r="BA156" s="10"/>
      <c r="BB156" s="10"/>
      <c r="BC156" s="10"/>
    </row>
    <row r="157" spans="1:60" ht="0.95" hidden="1" customHeight="1" x14ac:dyDescent="0.15">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176</v>
      </c>
      <c r="AT157" s="129"/>
      <c r="AU157" s="127"/>
      <c r="AV157" s="127"/>
      <c r="AW157" s="109" t="s">
        <v>166</v>
      </c>
      <c r="AX157" s="130"/>
      <c r="AY157">
        <f>$AY$156</f>
        <v>0</v>
      </c>
      <c r="AZ157" s="10"/>
      <c r="BA157" s="10"/>
      <c r="BB157" s="10"/>
      <c r="BC157" s="10"/>
      <c r="BD157" s="10"/>
      <c r="BE157" s="10"/>
      <c r="BF157" s="10"/>
      <c r="BG157" s="10"/>
      <c r="BH157" s="10"/>
    </row>
    <row r="158" spans="1:60" ht="0.95" hidden="1" customHeight="1" x14ac:dyDescent="0.15">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0.95" hidden="1" customHeight="1" x14ac:dyDescent="0.15">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0.95" hidden="1" customHeight="1" x14ac:dyDescent="0.15">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0.95" hidden="1" customHeight="1" x14ac:dyDescent="0.15">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418</v>
      </c>
      <c r="AF161" s="120"/>
      <c r="AG161" s="120"/>
      <c r="AH161" s="120"/>
      <c r="AI161" s="120" t="s">
        <v>570</v>
      </c>
      <c r="AJ161" s="120"/>
      <c r="AK161" s="120"/>
      <c r="AL161" s="120"/>
      <c r="AM161" s="120" t="s">
        <v>386</v>
      </c>
      <c r="AN161" s="120"/>
      <c r="AO161" s="120"/>
      <c r="AP161" s="120"/>
      <c r="AQ161" s="121" t="s">
        <v>175</v>
      </c>
      <c r="AR161" s="122"/>
      <c r="AS161" s="122"/>
      <c r="AT161" s="123"/>
      <c r="AU161" s="124" t="s">
        <v>128</v>
      </c>
      <c r="AV161" s="124"/>
      <c r="AW161" s="124"/>
      <c r="AX161" s="125"/>
      <c r="AY161">
        <f>COUNTA($G$163)</f>
        <v>0</v>
      </c>
      <c r="AZ161" s="10"/>
      <c r="BA161" s="10"/>
      <c r="BB161" s="10"/>
      <c r="BC161" s="10"/>
    </row>
    <row r="162" spans="1:60" ht="0.95" hidden="1" customHeight="1" x14ac:dyDescent="0.15">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176</v>
      </c>
      <c r="AT162" s="129"/>
      <c r="AU162" s="127"/>
      <c r="AV162" s="127"/>
      <c r="AW162" s="109" t="s">
        <v>166</v>
      </c>
      <c r="AX162" s="130"/>
      <c r="AY162">
        <f>$AY$161</f>
        <v>0</v>
      </c>
      <c r="AZ162" s="10"/>
      <c r="BA162" s="10"/>
      <c r="BB162" s="10"/>
      <c r="BC162" s="10"/>
      <c r="BD162" s="10"/>
      <c r="BE162" s="10"/>
      <c r="BF162" s="10"/>
      <c r="BG162" s="10"/>
      <c r="BH162" s="10"/>
    </row>
    <row r="163" spans="1:60" ht="0.95" hidden="1" customHeight="1" x14ac:dyDescent="0.15">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0.95" hidden="1" customHeight="1" x14ac:dyDescent="0.15">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0.95" hidden="1" customHeight="1" thickBot="1" x14ac:dyDescent="0.2">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0.95" hidden="1" customHeight="1" x14ac:dyDescent="0.15">
      <c r="A166" s="715" t="s">
        <v>581</v>
      </c>
      <c r="B166" s="716"/>
      <c r="C166" s="716"/>
      <c r="D166" s="716"/>
      <c r="E166" s="716"/>
      <c r="F166" s="717"/>
      <c r="G166" s="718"/>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0.95" hidden="1" customHeight="1" x14ac:dyDescent="0.15">
      <c r="A167" s="649" t="s">
        <v>582</v>
      </c>
      <c r="B167" s="154"/>
      <c r="C167" s="154"/>
      <c r="D167" s="154"/>
      <c r="E167" s="154"/>
      <c r="F167" s="155"/>
      <c r="G167" s="691" t="s">
        <v>574</v>
      </c>
      <c r="H167" s="692"/>
      <c r="I167" s="692"/>
      <c r="J167" s="692"/>
      <c r="K167" s="692"/>
      <c r="L167" s="692"/>
      <c r="M167" s="692"/>
      <c r="N167" s="692"/>
      <c r="O167" s="692"/>
      <c r="P167" s="693" t="s">
        <v>573</v>
      </c>
      <c r="Q167" s="692"/>
      <c r="R167" s="692"/>
      <c r="S167" s="692"/>
      <c r="T167" s="692"/>
      <c r="U167" s="692"/>
      <c r="V167" s="692"/>
      <c r="W167" s="692"/>
      <c r="X167" s="694"/>
      <c r="Y167" s="695"/>
      <c r="Z167" s="696"/>
      <c r="AA167" s="697"/>
      <c r="AB167" s="627" t="s">
        <v>11</v>
      </c>
      <c r="AC167" s="627"/>
      <c r="AD167" s="627"/>
      <c r="AE167" s="120" t="s">
        <v>418</v>
      </c>
      <c r="AF167" s="120"/>
      <c r="AG167" s="120"/>
      <c r="AH167" s="120"/>
      <c r="AI167" s="120" t="s">
        <v>570</v>
      </c>
      <c r="AJ167" s="120"/>
      <c r="AK167" s="120"/>
      <c r="AL167" s="120"/>
      <c r="AM167" s="120" t="s">
        <v>386</v>
      </c>
      <c r="AN167" s="120"/>
      <c r="AO167" s="120"/>
      <c r="AP167" s="120"/>
      <c r="AQ167" s="624" t="s">
        <v>417</v>
      </c>
      <c r="AR167" s="625"/>
      <c r="AS167" s="625"/>
      <c r="AT167" s="626"/>
      <c r="AU167" s="624" t="s">
        <v>595</v>
      </c>
      <c r="AV167" s="625"/>
      <c r="AW167" s="625"/>
      <c r="AX167" s="634"/>
      <c r="AY167">
        <f>COUNTA($G$168)</f>
        <v>0</v>
      </c>
    </row>
    <row r="168" spans="1:60" ht="0.95" hidden="1" customHeight="1" x14ac:dyDescent="0.15">
      <c r="A168" s="649"/>
      <c r="B168" s="154"/>
      <c r="C168" s="154"/>
      <c r="D168" s="154"/>
      <c r="E168" s="154"/>
      <c r="F168" s="155"/>
      <c r="G168" s="635"/>
      <c r="H168" s="636"/>
      <c r="I168" s="636"/>
      <c r="J168" s="636"/>
      <c r="K168" s="636"/>
      <c r="L168" s="636"/>
      <c r="M168" s="636"/>
      <c r="N168" s="636"/>
      <c r="O168" s="636"/>
      <c r="P168" s="639"/>
      <c r="Q168" s="640"/>
      <c r="R168" s="640"/>
      <c r="S168" s="640"/>
      <c r="T168" s="640"/>
      <c r="U168" s="640"/>
      <c r="V168" s="640"/>
      <c r="W168" s="640"/>
      <c r="X168" s="641"/>
      <c r="Y168" s="645" t="s">
        <v>51</v>
      </c>
      <c r="Z168" s="646"/>
      <c r="AA168" s="647"/>
      <c r="AB168" s="648"/>
      <c r="AC168" s="648"/>
      <c r="AD168" s="648"/>
      <c r="AE168" s="617"/>
      <c r="AF168" s="617"/>
      <c r="AG168" s="617"/>
      <c r="AH168" s="617"/>
      <c r="AI168" s="617"/>
      <c r="AJ168" s="617"/>
      <c r="AK168" s="617"/>
      <c r="AL168" s="617"/>
      <c r="AM168" s="617"/>
      <c r="AN168" s="617"/>
      <c r="AO168" s="617"/>
      <c r="AP168" s="617"/>
      <c r="AQ168" s="617"/>
      <c r="AR168" s="617"/>
      <c r="AS168" s="617"/>
      <c r="AT168" s="617"/>
      <c r="AU168" s="618"/>
      <c r="AV168" s="619"/>
      <c r="AW168" s="619"/>
      <c r="AX168" s="620"/>
      <c r="AY168">
        <f>$AY$167</f>
        <v>0</v>
      </c>
    </row>
    <row r="169" spans="1:60" ht="0.95" hidden="1" customHeight="1" x14ac:dyDescent="0.15">
      <c r="A169" s="189"/>
      <c r="B169" s="159"/>
      <c r="C169" s="159"/>
      <c r="D169" s="159"/>
      <c r="E169" s="159"/>
      <c r="F169" s="160"/>
      <c r="G169" s="637"/>
      <c r="H169" s="638"/>
      <c r="I169" s="638"/>
      <c r="J169" s="638"/>
      <c r="K169" s="638"/>
      <c r="L169" s="638"/>
      <c r="M169" s="638"/>
      <c r="N169" s="638"/>
      <c r="O169" s="638"/>
      <c r="P169" s="642"/>
      <c r="Q169" s="643"/>
      <c r="R169" s="643"/>
      <c r="S169" s="643"/>
      <c r="T169" s="643"/>
      <c r="U169" s="643"/>
      <c r="V169" s="643"/>
      <c r="W169" s="643"/>
      <c r="X169" s="644"/>
      <c r="Y169" s="621" t="s">
        <v>52</v>
      </c>
      <c r="Z169" s="622"/>
      <c r="AA169" s="623"/>
      <c r="AB169" s="648"/>
      <c r="AC169" s="648"/>
      <c r="AD169" s="648"/>
      <c r="AE169" s="617"/>
      <c r="AF169" s="617"/>
      <c r="AG169" s="617"/>
      <c r="AH169" s="617"/>
      <c r="AI169" s="617"/>
      <c r="AJ169" s="617"/>
      <c r="AK169" s="617"/>
      <c r="AL169" s="617"/>
      <c r="AM169" s="617"/>
      <c r="AN169" s="617"/>
      <c r="AO169" s="617"/>
      <c r="AP169" s="617"/>
      <c r="AQ169" s="617"/>
      <c r="AR169" s="617"/>
      <c r="AS169" s="617"/>
      <c r="AT169" s="617"/>
      <c r="AU169" s="618"/>
      <c r="AV169" s="619"/>
      <c r="AW169" s="619"/>
      <c r="AX169" s="620"/>
      <c r="AY169">
        <f>$AY$167</f>
        <v>0</v>
      </c>
    </row>
    <row r="170" spans="1:60" ht="0.95" hidden="1" customHeight="1" x14ac:dyDescent="0.15">
      <c r="A170" s="188" t="s">
        <v>583</v>
      </c>
      <c r="B170" s="106"/>
      <c r="C170" s="106"/>
      <c r="D170" s="106"/>
      <c r="E170" s="106"/>
      <c r="F170" s="665"/>
      <c r="G170" s="177" t="s">
        <v>584</v>
      </c>
      <c r="H170" s="177"/>
      <c r="I170" s="177"/>
      <c r="J170" s="177"/>
      <c r="K170" s="177"/>
      <c r="L170" s="177"/>
      <c r="M170" s="177"/>
      <c r="N170" s="177"/>
      <c r="O170" s="177"/>
      <c r="P170" s="177"/>
      <c r="Q170" s="177"/>
      <c r="R170" s="177"/>
      <c r="S170" s="177"/>
      <c r="T170" s="177"/>
      <c r="U170" s="177"/>
      <c r="V170" s="177"/>
      <c r="W170" s="177"/>
      <c r="X170" s="178"/>
      <c r="Y170" s="631"/>
      <c r="Z170" s="632"/>
      <c r="AA170" s="633"/>
      <c r="AB170" s="176" t="s">
        <v>11</v>
      </c>
      <c r="AC170" s="177"/>
      <c r="AD170" s="178"/>
      <c r="AE170" s="120" t="s">
        <v>418</v>
      </c>
      <c r="AF170" s="120"/>
      <c r="AG170" s="120"/>
      <c r="AH170" s="120"/>
      <c r="AI170" s="120" t="s">
        <v>570</v>
      </c>
      <c r="AJ170" s="120"/>
      <c r="AK170" s="120"/>
      <c r="AL170" s="120"/>
      <c r="AM170" s="120" t="s">
        <v>386</v>
      </c>
      <c r="AN170" s="120"/>
      <c r="AO170" s="120"/>
      <c r="AP170" s="120"/>
      <c r="AQ170" s="628" t="s">
        <v>596</v>
      </c>
      <c r="AR170" s="629"/>
      <c r="AS170" s="629"/>
      <c r="AT170" s="629"/>
      <c r="AU170" s="629"/>
      <c r="AV170" s="629"/>
      <c r="AW170" s="629"/>
      <c r="AX170" s="630"/>
      <c r="AY170">
        <f>IF(SUBSTITUTE(SUBSTITUTE($G$171,"／",""),"　","")="",0,1)</f>
        <v>0</v>
      </c>
    </row>
    <row r="171" spans="1:60" ht="0.95" hidden="1" customHeight="1" x14ac:dyDescent="0.15">
      <c r="A171" s="666"/>
      <c r="B171" s="198"/>
      <c r="C171" s="198"/>
      <c r="D171" s="198"/>
      <c r="E171" s="198"/>
      <c r="F171" s="667"/>
      <c r="G171" s="654" t="s">
        <v>585</v>
      </c>
      <c r="H171" s="655"/>
      <c r="I171" s="655"/>
      <c r="J171" s="655"/>
      <c r="K171" s="655"/>
      <c r="L171" s="655"/>
      <c r="M171" s="655"/>
      <c r="N171" s="655"/>
      <c r="O171" s="655"/>
      <c r="P171" s="655"/>
      <c r="Q171" s="655"/>
      <c r="R171" s="655"/>
      <c r="S171" s="655"/>
      <c r="T171" s="655"/>
      <c r="U171" s="655"/>
      <c r="V171" s="655"/>
      <c r="W171" s="655"/>
      <c r="X171" s="655"/>
      <c r="Y171" s="658" t="s">
        <v>583</v>
      </c>
      <c r="Z171" s="659"/>
      <c r="AA171" s="660"/>
      <c r="AB171" s="661"/>
      <c r="AC171" s="662"/>
      <c r="AD171" s="663"/>
      <c r="AE171" s="664"/>
      <c r="AF171" s="664"/>
      <c r="AG171" s="664"/>
      <c r="AH171" s="664"/>
      <c r="AI171" s="664"/>
      <c r="AJ171" s="664"/>
      <c r="AK171" s="664"/>
      <c r="AL171" s="664"/>
      <c r="AM171" s="664"/>
      <c r="AN171" s="664"/>
      <c r="AO171" s="664"/>
      <c r="AP171" s="664"/>
      <c r="AQ171" s="94"/>
      <c r="AR171" s="88"/>
      <c r="AS171" s="88"/>
      <c r="AT171" s="88"/>
      <c r="AU171" s="88"/>
      <c r="AV171" s="88"/>
      <c r="AW171" s="88"/>
      <c r="AX171" s="89"/>
      <c r="AY171">
        <f>$AY$170</f>
        <v>0</v>
      </c>
    </row>
    <row r="172" spans="1:60" ht="0.95" hidden="1" customHeight="1" x14ac:dyDescent="0.15">
      <c r="A172" s="668"/>
      <c r="B172" s="109"/>
      <c r="C172" s="109"/>
      <c r="D172" s="109"/>
      <c r="E172" s="109"/>
      <c r="F172" s="669"/>
      <c r="G172" s="656"/>
      <c r="H172" s="657"/>
      <c r="I172" s="657"/>
      <c r="J172" s="657"/>
      <c r="K172" s="657"/>
      <c r="L172" s="657"/>
      <c r="M172" s="657"/>
      <c r="N172" s="657"/>
      <c r="O172" s="657"/>
      <c r="P172" s="657"/>
      <c r="Q172" s="657"/>
      <c r="R172" s="657"/>
      <c r="S172" s="657"/>
      <c r="T172" s="657"/>
      <c r="U172" s="657"/>
      <c r="V172" s="657"/>
      <c r="W172" s="657"/>
      <c r="X172" s="657"/>
      <c r="Y172" s="220" t="s">
        <v>586</v>
      </c>
      <c r="Z172" s="651"/>
      <c r="AA172" s="652"/>
      <c r="AB172" s="613" t="s">
        <v>587</v>
      </c>
      <c r="AC172" s="614"/>
      <c r="AD172" s="615"/>
      <c r="AE172" s="616"/>
      <c r="AF172" s="616"/>
      <c r="AG172" s="616"/>
      <c r="AH172" s="616"/>
      <c r="AI172" s="616"/>
      <c r="AJ172" s="616"/>
      <c r="AK172" s="616"/>
      <c r="AL172" s="616"/>
      <c r="AM172" s="616"/>
      <c r="AN172" s="616"/>
      <c r="AO172" s="616"/>
      <c r="AP172" s="616"/>
      <c r="AQ172" s="616"/>
      <c r="AR172" s="616"/>
      <c r="AS172" s="616"/>
      <c r="AT172" s="616"/>
      <c r="AU172" s="616"/>
      <c r="AV172" s="616"/>
      <c r="AW172" s="616"/>
      <c r="AX172" s="653"/>
      <c r="AY172">
        <f>$AY$170</f>
        <v>0</v>
      </c>
    </row>
    <row r="173" spans="1:60" ht="0.95" hidden="1" customHeight="1" x14ac:dyDescent="0.15">
      <c r="A173" s="418" t="s">
        <v>237</v>
      </c>
      <c r="B173" s="594"/>
      <c r="C173" s="594"/>
      <c r="D173" s="594"/>
      <c r="E173" s="594"/>
      <c r="F173" s="595"/>
      <c r="G173" s="603" t="s">
        <v>139</v>
      </c>
      <c r="H173" s="198"/>
      <c r="I173" s="198"/>
      <c r="J173" s="198"/>
      <c r="K173" s="198"/>
      <c r="L173" s="198"/>
      <c r="M173" s="198"/>
      <c r="N173" s="198"/>
      <c r="O173" s="199"/>
      <c r="P173" s="200" t="s">
        <v>55</v>
      </c>
      <c r="Q173" s="198"/>
      <c r="R173" s="198"/>
      <c r="S173" s="198"/>
      <c r="T173" s="198"/>
      <c r="U173" s="198"/>
      <c r="V173" s="198"/>
      <c r="W173" s="198"/>
      <c r="X173" s="199"/>
      <c r="Y173" s="604"/>
      <c r="Z173" s="605"/>
      <c r="AA173" s="606"/>
      <c r="AB173" s="610" t="s">
        <v>11</v>
      </c>
      <c r="AC173" s="611"/>
      <c r="AD173" s="612"/>
      <c r="AE173" s="120" t="s">
        <v>418</v>
      </c>
      <c r="AF173" s="120"/>
      <c r="AG173" s="120"/>
      <c r="AH173" s="120"/>
      <c r="AI173" s="120" t="s">
        <v>570</v>
      </c>
      <c r="AJ173" s="120"/>
      <c r="AK173" s="120"/>
      <c r="AL173" s="120"/>
      <c r="AM173" s="120" t="s">
        <v>386</v>
      </c>
      <c r="AN173" s="120"/>
      <c r="AO173" s="120"/>
      <c r="AP173" s="120"/>
      <c r="AQ173" s="217" t="s">
        <v>175</v>
      </c>
      <c r="AR173" s="218"/>
      <c r="AS173" s="218"/>
      <c r="AT173" s="219"/>
      <c r="AU173" s="198" t="s">
        <v>128</v>
      </c>
      <c r="AV173" s="198"/>
      <c r="AW173" s="198"/>
      <c r="AX173" s="201"/>
      <c r="AY173">
        <f>COUNTA($G$175)</f>
        <v>0</v>
      </c>
    </row>
    <row r="174" spans="1:60" ht="0.95" hidden="1" customHeight="1" x14ac:dyDescent="0.15">
      <c r="A174" s="596"/>
      <c r="B174" s="597"/>
      <c r="C174" s="597"/>
      <c r="D174" s="597"/>
      <c r="E174" s="597"/>
      <c r="F174" s="598"/>
      <c r="G174" s="157"/>
      <c r="H174" s="109"/>
      <c r="I174" s="109"/>
      <c r="J174" s="109"/>
      <c r="K174" s="109"/>
      <c r="L174" s="109"/>
      <c r="M174" s="109"/>
      <c r="N174" s="109"/>
      <c r="O174" s="110"/>
      <c r="P174" s="108"/>
      <c r="Q174" s="109"/>
      <c r="R174" s="109"/>
      <c r="S174" s="109"/>
      <c r="T174" s="109"/>
      <c r="U174" s="109"/>
      <c r="V174" s="109"/>
      <c r="W174" s="109"/>
      <c r="X174" s="110"/>
      <c r="Y174" s="607"/>
      <c r="Z174" s="608"/>
      <c r="AA174" s="609"/>
      <c r="AB174" s="117"/>
      <c r="AC174" s="118"/>
      <c r="AD174" s="119"/>
      <c r="AE174" s="120"/>
      <c r="AF174" s="120"/>
      <c r="AG174" s="120"/>
      <c r="AH174" s="120"/>
      <c r="AI174" s="120"/>
      <c r="AJ174" s="120"/>
      <c r="AK174" s="120"/>
      <c r="AL174" s="120"/>
      <c r="AM174" s="120"/>
      <c r="AN174" s="120"/>
      <c r="AO174" s="120"/>
      <c r="AP174" s="120"/>
      <c r="AQ174" s="508"/>
      <c r="AR174" s="509"/>
      <c r="AS174" s="128" t="s">
        <v>176</v>
      </c>
      <c r="AT174" s="129"/>
      <c r="AU174" s="127"/>
      <c r="AV174" s="127"/>
      <c r="AW174" s="109" t="s">
        <v>166</v>
      </c>
      <c r="AX174" s="130"/>
      <c r="AY174">
        <f t="shared" ref="AY174:AY179" si="7">$AY$173</f>
        <v>0</v>
      </c>
    </row>
    <row r="175" spans="1:60" ht="0.95" hidden="1" customHeight="1" x14ac:dyDescent="0.15">
      <c r="A175" s="599"/>
      <c r="B175" s="597"/>
      <c r="C175" s="597"/>
      <c r="D175" s="597"/>
      <c r="E175" s="597"/>
      <c r="F175" s="598"/>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0.95" hidden="1" customHeight="1" x14ac:dyDescent="0.15">
      <c r="A176" s="600"/>
      <c r="B176" s="601"/>
      <c r="C176" s="601"/>
      <c r="D176" s="601"/>
      <c r="E176" s="601"/>
      <c r="F176" s="602"/>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0.95" hidden="1" customHeight="1" x14ac:dyDescent="0.15">
      <c r="A177" s="599"/>
      <c r="B177" s="597"/>
      <c r="C177" s="597"/>
      <c r="D177" s="597"/>
      <c r="E177" s="597"/>
      <c r="F177" s="598"/>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593" t="s">
        <v>14</v>
      </c>
      <c r="AC177" s="593"/>
      <c r="AD177" s="593"/>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0.95" hidden="1" customHeight="1" x14ac:dyDescent="0.15">
      <c r="A178" s="188" t="s">
        <v>262</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0.95" hidden="1" customHeight="1" x14ac:dyDescent="0.15">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0.95" hidden="1" customHeight="1" x14ac:dyDescent="0.15">
      <c r="A180" s="196" t="s">
        <v>575</v>
      </c>
      <c r="B180" s="153" t="s">
        <v>576</v>
      </c>
      <c r="C180" s="154"/>
      <c r="D180" s="154"/>
      <c r="E180" s="154"/>
      <c r="F180" s="155"/>
      <c r="G180" s="198" t="s">
        <v>577</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597</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0.95" hidden="1" customHeight="1" x14ac:dyDescent="0.15">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0.95" hidden="1" customHeight="1" x14ac:dyDescent="0.15">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0.95" hidden="1" customHeight="1" x14ac:dyDescent="0.15">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0.95" hidden="1" customHeight="1" x14ac:dyDescent="0.15">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0.95" hidden="1" customHeight="1" x14ac:dyDescent="0.15">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418</v>
      </c>
      <c r="AF185" s="120"/>
      <c r="AG185" s="120"/>
      <c r="AH185" s="120"/>
      <c r="AI185" s="120" t="s">
        <v>570</v>
      </c>
      <c r="AJ185" s="120"/>
      <c r="AK185" s="120"/>
      <c r="AL185" s="120"/>
      <c r="AM185" s="120" t="s">
        <v>386</v>
      </c>
      <c r="AN185" s="120"/>
      <c r="AO185" s="120"/>
      <c r="AP185" s="120"/>
      <c r="AQ185" s="121" t="s">
        <v>175</v>
      </c>
      <c r="AR185" s="122"/>
      <c r="AS185" s="122"/>
      <c r="AT185" s="123"/>
      <c r="AU185" s="124" t="s">
        <v>128</v>
      </c>
      <c r="AV185" s="124"/>
      <c r="AW185" s="124"/>
      <c r="AX185" s="125"/>
      <c r="AY185">
        <f t="shared" si="8"/>
        <v>0</v>
      </c>
      <c r="AZ185" s="10"/>
      <c r="BA185" s="10"/>
      <c r="BB185" s="10"/>
      <c r="BC185" s="10"/>
    </row>
    <row r="186" spans="1:60" ht="0.95" hidden="1" customHeight="1" x14ac:dyDescent="0.15">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176</v>
      </c>
      <c r="AT186" s="129"/>
      <c r="AU186" s="127"/>
      <c r="AV186" s="127"/>
      <c r="AW186" s="109" t="s">
        <v>166</v>
      </c>
      <c r="AX186" s="130"/>
      <c r="AY186">
        <f t="shared" si="8"/>
        <v>0</v>
      </c>
      <c r="AZ186" s="10"/>
      <c r="BA186" s="10"/>
      <c r="BB186" s="10"/>
      <c r="BC186" s="10"/>
      <c r="BD186" s="10"/>
      <c r="BE186" s="10"/>
      <c r="BF186" s="10"/>
      <c r="BG186" s="10"/>
      <c r="BH186" s="10"/>
    </row>
    <row r="187" spans="1:60" ht="0.95" hidden="1" customHeight="1" x14ac:dyDescent="0.15">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0.95" hidden="1" customHeight="1" x14ac:dyDescent="0.15">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0.95" hidden="1" customHeight="1" x14ac:dyDescent="0.15">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0.95" hidden="1" customHeight="1" x14ac:dyDescent="0.15">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418</v>
      </c>
      <c r="AF190" s="120"/>
      <c r="AG190" s="120"/>
      <c r="AH190" s="120"/>
      <c r="AI190" s="120" t="s">
        <v>570</v>
      </c>
      <c r="AJ190" s="120"/>
      <c r="AK190" s="120"/>
      <c r="AL190" s="120"/>
      <c r="AM190" s="120" t="s">
        <v>386</v>
      </c>
      <c r="AN190" s="120"/>
      <c r="AO190" s="120"/>
      <c r="AP190" s="120"/>
      <c r="AQ190" s="121" t="s">
        <v>175</v>
      </c>
      <c r="AR190" s="122"/>
      <c r="AS190" s="122"/>
      <c r="AT190" s="123"/>
      <c r="AU190" s="124" t="s">
        <v>128</v>
      </c>
      <c r="AV190" s="124"/>
      <c r="AW190" s="124"/>
      <c r="AX190" s="125"/>
      <c r="AY190">
        <f>COUNTA($G$192)</f>
        <v>0</v>
      </c>
      <c r="AZ190" s="10"/>
      <c r="BA190" s="10"/>
      <c r="BB190" s="10"/>
      <c r="BC190" s="10"/>
    </row>
    <row r="191" spans="1:60" ht="0.95" hidden="1" customHeight="1" x14ac:dyDescent="0.15">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176</v>
      </c>
      <c r="AT191" s="129"/>
      <c r="AU191" s="127"/>
      <c r="AV191" s="127"/>
      <c r="AW191" s="109" t="s">
        <v>166</v>
      </c>
      <c r="AX191" s="130"/>
      <c r="AY191">
        <f>$AY$190</f>
        <v>0</v>
      </c>
      <c r="AZ191" s="10"/>
      <c r="BA191" s="10"/>
      <c r="BB191" s="10"/>
      <c r="BC191" s="10"/>
      <c r="BD191" s="10"/>
      <c r="BE191" s="10"/>
      <c r="BF191" s="10"/>
      <c r="BG191" s="10"/>
      <c r="BH191" s="10"/>
    </row>
    <row r="192" spans="1:60" ht="0.95" hidden="1" customHeight="1" x14ac:dyDescent="0.15">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0.95" hidden="1" customHeight="1" x14ac:dyDescent="0.15">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0.95" hidden="1" customHeight="1" x14ac:dyDescent="0.15">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0.95" hidden="1" customHeight="1" x14ac:dyDescent="0.15">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418</v>
      </c>
      <c r="AF195" s="120"/>
      <c r="AG195" s="120"/>
      <c r="AH195" s="120"/>
      <c r="AI195" s="120" t="s">
        <v>570</v>
      </c>
      <c r="AJ195" s="120"/>
      <c r="AK195" s="120"/>
      <c r="AL195" s="120"/>
      <c r="AM195" s="120" t="s">
        <v>386</v>
      </c>
      <c r="AN195" s="120"/>
      <c r="AO195" s="120"/>
      <c r="AP195" s="120"/>
      <c r="AQ195" s="121" t="s">
        <v>175</v>
      </c>
      <c r="AR195" s="122"/>
      <c r="AS195" s="122"/>
      <c r="AT195" s="123"/>
      <c r="AU195" s="124" t="s">
        <v>128</v>
      </c>
      <c r="AV195" s="124"/>
      <c r="AW195" s="124"/>
      <c r="AX195" s="125"/>
      <c r="AY195">
        <f>COUNTA($G$197)</f>
        <v>0</v>
      </c>
      <c r="AZ195" s="10"/>
      <c r="BA195" s="10"/>
      <c r="BB195" s="10"/>
      <c r="BC195" s="10"/>
    </row>
    <row r="196" spans="1:60" ht="0.95" hidden="1" customHeight="1" x14ac:dyDescent="0.15">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176</v>
      </c>
      <c r="AT196" s="129"/>
      <c r="AU196" s="127"/>
      <c r="AV196" s="127"/>
      <c r="AW196" s="109" t="s">
        <v>166</v>
      </c>
      <c r="AX196" s="130"/>
      <c r="AY196">
        <f>$AY$195</f>
        <v>0</v>
      </c>
      <c r="AZ196" s="10"/>
      <c r="BA196" s="10"/>
      <c r="BB196" s="10"/>
      <c r="BC196" s="10"/>
      <c r="BD196" s="10"/>
      <c r="BE196" s="10"/>
      <c r="BF196" s="10"/>
      <c r="BG196" s="10"/>
      <c r="BH196" s="10"/>
    </row>
    <row r="197" spans="1:60" ht="0.95" hidden="1" customHeight="1" x14ac:dyDescent="0.15">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0.95" hidden="1" customHeight="1" x14ac:dyDescent="0.15">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0.95" hidden="1" customHeight="1" thickBot="1" x14ac:dyDescent="0.2">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0.95" hidden="1" customHeight="1" x14ac:dyDescent="0.15">
      <c r="A200" s="553" t="s">
        <v>238</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234</v>
      </c>
      <c r="X200" s="586"/>
      <c r="Y200" s="589"/>
      <c r="Z200" s="589"/>
      <c r="AA200" s="590"/>
      <c r="AB200" s="583" t="s">
        <v>11</v>
      </c>
      <c r="AC200" s="580"/>
      <c r="AD200" s="581"/>
      <c r="AE200" s="120" t="s">
        <v>418</v>
      </c>
      <c r="AF200" s="120"/>
      <c r="AG200" s="120"/>
      <c r="AH200" s="120"/>
      <c r="AI200" s="120" t="s">
        <v>570</v>
      </c>
      <c r="AJ200" s="120"/>
      <c r="AK200" s="120"/>
      <c r="AL200" s="120"/>
      <c r="AM200" s="120" t="s">
        <v>386</v>
      </c>
      <c r="AN200" s="120"/>
      <c r="AO200" s="120"/>
      <c r="AP200" s="120"/>
      <c r="AQ200" s="121" t="s">
        <v>175</v>
      </c>
      <c r="AR200" s="122"/>
      <c r="AS200" s="122"/>
      <c r="AT200" s="123"/>
      <c r="AU200" s="574" t="s">
        <v>128</v>
      </c>
      <c r="AV200" s="574"/>
      <c r="AW200" s="574"/>
      <c r="AX200" s="575"/>
      <c r="AY200">
        <f>COUNTA($H$202)</f>
        <v>0</v>
      </c>
    </row>
    <row r="201" spans="1:60" ht="0.95" hidden="1" customHeight="1" x14ac:dyDescent="0.15">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20"/>
      <c r="AF201" s="120"/>
      <c r="AG201" s="120"/>
      <c r="AH201" s="120"/>
      <c r="AI201" s="120"/>
      <c r="AJ201" s="120"/>
      <c r="AK201" s="120"/>
      <c r="AL201" s="120"/>
      <c r="AM201" s="120"/>
      <c r="AN201" s="120"/>
      <c r="AO201" s="120"/>
      <c r="AP201" s="120"/>
      <c r="AQ201" s="508"/>
      <c r="AR201" s="509"/>
      <c r="AS201" s="128" t="s">
        <v>176</v>
      </c>
      <c r="AT201" s="129"/>
      <c r="AU201" s="127"/>
      <c r="AV201" s="127"/>
      <c r="AW201" s="576" t="s">
        <v>166</v>
      </c>
      <c r="AX201" s="577"/>
      <c r="AY201">
        <f t="shared" ref="AY201:AY207" si="10">$AY$200</f>
        <v>0</v>
      </c>
    </row>
    <row r="202" spans="1:60" ht="0.95" hidden="1" customHeight="1" x14ac:dyDescent="0.15">
      <c r="A202" s="514"/>
      <c r="B202" s="515"/>
      <c r="C202" s="515"/>
      <c r="D202" s="515"/>
      <c r="E202" s="515"/>
      <c r="F202" s="516"/>
      <c r="G202" s="560" t="s">
        <v>177</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252</v>
      </c>
      <c r="AC202" s="559"/>
      <c r="AD202" s="559"/>
      <c r="AE202" s="94"/>
      <c r="AF202" s="88"/>
      <c r="AG202" s="88"/>
      <c r="AH202" s="88"/>
      <c r="AI202" s="94"/>
      <c r="AJ202" s="88"/>
      <c r="AK202" s="88"/>
      <c r="AL202" s="88"/>
      <c r="AM202" s="94"/>
      <c r="AN202" s="88"/>
      <c r="AO202" s="88"/>
      <c r="AP202" s="88"/>
      <c r="AQ202" s="94"/>
      <c r="AR202" s="88"/>
      <c r="AS202" s="88"/>
      <c r="AT202" s="504"/>
      <c r="AU202" s="88"/>
      <c r="AV202" s="88"/>
      <c r="AW202" s="88"/>
      <c r="AX202" s="89"/>
      <c r="AY202">
        <f t="shared" si="10"/>
        <v>0</v>
      </c>
    </row>
    <row r="203" spans="1:60" ht="0.95" hidden="1" customHeight="1" x14ac:dyDescent="0.15">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252</v>
      </c>
      <c r="AC203" s="558"/>
      <c r="AD203" s="558"/>
      <c r="AE203" s="94"/>
      <c r="AF203" s="88"/>
      <c r="AG203" s="88"/>
      <c r="AH203" s="88"/>
      <c r="AI203" s="94"/>
      <c r="AJ203" s="88"/>
      <c r="AK203" s="88"/>
      <c r="AL203" s="88"/>
      <c r="AM203" s="94"/>
      <c r="AN203" s="88"/>
      <c r="AO203" s="88"/>
      <c r="AP203" s="88"/>
      <c r="AQ203" s="94"/>
      <c r="AR203" s="88"/>
      <c r="AS203" s="88"/>
      <c r="AT203" s="504"/>
      <c r="AU203" s="88"/>
      <c r="AV203" s="88"/>
      <c r="AW203" s="88"/>
      <c r="AX203" s="89"/>
      <c r="AY203">
        <f t="shared" si="10"/>
        <v>0</v>
      </c>
    </row>
    <row r="204" spans="1:60" ht="0.95" hidden="1" customHeight="1" x14ac:dyDescent="0.15">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253</v>
      </c>
      <c r="AC204" s="556"/>
      <c r="AD204" s="556"/>
      <c r="AE204" s="99"/>
      <c r="AF204" s="100"/>
      <c r="AG204" s="100"/>
      <c r="AH204" s="100"/>
      <c r="AI204" s="99"/>
      <c r="AJ204" s="100"/>
      <c r="AK204" s="100"/>
      <c r="AL204" s="100"/>
      <c r="AM204" s="99"/>
      <c r="AN204" s="100"/>
      <c r="AO204" s="100"/>
      <c r="AP204" s="100"/>
      <c r="AQ204" s="94"/>
      <c r="AR204" s="88"/>
      <c r="AS204" s="88"/>
      <c r="AT204" s="504"/>
      <c r="AU204" s="88"/>
      <c r="AV204" s="88"/>
      <c r="AW204" s="88"/>
      <c r="AX204" s="89"/>
      <c r="AY204">
        <f t="shared" si="10"/>
        <v>0</v>
      </c>
    </row>
    <row r="205" spans="1:60" ht="0.95" hidden="1" customHeight="1" x14ac:dyDescent="0.15">
      <c r="A205" s="514" t="s">
        <v>241</v>
      </c>
      <c r="B205" s="515"/>
      <c r="C205" s="515"/>
      <c r="D205" s="515"/>
      <c r="E205" s="515"/>
      <c r="F205" s="516"/>
      <c r="G205" s="539" t="s">
        <v>178</v>
      </c>
      <c r="H205" s="540"/>
      <c r="I205" s="540"/>
      <c r="J205" s="540"/>
      <c r="K205" s="540"/>
      <c r="L205" s="540"/>
      <c r="M205" s="540"/>
      <c r="N205" s="540"/>
      <c r="O205" s="540"/>
      <c r="P205" s="540"/>
      <c r="Q205" s="540"/>
      <c r="R205" s="540"/>
      <c r="S205" s="540"/>
      <c r="T205" s="540"/>
      <c r="U205" s="540"/>
      <c r="V205" s="540"/>
      <c r="W205" s="543" t="s">
        <v>251</v>
      </c>
      <c r="X205" s="544"/>
      <c r="Y205" s="549" t="s">
        <v>12</v>
      </c>
      <c r="Z205" s="549"/>
      <c r="AA205" s="550"/>
      <c r="AB205" s="559" t="s">
        <v>252</v>
      </c>
      <c r="AC205" s="559"/>
      <c r="AD205" s="559"/>
      <c r="AE205" s="94"/>
      <c r="AF205" s="88"/>
      <c r="AG205" s="88"/>
      <c r="AH205" s="88"/>
      <c r="AI205" s="94"/>
      <c r="AJ205" s="88"/>
      <c r="AK205" s="88"/>
      <c r="AL205" s="88"/>
      <c r="AM205" s="94"/>
      <c r="AN205" s="88"/>
      <c r="AO205" s="88"/>
      <c r="AP205" s="88"/>
      <c r="AQ205" s="94"/>
      <c r="AR205" s="88"/>
      <c r="AS205" s="88"/>
      <c r="AT205" s="504"/>
      <c r="AU205" s="88"/>
      <c r="AV205" s="88"/>
      <c r="AW205" s="88"/>
      <c r="AX205" s="89"/>
      <c r="AY205">
        <f t="shared" si="10"/>
        <v>0</v>
      </c>
    </row>
    <row r="206" spans="1:60" ht="0.95" hidden="1" customHeight="1" x14ac:dyDescent="0.15">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252</v>
      </c>
      <c r="AC206" s="558"/>
      <c r="AD206" s="558"/>
      <c r="AE206" s="94"/>
      <c r="AF206" s="88"/>
      <c r="AG206" s="88"/>
      <c r="AH206" s="88"/>
      <c r="AI206" s="94"/>
      <c r="AJ206" s="88"/>
      <c r="AK206" s="88"/>
      <c r="AL206" s="88"/>
      <c r="AM206" s="94"/>
      <c r="AN206" s="88"/>
      <c r="AO206" s="88"/>
      <c r="AP206" s="88"/>
      <c r="AQ206" s="94"/>
      <c r="AR206" s="88"/>
      <c r="AS206" s="88"/>
      <c r="AT206" s="504"/>
      <c r="AU206" s="88"/>
      <c r="AV206" s="88"/>
      <c r="AW206" s="88"/>
      <c r="AX206" s="89"/>
      <c r="AY206">
        <f t="shared" si="10"/>
        <v>0</v>
      </c>
    </row>
    <row r="207" spans="1:60" ht="0.95" hidden="1" customHeight="1" x14ac:dyDescent="0.15">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253</v>
      </c>
      <c r="AC207" s="556"/>
      <c r="AD207" s="556"/>
      <c r="AE207" s="99"/>
      <c r="AF207" s="100"/>
      <c r="AG207" s="100"/>
      <c r="AH207" s="100"/>
      <c r="AI207" s="99"/>
      <c r="AJ207" s="100"/>
      <c r="AK207" s="100"/>
      <c r="AL207" s="100"/>
      <c r="AM207" s="99"/>
      <c r="AN207" s="100"/>
      <c r="AO207" s="100"/>
      <c r="AP207" s="557"/>
      <c r="AQ207" s="94"/>
      <c r="AR207" s="88"/>
      <c r="AS207" s="88"/>
      <c r="AT207" s="504"/>
      <c r="AU207" s="88"/>
      <c r="AV207" s="88"/>
      <c r="AW207" s="88"/>
      <c r="AX207" s="89"/>
      <c r="AY207">
        <f t="shared" si="10"/>
        <v>0</v>
      </c>
    </row>
    <row r="208" spans="1:60" ht="0.95" hidden="1" customHeight="1" x14ac:dyDescent="0.15">
      <c r="A208" s="511" t="s">
        <v>238</v>
      </c>
      <c r="B208" s="512"/>
      <c r="C208" s="512"/>
      <c r="D208" s="512"/>
      <c r="E208" s="512"/>
      <c r="F208" s="513"/>
      <c r="G208" s="517"/>
      <c r="H208" s="122" t="s">
        <v>139</v>
      </c>
      <c r="I208" s="122"/>
      <c r="J208" s="122"/>
      <c r="K208" s="122"/>
      <c r="L208" s="122"/>
      <c r="M208" s="122"/>
      <c r="N208" s="122"/>
      <c r="O208" s="123"/>
      <c r="P208" s="121" t="s">
        <v>55</v>
      </c>
      <c r="Q208" s="122"/>
      <c r="R208" s="122"/>
      <c r="S208" s="122"/>
      <c r="T208" s="122"/>
      <c r="U208" s="122"/>
      <c r="V208" s="122"/>
      <c r="W208" s="122"/>
      <c r="X208" s="123"/>
      <c r="Y208" s="520"/>
      <c r="Z208" s="521"/>
      <c r="AA208" s="522"/>
      <c r="AB208" s="105" t="s">
        <v>11</v>
      </c>
      <c r="AC208" s="106"/>
      <c r="AD208" s="107"/>
      <c r="AE208" s="257" t="s">
        <v>418</v>
      </c>
      <c r="AF208" s="257"/>
      <c r="AG208" s="257"/>
      <c r="AH208" s="257"/>
      <c r="AI208" s="120" t="s">
        <v>570</v>
      </c>
      <c r="AJ208" s="120"/>
      <c r="AK208" s="120"/>
      <c r="AL208" s="120"/>
      <c r="AM208" s="120" t="s">
        <v>386</v>
      </c>
      <c r="AN208" s="120"/>
      <c r="AO208" s="120"/>
      <c r="AP208" s="120"/>
      <c r="AQ208" s="121" t="s">
        <v>175</v>
      </c>
      <c r="AR208" s="122"/>
      <c r="AS208" s="122"/>
      <c r="AT208" s="123"/>
      <c r="AU208" s="505" t="s">
        <v>128</v>
      </c>
      <c r="AV208" s="506"/>
      <c r="AW208" s="506"/>
      <c r="AX208" s="507"/>
      <c r="AY208">
        <f>COUNTA($H$210)</f>
        <v>0</v>
      </c>
    </row>
    <row r="209" spans="1:51" ht="0.95" hidden="1" customHeight="1" x14ac:dyDescent="0.15">
      <c r="A209" s="514"/>
      <c r="B209" s="515"/>
      <c r="C209" s="515"/>
      <c r="D209" s="515"/>
      <c r="E209" s="515"/>
      <c r="F209" s="516"/>
      <c r="G209" s="518"/>
      <c r="H209" s="128"/>
      <c r="I209" s="128"/>
      <c r="J209" s="128"/>
      <c r="K209" s="128"/>
      <c r="L209" s="128"/>
      <c r="M209" s="128"/>
      <c r="N209" s="128"/>
      <c r="O209" s="129"/>
      <c r="P209" s="519"/>
      <c r="Q209" s="128"/>
      <c r="R209" s="128"/>
      <c r="S209" s="128"/>
      <c r="T209" s="128"/>
      <c r="U209" s="128"/>
      <c r="V209" s="128"/>
      <c r="W209" s="128"/>
      <c r="X209" s="129"/>
      <c r="Y209" s="523"/>
      <c r="Z209" s="524"/>
      <c r="AA209" s="525"/>
      <c r="AB209" s="108"/>
      <c r="AC209" s="109"/>
      <c r="AD209" s="110"/>
      <c r="AE209" s="257"/>
      <c r="AF209" s="257"/>
      <c r="AG209" s="257"/>
      <c r="AH209" s="257"/>
      <c r="AI209" s="120"/>
      <c r="AJ209" s="120"/>
      <c r="AK209" s="120"/>
      <c r="AL209" s="120"/>
      <c r="AM209" s="120"/>
      <c r="AN209" s="120"/>
      <c r="AO209" s="120"/>
      <c r="AP209" s="120"/>
      <c r="AQ209" s="508"/>
      <c r="AR209" s="509"/>
      <c r="AS209" s="128" t="s">
        <v>176</v>
      </c>
      <c r="AT209" s="129"/>
      <c r="AU209" s="508"/>
      <c r="AV209" s="509"/>
      <c r="AW209" s="128" t="s">
        <v>166</v>
      </c>
      <c r="AX209" s="510"/>
      <c r="AY209">
        <f>$AY$208</f>
        <v>0</v>
      </c>
    </row>
    <row r="210" spans="1:51" ht="0.95" hidden="1" customHeight="1" x14ac:dyDescent="0.15">
      <c r="A210" s="514"/>
      <c r="B210" s="515"/>
      <c r="C210" s="515"/>
      <c r="D210" s="515"/>
      <c r="E210" s="515"/>
      <c r="F210" s="516"/>
      <c r="G210" s="526" t="s">
        <v>177</v>
      </c>
      <c r="H210" s="132"/>
      <c r="I210" s="132"/>
      <c r="J210" s="132"/>
      <c r="K210" s="132"/>
      <c r="L210" s="132"/>
      <c r="M210" s="132"/>
      <c r="N210" s="132"/>
      <c r="O210" s="133"/>
      <c r="P210" s="132"/>
      <c r="Q210" s="132"/>
      <c r="R210" s="132"/>
      <c r="S210" s="132"/>
      <c r="T210" s="132"/>
      <c r="U210" s="132"/>
      <c r="V210" s="132"/>
      <c r="W210" s="132"/>
      <c r="X210" s="133"/>
      <c r="Y210" s="529" t="s">
        <v>12</v>
      </c>
      <c r="Z210" s="530"/>
      <c r="AA210" s="531"/>
      <c r="AB210" s="469"/>
      <c r="AC210" s="469"/>
      <c r="AD210" s="469"/>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0.95" hidden="1" customHeight="1" x14ac:dyDescent="0.15">
      <c r="A211" s="514"/>
      <c r="B211" s="515"/>
      <c r="C211" s="515"/>
      <c r="D211" s="515"/>
      <c r="E211" s="515"/>
      <c r="F211" s="516"/>
      <c r="G211" s="527"/>
      <c r="H211" s="135"/>
      <c r="I211" s="135"/>
      <c r="J211" s="135"/>
      <c r="K211" s="135"/>
      <c r="L211" s="135"/>
      <c r="M211" s="135"/>
      <c r="N211" s="135"/>
      <c r="O211" s="136"/>
      <c r="P211" s="135"/>
      <c r="Q211" s="135"/>
      <c r="R211" s="135"/>
      <c r="S211" s="135"/>
      <c r="T211" s="135"/>
      <c r="U211" s="135"/>
      <c r="V211" s="135"/>
      <c r="W211" s="135"/>
      <c r="X211" s="136"/>
      <c r="Y211" s="535" t="s">
        <v>50</v>
      </c>
      <c r="Z211" s="536"/>
      <c r="AA211" s="537"/>
      <c r="AB211" s="468"/>
      <c r="AC211" s="468"/>
      <c r="AD211" s="468"/>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0.95" hidden="1" customHeight="1" x14ac:dyDescent="0.15">
      <c r="A212" s="514"/>
      <c r="B212" s="515"/>
      <c r="C212" s="515"/>
      <c r="D212" s="515"/>
      <c r="E212" s="515"/>
      <c r="F212" s="516"/>
      <c r="G212" s="528"/>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32" t="s">
        <v>14</v>
      </c>
      <c r="AC212" s="532"/>
      <c r="AD212" s="532"/>
      <c r="AE212" s="533"/>
      <c r="AF212" s="534"/>
      <c r="AG212" s="534"/>
      <c r="AH212" s="534"/>
      <c r="AI212" s="533"/>
      <c r="AJ212" s="534"/>
      <c r="AK212" s="534"/>
      <c r="AL212" s="534"/>
      <c r="AM212" s="533"/>
      <c r="AN212" s="534"/>
      <c r="AO212" s="534"/>
      <c r="AP212" s="534"/>
      <c r="AQ212" s="95"/>
      <c r="AR212" s="96"/>
      <c r="AS212" s="96"/>
      <c r="AT212" s="97"/>
      <c r="AU212" s="88"/>
      <c r="AV212" s="88"/>
      <c r="AW212" s="88"/>
      <c r="AX212" s="89"/>
      <c r="AY212">
        <f>$AY$208</f>
        <v>0</v>
      </c>
    </row>
    <row r="213" spans="1:51" ht="0.95" hidden="1" customHeight="1" x14ac:dyDescent="0.15">
      <c r="A213" s="497" t="s">
        <v>265</v>
      </c>
      <c r="B213" s="498"/>
      <c r="C213" s="498"/>
      <c r="D213" s="498"/>
      <c r="E213" s="499" t="s">
        <v>226</v>
      </c>
      <c r="F213" s="500"/>
      <c r="G213" s="82" t="s">
        <v>178</v>
      </c>
      <c r="H213" s="470"/>
      <c r="I213" s="471"/>
      <c r="J213" s="471"/>
      <c r="K213" s="471"/>
      <c r="L213" s="471"/>
      <c r="M213" s="471"/>
      <c r="N213" s="471"/>
      <c r="O213" s="501"/>
      <c r="P213" s="241"/>
      <c r="Q213" s="241"/>
      <c r="R213" s="241"/>
      <c r="S213" s="241"/>
      <c r="T213" s="241"/>
      <c r="U213" s="241"/>
      <c r="V213" s="241"/>
      <c r="W213" s="241"/>
      <c r="X213" s="241"/>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2.75" hidden="1" customHeight="1" thickBot="1" x14ac:dyDescent="0.2">
      <c r="A214" s="418" t="s">
        <v>578</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233</v>
      </c>
      <c r="AP214" s="421"/>
      <c r="AQ214" s="421"/>
      <c r="AR214" s="81"/>
      <c r="AS214" s="420"/>
      <c r="AT214" s="421"/>
      <c r="AU214" s="421"/>
      <c r="AV214" s="421"/>
      <c r="AW214" s="421"/>
      <c r="AX214" s="422"/>
      <c r="AY214">
        <f>COUNTIF($AR$214,"☑")</f>
        <v>0</v>
      </c>
    </row>
    <row r="215" spans="1:51" ht="27.75" customHeight="1" x14ac:dyDescent="0.15">
      <c r="A215" s="407" t="s">
        <v>285</v>
      </c>
      <c r="B215" s="408"/>
      <c r="C215" s="411" t="s">
        <v>179</v>
      </c>
      <c r="D215" s="408"/>
      <c r="E215" s="413" t="s">
        <v>195</v>
      </c>
      <c r="F215" s="414"/>
      <c r="G215" s="415" t="s">
        <v>626</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x14ac:dyDescent="0.15">
      <c r="A216" s="409"/>
      <c r="B216" s="410"/>
      <c r="C216" s="412"/>
      <c r="D216" s="410"/>
      <c r="E216" s="150" t="s">
        <v>194</v>
      </c>
      <c r="F216" s="152"/>
      <c r="G216" s="131" t="s">
        <v>627</v>
      </c>
      <c r="H216" s="132"/>
      <c r="I216" s="132"/>
      <c r="J216" s="132"/>
      <c r="K216" s="132"/>
      <c r="L216" s="132"/>
      <c r="M216" s="132"/>
      <c r="N216" s="132"/>
      <c r="O216" s="132"/>
      <c r="P216" s="132"/>
      <c r="Q216" s="132"/>
      <c r="R216" s="132"/>
      <c r="S216" s="132"/>
      <c r="T216" s="132"/>
      <c r="U216" s="132"/>
      <c r="V216" s="133"/>
      <c r="W216" s="483" t="s">
        <v>588</v>
      </c>
      <c r="X216" s="484"/>
      <c r="Y216" s="484"/>
      <c r="Z216" s="484"/>
      <c r="AA216" s="485"/>
      <c r="AB216" s="486" t="s">
        <v>665</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7" customHeight="1" x14ac:dyDescent="0.15">
      <c r="A217" s="409"/>
      <c r="B217" s="410"/>
      <c r="C217" s="412"/>
      <c r="D217" s="410"/>
      <c r="E217" s="158"/>
      <c r="F217" s="160"/>
      <c r="G217" s="137"/>
      <c r="H217" s="138"/>
      <c r="I217" s="138"/>
      <c r="J217" s="138"/>
      <c r="K217" s="138"/>
      <c r="L217" s="138"/>
      <c r="M217" s="138"/>
      <c r="N217" s="138"/>
      <c r="O217" s="138"/>
      <c r="P217" s="138"/>
      <c r="Q217" s="138"/>
      <c r="R217" s="138"/>
      <c r="S217" s="138"/>
      <c r="T217" s="138"/>
      <c r="U217" s="138"/>
      <c r="V217" s="139"/>
      <c r="W217" s="489" t="s">
        <v>589</v>
      </c>
      <c r="X217" s="490"/>
      <c r="Y217" s="490"/>
      <c r="Z217" s="490"/>
      <c r="AA217" s="491"/>
      <c r="AB217" s="486" t="s">
        <v>666</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customHeight="1" x14ac:dyDescent="0.15">
      <c r="A218" s="409"/>
      <c r="B218" s="410"/>
      <c r="C218" s="492" t="s">
        <v>601</v>
      </c>
      <c r="D218" s="493"/>
      <c r="E218" s="150" t="s">
        <v>281</v>
      </c>
      <c r="F218" s="152"/>
      <c r="G218" s="473" t="s">
        <v>182</v>
      </c>
      <c r="H218" s="474"/>
      <c r="I218" s="474"/>
      <c r="J218" s="494" t="s">
        <v>656</v>
      </c>
      <c r="K218" s="495"/>
      <c r="L218" s="495"/>
      <c r="M218" s="495"/>
      <c r="N218" s="495"/>
      <c r="O218" s="495"/>
      <c r="P218" s="495"/>
      <c r="Q218" s="495"/>
      <c r="R218" s="495"/>
      <c r="S218" s="495"/>
      <c r="T218" s="496"/>
      <c r="U218" s="471" t="s">
        <v>657</v>
      </c>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4.5" customHeight="1" x14ac:dyDescent="0.15">
      <c r="A219" s="409"/>
      <c r="B219" s="410"/>
      <c r="C219" s="412"/>
      <c r="D219" s="410"/>
      <c r="E219" s="153"/>
      <c r="F219" s="155"/>
      <c r="G219" s="473" t="s">
        <v>602</v>
      </c>
      <c r="H219" s="474"/>
      <c r="I219" s="474"/>
      <c r="J219" s="474"/>
      <c r="K219" s="474"/>
      <c r="L219" s="474"/>
      <c r="M219" s="474"/>
      <c r="N219" s="474"/>
      <c r="O219" s="474"/>
      <c r="P219" s="474"/>
      <c r="Q219" s="474"/>
      <c r="R219" s="474"/>
      <c r="S219" s="474"/>
      <c r="T219" s="474"/>
      <c r="U219" s="470" t="s">
        <v>657</v>
      </c>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34.5" customHeight="1" thickBot="1" x14ac:dyDescent="0.2">
      <c r="A220" s="409"/>
      <c r="B220" s="410"/>
      <c r="C220" s="412"/>
      <c r="D220" s="410"/>
      <c r="E220" s="158"/>
      <c r="F220" s="160"/>
      <c r="G220" s="473" t="s">
        <v>589</v>
      </c>
      <c r="H220" s="474"/>
      <c r="I220" s="474"/>
      <c r="J220" s="474"/>
      <c r="K220" s="474"/>
      <c r="L220" s="474"/>
      <c r="M220" s="474"/>
      <c r="N220" s="474"/>
      <c r="O220" s="474"/>
      <c r="P220" s="474"/>
      <c r="Q220" s="474"/>
      <c r="R220" s="474"/>
      <c r="S220" s="474"/>
      <c r="T220" s="474"/>
      <c r="U220" s="811" t="s">
        <v>657</v>
      </c>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7" customHeight="1" x14ac:dyDescent="0.15">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15">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27" customHeight="1" x14ac:dyDescent="0.15">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611</v>
      </c>
      <c r="AE223" s="453"/>
      <c r="AF223" s="453"/>
      <c r="AG223" s="454" t="s">
        <v>637</v>
      </c>
      <c r="AH223" s="455"/>
      <c r="AI223" s="455"/>
      <c r="AJ223" s="455"/>
      <c r="AK223" s="455"/>
      <c r="AL223" s="455"/>
      <c r="AM223" s="455"/>
      <c r="AN223" s="455"/>
      <c r="AO223" s="455"/>
      <c r="AP223" s="455"/>
      <c r="AQ223" s="455"/>
      <c r="AR223" s="455"/>
      <c r="AS223" s="455"/>
      <c r="AT223" s="455"/>
      <c r="AU223" s="455"/>
      <c r="AV223" s="455"/>
      <c r="AW223" s="455"/>
      <c r="AX223" s="456"/>
    </row>
    <row r="224" spans="1:51" ht="27" customHeight="1" x14ac:dyDescent="0.15">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4"/>
      <c r="AD224" s="365" t="s">
        <v>611</v>
      </c>
      <c r="AE224" s="366"/>
      <c r="AF224" s="366"/>
      <c r="AG224" s="360" t="s">
        <v>638</v>
      </c>
      <c r="AH224" s="361"/>
      <c r="AI224" s="361"/>
      <c r="AJ224" s="361"/>
      <c r="AK224" s="361"/>
      <c r="AL224" s="361"/>
      <c r="AM224" s="361"/>
      <c r="AN224" s="361"/>
      <c r="AO224" s="361"/>
      <c r="AP224" s="361"/>
      <c r="AQ224" s="361"/>
      <c r="AR224" s="361"/>
      <c r="AS224" s="361"/>
      <c r="AT224" s="361"/>
      <c r="AU224" s="361"/>
      <c r="AV224" s="361"/>
      <c r="AW224" s="361"/>
      <c r="AX224" s="362"/>
    </row>
    <row r="225" spans="1:50" ht="27" customHeight="1" x14ac:dyDescent="0.15">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2" t="s">
        <v>611</v>
      </c>
      <c r="AE225" s="403"/>
      <c r="AF225" s="403"/>
      <c r="AG225" s="388" t="s">
        <v>648</v>
      </c>
      <c r="AH225" s="135"/>
      <c r="AI225" s="135"/>
      <c r="AJ225" s="135"/>
      <c r="AK225" s="135"/>
      <c r="AL225" s="135"/>
      <c r="AM225" s="135"/>
      <c r="AN225" s="135"/>
      <c r="AO225" s="135"/>
      <c r="AP225" s="135"/>
      <c r="AQ225" s="135"/>
      <c r="AR225" s="135"/>
      <c r="AS225" s="135"/>
      <c r="AT225" s="135"/>
      <c r="AU225" s="135"/>
      <c r="AV225" s="135"/>
      <c r="AW225" s="135"/>
      <c r="AX225" s="389"/>
    </row>
    <row r="226" spans="1:50" ht="27" customHeight="1" x14ac:dyDescent="0.15">
      <c r="A226" s="340" t="s">
        <v>36</v>
      </c>
      <c r="B226" s="423"/>
      <c r="C226" s="425" t="s">
        <v>38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3" t="s">
        <v>611</v>
      </c>
      <c r="AE226" s="384"/>
      <c r="AF226" s="384"/>
      <c r="AG226" s="386" t="s">
        <v>652</v>
      </c>
      <c r="AH226" s="132"/>
      <c r="AI226" s="132"/>
      <c r="AJ226" s="132"/>
      <c r="AK226" s="132"/>
      <c r="AL226" s="132"/>
      <c r="AM226" s="132"/>
      <c r="AN226" s="132"/>
      <c r="AO226" s="132"/>
      <c r="AP226" s="132"/>
      <c r="AQ226" s="132"/>
      <c r="AR226" s="132"/>
      <c r="AS226" s="132"/>
      <c r="AT226" s="132"/>
      <c r="AU226" s="132"/>
      <c r="AV226" s="132"/>
      <c r="AW226" s="132"/>
      <c r="AX226" s="387"/>
    </row>
    <row r="227" spans="1:50" ht="35.25" customHeight="1" x14ac:dyDescent="0.15">
      <c r="A227" s="342"/>
      <c r="B227" s="424"/>
      <c r="C227" s="428"/>
      <c r="D227" s="429"/>
      <c r="E227" s="432" t="s">
        <v>263</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5" t="s">
        <v>632</v>
      </c>
      <c r="AE227" s="366"/>
      <c r="AF227" s="435"/>
      <c r="AG227" s="388"/>
      <c r="AH227" s="135"/>
      <c r="AI227" s="135"/>
      <c r="AJ227" s="135"/>
      <c r="AK227" s="135"/>
      <c r="AL227" s="135"/>
      <c r="AM227" s="135"/>
      <c r="AN227" s="135"/>
      <c r="AO227" s="135"/>
      <c r="AP227" s="135"/>
      <c r="AQ227" s="135"/>
      <c r="AR227" s="135"/>
      <c r="AS227" s="135"/>
      <c r="AT227" s="135"/>
      <c r="AU227" s="135"/>
      <c r="AV227" s="135"/>
      <c r="AW227" s="135"/>
      <c r="AX227" s="389"/>
    </row>
    <row r="228" spans="1:50" ht="26.25" customHeight="1" x14ac:dyDescent="0.15">
      <c r="A228" s="342"/>
      <c r="B228" s="424"/>
      <c r="C228" s="430"/>
      <c r="D228" s="431"/>
      <c r="E228" s="436" t="s">
        <v>216</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632</v>
      </c>
      <c r="AE228" s="440"/>
      <c r="AF228" s="440"/>
      <c r="AG228" s="388"/>
      <c r="AH228" s="135"/>
      <c r="AI228" s="135"/>
      <c r="AJ228" s="135"/>
      <c r="AK228" s="135"/>
      <c r="AL228" s="135"/>
      <c r="AM228" s="135"/>
      <c r="AN228" s="135"/>
      <c r="AO228" s="135"/>
      <c r="AP228" s="135"/>
      <c r="AQ228" s="135"/>
      <c r="AR228" s="135"/>
      <c r="AS228" s="135"/>
      <c r="AT228" s="135"/>
      <c r="AU228" s="135"/>
      <c r="AV228" s="135"/>
      <c r="AW228" s="135"/>
      <c r="AX228" s="389"/>
    </row>
    <row r="229" spans="1:50" ht="26.25" customHeight="1" x14ac:dyDescent="0.15">
      <c r="A229" s="342"/>
      <c r="B229" s="343"/>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9" t="s">
        <v>629</v>
      </c>
      <c r="AE229" s="350"/>
      <c r="AF229" s="350"/>
      <c r="AG229" s="352"/>
      <c r="AH229" s="353"/>
      <c r="AI229" s="353"/>
      <c r="AJ229" s="353"/>
      <c r="AK229" s="353"/>
      <c r="AL229" s="353"/>
      <c r="AM229" s="353"/>
      <c r="AN229" s="353"/>
      <c r="AO229" s="353"/>
      <c r="AP229" s="353"/>
      <c r="AQ229" s="353"/>
      <c r="AR229" s="353"/>
      <c r="AS229" s="353"/>
      <c r="AT229" s="353"/>
      <c r="AU229" s="353"/>
      <c r="AV229" s="353"/>
      <c r="AW229" s="353"/>
      <c r="AX229" s="354"/>
    </row>
    <row r="230" spans="1:50" ht="26.25" customHeight="1" x14ac:dyDescent="0.15">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629</v>
      </c>
      <c r="AE230" s="366"/>
      <c r="AF230" s="366"/>
      <c r="AG230" s="360"/>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x14ac:dyDescent="0.15">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629</v>
      </c>
      <c r="AE231" s="366"/>
      <c r="AF231" s="366"/>
      <c r="AG231" s="360"/>
      <c r="AH231" s="361"/>
      <c r="AI231" s="361"/>
      <c r="AJ231" s="361"/>
      <c r="AK231" s="361"/>
      <c r="AL231" s="361"/>
      <c r="AM231" s="361"/>
      <c r="AN231" s="361"/>
      <c r="AO231" s="361"/>
      <c r="AP231" s="361"/>
      <c r="AQ231" s="361"/>
      <c r="AR231" s="361"/>
      <c r="AS231" s="361"/>
      <c r="AT231" s="361"/>
      <c r="AU231" s="361"/>
      <c r="AV231" s="361"/>
      <c r="AW231" s="361"/>
      <c r="AX231" s="362"/>
    </row>
    <row r="232" spans="1:50" ht="26.25" customHeight="1" x14ac:dyDescent="0.15">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629</v>
      </c>
      <c r="AE232" s="366"/>
      <c r="AF232" s="366"/>
      <c r="AG232" s="360"/>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x14ac:dyDescent="0.15">
      <c r="A233" s="342"/>
      <c r="B233" s="343"/>
      <c r="C233" s="363" t="s">
        <v>235</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629</v>
      </c>
      <c r="AE233" s="403"/>
      <c r="AF233" s="403"/>
      <c r="AG233" s="404"/>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x14ac:dyDescent="0.15">
      <c r="A234" s="342"/>
      <c r="B234" s="343"/>
      <c r="C234" s="462" t="s">
        <v>236</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629</v>
      </c>
      <c r="AE234" s="366"/>
      <c r="AF234" s="435"/>
      <c r="AG234" s="360"/>
      <c r="AH234" s="361"/>
      <c r="AI234" s="361"/>
      <c r="AJ234" s="361"/>
      <c r="AK234" s="361"/>
      <c r="AL234" s="361"/>
      <c r="AM234" s="361"/>
      <c r="AN234" s="361"/>
      <c r="AO234" s="361"/>
      <c r="AP234" s="361"/>
      <c r="AQ234" s="361"/>
      <c r="AR234" s="361"/>
      <c r="AS234" s="361"/>
      <c r="AT234" s="361"/>
      <c r="AU234" s="361"/>
      <c r="AV234" s="361"/>
      <c r="AW234" s="361"/>
      <c r="AX234" s="362"/>
    </row>
    <row r="235" spans="1:50" ht="26.25" customHeight="1" x14ac:dyDescent="0.15">
      <c r="A235" s="344"/>
      <c r="B235" s="345"/>
      <c r="C235" s="465" t="s">
        <v>223</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629</v>
      </c>
      <c r="AE235" s="396"/>
      <c r="AF235" s="397"/>
      <c r="AG235" s="398"/>
      <c r="AH235" s="399"/>
      <c r="AI235" s="399"/>
      <c r="AJ235" s="399"/>
      <c r="AK235" s="399"/>
      <c r="AL235" s="399"/>
      <c r="AM235" s="399"/>
      <c r="AN235" s="399"/>
      <c r="AO235" s="399"/>
      <c r="AP235" s="399"/>
      <c r="AQ235" s="399"/>
      <c r="AR235" s="399"/>
      <c r="AS235" s="399"/>
      <c r="AT235" s="399"/>
      <c r="AU235" s="399"/>
      <c r="AV235" s="399"/>
      <c r="AW235" s="399"/>
      <c r="AX235" s="400"/>
    </row>
    <row r="236" spans="1:50" ht="27" customHeight="1" x14ac:dyDescent="0.15">
      <c r="A236" s="340" t="s">
        <v>37</v>
      </c>
      <c r="B236" s="341"/>
      <c r="C236" s="346" t="s">
        <v>224</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629</v>
      </c>
      <c r="AE236" s="350"/>
      <c r="AF236" s="351"/>
      <c r="AG236" s="352"/>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x14ac:dyDescent="0.15">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629</v>
      </c>
      <c r="AE237" s="359"/>
      <c r="AF237" s="359"/>
      <c r="AG237" s="360"/>
      <c r="AH237" s="361"/>
      <c r="AI237" s="361"/>
      <c r="AJ237" s="361"/>
      <c r="AK237" s="361"/>
      <c r="AL237" s="361"/>
      <c r="AM237" s="361"/>
      <c r="AN237" s="361"/>
      <c r="AO237" s="361"/>
      <c r="AP237" s="361"/>
      <c r="AQ237" s="361"/>
      <c r="AR237" s="361"/>
      <c r="AS237" s="361"/>
      <c r="AT237" s="361"/>
      <c r="AU237" s="361"/>
      <c r="AV237" s="361"/>
      <c r="AW237" s="361"/>
      <c r="AX237" s="362"/>
    </row>
    <row r="238" spans="1:50" ht="27" customHeight="1" x14ac:dyDescent="0.15">
      <c r="A238" s="342"/>
      <c r="B238" s="343"/>
      <c r="C238" s="363" t="s">
        <v>180</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629</v>
      </c>
      <c r="AE238" s="366"/>
      <c r="AF238" s="366"/>
      <c r="AG238" s="360"/>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x14ac:dyDescent="0.15">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629</v>
      </c>
      <c r="AE239" s="366"/>
      <c r="AF239" s="366"/>
      <c r="AG239" s="390"/>
      <c r="AH239" s="138"/>
      <c r="AI239" s="138"/>
      <c r="AJ239" s="138"/>
      <c r="AK239" s="138"/>
      <c r="AL239" s="138"/>
      <c r="AM239" s="138"/>
      <c r="AN239" s="138"/>
      <c r="AO239" s="138"/>
      <c r="AP239" s="138"/>
      <c r="AQ239" s="138"/>
      <c r="AR239" s="138"/>
      <c r="AS239" s="138"/>
      <c r="AT239" s="138"/>
      <c r="AU239" s="138"/>
      <c r="AV239" s="138"/>
      <c r="AW239" s="138"/>
      <c r="AX239" s="391"/>
    </row>
    <row r="240" spans="1:50" ht="41.25" customHeight="1" x14ac:dyDescent="0.15">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629</v>
      </c>
      <c r="AE240" s="384"/>
      <c r="AF240" s="385"/>
      <c r="AG240" s="386"/>
      <c r="AH240" s="132"/>
      <c r="AI240" s="132"/>
      <c r="AJ240" s="132"/>
      <c r="AK240" s="132"/>
      <c r="AL240" s="132"/>
      <c r="AM240" s="132"/>
      <c r="AN240" s="132"/>
      <c r="AO240" s="132"/>
      <c r="AP240" s="132"/>
      <c r="AQ240" s="132"/>
      <c r="AR240" s="132"/>
      <c r="AS240" s="132"/>
      <c r="AT240" s="132"/>
      <c r="AU240" s="132"/>
      <c r="AV240" s="132"/>
      <c r="AW240" s="132"/>
      <c r="AX240" s="387"/>
    </row>
    <row r="241" spans="1:50" ht="19.7" customHeight="1" x14ac:dyDescent="0.15">
      <c r="A241" s="376"/>
      <c r="B241" s="377"/>
      <c r="C241" s="890" t="s">
        <v>0</v>
      </c>
      <c r="D241" s="891"/>
      <c r="E241" s="891"/>
      <c r="F241" s="891"/>
      <c r="G241" s="891"/>
      <c r="H241" s="891"/>
      <c r="I241" s="891"/>
      <c r="J241" s="891"/>
      <c r="K241" s="891"/>
      <c r="L241" s="891"/>
      <c r="M241" s="891"/>
      <c r="N241" s="891"/>
      <c r="O241" s="887" t="s">
        <v>607</v>
      </c>
      <c r="P241" s="888"/>
      <c r="Q241" s="888"/>
      <c r="R241" s="888"/>
      <c r="S241" s="888"/>
      <c r="T241" s="888"/>
      <c r="U241" s="888"/>
      <c r="V241" s="888"/>
      <c r="W241" s="888"/>
      <c r="X241" s="888"/>
      <c r="Y241" s="888"/>
      <c r="Z241" s="888"/>
      <c r="AA241" s="888"/>
      <c r="AB241" s="888"/>
      <c r="AC241" s="888"/>
      <c r="AD241" s="888"/>
      <c r="AE241" s="888"/>
      <c r="AF241" s="889"/>
      <c r="AG241" s="388"/>
      <c r="AH241" s="135"/>
      <c r="AI241" s="135"/>
      <c r="AJ241" s="135"/>
      <c r="AK241" s="135"/>
      <c r="AL241" s="135"/>
      <c r="AM241" s="135"/>
      <c r="AN241" s="135"/>
      <c r="AO241" s="135"/>
      <c r="AP241" s="135"/>
      <c r="AQ241" s="135"/>
      <c r="AR241" s="135"/>
      <c r="AS241" s="135"/>
      <c r="AT241" s="135"/>
      <c r="AU241" s="135"/>
      <c r="AV241" s="135"/>
      <c r="AW241" s="135"/>
      <c r="AX241" s="389"/>
    </row>
    <row r="242" spans="1:50" ht="24.75" customHeight="1" x14ac:dyDescent="0.15">
      <c r="A242" s="376"/>
      <c r="B242" s="377"/>
      <c r="C242" s="874"/>
      <c r="D242" s="875"/>
      <c r="E242" s="369"/>
      <c r="F242" s="369"/>
      <c r="G242" s="369"/>
      <c r="H242" s="370"/>
      <c r="I242" s="370"/>
      <c r="J242" s="876"/>
      <c r="K242" s="876"/>
      <c r="L242" s="876"/>
      <c r="M242" s="370"/>
      <c r="N242" s="877"/>
      <c r="O242" s="878"/>
      <c r="P242" s="879"/>
      <c r="Q242" s="879"/>
      <c r="R242" s="879"/>
      <c r="S242" s="879"/>
      <c r="T242" s="879"/>
      <c r="U242" s="879"/>
      <c r="V242" s="879"/>
      <c r="W242" s="879"/>
      <c r="X242" s="879"/>
      <c r="Y242" s="879"/>
      <c r="Z242" s="879"/>
      <c r="AA242" s="879"/>
      <c r="AB242" s="879"/>
      <c r="AC242" s="879"/>
      <c r="AD242" s="879"/>
      <c r="AE242" s="879"/>
      <c r="AF242" s="880"/>
      <c r="AG242" s="388"/>
      <c r="AH242" s="135"/>
      <c r="AI242" s="135"/>
      <c r="AJ242" s="135"/>
      <c r="AK242" s="135"/>
      <c r="AL242" s="135"/>
      <c r="AM242" s="135"/>
      <c r="AN242" s="135"/>
      <c r="AO242" s="135"/>
      <c r="AP242" s="135"/>
      <c r="AQ242" s="135"/>
      <c r="AR242" s="135"/>
      <c r="AS242" s="135"/>
      <c r="AT242" s="135"/>
      <c r="AU242" s="135"/>
      <c r="AV242" s="135"/>
      <c r="AW242" s="135"/>
      <c r="AX242" s="389"/>
    </row>
    <row r="243" spans="1:50" ht="24.75" customHeight="1" x14ac:dyDescent="0.15">
      <c r="A243" s="376"/>
      <c r="B243" s="377"/>
      <c r="C243" s="367"/>
      <c r="D243" s="368"/>
      <c r="E243" s="369"/>
      <c r="F243" s="369"/>
      <c r="G243" s="369"/>
      <c r="H243" s="370"/>
      <c r="I243" s="370"/>
      <c r="J243" s="371"/>
      <c r="K243" s="371"/>
      <c r="L243" s="371"/>
      <c r="M243" s="372"/>
      <c r="N243" s="373"/>
      <c r="O243" s="881"/>
      <c r="P243" s="882"/>
      <c r="Q243" s="882"/>
      <c r="R243" s="882"/>
      <c r="S243" s="882"/>
      <c r="T243" s="882"/>
      <c r="U243" s="882"/>
      <c r="V243" s="882"/>
      <c r="W243" s="882"/>
      <c r="X243" s="882"/>
      <c r="Y243" s="882"/>
      <c r="Z243" s="882"/>
      <c r="AA243" s="882"/>
      <c r="AB243" s="882"/>
      <c r="AC243" s="882"/>
      <c r="AD243" s="882"/>
      <c r="AE243" s="882"/>
      <c r="AF243" s="883"/>
      <c r="AG243" s="388"/>
      <c r="AH243" s="135"/>
      <c r="AI243" s="135"/>
      <c r="AJ243" s="135"/>
      <c r="AK243" s="135"/>
      <c r="AL243" s="135"/>
      <c r="AM243" s="135"/>
      <c r="AN243" s="135"/>
      <c r="AO243" s="135"/>
      <c r="AP243" s="135"/>
      <c r="AQ243" s="135"/>
      <c r="AR243" s="135"/>
      <c r="AS243" s="135"/>
      <c r="AT243" s="135"/>
      <c r="AU243" s="135"/>
      <c r="AV243" s="135"/>
      <c r="AW243" s="135"/>
      <c r="AX243" s="389"/>
    </row>
    <row r="244" spans="1:50" ht="24.75" customHeight="1" x14ac:dyDescent="0.15">
      <c r="A244" s="376"/>
      <c r="B244" s="377"/>
      <c r="C244" s="367"/>
      <c r="D244" s="368"/>
      <c r="E244" s="369"/>
      <c r="F244" s="369"/>
      <c r="G244" s="369"/>
      <c r="H244" s="370"/>
      <c r="I244" s="370"/>
      <c r="J244" s="371"/>
      <c r="K244" s="371"/>
      <c r="L244" s="371"/>
      <c r="M244" s="372"/>
      <c r="N244" s="373"/>
      <c r="O244" s="881"/>
      <c r="P244" s="882"/>
      <c r="Q244" s="882"/>
      <c r="R244" s="882"/>
      <c r="S244" s="882"/>
      <c r="T244" s="882"/>
      <c r="U244" s="882"/>
      <c r="V244" s="882"/>
      <c r="W244" s="882"/>
      <c r="X244" s="882"/>
      <c r="Y244" s="882"/>
      <c r="Z244" s="882"/>
      <c r="AA244" s="882"/>
      <c r="AB244" s="882"/>
      <c r="AC244" s="882"/>
      <c r="AD244" s="882"/>
      <c r="AE244" s="882"/>
      <c r="AF244" s="883"/>
      <c r="AG244" s="388"/>
      <c r="AH244" s="135"/>
      <c r="AI244" s="135"/>
      <c r="AJ244" s="135"/>
      <c r="AK244" s="135"/>
      <c r="AL244" s="135"/>
      <c r="AM244" s="135"/>
      <c r="AN244" s="135"/>
      <c r="AO244" s="135"/>
      <c r="AP244" s="135"/>
      <c r="AQ244" s="135"/>
      <c r="AR244" s="135"/>
      <c r="AS244" s="135"/>
      <c r="AT244" s="135"/>
      <c r="AU244" s="135"/>
      <c r="AV244" s="135"/>
      <c r="AW244" s="135"/>
      <c r="AX244" s="389"/>
    </row>
    <row r="245" spans="1:50" ht="24.75" customHeight="1" x14ac:dyDescent="0.15">
      <c r="A245" s="376"/>
      <c r="B245" s="377"/>
      <c r="C245" s="367"/>
      <c r="D245" s="368"/>
      <c r="E245" s="369"/>
      <c r="F245" s="369"/>
      <c r="G245" s="369"/>
      <c r="H245" s="370"/>
      <c r="I245" s="370"/>
      <c r="J245" s="371"/>
      <c r="K245" s="371"/>
      <c r="L245" s="371"/>
      <c r="M245" s="372"/>
      <c r="N245" s="373"/>
      <c r="O245" s="881"/>
      <c r="P245" s="882"/>
      <c r="Q245" s="882"/>
      <c r="R245" s="882"/>
      <c r="S245" s="882"/>
      <c r="T245" s="882"/>
      <c r="U245" s="882"/>
      <c r="V245" s="882"/>
      <c r="W245" s="882"/>
      <c r="X245" s="882"/>
      <c r="Y245" s="882"/>
      <c r="Z245" s="882"/>
      <c r="AA245" s="882"/>
      <c r="AB245" s="882"/>
      <c r="AC245" s="882"/>
      <c r="AD245" s="882"/>
      <c r="AE245" s="882"/>
      <c r="AF245" s="883"/>
      <c r="AG245" s="388"/>
      <c r="AH245" s="135"/>
      <c r="AI245" s="135"/>
      <c r="AJ245" s="135"/>
      <c r="AK245" s="135"/>
      <c r="AL245" s="135"/>
      <c r="AM245" s="135"/>
      <c r="AN245" s="135"/>
      <c r="AO245" s="135"/>
      <c r="AP245" s="135"/>
      <c r="AQ245" s="135"/>
      <c r="AR245" s="135"/>
      <c r="AS245" s="135"/>
      <c r="AT245" s="135"/>
      <c r="AU245" s="135"/>
      <c r="AV245" s="135"/>
      <c r="AW245" s="135"/>
      <c r="AX245" s="389"/>
    </row>
    <row r="246" spans="1:50" ht="24.75" customHeight="1" x14ac:dyDescent="0.15">
      <c r="A246" s="378"/>
      <c r="B246" s="379"/>
      <c r="C246" s="392"/>
      <c r="D246" s="393"/>
      <c r="E246" s="369"/>
      <c r="F246" s="369"/>
      <c r="G246" s="369"/>
      <c r="H246" s="370"/>
      <c r="I246" s="370"/>
      <c r="J246" s="394"/>
      <c r="K246" s="394"/>
      <c r="L246" s="394"/>
      <c r="M246" s="872"/>
      <c r="N246" s="873"/>
      <c r="O246" s="884"/>
      <c r="P246" s="885"/>
      <c r="Q246" s="885"/>
      <c r="R246" s="885"/>
      <c r="S246" s="885"/>
      <c r="T246" s="885"/>
      <c r="U246" s="885"/>
      <c r="V246" s="885"/>
      <c r="W246" s="885"/>
      <c r="X246" s="885"/>
      <c r="Y246" s="885"/>
      <c r="Z246" s="885"/>
      <c r="AA246" s="885"/>
      <c r="AB246" s="885"/>
      <c r="AC246" s="885"/>
      <c r="AD246" s="885"/>
      <c r="AE246" s="885"/>
      <c r="AF246" s="886"/>
      <c r="AG246" s="390"/>
      <c r="AH246" s="138"/>
      <c r="AI246" s="138"/>
      <c r="AJ246" s="138"/>
      <c r="AK246" s="138"/>
      <c r="AL246" s="138"/>
      <c r="AM246" s="138"/>
      <c r="AN246" s="138"/>
      <c r="AO246" s="138"/>
      <c r="AP246" s="138"/>
      <c r="AQ246" s="138"/>
      <c r="AR246" s="138"/>
      <c r="AS246" s="138"/>
      <c r="AT246" s="138"/>
      <c r="AU246" s="138"/>
      <c r="AV246" s="138"/>
      <c r="AW246" s="138"/>
      <c r="AX246" s="391"/>
    </row>
    <row r="247" spans="1:50" ht="67.5" customHeight="1" x14ac:dyDescent="0.15">
      <c r="A247" s="340" t="s">
        <v>45</v>
      </c>
      <c r="B247" s="902"/>
      <c r="C247" s="299" t="s">
        <v>49</v>
      </c>
      <c r="D247" s="721"/>
      <c r="E247" s="721"/>
      <c r="F247" s="722"/>
      <c r="G247" s="905" t="s">
        <v>649</v>
      </c>
      <c r="H247" s="905"/>
      <c r="I247" s="905"/>
      <c r="J247" s="905"/>
      <c r="K247" s="905"/>
      <c r="L247" s="905"/>
      <c r="M247" s="905"/>
      <c r="N247" s="905"/>
      <c r="O247" s="905"/>
      <c r="P247" s="905"/>
      <c r="Q247" s="905"/>
      <c r="R247" s="905"/>
      <c r="S247" s="905"/>
      <c r="T247" s="905"/>
      <c r="U247" s="905"/>
      <c r="V247" s="905"/>
      <c r="W247" s="905"/>
      <c r="X247" s="905"/>
      <c r="Y247" s="905"/>
      <c r="Z247" s="905"/>
      <c r="AA247" s="905"/>
      <c r="AB247" s="905"/>
      <c r="AC247" s="905"/>
      <c r="AD247" s="905"/>
      <c r="AE247" s="905"/>
      <c r="AF247" s="905"/>
      <c r="AG247" s="905"/>
      <c r="AH247" s="905"/>
      <c r="AI247" s="905"/>
      <c r="AJ247" s="905"/>
      <c r="AK247" s="905"/>
      <c r="AL247" s="905"/>
      <c r="AM247" s="905"/>
      <c r="AN247" s="905"/>
      <c r="AO247" s="905"/>
      <c r="AP247" s="905"/>
      <c r="AQ247" s="905"/>
      <c r="AR247" s="905"/>
      <c r="AS247" s="905"/>
      <c r="AT247" s="905"/>
      <c r="AU247" s="905"/>
      <c r="AV247" s="905"/>
      <c r="AW247" s="905"/>
      <c r="AX247" s="906"/>
    </row>
    <row r="248" spans="1:50" ht="67.5" customHeight="1" thickBot="1" x14ac:dyDescent="0.2">
      <c r="A248" s="903"/>
      <c r="B248" s="904"/>
      <c r="C248" s="907" t="s">
        <v>53</v>
      </c>
      <c r="D248" s="908"/>
      <c r="E248" s="908"/>
      <c r="F248" s="909"/>
      <c r="G248" s="910" t="s">
        <v>650</v>
      </c>
      <c r="H248" s="910"/>
      <c r="I248" s="910"/>
      <c r="J248" s="910"/>
      <c r="K248" s="910"/>
      <c r="L248" s="910"/>
      <c r="M248" s="910"/>
      <c r="N248" s="910"/>
      <c r="O248" s="910"/>
      <c r="P248" s="910"/>
      <c r="Q248" s="910"/>
      <c r="R248" s="910"/>
      <c r="S248" s="910"/>
      <c r="T248" s="910"/>
      <c r="U248" s="910"/>
      <c r="V248" s="910"/>
      <c r="W248" s="910"/>
      <c r="X248" s="910"/>
      <c r="Y248" s="910"/>
      <c r="Z248" s="910"/>
      <c r="AA248" s="910"/>
      <c r="AB248" s="910"/>
      <c r="AC248" s="910"/>
      <c r="AD248" s="910"/>
      <c r="AE248" s="910"/>
      <c r="AF248" s="910"/>
      <c r="AG248" s="910"/>
      <c r="AH248" s="910"/>
      <c r="AI248" s="910"/>
      <c r="AJ248" s="910"/>
      <c r="AK248" s="910"/>
      <c r="AL248" s="910"/>
      <c r="AM248" s="910"/>
      <c r="AN248" s="910"/>
      <c r="AO248" s="910"/>
      <c r="AP248" s="910"/>
      <c r="AQ248" s="910"/>
      <c r="AR248" s="910"/>
      <c r="AS248" s="910"/>
      <c r="AT248" s="910"/>
      <c r="AU248" s="910"/>
      <c r="AV248" s="910"/>
      <c r="AW248" s="910"/>
      <c r="AX248" s="911"/>
    </row>
    <row r="249" spans="1:50" ht="24" customHeight="1" x14ac:dyDescent="0.15">
      <c r="A249" s="892" t="s">
        <v>30</v>
      </c>
      <c r="B249" s="893"/>
      <c r="C249" s="893"/>
      <c r="D249" s="893"/>
      <c r="E249" s="893"/>
      <c r="F249" s="893"/>
      <c r="G249" s="893"/>
      <c r="H249" s="893"/>
      <c r="I249" s="893"/>
      <c r="J249" s="893"/>
      <c r="K249" s="893"/>
      <c r="L249" s="893"/>
      <c r="M249" s="893"/>
      <c r="N249" s="893"/>
      <c r="O249" s="893"/>
      <c r="P249" s="893"/>
      <c r="Q249" s="893"/>
      <c r="R249" s="893"/>
      <c r="S249" s="893"/>
      <c r="T249" s="893"/>
      <c r="U249" s="893"/>
      <c r="V249" s="893"/>
      <c r="W249" s="893"/>
      <c r="X249" s="893"/>
      <c r="Y249" s="893"/>
      <c r="Z249" s="893"/>
      <c r="AA249" s="893"/>
      <c r="AB249" s="893"/>
      <c r="AC249" s="893"/>
      <c r="AD249" s="893"/>
      <c r="AE249" s="893"/>
      <c r="AF249" s="893"/>
      <c r="AG249" s="893"/>
      <c r="AH249" s="893"/>
      <c r="AI249" s="893"/>
      <c r="AJ249" s="893"/>
      <c r="AK249" s="893"/>
      <c r="AL249" s="893"/>
      <c r="AM249" s="893"/>
      <c r="AN249" s="893"/>
      <c r="AO249" s="893"/>
      <c r="AP249" s="893"/>
      <c r="AQ249" s="893"/>
      <c r="AR249" s="893"/>
      <c r="AS249" s="893"/>
      <c r="AT249" s="893"/>
      <c r="AU249" s="893"/>
      <c r="AV249" s="893"/>
      <c r="AW249" s="893"/>
      <c r="AX249" s="894"/>
    </row>
    <row r="250" spans="1:50" ht="67.5" customHeight="1" thickBot="1" x14ac:dyDescent="0.2">
      <c r="A250" s="895" t="s">
        <v>663</v>
      </c>
      <c r="B250" s="896"/>
      <c r="C250" s="896"/>
      <c r="D250" s="896"/>
      <c r="E250" s="896"/>
      <c r="F250" s="896"/>
      <c r="G250" s="896"/>
      <c r="H250" s="896"/>
      <c r="I250" s="896"/>
      <c r="J250" s="896"/>
      <c r="K250" s="896"/>
      <c r="L250" s="896"/>
      <c r="M250" s="896"/>
      <c r="N250" s="896"/>
      <c r="O250" s="896"/>
      <c r="P250" s="896"/>
      <c r="Q250" s="896"/>
      <c r="R250" s="896"/>
      <c r="S250" s="896"/>
      <c r="T250" s="896"/>
      <c r="U250" s="896"/>
      <c r="V250" s="896"/>
      <c r="W250" s="896"/>
      <c r="X250" s="896"/>
      <c r="Y250" s="896"/>
      <c r="Z250" s="896"/>
      <c r="AA250" s="896"/>
      <c r="AB250" s="896"/>
      <c r="AC250" s="896"/>
      <c r="AD250" s="896"/>
      <c r="AE250" s="896"/>
      <c r="AF250" s="896"/>
      <c r="AG250" s="896"/>
      <c r="AH250" s="896"/>
      <c r="AI250" s="896"/>
      <c r="AJ250" s="896"/>
      <c r="AK250" s="896"/>
      <c r="AL250" s="896"/>
      <c r="AM250" s="896"/>
      <c r="AN250" s="896"/>
      <c r="AO250" s="896"/>
      <c r="AP250" s="896"/>
      <c r="AQ250" s="896"/>
      <c r="AR250" s="896"/>
      <c r="AS250" s="896"/>
      <c r="AT250" s="896"/>
      <c r="AU250" s="896"/>
      <c r="AV250" s="896"/>
      <c r="AW250" s="896"/>
      <c r="AX250" s="897"/>
    </row>
    <row r="251" spans="1:50" ht="24.75" customHeight="1" x14ac:dyDescent="0.15">
      <c r="A251" s="898" t="s">
        <v>31</v>
      </c>
      <c r="B251" s="899"/>
      <c r="C251" s="899"/>
      <c r="D251" s="899"/>
      <c r="E251" s="899"/>
      <c r="F251" s="899"/>
      <c r="G251" s="899"/>
      <c r="H251" s="899"/>
      <c r="I251" s="899"/>
      <c r="J251" s="899"/>
      <c r="K251" s="899"/>
      <c r="L251" s="899"/>
      <c r="M251" s="899"/>
      <c r="N251" s="899"/>
      <c r="O251" s="899"/>
      <c r="P251" s="899"/>
      <c r="Q251" s="899"/>
      <c r="R251" s="899"/>
      <c r="S251" s="899"/>
      <c r="T251" s="899"/>
      <c r="U251" s="899"/>
      <c r="V251" s="899"/>
      <c r="W251" s="899"/>
      <c r="X251" s="899"/>
      <c r="Y251" s="899"/>
      <c r="Z251" s="899"/>
      <c r="AA251" s="899"/>
      <c r="AB251" s="899"/>
      <c r="AC251" s="899"/>
      <c r="AD251" s="899"/>
      <c r="AE251" s="899"/>
      <c r="AF251" s="899"/>
      <c r="AG251" s="899"/>
      <c r="AH251" s="899"/>
      <c r="AI251" s="899"/>
      <c r="AJ251" s="899"/>
      <c r="AK251" s="899"/>
      <c r="AL251" s="899"/>
      <c r="AM251" s="899"/>
      <c r="AN251" s="899"/>
      <c r="AO251" s="899"/>
      <c r="AP251" s="899"/>
      <c r="AQ251" s="899"/>
      <c r="AR251" s="899"/>
      <c r="AS251" s="899"/>
      <c r="AT251" s="899"/>
      <c r="AU251" s="899"/>
      <c r="AV251" s="899"/>
      <c r="AW251" s="899"/>
      <c r="AX251" s="900"/>
    </row>
    <row r="252" spans="1:50" ht="67.5" customHeight="1" thickBot="1" x14ac:dyDescent="0.2">
      <c r="A252" s="324" t="s">
        <v>131</v>
      </c>
      <c r="B252" s="325"/>
      <c r="C252" s="325"/>
      <c r="D252" s="325"/>
      <c r="E252" s="326"/>
      <c r="F252" s="901" t="s">
        <v>660</v>
      </c>
      <c r="G252" s="896"/>
      <c r="H252" s="896"/>
      <c r="I252" s="896"/>
      <c r="J252" s="896"/>
      <c r="K252" s="896"/>
      <c r="L252" s="896"/>
      <c r="M252" s="896"/>
      <c r="N252" s="896"/>
      <c r="O252" s="896"/>
      <c r="P252" s="896"/>
      <c r="Q252" s="896"/>
      <c r="R252" s="896"/>
      <c r="S252" s="896"/>
      <c r="T252" s="896"/>
      <c r="U252" s="896"/>
      <c r="V252" s="896"/>
      <c r="W252" s="896"/>
      <c r="X252" s="896"/>
      <c r="Y252" s="896"/>
      <c r="Z252" s="896"/>
      <c r="AA252" s="896"/>
      <c r="AB252" s="896"/>
      <c r="AC252" s="896"/>
      <c r="AD252" s="896"/>
      <c r="AE252" s="896"/>
      <c r="AF252" s="896"/>
      <c r="AG252" s="896"/>
      <c r="AH252" s="896"/>
      <c r="AI252" s="896"/>
      <c r="AJ252" s="896"/>
      <c r="AK252" s="896"/>
      <c r="AL252" s="896"/>
      <c r="AM252" s="896"/>
      <c r="AN252" s="896"/>
      <c r="AO252" s="896"/>
      <c r="AP252" s="896"/>
      <c r="AQ252" s="896"/>
      <c r="AR252" s="896"/>
      <c r="AS252" s="896"/>
      <c r="AT252" s="896"/>
      <c r="AU252" s="896"/>
      <c r="AV252" s="896"/>
      <c r="AW252" s="896"/>
      <c r="AX252" s="897"/>
    </row>
    <row r="253" spans="1:50" ht="24.75" customHeight="1" x14ac:dyDescent="0.15">
      <c r="A253" s="898" t="s">
        <v>43</v>
      </c>
      <c r="B253" s="899"/>
      <c r="C253" s="899"/>
      <c r="D253" s="899"/>
      <c r="E253" s="899"/>
      <c r="F253" s="899"/>
      <c r="G253" s="899"/>
      <c r="H253" s="899"/>
      <c r="I253" s="899"/>
      <c r="J253" s="899"/>
      <c r="K253" s="899"/>
      <c r="L253" s="899"/>
      <c r="M253" s="899"/>
      <c r="N253" s="899"/>
      <c r="O253" s="899"/>
      <c r="P253" s="899"/>
      <c r="Q253" s="899"/>
      <c r="R253" s="899"/>
      <c r="S253" s="899"/>
      <c r="T253" s="899"/>
      <c r="U253" s="899"/>
      <c r="V253" s="899"/>
      <c r="W253" s="899"/>
      <c r="X253" s="899"/>
      <c r="Y253" s="899"/>
      <c r="Z253" s="899"/>
      <c r="AA253" s="899"/>
      <c r="AB253" s="899"/>
      <c r="AC253" s="899"/>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0"/>
    </row>
    <row r="254" spans="1:50" ht="66" customHeight="1" thickBot="1" x14ac:dyDescent="0.2">
      <c r="A254" s="324" t="s">
        <v>662</v>
      </c>
      <c r="B254" s="325"/>
      <c r="C254" s="325"/>
      <c r="D254" s="325"/>
      <c r="E254" s="326"/>
      <c r="F254" s="327" t="s">
        <v>664</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15">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67.5" customHeight="1" thickBot="1" x14ac:dyDescent="0.2">
      <c r="A256" s="333"/>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customHeight="1" x14ac:dyDescent="0.15">
      <c r="A257" s="336" t="s">
        <v>239</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customHeight="1" x14ac:dyDescent="0.15">
      <c r="A258" s="339" t="s">
        <v>279</v>
      </c>
      <c r="B258" s="91"/>
      <c r="C258" s="91"/>
      <c r="D258" s="92"/>
      <c r="E258" s="320"/>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4.75" customHeight="1" x14ac:dyDescent="0.15">
      <c r="A259" s="257" t="s">
        <v>278</v>
      </c>
      <c r="B259" s="257"/>
      <c r="C259" s="257"/>
      <c r="D259" s="257"/>
      <c r="E259" s="320"/>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4.75" customHeight="1" x14ac:dyDescent="0.15">
      <c r="A260" s="257" t="s">
        <v>277</v>
      </c>
      <c r="B260" s="257"/>
      <c r="C260" s="257"/>
      <c r="D260" s="257"/>
      <c r="E260" s="320"/>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4.75" customHeight="1" x14ac:dyDescent="0.15">
      <c r="A261" s="257" t="s">
        <v>276</v>
      </c>
      <c r="B261" s="257"/>
      <c r="C261" s="257"/>
      <c r="D261" s="257"/>
      <c r="E261" s="320"/>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4.75" customHeight="1" x14ac:dyDescent="0.15">
      <c r="A262" s="257" t="s">
        <v>275</v>
      </c>
      <c r="B262" s="257"/>
      <c r="C262" s="257"/>
      <c r="D262" s="257"/>
      <c r="E262" s="320"/>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4.75" customHeight="1" x14ac:dyDescent="0.15">
      <c r="A263" s="257" t="s">
        <v>274</v>
      </c>
      <c r="B263" s="257"/>
      <c r="C263" s="257"/>
      <c r="D263" s="257"/>
      <c r="E263" s="320"/>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4.75" customHeight="1" x14ac:dyDescent="0.15">
      <c r="A264" s="257" t="s">
        <v>273</v>
      </c>
      <c r="B264" s="257"/>
      <c r="C264" s="257"/>
      <c r="D264" s="257"/>
      <c r="E264" s="320"/>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4.75" customHeight="1" x14ac:dyDescent="0.15">
      <c r="A265" s="257" t="s">
        <v>272</v>
      </c>
      <c r="B265" s="257"/>
      <c r="C265" s="257"/>
      <c r="D265" s="257"/>
      <c r="E265" s="320"/>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4.75" customHeight="1" x14ac:dyDescent="0.15">
      <c r="A266" s="257" t="s">
        <v>418</v>
      </c>
      <c r="B266" s="257"/>
      <c r="C266" s="257"/>
      <c r="D266" s="257"/>
      <c r="E266" s="101"/>
      <c r="F266" s="87"/>
      <c r="G266" s="87"/>
      <c r="H266" s="77" t="str">
        <f>IF(E266="","","-")</f>
        <v/>
      </c>
      <c r="I266" s="87"/>
      <c r="J266" s="87"/>
      <c r="K266" s="77" t="str">
        <f>IF(I266="","","-")</f>
        <v/>
      </c>
      <c r="L266" s="102"/>
      <c r="M266" s="102"/>
      <c r="N266" s="77" t="str">
        <f>IF(O266="","","-")</f>
        <v/>
      </c>
      <c r="O266" s="103"/>
      <c r="P266" s="104"/>
      <c r="Q266" s="101"/>
      <c r="R266" s="87"/>
      <c r="S266" s="87"/>
      <c r="T266" s="77" t="str">
        <f>IF(Q266="","","-")</f>
        <v/>
      </c>
      <c r="U266" s="87"/>
      <c r="V266" s="87"/>
      <c r="W266" s="77" t="str">
        <f>IF(U266="","","-")</f>
        <v/>
      </c>
      <c r="X266" s="102"/>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24.75" customHeight="1" x14ac:dyDescent="0.15">
      <c r="A267" s="257" t="s">
        <v>598</v>
      </c>
      <c r="B267" s="257"/>
      <c r="C267" s="257"/>
      <c r="D267" s="257"/>
      <c r="E267" s="101" t="s">
        <v>609</v>
      </c>
      <c r="F267" s="87"/>
      <c r="G267" s="87"/>
      <c r="H267" s="77"/>
      <c r="I267" s="87" t="s">
        <v>291</v>
      </c>
      <c r="J267" s="87"/>
      <c r="K267" s="77"/>
      <c r="L267" s="102">
        <v>62</v>
      </c>
      <c r="M267" s="102"/>
      <c r="N267" s="77" t="str">
        <f>IF(O267="","","-")</f>
        <v/>
      </c>
      <c r="O267" s="103"/>
      <c r="P267" s="104"/>
      <c r="Q267" s="101"/>
      <c r="R267" s="87"/>
      <c r="S267" s="87"/>
      <c r="T267" s="77" t="str">
        <f>IF(Q267="","","-")</f>
        <v/>
      </c>
      <c r="U267" s="87"/>
      <c r="V267" s="87"/>
      <c r="W267" s="77" t="str">
        <f>IF(U267="","","-")</f>
        <v/>
      </c>
      <c r="X267" s="102"/>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24.75" customHeight="1" x14ac:dyDescent="0.15">
      <c r="A268" s="257" t="s">
        <v>386</v>
      </c>
      <c r="B268" s="257"/>
      <c r="C268" s="257"/>
      <c r="D268" s="257"/>
      <c r="E268" s="85">
        <v>2021</v>
      </c>
      <c r="F268" s="86"/>
      <c r="G268" s="87" t="s">
        <v>628</v>
      </c>
      <c r="H268" s="87"/>
      <c r="I268" s="87"/>
      <c r="J268" s="86">
        <v>20</v>
      </c>
      <c r="K268" s="86"/>
      <c r="L268" s="102">
        <v>549</v>
      </c>
      <c r="M268" s="102"/>
      <c r="N268" s="102"/>
      <c r="O268" s="86"/>
      <c r="P268" s="86"/>
      <c r="Q268" s="85"/>
      <c r="R268" s="86"/>
      <c r="S268" s="87"/>
      <c r="T268" s="87"/>
      <c r="U268" s="87"/>
      <c r="V268" s="86"/>
      <c r="W268" s="86"/>
      <c r="X268" s="102"/>
      <c r="Y268" s="102"/>
      <c r="Z268" s="102"/>
      <c r="AA268" s="86"/>
      <c r="AB268" s="307"/>
      <c r="AC268" s="85"/>
      <c r="AD268" s="86"/>
      <c r="AE268" s="87"/>
      <c r="AF268" s="87"/>
      <c r="AG268" s="87"/>
      <c r="AH268" s="86"/>
      <c r="AI268" s="86"/>
      <c r="AJ268" s="102"/>
      <c r="AK268" s="102"/>
      <c r="AL268" s="102"/>
      <c r="AM268" s="86"/>
      <c r="AN268" s="307"/>
      <c r="AO268" s="85"/>
      <c r="AP268" s="86"/>
      <c r="AQ268" s="87"/>
      <c r="AR268" s="87"/>
      <c r="AS268" s="87"/>
      <c r="AT268" s="86"/>
      <c r="AU268" s="86"/>
      <c r="AV268" s="102"/>
      <c r="AW268" s="102"/>
      <c r="AX268" s="80"/>
    </row>
    <row r="269" spans="1:52" ht="28.35" customHeight="1" x14ac:dyDescent="0.15">
      <c r="A269" s="308" t="s">
        <v>266</v>
      </c>
      <c r="B269" s="309"/>
      <c r="C269" s="309"/>
      <c r="D269" s="309"/>
      <c r="E269" s="309"/>
      <c r="F269" s="310"/>
      <c r="G269" s="64" t="s">
        <v>600</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8"/>
      <c r="B270" s="309"/>
      <c r="C270" s="309"/>
      <c r="D270" s="309"/>
      <c r="E270" s="309"/>
      <c r="F270" s="31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8"/>
      <c r="B271" s="309"/>
      <c r="C271" s="309"/>
      <c r="D271" s="309"/>
      <c r="E271" s="309"/>
      <c r="F271" s="31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8"/>
      <c r="B272" s="309"/>
      <c r="C272" s="309"/>
      <c r="D272" s="309"/>
      <c r="E272" s="309"/>
      <c r="F272" s="310"/>
      <c r="G272" s="35"/>
      <c r="H272" s="36"/>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36"/>
      <c r="AQ272" s="36"/>
      <c r="AR272" s="36"/>
      <c r="AS272" s="36"/>
      <c r="AT272" s="36"/>
      <c r="AU272" s="36"/>
      <c r="AV272" s="36"/>
      <c r="AW272" s="36"/>
      <c r="AX272" s="37"/>
    </row>
    <row r="273" spans="1:50" ht="27.75" customHeight="1" x14ac:dyDescent="0.15">
      <c r="A273" s="308"/>
      <c r="B273" s="309"/>
      <c r="C273" s="309"/>
      <c r="D273" s="309"/>
      <c r="E273" s="309"/>
      <c r="F273" s="310"/>
      <c r="G273" s="35"/>
      <c r="H273" s="36"/>
      <c r="I273" s="84"/>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36"/>
      <c r="AQ273" s="36"/>
      <c r="AR273" s="36"/>
      <c r="AS273" s="36"/>
      <c r="AT273" s="36"/>
      <c r="AU273" s="36"/>
      <c r="AV273" s="36"/>
      <c r="AW273" s="36"/>
      <c r="AX273" s="37"/>
    </row>
    <row r="274" spans="1:50" ht="28.35" customHeight="1" x14ac:dyDescent="0.15">
      <c r="A274" s="308"/>
      <c r="B274" s="309"/>
      <c r="C274" s="309"/>
      <c r="D274" s="309"/>
      <c r="E274" s="309"/>
      <c r="F274" s="310"/>
      <c r="G274" s="35"/>
      <c r="H274" s="36"/>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36"/>
      <c r="AQ274" s="36"/>
      <c r="AR274" s="36"/>
      <c r="AS274" s="36"/>
      <c r="AT274" s="36"/>
      <c r="AU274" s="36"/>
      <c r="AV274" s="36"/>
      <c r="AW274" s="36"/>
      <c r="AX274" s="37"/>
    </row>
    <row r="275" spans="1:50" ht="28.35" customHeight="1" x14ac:dyDescent="0.15">
      <c r="A275" s="308"/>
      <c r="B275" s="309"/>
      <c r="C275" s="309"/>
      <c r="D275" s="309"/>
      <c r="E275" s="309"/>
      <c r="F275" s="310"/>
      <c r="G275" s="35"/>
      <c r="H275" s="36"/>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36"/>
      <c r="AQ275" s="36"/>
      <c r="AR275" s="36"/>
      <c r="AS275" s="36"/>
      <c r="AT275" s="36"/>
      <c r="AU275" s="36"/>
      <c r="AV275" s="36"/>
      <c r="AW275" s="36"/>
      <c r="AX275" s="37"/>
    </row>
    <row r="276" spans="1:50" ht="27.75" customHeight="1" x14ac:dyDescent="0.15">
      <c r="A276" s="308"/>
      <c r="B276" s="309"/>
      <c r="C276" s="309"/>
      <c r="D276" s="309"/>
      <c r="E276" s="309"/>
      <c r="F276" s="310"/>
      <c r="G276" s="35"/>
      <c r="H276" s="36"/>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36"/>
      <c r="AQ276" s="36"/>
      <c r="AR276" s="36"/>
      <c r="AS276" s="36"/>
      <c r="AT276" s="36"/>
      <c r="AU276" s="36"/>
      <c r="AV276" s="36"/>
      <c r="AW276" s="36"/>
      <c r="AX276" s="37"/>
    </row>
    <row r="277" spans="1:50" ht="28.35" customHeight="1" x14ac:dyDescent="0.15">
      <c r="A277" s="308"/>
      <c r="B277" s="309"/>
      <c r="C277" s="309"/>
      <c r="D277" s="309"/>
      <c r="E277" s="309"/>
      <c r="F277" s="310"/>
      <c r="G277" s="35"/>
      <c r="H277" s="36"/>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36"/>
      <c r="AQ277" s="36"/>
      <c r="AR277" s="36"/>
      <c r="AS277" s="36"/>
      <c r="AT277" s="36"/>
      <c r="AU277" s="36"/>
      <c r="AV277" s="36"/>
      <c r="AW277" s="36"/>
      <c r="AX277" s="37"/>
    </row>
    <row r="278" spans="1:50" ht="28.35" customHeight="1" x14ac:dyDescent="0.15">
      <c r="A278" s="308"/>
      <c r="B278" s="309"/>
      <c r="C278" s="309"/>
      <c r="D278" s="309"/>
      <c r="E278" s="309"/>
      <c r="F278" s="310"/>
      <c r="G278" s="35"/>
      <c r="H278" s="36"/>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36"/>
      <c r="AQ278" s="36"/>
      <c r="AR278" s="36"/>
      <c r="AS278" s="36"/>
      <c r="AT278" s="36"/>
      <c r="AU278" s="36"/>
      <c r="AV278" s="36"/>
      <c r="AW278" s="36"/>
      <c r="AX278" s="37"/>
    </row>
    <row r="279" spans="1:50" ht="28.35" customHeight="1" x14ac:dyDescent="0.15">
      <c r="A279" s="308"/>
      <c r="B279" s="309"/>
      <c r="C279" s="309"/>
      <c r="D279" s="309"/>
      <c r="E279" s="309"/>
      <c r="F279" s="310"/>
      <c r="G279" s="35"/>
      <c r="H279" s="36"/>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36"/>
      <c r="AQ279" s="36"/>
      <c r="AR279" s="36"/>
      <c r="AS279" s="36"/>
      <c r="AT279" s="36"/>
      <c r="AU279" s="36"/>
      <c r="AV279" s="36"/>
      <c r="AW279" s="36"/>
      <c r="AX279" s="37"/>
    </row>
    <row r="280" spans="1:50" ht="28.35" customHeight="1" x14ac:dyDescent="0.15">
      <c r="A280" s="308"/>
      <c r="B280" s="309"/>
      <c r="C280" s="309"/>
      <c r="D280" s="309"/>
      <c r="E280" s="309"/>
      <c r="F280" s="310"/>
      <c r="G280" s="35"/>
      <c r="H280" s="36"/>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36"/>
      <c r="AQ280" s="36"/>
      <c r="AR280" s="36"/>
      <c r="AS280" s="36"/>
      <c r="AT280" s="36"/>
      <c r="AU280" s="36"/>
      <c r="AV280" s="36"/>
      <c r="AW280" s="36"/>
      <c r="AX280" s="37"/>
    </row>
    <row r="281" spans="1:50" ht="28.35" customHeight="1" x14ac:dyDescent="0.15">
      <c r="A281" s="308"/>
      <c r="B281" s="309"/>
      <c r="C281" s="309"/>
      <c r="D281" s="309"/>
      <c r="E281" s="309"/>
      <c r="F281" s="310"/>
      <c r="G281" s="35"/>
      <c r="H281" s="36"/>
      <c r="I281" s="84"/>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36"/>
      <c r="AQ281" s="36"/>
      <c r="AR281" s="36"/>
      <c r="AS281" s="36"/>
      <c r="AT281" s="36"/>
      <c r="AU281" s="36"/>
      <c r="AV281" s="36"/>
      <c r="AW281" s="36"/>
      <c r="AX281" s="37"/>
    </row>
    <row r="282" spans="1:50" ht="27.75" customHeight="1" x14ac:dyDescent="0.15">
      <c r="A282" s="308"/>
      <c r="B282" s="309"/>
      <c r="C282" s="309"/>
      <c r="D282" s="309"/>
      <c r="E282" s="309"/>
      <c r="F282" s="310"/>
      <c r="G282" s="35"/>
      <c r="H282" s="36"/>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36"/>
      <c r="AQ282" s="36"/>
      <c r="AR282" s="36"/>
      <c r="AS282" s="36"/>
      <c r="AT282" s="36"/>
      <c r="AU282" s="36"/>
      <c r="AV282" s="36"/>
      <c r="AW282" s="36"/>
      <c r="AX282" s="37"/>
    </row>
    <row r="283" spans="1:50" ht="28.35" customHeight="1" x14ac:dyDescent="0.15">
      <c r="A283" s="308"/>
      <c r="B283" s="309"/>
      <c r="C283" s="309"/>
      <c r="D283" s="309"/>
      <c r="E283" s="309"/>
      <c r="F283" s="31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8"/>
      <c r="B284" s="309"/>
      <c r="C284" s="309"/>
      <c r="D284" s="309"/>
      <c r="E284" s="309"/>
      <c r="F284" s="31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6.75" customHeight="1" x14ac:dyDescent="0.15">
      <c r="A285" s="308"/>
      <c r="B285" s="309"/>
      <c r="C285" s="309"/>
      <c r="D285" s="309"/>
      <c r="E285" s="309"/>
      <c r="F285" s="31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11.25" hidden="1" customHeight="1" x14ac:dyDescent="0.15">
      <c r="A286" s="308"/>
      <c r="B286" s="309"/>
      <c r="C286" s="309"/>
      <c r="D286" s="309"/>
      <c r="E286" s="309"/>
      <c r="F286" s="31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6.75" hidden="1" customHeight="1" x14ac:dyDescent="0.15">
      <c r="A287" s="308"/>
      <c r="B287" s="309"/>
      <c r="C287" s="309"/>
      <c r="D287" s="309"/>
      <c r="E287" s="309"/>
      <c r="F287" s="31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0.95" hidden="1" customHeight="1" x14ac:dyDescent="0.15">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0.75" hidden="1" customHeight="1" x14ac:dyDescent="0.15">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0.95" hidden="1" customHeight="1" x14ac:dyDescent="0.15">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0.95" hidden="1" customHeight="1" x14ac:dyDescent="0.15">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0.95" hidden="1" customHeight="1" x14ac:dyDescent="0.15">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4.5" hidden="1" customHeight="1" x14ac:dyDescent="0.15">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0.95" hidden="1" customHeight="1" x14ac:dyDescent="0.15">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0.95" hidden="1" customHeight="1" x14ac:dyDescent="0.15">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0.95" hidden="1" customHeight="1" x14ac:dyDescent="0.15">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0.95" hidden="1" customHeight="1" x14ac:dyDescent="0.15">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0.95" hidden="1" customHeight="1" x14ac:dyDescent="0.15">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4.5" hidden="1" customHeight="1" x14ac:dyDescent="0.15">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0.95" hidden="1" customHeight="1" x14ac:dyDescent="0.15">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0.95" hidden="1" customHeight="1" x14ac:dyDescent="0.15">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0.95" hidden="1" customHeight="1" x14ac:dyDescent="0.15">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6.75" hidden="1" customHeight="1" x14ac:dyDescent="0.15">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3.75" hidden="1" customHeight="1" x14ac:dyDescent="0.15">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0.95" hidden="1" customHeight="1" x14ac:dyDescent="0.15">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10.5" hidden="1" customHeight="1" x14ac:dyDescent="0.15">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3.5" customHeight="1" thickBot="1" x14ac:dyDescent="0.2">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12" hidden="1" customHeight="1" x14ac:dyDescent="0.15">
      <c r="A308" s="314" t="s">
        <v>268</v>
      </c>
      <c r="B308" s="315"/>
      <c r="C308" s="315"/>
      <c r="D308" s="315"/>
      <c r="E308" s="315"/>
      <c r="F308" s="316"/>
      <c r="G308" s="295" t="s">
        <v>244</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245</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9.75" hidden="1" customHeight="1" x14ac:dyDescent="0.15">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0.95" hidden="1" customHeight="1" x14ac:dyDescent="0.15">
      <c r="A310" s="317"/>
      <c r="B310" s="318"/>
      <c r="C310" s="318"/>
      <c r="D310" s="318"/>
      <c r="E310" s="318"/>
      <c r="F310" s="319"/>
      <c r="G310" s="285"/>
      <c r="H310" s="286"/>
      <c r="I310" s="286"/>
      <c r="J310" s="286"/>
      <c r="K310" s="287"/>
      <c r="L310" s="288"/>
      <c r="M310" s="289"/>
      <c r="N310" s="289"/>
      <c r="O310" s="289"/>
      <c r="P310" s="289"/>
      <c r="Q310" s="289"/>
      <c r="R310" s="289"/>
      <c r="S310" s="289"/>
      <c r="T310" s="289"/>
      <c r="U310" s="289"/>
      <c r="V310" s="289"/>
      <c r="W310" s="289"/>
      <c r="X310" s="290"/>
      <c r="Y310" s="291"/>
      <c r="Z310" s="292"/>
      <c r="AA310" s="292"/>
      <c r="AB310" s="293"/>
      <c r="AC310" s="285"/>
      <c r="AD310" s="286"/>
      <c r="AE310" s="286"/>
      <c r="AF310" s="286"/>
      <c r="AG310" s="287"/>
      <c r="AH310" s="288"/>
      <c r="AI310" s="289"/>
      <c r="AJ310" s="289"/>
      <c r="AK310" s="289"/>
      <c r="AL310" s="289"/>
      <c r="AM310" s="289"/>
      <c r="AN310" s="289"/>
      <c r="AO310" s="289"/>
      <c r="AP310" s="289"/>
      <c r="AQ310" s="289"/>
      <c r="AR310" s="289"/>
      <c r="AS310" s="289"/>
      <c r="AT310" s="290"/>
      <c r="AU310" s="291"/>
      <c r="AV310" s="292"/>
      <c r="AW310" s="292"/>
      <c r="AX310" s="294"/>
    </row>
    <row r="311" spans="1:50" ht="9" hidden="1" customHeight="1" x14ac:dyDescent="0.15">
      <c r="A311" s="317"/>
      <c r="B311" s="318"/>
      <c r="C311" s="318"/>
      <c r="D311" s="318"/>
      <c r="E311" s="318"/>
      <c r="F311" s="319"/>
      <c r="G311" s="275"/>
      <c r="H311" s="276"/>
      <c r="I311" s="276"/>
      <c r="J311" s="276"/>
      <c r="K311" s="277"/>
      <c r="L311" s="278"/>
      <c r="M311" s="279"/>
      <c r="N311" s="279"/>
      <c r="O311" s="279"/>
      <c r="P311" s="279"/>
      <c r="Q311" s="279"/>
      <c r="R311" s="279"/>
      <c r="S311" s="279"/>
      <c r="T311" s="279"/>
      <c r="U311" s="279"/>
      <c r="V311" s="279"/>
      <c r="W311" s="279"/>
      <c r="X311" s="280"/>
      <c r="Y311" s="281"/>
      <c r="Z311" s="282"/>
      <c r="AA311" s="282"/>
      <c r="AB311" s="283"/>
      <c r="AC311" s="275"/>
      <c r="AD311" s="276"/>
      <c r="AE311" s="276"/>
      <c r="AF311" s="276"/>
      <c r="AG311" s="277"/>
      <c r="AH311" s="278"/>
      <c r="AI311" s="279"/>
      <c r="AJ311" s="279"/>
      <c r="AK311" s="279"/>
      <c r="AL311" s="279"/>
      <c r="AM311" s="279"/>
      <c r="AN311" s="279"/>
      <c r="AO311" s="279"/>
      <c r="AP311" s="279"/>
      <c r="AQ311" s="279"/>
      <c r="AR311" s="279"/>
      <c r="AS311" s="279"/>
      <c r="AT311" s="280"/>
      <c r="AU311" s="281"/>
      <c r="AV311" s="282"/>
      <c r="AW311" s="282"/>
      <c r="AX311" s="284"/>
    </row>
    <row r="312" spans="1:50" ht="0.95" hidden="1" customHeight="1" x14ac:dyDescent="0.15">
      <c r="A312" s="317"/>
      <c r="B312" s="318"/>
      <c r="C312" s="318"/>
      <c r="D312" s="318"/>
      <c r="E312" s="318"/>
      <c r="F312" s="319"/>
      <c r="G312" s="275"/>
      <c r="H312" s="276"/>
      <c r="I312" s="276"/>
      <c r="J312" s="276"/>
      <c r="K312" s="277"/>
      <c r="L312" s="278"/>
      <c r="M312" s="279"/>
      <c r="N312" s="279"/>
      <c r="O312" s="279"/>
      <c r="P312" s="279"/>
      <c r="Q312" s="279"/>
      <c r="R312" s="279"/>
      <c r="S312" s="279"/>
      <c r="T312" s="279"/>
      <c r="U312" s="279"/>
      <c r="V312" s="279"/>
      <c r="W312" s="279"/>
      <c r="X312" s="280"/>
      <c r="Y312" s="281"/>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4"/>
    </row>
    <row r="313" spans="1:50" ht="0.95" hidden="1" customHeight="1" x14ac:dyDescent="0.15">
      <c r="A313" s="317"/>
      <c r="B313" s="318"/>
      <c r="C313" s="318"/>
      <c r="D313" s="318"/>
      <c r="E313" s="318"/>
      <c r="F313" s="319"/>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0.95" hidden="1" customHeight="1" x14ac:dyDescent="0.15">
      <c r="A314" s="317"/>
      <c r="B314" s="318"/>
      <c r="C314" s="318"/>
      <c r="D314" s="318"/>
      <c r="E314" s="318"/>
      <c r="F314" s="319"/>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0.95" hidden="1" customHeight="1" x14ac:dyDescent="0.15">
      <c r="A315" s="317"/>
      <c r="B315" s="318"/>
      <c r="C315" s="318"/>
      <c r="D315" s="318"/>
      <c r="E315" s="318"/>
      <c r="F315" s="319"/>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0.95" hidden="1" customHeight="1" x14ac:dyDescent="0.15">
      <c r="A316" s="317"/>
      <c r="B316" s="318"/>
      <c r="C316" s="318"/>
      <c r="D316" s="318"/>
      <c r="E316" s="318"/>
      <c r="F316" s="319"/>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0.95" hidden="1" customHeight="1" x14ac:dyDescent="0.15">
      <c r="A317" s="317"/>
      <c r="B317" s="318"/>
      <c r="C317" s="318"/>
      <c r="D317" s="318"/>
      <c r="E317" s="318"/>
      <c r="F317" s="319"/>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0.95" hidden="1" customHeight="1" x14ac:dyDescent="0.15">
      <c r="A318" s="317"/>
      <c r="B318" s="318"/>
      <c r="C318" s="318"/>
      <c r="D318" s="318"/>
      <c r="E318" s="318"/>
      <c r="F318" s="319"/>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0.95" hidden="1" customHeight="1" x14ac:dyDescent="0.15">
      <c r="A319" s="317"/>
      <c r="B319" s="318"/>
      <c r="C319" s="318"/>
      <c r="D319" s="318"/>
      <c r="E319" s="318"/>
      <c r="F319" s="319"/>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0.95" hidden="1" customHeight="1" thickBot="1" x14ac:dyDescent="0.2">
      <c r="A320" s="317"/>
      <c r="B320" s="318"/>
      <c r="C320" s="318"/>
      <c r="D320" s="318"/>
      <c r="E320" s="318"/>
      <c r="F320" s="319"/>
      <c r="G320" s="266" t="s">
        <v>18</v>
      </c>
      <c r="H320" s="267"/>
      <c r="I320" s="267"/>
      <c r="J320" s="267"/>
      <c r="K320" s="267"/>
      <c r="L320" s="268"/>
      <c r="M320" s="269"/>
      <c r="N320" s="269"/>
      <c r="O320" s="269"/>
      <c r="P320" s="269"/>
      <c r="Q320" s="269"/>
      <c r="R320" s="269"/>
      <c r="S320" s="269"/>
      <c r="T320" s="269"/>
      <c r="U320" s="269"/>
      <c r="V320" s="269"/>
      <c r="W320" s="269"/>
      <c r="X320" s="270"/>
      <c r="Y320" s="271">
        <f>SUM(Y310:AB319)</f>
        <v>0</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0</v>
      </c>
      <c r="AV320" s="272"/>
      <c r="AW320" s="272"/>
      <c r="AX320" s="274"/>
    </row>
    <row r="321" spans="1:51" ht="0.95" hidden="1" customHeight="1" x14ac:dyDescent="0.15">
      <c r="A321" s="317"/>
      <c r="B321" s="318"/>
      <c r="C321" s="318"/>
      <c r="D321" s="318"/>
      <c r="E321" s="318"/>
      <c r="F321" s="319"/>
      <c r="G321" s="295" t="s">
        <v>219</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218</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0</v>
      </c>
    </row>
    <row r="322" spans="1:51" ht="0.95" hidden="1" customHeight="1" x14ac:dyDescent="0.15">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0</v>
      </c>
    </row>
    <row r="323" spans="1:51" ht="0.95" hidden="1" customHeight="1" x14ac:dyDescent="0.15">
      <c r="A323" s="317"/>
      <c r="B323" s="318"/>
      <c r="C323" s="318"/>
      <c r="D323" s="318"/>
      <c r="E323" s="318"/>
      <c r="F323" s="319"/>
      <c r="G323" s="285"/>
      <c r="H323" s="286"/>
      <c r="I323" s="286"/>
      <c r="J323" s="286"/>
      <c r="K323" s="287"/>
      <c r="L323" s="288"/>
      <c r="M323" s="289"/>
      <c r="N323" s="289"/>
      <c r="O323" s="289"/>
      <c r="P323" s="289"/>
      <c r="Q323" s="289"/>
      <c r="R323" s="289"/>
      <c r="S323" s="289"/>
      <c r="T323" s="289"/>
      <c r="U323" s="289"/>
      <c r="V323" s="289"/>
      <c r="W323" s="289"/>
      <c r="X323" s="290"/>
      <c r="Y323" s="291"/>
      <c r="Z323" s="292"/>
      <c r="AA323" s="292"/>
      <c r="AB323" s="293"/>
      <c r="AC323" s="285"/>
      <c r="AD323" s="286"/>
      <c r="AE323" s="286"/>
      <c r="AF323" s="286"/>
      <c r="AG323" s="287"/>
      <c r="AH323" s="288"/>
      <c r="AI323" s="289"/>
      <c r="AJ323" s="289"/>
      <c r="AK323" s="289"/>
      <c r="AL323" s="289"/>
      <c r="AM323" s="289"/>
      <c r="AN323" s="289"/>
      <c r="AO323" s="289"/>
      <c r="AP323" s="289"/>
      <c r="AQ323" s="289"/>
      <c r="AR323" s="289"/>
      <c r="AS323" s="289"/>
      <c r="AT323" s="290"/>
      <c r="AU323" s="291"/>
      <c r="AV323" s="292"/>
      <c r="AW323" s="292"/>
      <c r="AX323" s="294"/>
      <c r="AY323">
        <f t="shared" si="11"/>
        <v>0</v>
      </c>
    </row>
    <row r="324" spans="1:51" ht="0.95" hidden="1" customHeight="1" x14ac:dyDescent="0.15">
      <c r="A324" s="317"/>
      <c r="B324" s="318"/>
      <c r="C324" s="318"/>
      <c r="D324" s="318"/>
      <c r="E324" s="318"/>
      <c r="F324" s="319"/>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0</v>
      </c>
    </row>
    <row r="325" spans="1:51" ht="0.95" hidden="1" customHeight="1" x14ac:dyDescent="0.15">
      <c r="A325" s="317"/>
      <c r="B325" s="318"/>
      <c r="C325" s="318"/>
      <c r="D325" s="318"/>
      <c r="E325" s="318"/>
      <c r="F325" s="319"/>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0</v>
      </c>
    </row>
    <row r="326" spans="1:51" ht="0.95" hidden="1" customHeight="1" x14ac:dyDescent="0.15">
      <c r="A326" s="317"/>
      <c r="B326" s="318"/>
      <c r="C326" s="318"/>
      <c r="D326" s="318"/>
      <c r="E326" s="318"/>
      <c r="F326" s="319"/>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0</v>
      </c>
    </row>
    <row r="327" spans="1:51" ht="0.95" hidden="1" customHeight="1" x14ac:dyDescent="0.15">
      <c r="A327" s="317"/>
      <c r="B327" s="318"/>
      <c r="C327" s="318"/>
      <c r="D327" s="318"/>
      <c r="E327" s="318"/>
      <c r="F327" s="319"/>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0</v>
      </c>
    </row>
    <row r="328" spans="1:51" ht="0.95" hidden="1" customHeight="1" x14ac:dyDescent="0.15">
      <c r="A328" s="317"/>
      <c r="B328" s="318"/>
      <c r="C328" s="318"/>
      <c r="D328" s="318"/>
      <c r="E328" s="318"/>
      <c r="F328" s="319"/>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0</v>
      </c>
    </row>
    <row r="329" spans="1:51" ht="0.95" hidden="1" customHeight="1" x14ac:dyDescent="0.15">
      <c r="A329" s="317"/>
      <c r="B329" s="318"/>
      <c r="C329" s="318"/>
      <c r="D329" s="318"/>
      <c r="E329" s="318"/>
      <c r="F329" s="319"/>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0</v>
      </c>
    </row>
    <row r="330" spans="1:51" ht="0.95" hidden="1" customHeight="1" x14ac:dyDescent="0.15">
      <c r="A330" s="317"/>
      <c r="B330" s="318"/>
      <c r="C330" s="318"/>
      <c r="D330" s="318"/>
      <c r="E330" s="318"/>
      <c r="F330" s="319"/>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0</v>
      </c>
    </row>
    <row r="331" spans="1:51" ht="0.95" hidden="1" customHeight="1" x14ac:dyDescent="0.15">
      <c r="A331" s="317"/>
      <c r="B331" s="318"/>
      <c r="C331" s="318"/>
      <c r="D331" s="318"/>
      <c r="E331" s="318"/>
      <c r="F331" s="319"/>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0</v>
      </c>
    </row>
    <row r="332" spans="1:51" ht="0.95" hidden="1" customHeight="1" x14ac:dyDescent="0.15">
      <c r="A332" s="317"/>
      <c r="B332" s="318"/>
      <c r="C332" s="318"/>
      <c r="D332" s="318"/>
      <c r="E332" s="318"/>
      <c r="F332" s="319"/>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0</v>
      </c>
    </row>
    <row r="333" spans="1:51" ht="0.95" hidden="1" customHeight="1" thickBot="1" x14ac:dyDescent="0.2">
      <c r="A333" s="317"/>
      <c r="B333" s="318"/>
      <c r="C333" s="318"/>
      <c r="D333" s="318"/>
      <c r="E333" s="318"/>
      <c r="F333" s="319"/>
      <c r="G333" s="266" t="s">
        <v>18</v>
      </c>
      <c r="H333" s="267"/>
      <c r="I333" s="267"/>
      <c r="J333" s="267"/>
      <c r="K333" s="267"/>
      <c r="L333" s="268"/>
      <c r="M333" s="269"/>
      <c r="N333" s="269"/>
      <c r="O333" s="269"/>
      <c r="P333" s="269"/>
      <c r="Q333" s="269"/>
      <c r="R333" s="269"/>
      <c r="S333" s="269"/>
      <c r="T333" s="269"/>
      <c r="U333" s="269"/>
      <c r="V333" s="269"/>
      <c r="W333" s="269"/>
      <c r="X333" s="270"/>
      <c r="Y333" s="271">
        <f>SUM(Y323:AB332)</f>
        <v>0</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0</v>
      </c>
      <c r="AV333" s="272"/>
      <c r="AW333" s="272"/>
      <c r="AX333" s="274"/>
      <c r="AY333">
        <f t="shared" si="11"/>
        <v>0</v>
      </c>
    </row>
    <row r="334" spans="1:51" ht="0.95" hidden="1" customHeight="1" x14ac:dyDescent="0.15">
      <c r="A334" s="317"/>
      <c r="B334" s="318"/>
      <c r="C334" s="318"/>
      <c r="D334" s="318"/>
      <c r="E334" s="318"/>
      <c r="F334" s="319"/>
      <c r="G334" s="295" t="s">
        <v>220</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221</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0.95" hidden="1" customHeight="1" x14ac:dyDescent="0.15">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0.95" hidden="1" customHeight="1" x14ac:dyDescent="0.15">
      <c r="A336" s="317"/>
      <c r="B336" s="318"/>
      <c r="C336" s="318"/>
      <c r="D336" s="318"/>
      <c r="E336" s="318"/>
      <c r="F336" s="319"/>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0.95" hidden="1" customHeight="1" x14ac:dyDescent="0.15">
      <c r="A337" s="317"/>
      <c r="B337" s="318"/>
      <c r="C337" s="318"/>
      <c r="D337" s="318"/>
      <c r="E337" s="318"/>
      <c r="F337" s="319"/>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0.95" hidden="1" customHeight="1" x14ac:dyDescent="0.15">
      <c r="A338" s="317"/>
      <c r="B338" s="318"/>
      <c r="C338" s="318"/>
      <c r="D338" s="318"/>
      <c r="E338" s="318"/>
      <c r="F338" s="319"/>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0.95" hidden="1" customHeight="1" x14ac:dyDescent="0.15">
      <c r="A339" s="317"/>
      <c r="B339" s="318"/>
      <c r="C339" s="318"/>
      <c r="D339" s="318"/>
      <c r="E339" s="318"/>
      <c r="F339" s="319"/>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0.95" hidden="1" customHeight="1" x14ac:dyDescent="0.15">
      <c r="A340" s="317"/>
      <c r="B340" s="318"/>
      <c r="C340" s="318"/>
      <c r="D340" s="318"/>
      <c r="E340" s="318"/>
      <c r="F340" s="319"/>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0.95" hidden="1" customHeight="1" x14ac:dyDescent="0.15">
      <c r="A341" s="317"/>
      <c r="B341" s="318"/>
      <c r="C341" s="318"/>
      <c r="D341" s="318"/>
      <c r="E341" s="318"/>
      <c r="F341" s="319"/>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0.95" hidden="1" customHeight="1" x14ac:dyDescent="0.15">
      <c r="A342" s="317"/>
      <c r="B342" s="318"/>
      <c r="C342" s="318"/>
      <c r="D342" s="318"/>
      <c r="E342" s="318"/>
      <c r="F342" s="319"/>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0.95" hidden="1" customHeight="1" x14ac:dyDescent="0.15">
      <c r="A343" s="317"/>
      <c r="B343" s="318"/>
      <c r="C343" s="318"/>
      <c r="D343" s="318"/>
      <c r="E343" s="318"/>
      <c r="F343" s="319"/>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0.95" hidden="1" customHeight="1" x14ac:dyDescent="0.15">
      <c r="A344" s="317"/>
      <c r="B344" s="318"/>
      <c r="C344" s="318"/>
      <c r="D344" s="318"/>
      <c r="E344" s="318"/>
      <c r="F344" s="319"/>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0.95" hidden="1" customHeight="1" x14ac:dyDescent="0.15">
      <c r="A345" s="317"/>
      <c r="B345" s="318"/>
      <c r="C345" s="318"/>
      <c r="D345" s="318"/>
      <c r="E345" s="318"/>
      <c r="F345" s="319"/>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0.95" hidden="1" customHeight="1" thickBot="1" x14ac:dyDescent="0.2">
      <c r="A346" s="317"/>
      <c r="B346" s="318"/>
      <c r="C346" s="318"/>
      <c r="D346" s="318"/>
      <c r="E346" s="318"/>
      <c r="F346" s="319"/>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0.95" hidden="1" customHeight="1" x14ac:dyDescent="0.15">
      <c r="A347" s="317"/>
      <c r="B347" s="318"/>
      <c r="C347" s="318"/>
      <c r="D347" s="318"/>
      <c r="E347" s="318"/>
      <c r="F347" s="319"/>
      <c r="G347" s="295" t="s">
        <v>196</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168</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0.95" hidden="1" customHeight="1" x14ac:dyDescent="0.15">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0.95" hidden="1" customHeight="1" x14ac:dyDescent="0.15">
      <c r="A349" s="317"/>
      <c r="B349" s="318"/>
      <c r="C349" s="318"/>
      <c r="D349" s="318"/>
      <c r="E349" s="318"/>
      <c r="F349" s="319"/>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0.95" hidden="1" customHeight="1" x14ac:dyDescent="0.15">
      <c r="A350" s="317"/>
      <c r="B350" s="318"/>
      <c r="C350" s="318"/>
      <c r="D350" s="318"/>
      <c r="E350" s="318"/>
      <c r="F350" s="319"/>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0.95" hidden="1" customHeight="1" x14ac:dyDescent="0.15">
      <c r="A351" s="317"/>
      <c r="B351" s="318"/>
      <c r="C351" s="318"/>
      <c r="D351" s="318"/>
      <c r="E351" s="318"/>
      <c r="F351" s="319"/>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0.95" hidden="1" customHeight="1" x14ac:dyDescent="0.15">
      <c r="A352" s="317"/>
      <c r="B352" s="318"/>
      <c r="C352" s="318"/>
      <c r="D352" s="318"/>
      <c r="E352" s="318"/>
      <c r="F352" s="319"/>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0.95" hidden="1" customHeight="1" x14ac:dyDescent="0.15">
      <c r="A353" s="317"/>
      <c r="B353" s="318"/>
      <c r="C353" s="318"/>
      <c r="D353" s="318"/>
      <c r="E353" s="318"/>
      <c r="F353" s="319"/>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0.95" hidden="1" customHeight="1" x14ac:dyDescent="0.15">
      <c r="A354" s="317"/>
      <c r="B354" s="318"/>
      <c r="C354" s="318"/>
      <c r="D354" s="318"/>
      <c r="E354" s="318"/>
      <c r="F354" s="319"/>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0.95" hidden="1" customHeight="1" x14ac:dyDescent="0.15">
      <c r="A355" s="317"/>
      <c r="B355" s="318"/>
      <c r="C355" s="318"/>
      <c r="D355" s="318"/>
      <c r="E355" s="318"/>
      <c r="F355" s="319"/>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0.95" hidden="1" customHeight="1" x14ac:dyDescent="0.15">
      <c r="A356" s="317"/>
      <c r="B356" s="318"/>
      <c r="C356" s="318"/>
      <c r="D356" s="318"/>
      <c r="E356" s="318"/>
      <c r="F356" s="319"/>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0.95" hidden="1" customHeight="1" x14ac:dyDescent="0.15">
      <c r="A357" s="317"/>
      <c r="B357" s="318"/>
      <c r="C357" s="318"/>
      <c r="D357" s="318"/>
      <c r="E357" s="318"/>
      <c r="F357" s="319"/>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0.95" hidden="1" customHeight="1" x14ac:dyDescent="0.15">
      <c r="A358" s="317"/>
      <c r="B358" s="318"/>
      <c r="C358" s="318"/>
      <c r="D358" s="318"/>
      <c r="E358" s="318"/>
      <c r="F358" s="319"/>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0.95" hidden="1" customHeight="1" x14ac:dyDescent="0.15">
      <c r="A359" s="317"/>
      <c r="B359" s="318"/>
      <c r="C359" s="318"/>
      <c r="D359" s="318"/>
      <c r="E359" s="318"/>
      <c r="F359" s="319"/>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12.75" hidden="1" customHeight="1" thickBot="1" x14ac:dyDescent="0.2">
      <c r="A360" s="261" t="s">
        <v>579</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233</v>
      </c>
      <c r="AM360" s="265"/>
      <c r="AN360" s="265"/>
      <c r="AO360" s="79" t="s">
        <v>232</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6"/>
      <c r="B365" s="256"/>
      <c r="C365" s="256" t="s">
        <v>24</v>
      </c>
      <c r="D365" s="256"/>
      <c r="E365" s="256"/>
      <c r="F365" s="256"/>
      <c r="G365" s="256"/>
      <c r="H365" s="256"/>
      <c r="I365" s="256"/>
      <c r="J365" s="242" t="s">
        <v>198</v>
      </c>
      <c r="K365" s="257"/>
      <c r="L365" s="257"/>
      <c r="M365" s="257"/>
      <c r="N365" s="257"/>
      <c r="O365" s="257"/>
      <c r="P365" s="120" t="s">
        <v>25</v>
      </c>
      <c r="Q365" s="120"/>
      <c r="R365" s="120"/>
      <c r="S365" s="120"/>
      <c r="T365" s="120"/>
      <c r="U365" s="120"/>
      <c r="V365" s="120"/>
      <c r="W365" s="120"/>
      <c r="X365" s="120"/>
      <c r="Y365" s="258" t="s">
        <v>197</v>
      </c>
      <c r="Z365" s="259"/>
      <c r="AA365" s="259"/>
      <c r="AB365" s="259"/>
      <c r="AC365" s="242" t="s">
        <v>231</v>
      </c>
      <c r="AD365" s="242"/>
      <c r="AE365" s="242"/>
      <c r="AF365" s="242"/>
      <c r="AG365" s="242"/>
      <c r="AH365" s="258" t="s">
        <v>250</v>
      </c>
      <c r="AI365" s="256"/>
      <c r="AJ365" s="256"/>
      <c r="AK365" s="256"/>
      <c r="AL365" s="256" t="s">
        <v>19</v>
      </c>
      <c r="AM365" s="256"/>
      <c r="AN365" s="256"/>
      <c r="AO365" s="260"/>
      <c r="AP365" s="245" t="s">
        <v>199</v>
      </c>
      <c r="AQ365" s="245"/>
      <c r="AR365" s="245"/>
      <c r="AS365" s="245"/>
      <c r="AT365" s="245"/>
      <c r="AU365" s="245"/>
      <c r="AV365" s="245"/>
      <c r="AW365" s="245"/>
      <c r="AX365" s="245"/>
    </row>
    <row r="366" spans="1:51" ht="69.599999999999994" customHeight="1" x14ac:dyDescent="0.15">
      <c r="A366" s="231">
        <v>1</v>
      </c>
      <c r="B366" s="231">
        <v>1</v>
      </c>
      <c r="C366" s="252" t="s">
        <v>658</v>
      </c>
      <c r="D366" s="251"/>
      <c r="E366" s="251"/>
      <c r="F366" s="251"/>
      <c r="G366" s="251"/>
      <c r="H366" s="251"/>
      <c r="I366" s="251"/>
      <c r="J366" s="234">
        <v>4011101008646</v>
      </c>
      <c r="K366" s="235"/>
      <c r="L366" s="235"/>
      <c r="M366" s="235"/>
      <c r="N366" s="235"/>
      <c r="O366" s="235"/>
      <c r="P366" s="253" t="s">
        <v>655</v>
      </c>
      <c r="Q366" s="236"/>
      <c r="R366" s="236"/>
      <c r="S366" s="236"/>
      <c r="T366" s="236"/>
      <c r="U366" s="236"/>
      <c r="V366" s="236"/>
      <c r="W366" s="236"/>
      <c r="X366" s="236"/>
      <c r="Y366" s="237">
        <v>10</v>
      </c>
      <c r="Z366" s="238"/>
      <c r="AA366" s="238"/>
      <c r="AB366" s="239"/>
      <c r="AC366" s="223" t="s">
        <v>258</v>
      </c>
      <c r="AD366" s="224"/>
      <c r="AE366" s="224"/>
      <c r="AF366" s="224"/>
      <c r="AG366" s="224"/>
      <c r="AH366" s="254">
        <v>3</v>
      </c>
      <c r="AI366" s="255"/>
      <c r="AJ366" s="255"/>
      <c r="AK366" s="255"/>
      <c r="AL366" s="227">
        <v>99.02</v>
      </c>
      <c r="AM366" s="228"/>
      <c r="AN366" s="228"/>
      <c r="AO366" s="229"/>
      <c r="AP366" s="230"/>
      <c r="AQ366" s="230"/>
      <c r="AR366" s="230"/>
      <c r="AS366" s="230"/>
      <c r="AT366" s="230"/>
      <c r="AU366" s="230"/>
      <c r="AV366" s="230"/>
      <c r="AW366" s="230"/>
      <c r="AX366" s="230"/>
    </row>
    <row r="367" spans="1:51" ht="30" customHeight="1" x14ac:dyDescent="0.15">
      <c r="A367" s="231">
        <v>2</v>
      </c>
      <c r="B367" s="231">
        <v>1</v>
      </c>
      <c r="C367" s="252"/>
      <c r="D367" s="251"/>
      <c r="E367" s="251"/>
      <c r="F367" s="251"/>
      <c r="G367" s="251"/>
      <c r="H367" s="251"/>
      <c r="I367" s="251"/>
      <c r="J367" s="234"/>
      <c r="K367" s="235"/>
      <c r="L367" s="235"/>
      <c r="M367" s="235"/>
      <c r="N367" s="235"/>
      <c r="O367" s="235"/>
      <c r="P367" s="236"/>
      <c r="Q367" s="236"/>
      <c r="R367" s="236"/>
      <c r="S367" s="236"/>
      <c r="T367" s="236"/>
      <c r="U367" s="236"/>
      <c r="V367" s="236"/>
      <c r="W367" s="236"/>
      <c r="X367" s="236"/>
      <c r="Y367" s="237"/>
      <c r="Z367" s="238"/>
      <c r="AA367" s="238"/>
      <c r="AB367" s="239"/>
      <c r="AC367" s="223"/>
      <c r="AD367" s="224"/>
      <c r="AE367" s="224"/>
      <c r="AF367" s="224"/>
      <c r="AG367" s="224"/>
      <c r="AH367" s="254"/>
      <c r="AI367" s="255"/>
      <c r="AJ367" s="255"/>
      <c r="AK367" s="255"/>
      <c r="AL367" s="227"/>
      <c r="AM367" s="228"/>
      <c r="AN367" s="228"/>
      <c r="AO367" s="229"/>
      <c r="AP367" s="230"/>
      <c r="AQ367" s="230"/>
      <c r="AR367" s="230"/>
      <c r="AS367" s="230"/>
      <c r="AT367" s="230"/>
      <c r="AU367" s="230"/>
      <c r="AV367" s="230"/>
      <c r="AW367" s="230"/>
      <c r="AX367" s="230"/>
      <c r="AY367">
        <f>COUNTA($C$367)</f>
        <v>0</v>
      </c>
    </row>
    <row r="368" spans="1:51" ht="30" customHeight="1" x14ac:dyDescent="0.15">
      <c r="A368" s="231">
        <v>3</v>
      </c>
      <c r="B368" s="231">
        <v>1</v>
      </c>
      <c r="C368" s="252"/>
      <c r="D368" s="251"/>
      <c r="E368" s="251"/>
      <c r="F368" s="251"/>
      <c r="G368" s="251"/>
      <c r="H368" s="251"/>
      <c r="I368" s="251"/>
      <c r="J368" s="234"/>
      <c r="K368" s="235"/>
      <c r="L368" s="235"/>
      <c r="M368" s="235"/>
      <c r="N368" s="235"/>
      <c r="O368" s="235"/>
      <c r="P368" s="253"/>
      <c r="Q368" s="236"/>
      <c r="R368" s="236"/>
      <c r="S368" s="236"/>
      <c r="T368" s="236"/>
      <c r="U368" s="236"/>
      <c r="V368" s="236"/>
      <c r="W368" s="236"/>
      <c r="X368" s="236"/>
      <c r="Y368" s="237"/>
      <c r="Z368" s="238"/>
      <c r="AA368" s="238"/>
      <c r="AB368" s="239"/>
      <c r="AC368" s="223"/>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c r="AY368">
        <f>COUNTA($C$368)</f>
        <v>0</v>
      </c>
    </row>
    <row r="369" spans="1:51" ht="30" customHeight="1" x14ac:dyDescent="0.15">
      <c r="A369" s="231">
        <v>4</v>
      </c>
      <c r="B369" s="231">
        <v>1</v>
      </c>
      <c r="C369" s="252"/>
      <c r="D369" s="251"/>
      <c r="E369" s="251"/>
      <c r="F369" s="251"/>
      <c r="G369" s="251"/>
      <c r="H369" s="251"/>
      <c r="I369" s="251"/>
      <c r="J369" s="234"/>
      <c r="K369" s="235"/>
      <c r="L369" s="235"/>
      <c r="M369" s="235"/>
      <c r="N369" s="235"/>
      <c r="O369" s="235"/>
      <c r="P369" s="253"/>
      <c r="Q369" s="236"/>
      <c r="R369" s="236"/>
      <c r="S369" s="236"/>
      <c r="T369" s="236"/>
      <c r="U369" s="236"/>
      <c r="V369" s="236"/>
      <c r="W369" s="236"/>
      <c r="X369" s="236"/>
      <c r="Y369" s="237"/>
      <c r="Z369" s="238"/>
      <c r="AA369" s="238"/>
      <c r="AB369" s="239"/>
      <c r="AC369" s="223"/>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c r="AY369">
        <f>COUNTA($C$369)</f>
        <v>0</v>
      </c>
    </row>
    <row r="370" spans="1:51" ht="30" customHeight="1" x14ac:dyDescent="0.15">
      <c r="A370" s="231">
        <v>5</v>
      </c>
      <c r="B370" s="231">
        <v>1</v>
      </c>
      <c r="C370" s="252"/>
      <c r="D370" s="251"/>
      <c r="E370" s="251"/>
      <c r="F370" s="251"/>
      <c r="G370" s="251"/>
      <c r="H370" s="251"/>
      <c r="I370" s="251"/>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6.75" hidden="1" customHeight="1" x14ac:dyDescent="0.15">
      <c r="A371" s="231">
        <v>6</v>
      </c>
      <c r="B371" s="231">
        <v>1</v>
      </c>
      <c r="C371" s="252"/>
      <c r="D371" s="251"/>
      <c r="E371" s="251"/>
      <c r="F371" s="251"/>
      <c r="G371" s="251"/>
      <c r="H371" s="251"/>
      <c r="I371" s="251"/>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11.25" hidden="1" customHeight="1" x14ac:dyDescent="0.15">
      <c r="A372" s="231">
        <v>7</v>
      </c>
      <c r="B372" s="231">
        <v>1</v>
      </c>
      <c r="C372" s="252"/>
      <c r="D372" s="251"/>
      <c r="E372" s="251"/>
      <c r="F372" s="251"/>
      <c r="G372" s="251"/>
      <c r="H372" s="251"/>
      <c r="I372" s="251"/>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0.95" hidden="1" customHeight="1" x14ac:dyDescent="0.15">
      <c r="A373" s="231">
        <v>8</v>
      </c>
      <c r="B373" s="231">
        <v>1</v>
      </c>
      <c r="C373" s="251"/>
      <c r="D373" s="251"/>
      <c r="E373" s="251"/>
      <c r="F373" s="251"/>
      <c r="G373" s="251"/>
      <c r="H373" s="251"/>
      <c r="I373" s="251"/>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0.95" hidden="1" customHeight="1" x14ac:dyDescent="0.15">
      <c r="A374" s="231">
        <v>9</v>
      </c>
      <c r="B374" s="231">
        <v>1</v>
      </c>
      <c r="C374" s="251"/>
      <c r="D374" s="251"/>
      <c r="E374" s="251"/>
      <c r="F374" s="251"/>
      <c r="G374" s="251"/>
      <c r="H374" s="251"/>
      <c r="I374" s="251"/>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0.95" hidden="1" customHeight="1" x14ac:dyDescent="0.15">
      <c r="A375" s="231">
        <v>10</v>
      </c>
      <c r="B375" s="231">
        <v>1</v>
      </c>
      <c r="C375" s="251"/>
      <c r="D375" s="251"/>
      <c r="E375" s="251"/>
      <c r="F375" s="251"/>
      <c r="G375" s="251"/>
      <c r="H375" s="251"/>
      <c r="I375" s="251"/>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0.95" hidden="1" customHeight="1" x14ac:dyDescent="0.15">
      <c r="A376" s="231">
        <v>11</v>
      </c>
      <c r="B376" s="231">
        <v>1</v>
      </c>
      <c r="C376" s="251"/>
      <c r="D376" s="251"/>
      <c r="E376" s="251"/>
      <c r="F376" s="251"/>
      <c r="G376" s="251"/>
      <c r="H376" s="251"/>
      <c r="I376" s="251"/>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0.95" hidden="1" customHeight="1" x14ac:dyDescent="0.15">
      <c r="A377" s="231">
        <v>12</v>
      </c>
      <c r="B377" s="231">
        <v>1</v>
      </c>
      <c r="C377" s="251"/>
      <c r="D377" s="251"/>
      <c r="E377" s="251"/>
      <c r="F377" s="251"/>
      <c r="G377" s="251"/>
      <c r="H377" s="251"/>
      <c r="I377" s="251"/>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0.95" hidden="1" customHeight="1" x14ac:dyDescent="0.15">
      <c r="A378" s="231">
        <v>13</v>
      </c>
      <c r="B378" s="231">
        <v>1</v>
      </c>
      <c r="C378" s="251"/>
      <c r="D378" s="251"/>
      <c r="E378" s="251"/>
      <c r="F378" s="251"/>
      <c r="G378" s="251"/>
      <c r="H378" s="251"/>
      <c r="I378" s="251"/>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0.95" hidden="1" customHeight="1" x14ac:dyDescent="0.15">
      <c r="A379" s="231">
        <v>14</v>
      </c>
      <c r="B379" s="231">
        <v>1</v>
      </c>
      <c r="C379" s="251"/>
      <c r="D379" s="251"/>
      <c r="E379" s="251"/>
      <c r="F379" s="251"/>
      <c r="G379" s="251"/>
      <c r="H379" s="251"/>
      <c r="I379" s="251"/>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0.95" hidden="1" customHeight="1" x14ac:dyDescent="0.15">
      <c r="A380" s="231">
        <v>15</v>
      </c>
      <c r="B380" s="231">
        <v>1</v>
      </c>
      <c r="C380" s="251"/>
      <c r="D380" s="251"/>
      <c r="E380" s="251"/>
      <c r="F380" s="251"/>
      <c r="G380" s="251"/>
      <c r="H380" s="251"/>
      <c r="I380" s="251"/>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0.95" hidden="1" customHeight="1" x14ac:dyDescent="0.15">
      <c r="A381" s="231">
        <v>16</v>
      </c>
      <c r="B381" s="231">
        <v>1</v>
      </c>
      <c r="C381" s="251"/>
      <c r="D381" s="251"/>
      <c r="E381" s="251"/>
      <c r="F381" s="251"/>
      <c r="G381" s="251"/>
      <c r="H381" s="251"/>
      <c r="I381" s="251"/>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0.95" hidden="1" customHeight="1" x14ac:dyDescent="0.15">
      <c r="A382" s="231">
        <v>17</v>
      </c>
      <c r="B382" s="231">
        <v>1</v>
      </c>
      <c r="C382" s="251"/>
      <c r="D382" s="251"/>
      <c r="E382" s="251"/>
      <c r="F382" s="251"/>
      <c r="G382" s="251"/>
      <c r="H382" s="251"/>
      <c r="I382" s="251"/>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0.95" hidden="1" customHeight="1" x14ac:dyDescent="0.15">
      <c r="A383" s="231">
        <v>18</v>
      </c>
      <c r="B383" s="231">
        <v>1</v>
      </c>
      <c r="C383" s="251"/>
      <c r="D383" s="251"/>
      <c r="E383" s="251"/>
      <c r="F383" s="251"/>
      <c r="G383" s="251"/>
      <c r="H383" s="251"/>
      <c r="I383" s="251"/>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0.95" hidden="1" customHeight="1" x14ac:dyDescent="0.15">
      <c r="A384" s="231">
        <v>19</v>
      </c>
      <c r="B384" s="231">
        <v>1</v>
      </c>
      <c r="C384" s="251"/>
      <c r="D384" s="251"/>
      <c r="E384" s="251"/>
      <c r="F384" s="251"/>
      <c r="G384" s="251"/>
      <c r="H384" s="251"/>
      <c r="I384" s="251"/>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0.95" hidden="1" customHeight="1" x14ac:dyDescent="0.15">
      <c r="A385" s="231">
        <v>20</v>
      </c>
      <c r="B385" s="231">
        <v>1</v>
      </c>
      <c r="C385" s="251"/>
      <c r="D385" s="251"/>
      <c r="E385" s="251"/>
      <c r="F385" s="251"/>
      <c r="G385" s="251"/>
      <c r="H385" s="251"/>
      <c r="I385" s="251"/>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0.95" hidden="1" customHeight="1" x14ac:dyDescent="0.15">
      <c r="A386" s="231">
        <v>21</v>
      </c>
      <c r="B386" s="231">
        <v>1</v>
      </c>
      <c r="C386" s="251"/>
      <c r="D386" s="251"/>
      <c r="E386" s="251"/>
      <c r="F386" s="251"/>
      <c r="G386" s="251"/>
      <c r="H386" s="251"/>
      <c r="I386" s="251"/>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0.95" hidden="1" customHeight="1" x14ac:dyDescent="0.15">
      <c r="A387" s="231">
        <v>22</v>
      </c>
      <c r="B387" s="231">
        <v>1</v>
      </c>
      <c r="C387" s="251"/>
      <c r="D387" s="251"/>
      <c r="E387" s="251"/>
      <c r="F387" s="251"/>
      <c r="G387" s="251"/>
      <c r="H387" s="251"/>
      <c r="I387" s="251"/>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0.95" hidden="1" customHeight="1" x14ac:dyDescent="0.15">
      <c r="A388" s="231">
        <v>23</v>
      </c>
      <c r="B388" s="231">
        <v>1</v>
      </c>
      <c r="C388" s="251"/>
      <c r="D388" s="251"/>
      <c r="E388" s="251"/>
      <c r="F388" s="251"/>
      <c r="G388" s="251"/>
      <c r="H388" s="251"/>
      <c r="I388" s="251"/>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0.95" hidden="1" customHeight="1" x14ac:dyDescent="0.15">
      <c r="A389" s="231">
        <v>24</v>
      </c>
      <c r="B389" s="231">
        <v>1</v>
      </c>
      <c r="C389" s="251"/>
      <c r="D389" s="251"/>
      <c r="E389" s="251"/>
      <c r="F389" s="251"/>
      <c r="G389" s="251"/>
      <c r="H389" s="251"/>
      <c r="I389" s="251"/>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0.95" hidden="1" customHeight="1" x14ac:dyDescent="0.15">
      <c r="A390" s="231">
        <v>25</v>
      </c>
      <c r="B390" s="231">
        <v>1</v>
      </c>
      <c r="C390" s="251"/>
      <c r="D390" s="251"/>
      <c r="E390" s="251"/>
      <c r="F390" s="251"/>
      <c r="G390" s="251"/>
      <c r="H390" s="251"/>
      <c r="I390" s="251"/>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0.95" hidden="1" customHeight="1" x14ac:dyDescent="0.15">
      <c r="A391" s="231">
        <v>26</v>
      </c>
      <c r="B391" s="231">
        <v>1</v>
      </c>
      <c r="C391" s="251"/>
      <c r="D391" s="251"/>
      <c r="E391" s="251"/>
      <c r="F391" s="251"/>
      <c r="G391" s="251"/>
      <c r="H391" s="251"/>
      <c r="I391" s="251"/>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0.95" hidden="1" customHeight="1" x14ac:dyDescent="0.15">
      <c r="A392" s="231">
        <v>27</v>
      </c>
      <c r="B392" s="231">
        <v>1</v>
      </c>
      <c r="C392" s="251"/>
      <c r="D392" s="251"/>
      <c r="E392" s="251"/>
      <c r="F392" s="251"/>
      <c r="G392" s="251"/>
      <c r="H392" s="251"/>
      <c r="I392" s="251"/>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0.95" hidden="1" customHeight="1" x14ac:dyDescent="0.15">
      <c r="A393" s="231">
        <v>28</v>
      </c>
      <c r="B393" s="231">
        <v>1</v>
      </c>
      <c r="C393" s="251"/>
      <c r="D393" s="251"/>
      <c r="E393" s="251"/>
      <c r="F393" s="251"/>
      <c r="G393" s="251"/>
      <c r="H393" s="251"/>
      <c r="I393" s="251"/>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0.95" hidden="1" customHeight="1" x14ac:dyDescent="0.15">
      <c r="A394" s="231">
        <v>29</v>
      </c>
      <c r="B394" s="231">
        <v>1</v>
      </c>
      <c r="C394" s="251"/>
      <c r="D394" s="251"/>
      <c r="E394" s="251"/>
      <c r="F394" s="251"/>
      <c r="G394" s="251"/>
      <c r="H394" s="251"/>
      <c r="I394" s="251"/>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7.5" hidden="1" customHeight="1" x14ac:dyDescent="0.15">
      <c r="A395" s="231">
        <v>30</v>
      </c>
      <c r="B395" s="231">
        <v>1</v>
      </c>
      <c r="C395" s="251"/>
      <c r="D395" s="251"/>
      <c r="E395" s="251"/>
      <c r="F395" s="251"/>
      <c r="G395" s="251"/>
      <c r="H395" s="251"/>
      <c r="I395" s="251"/>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169</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6"/>
      <c r="B398" s="256"/>
      <c r="C398" s="256" t="s">
        <v>24</v>
      </c>
      <c r="D398" s="256"/>
      <c r="E398" s="256"/>
      <c r="F398" s="256"/>
      <c r="G398" s="256"/>
      <c r="H398" s="256"/>
      <c r="I398" s="256"/>
      <c r="J398" s="242" t="s">
        <v>198</v>
      </c>
      <c r="K398" s="257"/>
      <c r="L398" s="257"/>
      <c r="M398" s="257"/>
      <c r="N398" s="257"/>
      <c r="O398" s="257"/>
      <c r="P398" s="120" t="s">
        <v>25</v>
      </c>
      <c r="Q398" s="120"/>
      <c r="R398" s="120"/>
      <c r="S398" s="120"/>
      <c r="T398" s="120"/>
      <c r="U398" s="120"/>
      <c r="V398" s="120"/>
      <c r="W398" s="120"/>
      <c r="X398" s="120"/>
      <c r="Y398" s="258" t="s">
        <v>197</v>
      </c>
      <c r="Z398" s="259"/>
      <c r="AA398" s="259"/>
      <c r="AB398" s="259"/>
      <c r="AC398" s="242" t="s">
        <v>231</v>
      </c>
      <c r="AD398" s="242"/>
      <c r="AE398" s="242"/>
      <c r="AF398" s="242"/>
      <c r="AG398" s="242"/>
      <c r="AH398" s="258" t="s">
        <v>250</v>
      </c>
      <c r="AI398" s="256"/>
      <c r="AJ398" s="256"/>
      <c r="AK398" s="256"/>
      <c r="AL398" s="256" t="s">
        <v>19</v>
      </c>
      <c r="AM398" s="256"/>
      <c r="AN398" s="256"/>
      <c r="AO398" s="260"/>
      <c r="AP398" s="245" t="s">
        <v>199</v>
      </c>
      <c r="AQ398" s="245"/>
      <c r="AR398" s="245"/>
      <c r="AS398" s="245"/>
      <c r="AT398" s="245"/>
      <c r="AU398" s="245"/>
      <c r="AV398" s="245"/>
      <c r="AW398" s="245"/>
      <c r="AX398" s="245"/>
      <c r="AY398">
        <f>$AY$396</f>
        <v>0</v>
      </c>
    </row>
    <row r="399" spans="1:51" ht="30" hidden="1" customHeight="1" x14ac:dyDescent="0.15">
      <c r="A399" s="231">
        <v>1</v>
      </c>
      <c r="B399" s="231">
        <v>1</v>
      </c>
      <c r="C399" s="251"/>
      <c r="D399" s="251"/>
      <c r="E399" s="251"/>
      <c r="F399" s="251"/>
      <c r="G399" s="251"/>
      <c r="H399" s="251"/>
      <c r="I399" s="251"/>
      <c r="J399" s="234"/>
      <c r="K399" s="235"/>
      <c r="L399" s="235"/>
      <c r="M399" s="235"/>
      <c r="N399" s="235"/>
      <c r="O399" s="235"/>
      <c r="P399" s="236"/>
      <c r="Q399" s="236"/>
      <c r="R399" s="236"/>
      <c r="S399" s="236"/>
      <c r="T399" s="236"/>
      <c r="U399" s="236"/>
      <c r="V399" s="236"/>
      <c r="W399" s="236"/>
      <c r="X399" s="236"/>
      <c r="Y399" s="237"/>
      <c r="Z399" s="238"/>
      <c r="AA399" s="238"/>
      <c r="AB399" s="239"/>
      <c r="AC399" s="223"/>
      <c r="AD399" s="224"/>
      <c r="AE399" s="224"/>
      <c r="AF399" s="224"/>
      <c r="AG399" s="224"/>
      <c r="AH399" s="254"/>
      <c r="AI399" s="255"/>
      <c r="AJ399" s="255"/>
      <c r="AK399" s="255"/>
      <c r="AL399" s="227"/>
      <c r="AM399" s="228"/>
      <c r="AN399" s="228"/>
      <c r="AO399" s="229"/>
      <c r="AP399" s="230"/>
      <c r="AQ399" s="230"/>
      <c r="AR399" s="230"/>
      <c r="AS399" s="230"/>
      <c r="AT399" s="230"/>
      <c r="AU399" s="230"/>
      <c r="AV399" s="230"/>
      <c r="AW399" s="230"/>
      <c r="AX399" s="230"/>
      <c r="AY399">
        <f>$AY$396</f>
        <v>0</v>
      </c>
    </row>
    <row r="400" spans="1:51" ht="30" hidden="1" customHeight="1" x14ac:dyDescent="0.15">
      <c r="A400" s="231">
        <v>2</v>
      </c>
      <c r="B400" s="231">
        <v>1</v>
      </c>
      <c r="C400" s="252"/>
      <c r="D400" s="251"/>
      <c r="E400" s="251"/>
      <c r="F400" s="251"/>
      <c r="G400" s="251"/>
      <c r="H400" s="251"/>
      <c r="I400" s="251"/>
      <c r="J400" s="234"/>
      <c r="K400" s="235"/>
      <c r="L400" s="235"/>
      <c r="M400" s="235"/>
      <c r="N400" s="235"/>
      <c r="O400" s="235"/>
      <c r="P400" s="236"/>
      <c r="Q400" s="236"/>
      <c r="R400" s="236"/>
      <c r="S400" s="236"/>
      <c r="T400" s="236"/>
      <c r="U400" s="236"/>
      <c r="V400" s="236"/>
      <c r="W400" s="236"/>
      <c r="X400" s="236"/>
      <c r="Y400" s="237"/>
      <c r="Z400" s="238"/>
      <c r="AA400" s="238"/>
      <c r="AB400" s="239"/>
      <c r="AC400" s="223"/>
      <c r="AD400" s="224"/>
      <c r="AE400" s="224"/>
      <c r="AF400" s="224"/>
      <c r="AG400" s="224"/>
      <c r="AH400" s="254"/>
      <c r="AI400" s="255"/>
      <c r="AJ400" s="255"/>
      <c r="AK400" s="255"/>
      <c r="AL400" s="227"/>
      <c r="AM400" s="228"/>
      <c r="AN400" s="228"/>
      <c r="AO400" s="229"/>
      <c r="AP400" s="230"/>
      <c r="AQ400" s="230"/>
      <c r="AR400" s="230"/>
      <c r="AS400" s="230"/>
      <c r="AT400" s="230"/>
      <c r="AU400" s="230"/>
      <c r="AV400" s="230"/>
      <c r="AW400" s="230"/>
      <c r="AX400" s="230"/>
      <c r="AY400">
        <f>COUNTA($C$400)</f>
        <v>0</v>
      </c>
    </row>
    <row r="401" spans="1:51" ht="30" hidden="1" customHeight="1" x14ac:dyDescent="0.15">
      <c r="A401" s="231">
        <v>3</v>
      </c>
      <c r="B401" s="231">
        <v>1</v>
      </c>
      <c r="C401" s="252"/>
      <c r="D401" s="251"/>
      <c r="E401" s="251"/>
      <c r="F401" s="251"/>
      <c r="G401" s="251"/>
      <c r="H401" s="251"/>
      <c r="I401" s="251"/>
      <c r="J401" s="234"/>
      <c r="K401" s="235"/>
      <c r="L401" s="235"/>
      <c r="M401" s="235"/>
      <c r="N401" s="235"/>
      <c r="O401" s="235"/>
      <c r="P401" s="253"/>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hidden="1" customHeight="1" x14ac:dyDescent="0.15">
      <c r="A402" s="231">
        <v>4</v>
      </c>
      <c r="B402" s="231">
        <v>1</v>
      </c>
      <c r="C402" s="252"/>
      <c r="D402" s="251"/>
      <c r="E402" s="251"/>
      <c r="F402" s="251"/>
      <c r="G402" s="251"/>
      <c r="H402" s="251"/>
      <c r="I402" s="251"/>
      <c r="J402" s="234"/>
      <c r="K402" s="235"/>
      <c r="L402" s="235"/>
      <c r="M402" s="235"/>
      <c r="N402" s="235"/>
      <c r="O402" s="235"/>
      <c r="P402" s="253"/>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hidden="1" customHeight="1" x14ac:dyDescent="0.15">
      <c r="A403" s="231">
        <v>5</v>
      </c>
      <c r="B403" s="231">
        <v>1</v>
      </c>
      <c r="C403" s="251"/>
      <c r="D403" s="251"/>
      <c r="E403" s="251"/>
      <c r="F403" s="251"/>
      <c r="G403" s="251"/>
      <c r="H403" s="251"/>
      <c r="I403" s="251"/>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10.5" hidden="1" customHeight="1" x14ac:dyDescent="0.15">
      <c r="A404" s="231">
        <v>6</v>
      </c>
      <c r="B404" s="231">
        <v>1</v>
      </c>
      <c r="C404" s="251"/>
      <c r="D404" s="251"/>
      <c r="E404" s="251"/>
      <c r="F404" s="251"/>
      <c r="G404" s="251"/>
      <c r="H404" s="251"/>
      <c r="I404" s="251"/>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11.25" hidden="1" customHeight="1" x14ac:dyDescent="0.15">
      <c r="A405" s="231">
        <v>7</v>
      </c>
      <c r="B405" s="231">
        <v>1</v>
      </c>
      <c r="C405" s="251"/>
      <c r="D405" s="251"/>
      <c r="E405" s="251"/>
      <c r="F405" s="251"/>
      <c r="G405" s="251"/>
      <c r="H405" s="251"/>
      <c r="I405" s="251"/>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12" hidden="1" customHeight="1" x14ac:dyDescent="0.15">
      <c r="A406" s="231">
        <v>8</v>
      </c>
      <c r="B406" s="231">
        <v>1</v>
      </c>
      <c r="C406" s="251"/>
      <c r="D406" s="251"/>
      <c r="E406" s="251"/>
      <c r="F406" s="251"/>
      <c r="G406" s="251"/>
      <c r="H406" s="251"/>
      <c r="I406" s="251"/>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0.95" hidden="1" customHeight="1" x14ac:dyDescent="0.15">
      <c r="A407" s="231">
        <v>9</v>
      </c>
      <c r="B407" s="231">
        <v>1</v>
      </c>
      <c r="C407" s="251"/>
      <c r="D407" s="251"/>
      <c r="E407" s="251"/>
      <c r="F407" s="251"/>
      <c r="G407" s="251"/>
      <c r="H407" s="251"/>
      <c r="I407" s="251"/>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0.95" hidden="1" customHeight="1" x14ac:dyDescent="0.15">
      <c r="A408" s="231">
        <v>10</v>
      </c>
      <c r="B408" s="231">
        <v>1</v>
      </c>
      <c r="C408" s="251"/>
      <c r="D408" s="251"/>
      <c r="E408" s="251"/>
      <c r="F408" s="251"/>
      <c r="G408" s="251"/>
      <c r="H408" s="251"/>
      <c r="I408" s="251"/>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0.95" hidden="1" customHeight="1" x14ac:dyDescent="0.15">
      <c r="A409" s="231">
        <v>11</v>
      </c>
      <c r="B409" s="231">
        <v>1</v>
      </c>
      <c r="C409" s="251"/>
      <c r="D409" s="251"/>
      <c r="E409" s="251"/>
      <c r="F409" s="251"/>
      <c r="G409" s="251"/>
      <c r="H409" s="251"/>
      <c r="I409" s="251"/>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0.95" hidden="1" customHeight="1" x14ac:dyDescent="0.15">
      <c r="A410" s="231">
        <v>12</v>
      </c>
      <c r="B410" s="231">
        <v>1</v>
      </c>
      <c r="C410" s="251"/>
      <c r="D410" s="251"/>
      <c r="E410" s="251"/>
      <c r="F410" s="251"/>
      <c r="G410" s="251"/>
      <c r="H410" s="251"/>
      <c r="I410" s="251"/>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0.95" hidden="1" customHeight="1" x14ac:dyDescent="0.15">
      <c r="A411" s="231">
        <v>13</v>
      </c>
      <c r="B411" s="231">
        <v>1</v>
      </c>
      <c r="C411" s="251"/>
      <c r="D411" s="251"/>
      <c r="E411" s="251"/>
      <c r="F411" s="251"/>
      <c r="G411" s="251"/>
      <c r="H411" s="251"/>
      <c r="I411" s="251"/>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0.95" hidden="1" customHeight="1" x14ac:dyDescent="0.15">
      <c r="A412" s="231">
        <v>14</v>
      </c>
      <c r="B412" s="231">
        <v>1</v>
      </c>
      <c r="C412" s="251"/>
      <c r="D412" s="251"/>
      <c r="E412" s="251"/>
      <c r="F412" s="251"/>
      <c r="G412" s="251"/>
      <c r="H412" s="251"/>
      <c r="I412" s="251"/>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0.95" hidden="1" customHeight="1" x14ac:dyDescent="0.15">
      <c r="A413" s="231">
        <v>15</v>
      </c>
      <c r="B413" s="231">
        <v>1</v>
      </c>
      <c r="C413" s="251"/>
      <c r="D413" s="251"/>
      <c r="E413" s="251"/>
      <c r="F413" s="251"/>
      <c r="G413" s="251"/>
      <c r="H413" s="251"/>
      <c r="I413" s="251"/>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0.95" hidden="1" customHeight="1" x14ac:dyDescent="0.15">
      <c r="A414" s="231">
        <v>16</v>
      </c>
      <c r="B414" s="231">
        <v>1</v>
      </c>
      <c r="C414" s="251"/>
      <c r="D414" s="251"/>
      <c r="E414" s="251"/>
      <c r="F414" s="251"/>
      <c r="G414" s="251"/>
      <c r="H414" s="251"/>
      <c r="I414" s="251"/>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0.95" hidden="1" customHeight="1" x14ac:dyDescent="0.15">
      <c r="A415" s="231">
        <v>17</v>
      </c>
      <c r="B415" s="231">
        <v>1</v>
      </c>
      <c r="C415" s="251"/>
      <c r="D415" s="251"/>
      <c r="E415" s="251"/>
      <c r="F415" s="251"/>
      <c r="G415" s="251"/>
      <c r="H415" s="251"/>
      <c r="I415" s="251"/>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0.95" hidden="1" customHeight="1" x14ac:dyDescent="0.15">
      <c r="A416" s="231">
        <v>18</v>
      </c>
      <c r="B416" s="231">
        <v>1</v>
      </c>
      <c r="C416" s="251"/>
      <c r="D416" s="251"/>
      <c r="E416" s="251"/>
      <c r="F416" s="251"/>
      <c r="G416" s="251"/>
      <c r="H416" s="251"/>
      <c r="I416" s="251"/>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0.95" hidden="1" customHeight="1" x14ac:dyDescent="0.15">
      <c r="A417" s="231">
        <v>19</v>
      </c>
      <c r="B417" s="231">
        <v>1</v>
      </c>
      <c r="C417" s="251"/>
      <c r="D417" s="251"/>
      <c r="E417" s="251"/>
      <c r="F417" s="251"/>
      <c r="G417" s="251"/>
      <c r="H417" s="251"/>
      <c r="I417" s="251"/>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0.95" hidden="1" customHeight="1" x14ac:dyDescent="0.15">
      <c r="A418" s="231">
        <v>20</v>
      </c>
      <c r="B418" s="231">
        <v>1</v>
      </c>
      <c r="C418" s="251"/>
      <c r="D418" s="251"/>
      <c r="E418" s="251"/>
      <c r="F418" s="251"/>
      <c r="G418" s="251"/>
      <c r="H418" s="251"/>
      <c r="I418" s="251"/>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0.95" hidden="1" customHeight="1" x14ac:dyDescent="0.15">
      <c r="A419" s="231">
        <v>21</v>
      </c>
      <c r="B419" s="231">
        <v>1</v>
      </c>
      <c r="C419" s="251"/>
      <c r="D419" s="251"/>
      <c r="E419" s="251"/>
      <c r="F419" s="251"/>
      <c r="G419" s="251"/>
      <c r="H419" s="251"/>
      <c r="I419" s="251"/>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0.95" hidden="1" customHeight="1" x14ac:dyDescent="0.15">
      <c r="A420" s="231">
        <v>22</v>
      </c>
      <c r="B420" s="231">
        <v>1</v>
      </c>
      <c r="C420" s="251"/>
      <c r="D420" s="251"/>
      <c r="E420" s="251"/>
      <c r="F420" s="251"/>
      <c r="G420" s="251"/>
      <c r="H420" s="251"/>
      <c r="I420" s="251"/>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0.95" hidden="1" customHeight="1" x14ac:dyDescent="0.15">
      <c r="A421" s="231">
        <v>23</v>
      </c>
      <c r="B421" s="231">
        <v>1</v>
      </c>
      <c r="C421" s="251"/>
      <c r="D421" s="251"/>
      <c r="E421" s="251"/>
      <c r="F421" s="251"/>
      <c r="G421" s="251"/>
      <c r="H421" s="251"/>
      <c r="I421" s="251"/>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0.95" hidden="1" customHeight="1" x14ac:dyDescent="0.15">
      <c r="A422" s="231">
        <v>24</v>
      </c>
      <c r="B422" s="231">
        <v>1</v>
      </c>
      <c r="C422" s="251"/>
      <c r="D422" s="251"/>
      <c r="E422" s="251"/>
      <c r="F422" s="251"/>
      <c r="G422" s="251"/>
      <c r="H422" s="251"/>
      <c r="I422" s="251"/>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0.95" hidden="1" customHeight="1" x14ac:dyDescent="0.15">
      <c r="A423" s="231">
        <v>25</v>
      </c>
      <c r="B423" s="231">
        <v>1</v>
      </c>
      <c r="C423" s="251"/>
      <c r="D423" s="251"/>
      <c r="E423" s="251"/>
      <c r="F423" s="251"/>
      <c r="G423" s="251"/>
      <c r="H423" s="251"/>
      <c r="I423" s="251"/>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0.95" hidden="1" customHeight="1" x14ac:dyDescent="0.15">
      <c r="A424" s="231">
        <v>26</v>
      </c>
      <c r="B424" s="231">
        <v>1</v>
      </c>
      <c r="C424" s="251"/>
      <c r="D424" s="251"/>
      <c r="E424" s="251"/>
      <c r="F424" s="251"/>
      <c r="G424" s="251"/>
      <c r="H424" s="251"/>
      <c r="I424" s="251"/>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0.95" hidden="1" customHeight="1" x14ac:dyDescent="0.15">
      <c r="A425" s="231">
        <v>27</v>
      </c>
      <c r="B425" s="231">
        <v>1</v>
      </c>
      <c r="C425" s="251"/>
      <c r="D425" s="251"/>
      <c r="E425" s="251"/>
      <c r="F425" s="251"/>
      <c r="G425" s="251"/>
      <c r="H425" s="251"/>
      <c r="I425" s="251"/>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0.95" hidden="1" customHeight="1" x14ac:dyDescent="0.15">
      <c r="A426" s="231">
        <v>28</v>
      </c>
      <c r="B426" s="231">
        <v>1</v>
      </c>
      <c r="C426" s="251"/>
      <c r="D426" s="251"/>
      <c r="E426" s="251"/>
      <c r="F426" s="251"/>
      <c r="G426" s="251"/>
      <c r="H426" s="251"/>
      <c r="I426" s="251"/>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0.95" hidden="1" customHeight="1" x14ac:dyDescent="0.15">
      <c r="A427" s="231">
        <v>29</v>
      </c>
      <c r="B427" s="231">
        <v>1</v>
      </c>
      <c r="C427" s="251"/>
      <c r="D427" s="251"/>
      <c r="E427" s="251"/>
      <c r="F427" s="251"/>
      <c r="G427" s="251"/>
      <c r="H427" s="251"/>
      <c r="I427" s="251"/>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0.95" hidden="1" customHeight="1" x14ac:dyDescent="0.15">
      <c r="A428" s="231">
        <v>30</v>
      </c>
      <c r="B428" s="231">
        <v>1</v>
      </c>
      <c r="C428" s="251"/>
      <c r="D428" s="251"/>
      <c r="E428" s="251"/>
      <c r="F428" s="251"/>
      <c r="G428" s="251"/>
      <c r="H428" s="251"/>
      <c r="I428" s="251"/>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0.9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0.95" hidden="1" customHeight="1" x14ac:dyDescent="0.15">
      <c r="A430" s="46"/>
      <c r="B430" s="50" t="s">
        <v>222</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0.95" hidden="1" customHeight="1" x14ac:dyDescent="0.15">
      <c r="A431" s="256"/>
      <c r="B431" s="256"/>
      <c r="C431" s="256" t="s">
        <v>24</v>
      </c>
      <c r="D431" s="256"/>
      <c r="E431" s="256"/>
      <c r="F431" s="256"/>
      <c r="G431" s="256"/>
      <c r="H431" s="256"/>
      <c r="I431" s="256"/>
      <c r="J431" s="242" t="s">
        <v>198</v>
      </c>
      <c r="K431" s="257"/>
      <c r="L431" s="257"/>
      <c r="M431" s="257"/>
      <c r="N431" s="257"/>
      <c r="O431" s="257"/>
      <c r="P431" s="120" t="s">
        <v>25</v>
      </c>
      <c r="Q431" s="120"/>
      <c r="R431" s="120"/>
      <c r="S431" s="120"/>
      <c r="T431" s="120"/>
      <c r="U431" s="120"/>
      <c r="V431" s="120"/>
      <c r="W431" s="120"/>
      <c r="X431" s="120"/>
      <c r="Y431" s="258" t="s">
        <v>197</v>
      </c>
      <c r="Z431" s="259"/>
      <c r="AA431" s="259"/>
      <c r="AB431" s="259"/>
      <c r="AC431" s="242" t="s">
        <v>231</v>
      </c>
      <c r="AD431" s="242"/>
      <c r="AE431" s="242"/>
      <c r="AF431" s="242"/>
      <c r="AG431" s="242"/>
      <c r="AH431" s="258" t="s">
        <v>250</v>
      </c>
      <c r="AI431" s="256"/>
      <c r="AJ431" s="256"/>
      <c r="AK431" s="256"/>
      <c r="AL431" s="256" t="s">
        <v>19</v>
      </c>
      <c r="AM431" s="256"/>
      <c r="AN431" s="256"/>
      <c r="AO431" s="260"/>
      <c r="AP431" s="245" t="s">
        <v>199</v>
      </c>
      <c r="AQ431" s="245"/>
      <c r="AR431" s="245"/>
      <c r="AS431" s="245"/>
      <c r="AT431" s="245"/>
      <c r="AU431" s="245"/>
      <c r="AV431" s="245"/>
      <c r="AW431" s="245"/>
      <c r="AX431" s="245"/>
      <c r="AY431">
        <f>$AY$429</f>
        <v>0</v>
      </c>
    </row>
    <row r="432" spans="1:51" ht="0.95" hidden="1" customHeight="1" x14ac:dyDescent="0.15">
      <c r="A432" s="231">
        <v>1</v>
      </c>
      <c r="B432" s="231">
        <v>1</v>
      </c>
      <c r="C432" s="251"/>
      <c r="D432" s="251"/>
      <c r="E432" s="251"/>
      <c r="F432" s="251"/>
      <c r="G432" s="251"/>
      <c r="H432" s="251"/>
      <c r="I432" s="251"/>
      <c r="J432" s="234"/>
      <c r="K432" s="235"/>
      <c r="L432" s="235"/>
      <c r="M432" s="235"/>
      <c r="N432" s="235"/>
      <c r="O432" s="235"/>
      <c r="P432" s="236"/>
      <c r="Q432" s="236"/>
      <c r="R432" s="236"/>
      <c r="S432" s="236"/>
      <c r="T432" s="236"/>
      <c r="U432" s="236"/>
      <c r="V432" s="236"/>
      <c r="W432" s="236"/>
      <c r="X432" s="236"/>
      <c r="Y432" s="237"/>
      <c r="Z432" s="238"/>
      <c r="AA432" s="238"/>
      <c r="AB432" s="239"/>
      <c r="AC432" s="223"/>
      <c r="AD432" s="224"/>
      <c r="AE432" s="224"/>
      <c r="AF432" s="224"/>
      <c r="AG432" s="224"/>
      <c r="AH432" s="254"/>
      <c r="AI432" s="255"/>
      <c r="AJ432" s="255"/>
      <c r="AK432" s="255"/>
      <c r="AL432" s="227"/>
      <c r="AM432" s="228"/>
      <c r="AN432" s="228"/>
      <c r="AO432" s="229"/>
      <c r="AP432" s="230"/>
      <c r="AQ432" s="230"/>
      <c r="AR432" s="230"/>
      <c r="AS432" s="230"/>
      <c r="AT432" s="230"/>
      <c r="AU432" s="230"/>
      <c r="AV432" s="230"/>
      <c r="AW432" s="230"/>
      <c r="AX432" s="230"/>
      <c r="AY432">
        <f>$AY$429</f>
        <v>0</v>
      </c>
    </row>
    <row r="433" spans="1:51" ht="0.95" hidden="1" customHeight="1" x14ac:dyDescent="0.15">
      <c r="A433" s="231">
        <v>2</v>
      </c>
      <c r="B433" s="231">
        <v>1</v>
      </c>
      <c r="C433" s="251"/>
      <c r="D433" s="251"/>
      <c r="E433" s="251"/>
      <c r="F433" s="251"/>
      <c r="G433" s="251"/>
      <c r="H433" s="251"/>
      <c r="I433" s="251"/>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0.95" hidden="1" customHeight="1" x14ac:dyDescent="0.15">
      <c r="A434" s="231">
        <v>3</v>
      </c>
      <c r="B434" s="231">
        <v>1</v>
      </c>
      <c r="C434" s="252"/>
      <c r="D434" s="251"/>
      <c r="E434" s="251"/>
      <c r="F434" s="251"/>
      <c r="G434" s="251"/>
      <c r="H434" s="251"/>
      <c r="I434" s="251"/>
      <c r="J434" s="234"/>
      <c r="K434" s="235"/>
      <c r="L434" s="235"/>
      <c r="M434" s="235"/>
      <c r="N434" s="235"/>
      <c r="O434" s="235"/>
      <c r="P434" s="253"/>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0.95" hidden="1" customHeight="1" x14ac:dyDescent="0.15">
      <c r="A435" s="231">
        <v>4</v>
      </c>
      <c r="B435" s="231">
        <v>1</v>
      </c>
      <c r="C435" s="252"/>
      <c r="D435" s="251"/>
      <c r="E435" s="251"/>
      <c r="F435" s="251"/>
      <c r="G435" s="251"/>
      <c r="H435" s="251"/>
      <c r="I435" s="251"/>
      <c r="J435" s="234"/>
      <c r="K435" s="235"/>
      <c r="L435" s="235"/>
      <c r="M435" s="235"/>
      <c r="N435" s="235"/>
      <c r="O435" s="235"/>
      <c r="P435" s="253"/>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0.95" hidden="1" customHeight="1" x14ac:dyDescent="0.15">
      <c r="A436" s="231">
        <v>5</v>
      </c>
      <c r="B436" s="231">
        <v>1</v>
      </c>
      <c r="C436" s="251"/>
      <c r="D436" s="251"/>
      <c r="E436" s="251"/>
      <c r="F436" s="251"/>
      <c r="G436" s="251"/>
      <c r="H436" s="251"/>
      <c r="I436" s="251"/>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0.95" hidden="1" customHeight="1" x14ac:dyDescent="0.15">
      <c r="A437" s="231">
        <v>6</v>
      </c>
      <c r="B437" s="231">
        <v>1</v>
      </c>
      <c r="C437" s="251"/>
      <c r="D437" s="251"/>
      <c r="E437" s="251"/>
      <c r="F437" s="251"/>
      <c r="G437" s="251"/>
      <c r="H437" s="251"/>
      <c r="I437" s="251"/>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0.95" hidden="1" customHeight="1" x14ac:dyDescent="0.15">
      <c r="A438" s="231">
        <v>7</v>
      </c>
      <c r="B438" s="231">
        <v>1</v>
      </c>
      <c r="C438" s="251"/>
      <c r="D438" s="251"/>
      <c r="E438" s="251"/>
      <c r="F438" s="251"/>
      <c r="G438" s="251"/>
      <c r="H438" s="251"/>
      <c r="I438" s="251"/>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0.95" hidden="1" customHeight="1" x14ac:dyDescent="0.15">
      <c r="A439" s="231">
        <v>8</v>
      </c>
      <c r="B439" s="231">
        <v>1</v>
      </c>
      <c r="C439" s="251"/>
      <c r="D439" s="251"/>
      <c r="E439" s="251"/>
      <c r="F439" s="251"/>
      <c r="G439" s="251"/>
      <c r="H439" s="251"/>
      <c r="I439" s="251"/>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0.95" hidden="1" customHeight="1" x14ac:dyDescent="0.15">
      <c r="A440" s="231">
        <v>9</v>
      </c>
      <c r="B440" s="231">
        <v>1</v>
      </c>
      <c r="C440" s="251"/>
      <c r="D440" s="251"/>
      <c r="E440" s="251"/>
      <c r="F440" s="251"/>
      <c r="G440" s="251"/>
      <c r="H440" s="251"/>
      <c r="I440" s="251"/>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0.95" hidden="1" customHeight="1" x14ac:dyDescent="0.15">
      <c r="A441" s="231">
        <v>10</v>
      </c>
      <c r="B441" s="231">
        <v>1</v>
      </c>
      <c r="C441" s="251"/>
      <c r="D441" s="251"/>
      <c r="E441" s="251"/>
      <c r="F441" s="251"/>
      <c r="G441" s="251"/>
      <c r="H441" s="251"/>
      <c r="I441" s="251"/>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0.95" hidden="1" customHeight="1" x14ac:dyDescent="0.15">
      <c r="A442" s="231">
        <v>11</v>
      </c>
      <c r="B442" s="231">
        <v>1</v>
      </c>
      <c r="C442" s="251"/>
      <c r="D442" s="251"/>
      <c r="E442" s="251"/>
      <c r="F442" s="251"/>
      <c r="G442" s="251"/>
      <c r="H442" s="251"/>
      <c r="I442" s="251"/>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0.95" hidden="1" customHeight="1" x14ac:dyDescent="0.15">
      <c r="A443" s="231">
        <v>12</v>
      </c>
      <c r="B443" s="231">
        <v>1</v>
      </c>
      <c r="C443" s="251"/>
      <c r="D443" s="251"/>
      <c r="E443" s="251"/>
      <c r="F443" s="251"/>
      <c r="G443" s="251"/>
      <c r="H443" s="251"/>
      <c r="I443" s="251"/>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0.95" hidden="1" customHeight="1" x14ac:dyDescent="0.15">
      <c r="A444" s="231">
        <v>13</v>
      </c>
      <c r="B444" s="231">
        <v>1</v>
      </c>
      <c r="C444" s="251"/>
      <c r="D444" s="251"/>
      <c r="E444" s="251"/>
      <c r="F444" s="251"/>
      <c r="G444" s="251"/>
      <c r="H444" s="251"/>
      <c r="I444" s="251"/>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0.95" hidden="1" customHeight="1" x14ac:dyDescent="0.15">
      <c r="A445" s="231">
        <v>14</v>
      </c>
      <c r="B445" s="231">
        <v>1</v>
      </c>
      <c r="C445" s="251"/>
      <c r="D445" s="251"/>
      <c r="E445" s="251"/>
      <c r="F445" s="251"/>
      <c r="G445" s="251"/>
      <c r="H445" s="251"/>
      <c r="I445" s="251"/>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0.95" hidden="1" customHeight="1" x14ac:dyDescent="0.15">
      <c r="A446" s="231">
        <v>15</v>
      </c>
      <c r="B446" s="231">
        <v>1</v>
      </c>
      <c r="C446" s="251"/>
      <c r="D446" s="251"/>
      <c r="E446" s="251"/>
      <c r="F446" s="251"/>
      <c r="G446" s="251"/>
      <c r="H446" s="251"/>
      <c r="I446" s="251"/>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0.95" hidden="1" customHeight="1" x14ac:dyDescent="0.15">
      <c r="A447" s="231">
        <v>16</v>
      </c>
      <c r="B447" s="231">
        <v>1</v>
      </c>
      <c r="C447" s="251"/>
      <c r="D447" s="251"/>
      <c r="E447" s="251"/>
      <c r="F447" s="251"/>
      <c r="G447" s="251"/>
      <c r="H447" s="251"/>
      <c r="I447" s="251"/>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0.95" hidden="1" customHeight="1" x14ac:dyDescent="0.15">
      <c r="A448" s="231">
        <v>17</v>
      </c>
      <c r="B448" s="231">
        <v>1</v>
      </c>
      <c r="C448" s="251"/>
      <c r="D448" s="251"/>
      <c r="E448" s="251"/>
      <c r="F448" s="251"/>
      <c r="G448" s="251"/>
      <c r="H448" s="251"/>
      <c r="I448" s="251"/>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0.95" hidden="1" customHeight="1" x14ac:dyDescent="0.15">
      <c r="A449" s="231">
        <v>18</v>
      </c>
      <c r="B449" s="231">
        <v>1</v>
      </c>
      <c r="C449" s="251"/>
      <c r="D449" s="251"/>
      <c r="E449" s="251"/>
      <c r="F449" s="251"/>
      <c r="G449" s="251"/>
      <c r="H449" s="251"/>
      <c r="I449" s="251"/>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0.95" hidden="1" customHeight="1" x14ac:dyDescent="0.15">
      <c r="A450" s="231">
        <v>19</v>
      </c>
      <c r="B450" s="231">
        <v>1</v>
      </c>
      <c r="C450" s="251"/>
      <c r="D450" s="251"/>
      <c r="E450" s="251"/>
      <c r="F450" s="251"/>
      <c r="G450" s="251"/>
      <c r="H450" s="251"/>
      <c r="I450" s="251"/>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0.95" hidden="1" customHeight="1" x14ac:dyDescent="0.15">
      <c r="A451" s="231">
        <v>20</v>
      </c>
      <c r="B451" s="231">
        <v>1</v>
      </c>
      <c r="C451" s="251"/>
      <c r="D451" s="251"/>
      <c r="E451" s="251"/>
      <c r="F451" s="251"/>
      <c r="G451" s="251"/>
      <c r="H451" s="251"/>
      <c r="I451" s="251"/>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0.95" hidden="1" customHeight="1" x14ac:dyDescent="0.15">
      <c r="A452" s="231">
        <v>21</v>
      </c>
      <c r="B452" s="231">
        <v>1</v>
      </c>
      <c r="C452" s="251"/>
      <c r="D452" s="251"/>
      <c r="E452" s="251"/>
      <c r="F452" s="251"/>
      <c r="G452" s="251"/>
      <c r="H452" s="251"/>
      <c r="I452" s="251"/>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0.95" hidden="1" customHeight="1" x14ac:dyDescent="0.15">
      <c r="A453" s="231">
        <v>22</v>
      </c>
      <c r="B453" s="231">
        <v>1</v>
      </c>
      <c r="C453" s="251"/>
      <c r="D453" s="251"/>
      <c r="E453" s="251"/>
      <c r="F453" s="251"/>
      <c r="G453" s="251"/>
      <c r="H453" s="251"/>
      <c r="I453" s="251"/>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0.95" hidden="1" customHeight="1" x14ac:dyDescent="0.15">
      <c r="A454" s="231">
        <v>23</v>
      </c>
      <c r="B454" s="231">
        <v>1</v>
      </c>
      <c r="C454" s="251"/>
      <c r="D454" s="251"/>
      <c r="E454" s="251"/>
      <c r="F454" s="251"/>
      <c r="G454" s="251"/>
      <c r="H454" s="251"/>
      <c r="I454" s="251"/>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0.95" hidden="1" customHeight="1" x14ac:dyDescent="0.15">
      <c r="A455" s="231">
        <v>24</v>
      </c>
      <c r="B455" s="231">
        <v>1</v>
      </c>
      <c r="C455" s="251"/>
      <c r="D455" s="251"/>
      <c r="E455" s="251"/>
      <c r="F455" s="251"/>
      <c r="G455" s="251"/>
      <c r="H455" s="251"/>
      <c r="I455" s="251"/>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0.95" hidden="1" customHeight="1" x14ac:dyDescent="0.15">
      <c r="A456" s="231">
        <v>25</v>
      </c>
      <c r="B456" s="231">
        <v>1</v>
      </c>
      <c r="C456" s="251"/>
      <c r="D456" s="251"/>
      <c r="E456" s="251"/>
      <c r="F456" s="251"/>
      <c r="G456" s="251"/>
      <c r="H456" s="251"/>
      <c r="I456" s="251"/>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0.95" hidden="1" customHeight="1" x14ac:dyDescent="0.15">
      <c r="A457" s="231">
        <v>26</v>
      </c>
      <c r="B457" s="231">
        <v>1</v>
      </c>
      <c r="C457" s="251"/>
      <c r="D457" s="251"/>
      <c r="E457" s="251"/>
      <c r="F457" s="251"/>
      <c r="G457" s="251"/>
      <c r="H457" s="251"/>
      <c r="I457" s="251"/>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0.95" hidden="1" customHeight="1" x14ac:dyDescent="0.15">
      <c r="A458" s="231">
        <v>27</v>
      </c>
      <c r="B458" s="231">
        <v>1</v>
      </c>
      <c r="C458" s="251"/>
      <c r="D458" s="251"/>
      <c r="E458" s="251"/>
      <c r="F458" s="251"/>
      <c r="G458" s="251"/>
      <c r="H458" s="251"/>
      <c r="I458" s="251"/>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0.95" hidden="1" customHeight="1" x14ac:dyDescent="0.15">
      <c r="A459" s="231">
        <v>28</v>
      </c>
      <c r="B459" s="231">
        <v>1</v>
      </c>
      <c r="C459" s="251"/>
      <c r="D459" s="251"/>
      <c r="E459" s="251"/>
      <c r="F459" s="251"/>
      <c r="G459" s="251"/>
      <c r="H459" s="251"/>
      <c r="I459" s="251"/>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0.95" hidden="1" customHeight="1" x14ac:dyDescent="0.15">
      <c r="A460" s="231">
        <v>29</v>
      </c>
      <c r="B460" s="231">
        <v>1</v>
      </c>
      <c r="C460" s="251"/>
      <c r="D460" s="251"/>
      <c r="E460" s="251"/>
      <c r="F460" s="251"/>
      <c r="G460" s="251"/>
      <c r="H460" s="251"/>
      <c r="I460" s="251"/>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0.95" hidden="1" customHeight="1" x14ac:dyDescent="0.15">
      <c r="A461" s="231">
        <v>30</v>
      </c>
      <c r="B461" s="231">
        <v>1</v>
      </c>
      <c r="C461" s="251"/>
      <c r="D461" s="251"/>
      <c r="E461" s="251"/>
      <c r="F461" s="251"/>
      <c r="G461" s="251"/>
      <c r="H461" s="251"/>
      <c r="I461" s="251"/>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0.9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0.95" hidden="1" customHeight="1" x14ac:dyDescent="0.15">
      <c r="A463" s="46"/>
      <c r="B463" s="50" t="s">
        <v>170</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0.95" hidden="1" customHeight="1" x14ac:dyDescent="0.15">
      <c r="A464" s="256"/>
      <c r="B464" s="256"/>
      <c r="C464" s="256" t="s">
        <v>24</v>
      </c>
      <c r="D464" s="256"/>
      <c r="E464" s="256"/>
      <c r="F464" s="256"/>
      <c r="G464" s="256"/>
      <c r="H464" s="256"/>
      <c r="I464" s="256"/>
      <c r="J464" s="242" t="s">
        <v>198</v>
      </c>
      <c r="K464" s="257"/>
      <c r="L464" s="257"/>
      <c r="M464" s="257"/>
      <c r="N464" s="257"/>
      <c r="O464" s="257"/>
      <c r="P464" s="120" t="s">
        <v>25</v>
      </c>
      <c r="Q464" s="120"/>
      <c r="R464" s="120"/>
      <c r="S464" s="120"/>
      <c r="T464" s="120"/>
      <c r="U464" s="120"/>
      <c r="V464" s="120"/>
      <c r="W464" s="120"/>
      <c r="X464" s="120"/>
      <c r="Y464" s="258" t="s">
        <v>197</v>
      </c>
      <c r="Z464" s="259"/>
      <c r="AA464" s="259"/>
      <c r="AB464" s="259"/>
      <c r="AC464" s="242" t="s">
        <v>231</v>
      </c>
      <c r="AD464" s="242"/>
      <c r="AE464" s="242"/>
      <c r="AF464" s="242"/>
      <c r="AG464" s="242"/>
      <c r="AH464" s="258" t="s">
        <v>250</v>
      </c>
      <c r="AI464" s="256"/>
      <c r="AJ464" s="256"/>
      <c r="AK464" s="256"/>
      <c r="AL464" s="256" t="s">
        <v>19</v>
      </c>
      <c r="AM464" s="256"/>
      <c r="AN464" s="256"/>
      <c r="AO464" s="260"/>
      <c r="AP464" s="245" t="s">
        <v>199</v>
      </c>
      <c r="AQ464" s="245"/>
      <c r="AR464" s="245"/>
      <c r="AS464" s="245"/>
      <c r="AT464" s="245"/>
      <c r="AU464" s="245"/>
      <c r="AV464" s="245"/>
      <c r="AW464" s="245"/>
      <c r="AX464" s="245"/>
      <c r="AY464">
        <f>$AY$462</f>
        <v>0</v>
      </c>
    </row>
    <row r="465" spans="1:51" ht="0.95" hidden="1" customHeight="1" x14ac:dyDescent="0.15">
      <c r="A465" s="231">
        <v>1</v>
      </c>
      <c r="B465" s="231">
        <v>1</v>
      </c>
      <c r="C465" s="251"/>
      <c r="D465" s="251"/>
      <c r="E465" s="251"/>
      <c r="F465" s="251"/>
      <c r="G465" s="251"/>
      <c r="H465" s="251"/>
      <c r="I465" s="251"/>
      <c r="J465" s="234"/>
      <c r="K465" s="235"/>
      <c r="L465" s="235"/>
      <c r="M465" s="235"/>
      <c r="N465" s="235"/>
      <c r="O465" s="235"/>
      <c r="P465" s="23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0.95" hidden="1" customHeight="1" x14ac:dyDescent="0.15">
      <c r="A466" s="231">
        <v>2</v>
      </c>
      <c r="B466" s="231">
        <v>1</v>
      </c>
      <c r="C466" s="251"/>
      <c r="D466" s="251"/>
      <c r="E466" s="251"/>
      <c r="F466" s="251"/>
      <c r="G466" s="251"/>
      <c r="H466" s="251"/>
      <c r="I466" s="251"/>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0.95" hidden="1" customHeight="1" x14ac:dyDescent="0.15">
      <c r="A467" s="231">
        <v>3</v>
      </c>
      <c r="B467" s="231">
        <v>1</v>
      </c>
      <c r="C467" s="252"/>
      <c r="D467" s="251"/>
      <c r="E467" s="251"/>
      <c r="F467" s="251"/>
      <c r="G467" s="251"/>
      <c r="H467" s="251"/>
      <c r="I467" s="251"/>
      <c r="J467" s="234"/>
      <c r="K467" s="235"/>
      <c r="L467" s="235"/>
      <c r="M467" s="235"/>
      <c r="N467" s="235"/>
      <c r="O467" s="235"/>
      <c r="P467" s="253"/>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0.95" hidden="1" customHeight="1" x14ac:dyDescent="0.15">
      <c r="A468" s="231">
        <v>4</v>
      </c>
      <c r="B468" s="231">
        <v>1</v>
      </c>
      <c r="C468" s="252"/>
      <c r="D468" s="251"/>
      <c r="E468" s="251"/>
      <c r="F468" s="251"/>
      <c r="G468" s="251"/>
      <c r="H468" s="251"/>
      <c r="I468" s="251"/>
      <c r="J468" s="234"/>
      <c r="K468" s="235"/>
      <c r="L468" s="235"/>
      <c r="M468" s="235"/>
      <c r="N468" s="235"/>
      <c r="O468" s="235"/>
      <c r="P468" s="253"/>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0.95" hidden="1" customHeight="1" x14ac:dyDescent="0.15">
      <c r="A469" s="231">
        <v>5</v>
      </c>
      <c r="B469" s="231">
        <v>1</v>
      </c>
      <c r="C469" s="251"/>
      <c r="D469" s="251"/>
      <c r="E469" s="251"/>
      <c r="F469" s="251"/>
      <c r="G469" s="251"/>
      <c r="H469" s="251"/>
      <c r="I469" s="251"/>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0.95" hidden="1" customHeight="1" x14ac:dyDescent="0.15">
      <c r="A470" s="231">
        <v>6</v>
      </c>
      <c r="B470" s="231">
        <v>1</v>
      </c>
      <c r="C470" s="251"/>
      <c r="D470" s="251"/>
      <c r="E470" s="251"/>
      <c r="F470" s="251"/>
      <c r="G470" s="251"/>
      <c r="H470" s="251"/>
      <c r="I470" s="251"/>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0.95" hidden="1" customHeight="1" x14ac:dyDescent="0.15">
      <c r="A471" s="231">
        <v>7</v>
      </c>
      <c r="B471" s="231">
        <v>1</v>
      </c>
      <c r="C471" s="251"/>
      <c r="D471" s="251"/>
      <c r="E471" s="251"/>
      <c r="F471" s="251"/>
      <c r="G471" s="251"/>
      <c r="H471" s="251"/>
      <c r="I471" s="251"/>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0.95" hidden="1" customHeight="1" x14ac:dyDescent="0.15">
      <c r="A472" s="231">
        <v>8</v>
      </c>
      <c r="B472" s="231">
        <v>1</v>
      </c>
      <c r="C472" s="251"/>
      <c r="D472" s="251"/>
      <c r="E472" s="251"/>
      <c r="F472" s="251"/>
      <c r="G472" s="251"/>
      <c r="H472" s="251"/>
      <c r="I472" s="251"/>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0.95" hidden="1" customHeight="1" x14ac:dyDescent="0.15">
      <c r="A473" s="231">
        <v>9</v>
      </c>
      <c r="B473" s="231">
        <v>1</v>
      </c>
      <c r="C473" s="251"/>
      <c r="D473" s="251"/>
      <c r="E473" s="251"/>
      <c r="F473" s="251"/>
      <c r="G473" s="251"/>
      <c r="H473" s="251"/>
      <c r="I473" s="251"/>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0.95" hidden="1" customHeight="1" x14ac:dyDescent="0.15">
      <c r="A474" s="231">
        <v>10</v>
      </c>
      <c r="B474" s="231">
        <v>1</v>
      </c>
      <c r="C474" s="251"/>
      <c r="D474" s="251"/>
      <c r="E474" s="251"/>
      <c r="F474" s="251"/>
      <c r="G474" s="251"/>
      <c r="H474" s="251"/>
      <c r="I474" s="251"/>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0.95" hidden="1" customHeight="1" x14ac:dyDescent="0.15">
      <c r="A475" s="231">
        <v>11</v>
      </c>
      <c r="B475" s="231">
        <v>1</v>
      </c>
      <c r="C475" s="251"/>
      <c r="D475" s="251"/>
      <c r="E475" s="251"/>
      <c r="F475" s="251"/>
      <c r="G475" s="251"/>
      <c r="H475" s="251"/>
      <c r="I475" s="251"/>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0.95" hidden="1" customHeight="1" x14ac:dyDescent="0.15">
      <c r="A476" s="231">
        <v>12</v>
      </c>
      <c r="B476" s="231">
        <v>1</v>
      </c>
      <c r="C476" s="251"/>
      <c r="D476" s="251"/>
      <c r="E476" s="251"/>
      <c r="F476" s="251"/>
      <c r="G476" s="251"/>
      <c r="H476" s="251"/>
      <c r="I476" s="251"/>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0.95" hidden="1" customHeight="1" x14ac:dyDescent="0.15">
      <c r="A477" s="231">
        <v>13</v>
      </c>
      <c r="B477" s="231">
        <v>1</v>
      </c>
      <c r="C477" s="251"/>
      <c r="D477" s="251"/>
      <c r="E477" s="251"/>
      <c r="F477" s="251"/>
      <c r="G477" s="251"/>
      <c r="H477" s="251"/>
      <c r="I477" s="251"/>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0.95" hidden="1" customHeight="1" x14ac:dyDescent="0.15">
      <c r="A478" s="231">
        <v>14</v>
      </c>
      <c r="B478" s="231">
        <v>1</v>
      </c>
      <c r="C478" s="251"/>
      <c r="D478" s="251"/>
      <c r="E478" s="251"/>
      <c r="F478" s="251"/>
      <c r="G478" s="251"/>
      <c r="H478" s="251"/>
      <c r="I478" s="251"/>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0.95" hidden="1" customHeight="1" x14ac:dyDescent="0.15">
      <c r="A479" s="231">
        <v>15</v>
      </c>
      <c r="B479" s="231">
        <v>1</v>
      </c>
      <c r="C479" s="251"/>
      <c r="D479" s="251"/>
      <c r="E479" s="251"/>
      <c r="F479" s="251"/>
      <c r="G479" s="251"/>
      <c r="H479" s="251"/>
      <c r="I479" s="251"/>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0.95" hidden="1" customHeight="1" x14ac:dyDescent="0.15">
      <c r="A480" s="231">
        <v>16</v>
      </c>
      <c r="B480" s="231">
        <v>1</v>
      </c>
      <c r="C480" s="251"/>
      <c r="D480" s="251"/>
      <c r="E480" s="251"/>
      <c r="F480" s="251"/>
      <c r="G480" s="251"/>
      <c r="H480" s="251"/>
      <c r="I480" s="251"/>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0.95" hidden="1" customHeight="1" x14ac:dyDescent="0.15">
      <c r="A481" s="231">
        <v>17</v>
      </c>
      <c r="B481" s="231">
        <v>1</v>
      </c>
      <c r="C481" s="251"/>
      <c r="D481" s="251"/>
      <c r="E481" s="251"/>
      <c r="F481" s="251"/>
      <c r="G481" s="251"/>
      <c r="H481" s="251"/>
      <c r="I481" s="251"/>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0.95" hidden="1" customHeight="1" x14ac:dyDescent="0.15">
      <c r="A482" s="231">
        <v>18</v>
      </c>
      <c r="B482" s="231">
        <v>1</v>
      </c>
      <c r="C482" s="251"/>
      <c r="D482" s="251"/>
      <c r="E482" s="251"/>
      <c r="F482" s="251"/>
      <c r="G482" s="251"/>
      <c r="H482" s="251"/>
      <c r="I482" s="251"/>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0.95" hidden="1" customHeight="1" x14ac:dyDescent="0.15">
      <c r="A483" s="231">
        <v>19</v>
      </c>
      <c r="B483" s="231">
        <v>1</v>
      </c>
      <c r="C483" s="251"/>
      <c r="D483" s="251"/>
      <c r="E483" s="251"/>
      <c r="F483" s="251"/>
      <c r="G483" s="251"/>
      <c r="H483" s="251"/>
      <c r="I483" s="251"/>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0.95" hidden="1" customHeight="1" x14ac:dyDescent="0.15">
      <c r="A484" s="231">
        <v>20</v>
      </c>
      <c r="B484" s="231">
        <v>1</v>
      </c>
      <c r="C484" s="251"/>
      <c r="D484" s="251"/>
      <c r="E484" s="251"/>
      <c r="F484" s="251"/>
      <c r="G484" s="251"/>
      <c r="H484" s="251"/>
      <c r="I484" s="251"/>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0.95" hidden="1" customHeight="1" x14ac:dyDescent="0.15">
      <c r="A485" s="231">
        <v>21</v>
      </c>
      <c r="B485" s="231">
        <v>1</v>
      </c>
      <c r="C485" s="251"/>
      <c r="D485" s="251"/>
      <c r="E485" s="251"/>
      <c r="F485" s="251"/>
      <c r="G485" s="251"/>
      <c r="H485" s="251"/>
      <c r="I485" s="251"/>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0.95" hidden="1" customHeight="1" x14ac:dyDescent="0.15">
      <c r="A486" s="231">
        <v>22</v>
      </c>
      <c r="B486" s="231">
        <v>1</v>
      </c>
      <c r="C486" s="251"/>
      <c r="D486" s="251"/>
      <c r="E486" s="251"/>
      <c r="F486" s="251"/>
      <c r="G486" s="251"/>
      <c r="H486" s="251"/>
      <c r="I486" s="251"/>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0.95" hidden="1" customHeight="1" x14ac:dyDescent="0.15">
      <c r="A487" s="231">
        <v>23</v>
      </c>
      <c r="B487" s="231">
        <v>1</v>
      </c>
      <c r="C487" s="251"/>
      <c r="D487" s="251"/>
      <c r="E487" s="251"/>
      <c r="F487" s="251"/>
      <c r="G487" s="251"/>
      <c r="H487" s="251"/>
      <c r="I487" s="251"/>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0.95" hidden="1" customHeight="1" x14ac:dyDescent="0.15">
      <c r="A488" s="231">
        <v>24</v>
      </c>
      <c r="B488" s="231">
        <v>1</v>
      </c>
      <c r="C488" s="251"/>
      <c r="D488" s="251"/>
      <c r="E488" s="251"/>
      <c r="F488" s="251"/>
      <c r="G488" s="251"/>
      <c r="H488" s="251"/>
      <c r="I488" s="251"/>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0.95" hidden="1" customHeight="1" x14ac:dyDescent="0.15">
      <c r="A489" s="231">
        <v>25</v>
      </c>
      <c r="B489" s="231">
        <v>1</v>
      </c>
      <c r="C489" s="251"/>
      <c r="D489" s="251"/>
      <c r="E489" s="251"/>
      <c r="F489" s="251"/>
      <c r="G489" s="251"/>
      <c r="H489" s="251"/>
      <c r="I489" s="251"/>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0.95" hidden="1" customHeight="1" x14ac:dyDescent="0.15">
      <c r="A490" s="231">
        <v>26</v>
      </c>
      <c r="B490" s="231">
        <v>1</v>
      </c>
      <c r="C490" s="251"/>
      <c r="D490" s="251"/>
      <c r="E490" s="251"/>
      <c r="F490" s="251"/>
      <c r="G490" s="251"/>
      <c r="H490" s="251"/>
      <c r="I490" s="251"/>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0.95" hidden="1" customHeight="1" x14ac:dyDescent="0.15">
      <c r="A491" s="231">
        <v>27</v>
      </c>
      <c r="B491" s="231">
        <v>1</v>
      </c>
      <c r="C491" s="251"/>
      <c r="D491" s="251"/>
      <c r="E491" s="251"/>
      <c r="F491" s="251"/>
      <c r="G491" s="251"/>
      <c r="H491" s="251"/>
      <c r="I491" s="251"/>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0.95" hidden="1" customHeight="1" x14ac:dyDescent="0.15">
      <c r="A492" s="231">
        <v>28</v>
      </c>
      <c r="B492" s="231">
        <v>1</v>
      </c>
      <c r="C492" s="251"/>
      <c r="D492" s="251"/>
      <c r="E492" s="251"/>
      <c r="F492" s="251"/>
      <c r="G492" s="251"/>
      <c r="H492" s="251"/>
      <c r="I492" s="251"/>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0.95" hidden="1" customHeight="1" x14ac:dyDescent="0.15">
      <c r="A493" s="231">
        <v>29</v>
      </c>
      <c r="B493" s="231">
        <v>1</v>
      </c>
      <c r="C493" s="251"/>
      <c r="D493" s="251"/>
      <c r="E493" s="251"/>
      <c r="F493" s="251"/>
      <c r="G493" s="251"/>
      <c r="H493" s="251"/>
      <c r="I493" s="251"/>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0.95" hidden="1" customHeight="1" x14ac:dyDescent="0.15">
      <c r="A494" s="231">
        <v>30</v>
      </c>
      <c r="B494" s="231">
        <v>1</v>
      </c>
      <c r="C494" s="251"/>
      <c r="D494" s="251"/>
      <c r="E494" s="251"/>
      <c r="F494" s="251"/>
      <c r="G494" s="251"/>
      <c r="H494" s="251"/>
      <c r="I494" s="251"/>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0.9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0.95" hidden="1" customHeight="1" x14ac:dyDescent="0.15">
      <c r="A496" s="46"/>
      <c r="B496" s="50" t="s">
        <v>171</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0.95" hidden="1" customHeight="1" x14ac:dyDescent="0.15">
      <c r="A497" s="256"/>
      <c r="B497" s="256"/>
      <c r="C497" s="256" t="s">
        <v>24</v>
      </c>
      <c r="D497" s="256"/>
      <c r="E497" s="256"/>
      <c r="F497" s="256"/>
      <c r="G497" s="256"/>
      <c r="H497" s="256"/>
      <c r="I497" s="256"/>
      <c r="J497" s="242" t="s">
        <v>198</v>
      </c>
      <c r="K497" s="257"/>
      <c r="L497" s="257"/>
      <c r="M497" s="257"/>
      <c r="N497" s="257"/>
      <c r="O497" s="257"/>
      <c r="P497" s="120" t="s">
        <v>25</v>
      </c>
      <c r="Q497" s="120"/>
      <c r="R497" s="120"/>
      <c r="S497" s="120"/>
      <c r="T497" s="120"/>
      <c r="U497" s="120"/>
      <c r="V497" s="120"/>
      <c r="W497" s="120"/>
      <c r="X497" s="120"/>
      <c r="Y497" s="258" t="s">
        <v>197</v>
      </c>
      <c r="Z497" s="259"/>
      <c r="AA497" s="259"/>
      <c r="AB497" s="259"/>
      <c r="AC497" s="242" t="s">
        <v>231</v>
      </c>
      <c r="AD497" s="242"/>
      <c r="AE497" s="242"/>
      <c r="AF497" s="242"/>
      <c r="AG497" s="242"/>
      <c r="AH497" s="258" t="s">
        <v>250</v>
      </c>
      <c r="AI497" s="256"/>
      <c r="AJ497" s="256"/>
      <c r="AK497" s="256"/>
      <c r="AL497" s="256" t="s">
        <v>19</v>
      </c>
      <c r="AM497" s="256"/>
      <c r="AN497" s="256"/>
      <c r="AO497" s="260"/>
      <c r="AP497" s="245" t="s">
        <v>199</v>
      </c>
      <c r="AQ497" s="245"/>
      <c r="AR497" s="245"/>
      <c r="AS497" s="245"/>
      <c r="AT497" s="245"/>
      <c r="AU497" s="245"/>
      <c r="AV497" s="245"/>
      <c r="AW497" s="245"/>
      <c r="AX497" s="245"/>
      <c r="AY497">
        <f>$AY$495</f>
        <v>0</v>
      </c>
    </row>
    <row r="498" spans="1:51" ht="0.95" hidden="1" customHeight="1" x14ac:dyDescent="0.15">
      <c r="A498" s="231">
        <v>1</v>
      </c>
      <c r="B498" s="231">
        <v>1</v>
      </c>
      <c r="C498" s="251"/>
      <c r="D498" s="251"/>
      <c r="E498" s="251"/>
      <c r="F498" s="251"/>
      <c r="G498" s="251"/>
      <c r="H498" s="251"/>
      <c r="I498" s="251"/>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0.95" hidden="1" customHeight="1" x14ac:dyDescent="0.15">
      <c r="A499" s="231">
        <v>2</v>
      </c>
      <c r="B499" s="231">
        <v>1</v>
      </c>
      <c r="C499" s="251"/>
      <c r="D499" s="251"/>
      <c r="E499" s="251"/>
      <c r="F499" s="251"/>
      <c r="G499" s="251"/>
      <c r="H499" s="251"/>
      <c r="I499" s="251"/>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0.95" hidden="1" customHeight="1" x14ac:dyDescent="0.15">
      <c r="A500" s="231">
        <v>3</v>
      </c>
      <c r="B500" s="231">
        <v>1</v>
      </c>
      <c r="C500" s="252"/>
      <c r="D500" s="251"/>
      <c r="E500" s="251"/>
      <c r="F500" s="251"/>
      <c r="G500" s="251"/>
      <c r="H500" s="251"/>
      <c r="I500" s="251"/>
      <c r="J500" s="234"/>
      <c r="K500" s="235"/>
      <c r="L500" s="235"/>
      <c r="M500" s="235"/>
      <c r="N500" s="235"/>
      <c r="O500" s="235"/>
      <c r="P500" s="253"/>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0.95" hidden="1" customHeight="1" x14ac:dyDescent="0.15">
      <c r="A501" s="231">
        <v>4</v>
      </c>
      <c r="B501" s="231">
        <v>1</v>
      </c>
      <c r="C501" s="252"/>
      <c r="D501" s="251"/>
      <c r="E501" s="251"/>
      <c r="F501" s="251"/>
      <c r="G501" s="251"/>
      <c r="H501" s="251"/>
      <c r="I501" s="251"/>
      <c r="J501" s="234"/>
      <c r="K501" s="235"/>
      <c r="L501" s="235"/>
      <c r="M501" s="235"/>
      <c r="N501" s="235"/>
      <c r="O501" s="235"/>
      <c r="P501" s="253"/>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0.95" hidden="1" customHeight="1" x14ac:dyDescent="0.15">
      <c r="A502" s="231">
        <v>5</v>
      </c>
      <c r="B502" s="231">
        <v>1</v>
      </c>
      <c r="C502" s="251"/>
      <c r="D502" s="251"/>
      <c r="E502" s="251"/>
      <c r="F502" s="251"/>
      <c r="G502" s="251"/>
      <c r="H502" s="251"/>
      <c r="I502" s="251"/>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0.95" hidden="1" customHeight="1" x14ac:dyDescent="0.15">
      <c r="A503" s="231">
        <v>6</v>
      </c>
      <c r="B503" s="231">
        <v>1</v>
      </c>
      <c r="C503" s="251"/>
      <c r="D503" s="251"/>
      <c r="E503" s="251"/>
      <c r="F503" s="251"/>
      <c r="G503" s="251"/>
      <c r="H503" s="251"/>
      <c r="I503" s="251"/>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0.95" hidden="1" customHeight="1" x14ac:dyDescent="0.15">
      <c r="A504" s="231">
        <v>7</v>
      </c>
      <c r="B504" s="231">
        <v>1</v>
      </c>
      <c r="C504" s="251"/>
      <c r="D504" s="251"/>
      <c r="E504" s="251"/>
      <c r="F504" s="251"/>
      <c r="G504" s="251"/>
      <c r="H504" s="251"/>
      <c r="I504" s="251"/>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0.95" hidden="1" customHeight="1" x14ac:dyDescent="0.15">
      <c r="A505" s="231">
        <v>8</v>
      </c>
      <c r="B505" s="231">
        <v>1</v>
      </c>
      <c r="C505" s="251"/>
      <c r="D505" s="251"/>
      <c r="E505" s="251"/>
      <c r="F505" s="251"/>
      <c r="G505" s="251"/>
      <c r="H505" s="251"/>
      <c r="I505" s="251"/>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0.95" hidden="1" customHeight="1" x14ac:dyDescent="0.15">
      <c r="A506" s="231">
        <v>9</v>
      </c>
      <c r="B506" s="231">
        <v>1</v>
      </c>
      <c r="C506" s="251"/>
      <c r="D506" s="251"/>
      <c r="E506" s="251"/>
      <c r="F506" s="251"/>
      <c r="G506" s="251"/>
      <c r="H506" s="251"/>
      <c r="I506" s="251"/>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0.95" hidden="1" customHeight="1" x14ac:dyDescent="0.15">
      <c r="A507" s="231">
        <v>10</v>
      </c>
      <c r="B507" s="231">
        <v>1</v>
      </c>
      <c r="C507" s="251"/>
      <c r="D507" s="251"/>
      <c r="E507" s="251"/>
      <c r="F507" s="251"/>
      <c r="G507" s="251"/>
      <c r="H507" s="251"/>
      <c r="I507" s="251"/>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0.95" hidden="1" customHeight="1" x14ac:dyDescent="0.15">
      <c r="A508" s="231">
        <v>11</v>
      </c>
      <c r="B508" s="231">
        <v>1</v>
      </c>
      <c r="C508" s="251"/>
      <c r="D508" s="251"/>
      <c r="E508" s="251"/>
      <c r="F508" s="251"/>
      <c r="G508" s="251"/>
      <c r="H508" s="251"/>
      <c r="I508" s="251"/>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0.95" hidden="1" customHeight="1" x14ac:dyDescent="0.15">
      <c r="A509" s="231">
        <v>12</v>
      </c>
      <c r="B509" s="231">
        <v>1</v>
      </c>
      <c r="C509" s="251"/>
      <c r="D509" s="251"/>
      <c r="E509" s="251"/>
      <c r="F509" s="251"/>
      <c r="G509" s="251"/>
      <c r="H509" s="251"/>
      <c r="I509" s="251"/>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0.95" hidden="1" customHeight="1" x14ac:dyDescent="0.15">
      <c r="A510" s="231">
        <v>13</v>
      </c>
      <c r="B510" s="231">
        <v>1</v>
      </c>
      <c r="C510" s="251"/>
      <c r="D510" s="251"/>
      <c r="E510" s="251"/>
      <c r="F510" s="251"/>
      <c r="G510" s="251"/>
      <c r="H510" s="251"/>
      <c r="I510" s="251"/>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0.95" hidden="1" customHeight="1" x14ac:dyDescent="0.15">
      <c r="A511" s="231">
        <v>14</v>
      </c>
      <c r="B511" s="231">
        <v>1</v>
      </c>
      <c r="C511" s="251"/>
      <c r="D511" s="251"/>
      <c r="E511" s="251"/>
      <c r="F511" s="251"/>
      <c r="G511" s="251"/>
      <c r="H511" s="251"/>
      <c r="I511" s="251"/>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0.95" hidden="1" customHeight="1" x14ac:dyDescent="0.15">
      <c r="A512" s="231">
        <v>15</v>
      </c>
      <c r="B512" s="231">
        <v>1</v>
      </c>
      <c r="C512" s="251"/>
      <c r="D512" s="251"/>
      <c r="E512" s="251"/>
      <c r="F512" s="251"/>
      <c r="G512" s="251"/>
      <c r="H512" s="251"/>
      <c r="I512" s="251"/>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0.95" hidden="1" customHeight="1" x14ac:dyDescent="0.15">
      <c r="A513" s="231">
        <v>16</v>
      </c>
      <c r="B513" s="231">
        <v>1</v>
      </c>
      <c r="C513" s="251"/>
      <c r="D513" s="251"/>
      <c r="E513" s="251"/>
      <c r="F513" s="251"/>
      <c r="G513" s="251"/>
      <c r="H513" s="251"/>
      <c r="I513" s="251"/>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0.95" hidden="1" customHeight="1" x14ac:dyDescent="0.15">
      <c r="A514" s="231">
        <v>17</v>
      </c>
      <c r="B514" s="231">
        <v>1</v>
      </c>
      <c r="C514" s="251"/>
      <c r="D514" s="251"/>
      <c r="E514" s="251"/>
      <c r="F514" s="251"/>
      <c r="G514" s="251"/>
      <c r="H514" s="251"/>
      <c r="I514" s="251"/>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0.95" hidden="1" customHeight="1" x14ac:dyDescent="0.15">
      <c r="A515" s="231">
        <v>18</v>
      </c>
      <c r="B515" s="231">
        <v>1</v>
      </c>
      <c r="C515" s="251"/>
      <c r="D515" s="251"/>
      <c r="E515" s="251"/>
      <c r="F515" s="251"/>
      <c r="G515" s="251"/>
      <c r="H515" s="251"/>
      <c r="I515" s="251"/>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0.95" hidden="1" customHeight="1" x14ac:dyDescent="0.15">
      <c r="A516" s="231">
        <v>19</v>
      </c>
      <c r="B516" s="231">
        <v>1</v>
      </c>
      <c r="C516" s="251"/>
      <c r="D516" s="251"/>
      <c r="E516" s="251"/>
      <c r="F516" s="251"/>
      <c r="G516" s="251"/>
      <c r="H516" s="251"/>
      <c r="I516" s="251"/>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0.95" hidden="1" customHeight="1" x14ac:dyDescent="0.15">
      <c r="A517" s="231">
        <v>20</v>
      </c>
      <c r="B517" s="231">
        <v>1</v>
      </c>
      <c r="C517" s="251"/>
      <c r="D517" s="251"/>
      <c r="E517" s="251"/>
      <c r="F517" s="251"/>
      <c r="G517" s="251"/>
      <c r="H517" s="251"/>
      <c r="I517" s="251"/>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0.95" hidden="1" customHeight="1" x14ac:dyDescent="0.15">
      <c r="A518" s="231">
        <v>21</v>
      </c>
      <c r="B518" s="231">
        <v>1</v>
      </c>
      <c r="C518" s="251"/>
      <c r="D518" s="251"/>
      <c r="E518" s="251"/>
      <c r="F518" s="251"/>
      <c r="G518" s="251"/>
      <c r="H518" s="251"/>
      <c r="I518" s="251"/>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0.95" hidden="1" customHeight="1" x14ac:dyDescent="0.15">
      <c r="A519" s="231">
        <v>22</v>
      </c>
      <c r="B519" s="231">
        <v>1</v>
      </c>
      <c r="C519" s="251"/>
      <c r="D519" s="251"/>
      <c r="E519" s="251"/>
      <c r="F519" s="251"/>
      <c r="G519" s="251"/>
      <c r="H519" s="251"/>
      <c r="I519" s="251"/>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0.95" hidden="1" customHeight="1" x14ac:dyDescent="0.15">
      <c r="A520" s="231">
        <v>23</v>
      </c>
      <c r="B520" s="231">
        <v>1</v>
      </c>
      <c r="C520" s="251"/>
      <c r="D520" s="251"/>
      <c r="E520" s="251"/>
      <c r="F520" s="251"/>
      <c r="G520" s="251"/>
      <c r="H520" s="251"/>
      <c r="I520" s="251"/>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0.95" hidden="1" customHeight="1" x14ac:dyDescent="0.15">
      <c r="A521" s="231">
        <v>24</v>
      </c>
      <c r="B521" s="231">
        <v>1</v>
      </c>
      <c r="C521" s="251"/>
      <c r="D521" s="251"/>
      <c r="E521" s="251"/>
      <c r="F521" s="251"/>
      <c r="G521" s="251"/>
      <c r="H521" s="251"/>
      <c r="I521" s="251"/>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0.95" hidden="1" customHeight="1" x14ac:dyDescent="0.15">
      <c r="A522" s="231">
        <v>25</v>
      </c>
      <c r="B522" s="231">
        <v>1</v>
      </c>
      <c r="C522" s="251"/>
      <c r="D522" s="251"/>
      <c r="E522" s="251"/>
      <c r="F522" s="251"/>
      <c r="G522" s="251"/>
      <c r="H522" s="251"/>
      <c r="I522" s="251"/>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0.95" hidden="1" customHeight="1" x14ac:dyDescent="0.15">
      <c r="A523" s="231">
        <v>26</v>
      </c>
      <c r="B523" s="231">
        <v>1</v>
      </c>
      <c r="C523" s="251"/>
      <c r="D523" s="251"/>
      <c r="E523" s="251"/>
      <c r="F523" s="251"/>
      <c r="G523" s="251"/>
      <c r="H523" s="251"/>
      <c r="I523" s="251"/>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0.95" hidden="1" customHeight="1" x14ac:dyDescent="0.15">
      <c r="A524" s="231">
        <v>27</v>
      </c>
      <c r="B524" s="231">
        <v>1</v>
      </c>
      <c r="C524" s="251"/>
      <c r="D524" s="251"/>
      <c r="E524" s="251"/>
      <c r="F524" s="251"/>
      <c r="G524" s="251"/>
      <c r="H524" s="251"/>
      <c r="I524" s="251"/>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0.95" hidden="1" customHeight="1" x14ac:dyDescent="0.15">
      <c r="A525" s="231">
        <v>28</v>
      </c>
      <c r="B525" s="231">
        <v>1</v>
      </c>
      <c r="C525" s="251"/>
      <c r="D525" s="251"/>
      <c r="E525" s="251"/>
      <c r="F525" s="251"/>
      <c r="G525" s="251"/>
      <c r="H525" s="251"/>
      <c r="I525" s="251"/>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0.95" hidden="1" customHeight="1" x14ac:dyDescent="0.15">
      <c r="A526" s="231">
        <v>29</v>
      </c>
      <c r="B526" s="231">
        <v>1</v>
      </c>
      <c r="C526" s="251"/>
      <c r="D526" s="251"/>
      <c r="E526" s="251"/>
      <c r="F526" s="251"/>
      <c r="G526" s="251"/>
      <c r="H526" s="251"/>
      <c r="I526" s="251"/>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0.95" hidden="1" customHeight="1" x14ac:dyDescent="0.15">
      <c r="A527" s="231">
        <v>30</v>
      </c>
      <c r="B527" s="231">
        <v>1</v>
      </c>
      <c r="C527" s="251"/>
      <c r="D527" s="251"/>
      <c r="E527" s="251"/>
      <c r="F527" s="251"/>
      <c r="G527" s="251"/>
      <c r="H527" s="251"/>
      <c r="I527" s="251"/>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0.9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0.95" hidden="1" customHeight="1" x14ac:dyDescent="0.15">
      <c r="A529" s="46"/>
      <c r="B529" s="50" t="s">
        <v>172</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0.95" hidden="1" customHeight="1" x14ac:dyDescent="0.15">
      <c r="A530" s="256"/>
      <c r="B530" s="256"/>
      <c r="C530" s="256" t="s">
        <v>24</v>
      </c>
      <c r="D530" s="256"/>
      <c r="E530" s="256"/>
      <c r="F530" s="256"/>
      <c r="G530" s="256"/>
      <c r="H530" s="256"/>
      <c r="I530" s="256"/>
      <c r="J530" s="242" t="s">
        <v>198</v>
      </c>
      <c r="K530" s="257"/>
      <c r="L530" s="257"/>
      <c r="M530" s="257"/>
      <c r="N530" s="257"/>
      <c r="O530" s="257"/>
      <c r="P530" s="120" t="s">
        <v>25</v>
      </c>
      <c r="Q530" s="120"/>
      <c r="R530" s="120"/>
      <c r="S530" s="120"/>
      <c r="T530" s="120"/>
      <c r="U530" s="120"/>
      <c r="V530" s="120"/>
      <c r="W530" s="120"/>
      <c r="X530" s="120"/>
      <c r="Y530" s="258" t="s">
        <v>197</v>
      </c>
      <c r="Z530" s="259"/>
      <c r="AA530" s="259"/>
      <c r="AB530" s="259"/>
      <c r="AC530" s="242" t="s">
        <v>231</v>
      </c>
      <c r="AD530" s="242"/>
      <c r="AE530" s="242"/>
      <c r="AF530" s="242"/>
      <c r="AG530" s="242"/>
      <c r="AH530" s="258" t="s">
        <v>250</v>
      </c>
      <c r="AI530" s="256"/>
      <c r="AJ530" s="256"/>
      <c r="AK530" s="256"/>
      <c r="AL530" s="256" t="s">
        <v>19</v>
      </c>
      <c r="AM530" s="256"/>
      <c r="AN530" s="256"/>
      <c r="AO530" s="260"/>
      <c r="AP530" s="245" t="s">
        <v>199</v>
      </c>
      <c r="AQ530" s="245"/>
      <c r="AR530" s="245"/>
      <c r="AS530" s="245"/>
      <c r="AT530" s="245"/>
      <c r="AU530" s="245"/>
      <c r="AV530" s="245"/>
      <c r="AW530" s="245"/>
      <c r="AX530" s="245"/>
      <c r="AY530">
        <f>$AY$528</f>
        <v>0</v>
      </c>
    </row>
    <row r="531" spans="1:51" ht="0.95" hidden="1" customHeight="1" x14ac:dyDescent="0.15">
      <c r="A531" s="231">
        <v>1</v>
      </c>
      <c r="B531" s="231">
        <v>1</v>
      </c>
      <c r="C531" s="251"/>
      <c r="D531" s="251"/>
      <c r="E531" s="251"/>
      <c r="F531" s="251"/>
      <c r="G531" s="251"/>
      <c r="H531" s="251"/>
      <c r="I531" s="251"/>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0.95" hidden="1" customHeight="1" x14ac:dyDescent="0.15">
      <c r="A532" s="231">
        <v>2</v>
      </c>
      <c r="B532" s="231">
        <v>1</v>
      </c>
      <c r="C532" s="251"/>
      <c r="D532" s="251"/>
      <c r="E532" s="251"/>
      <c r="F532" s="251"/>
      <c r="G532" s="251"/>
      <c r="H532" s="251"/>
      <c r="I532" s="251"/>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0.95" hidden="1" customHeight="1" x14ac:dyDescent="0.15">
      <c r="A533" s="231">
        <v>3</v>
      </c>
      <c r="B533" s="231">
        <v>1</v>
      </c>
      <c r="C533" s="252"/>
      <c r="D533" s="251"/>
      <c r="E533" s="251"/>
      <c r="F533" s="251"/>
      <c r="G533" s="251"/>
      <c r="H533" s="251"/>
      <c r="I533" s="251"/>
      <c r="J533" s="234"/>
      <c r="K533" s="235"/>
      <c r="L533" s="235"/>
      <c r="M533" s="235"/>
      <c r="N533" s="235"/>
      <c r="O533" s="235"/>
      <c r="P533" s="253"/>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0.95" hidden="1" customHeight="1" x14ac:dyDescent="0.15">
      <c r="A534" s="231">
        <v>4</v>
      </c>
      <c r="B534" s="231">
        <v>1</v>
      </c>
      <c r="C534" s="252"/>
      <c r="D534" s="251"/>
      <c r="E534" s="251"/>
      <c r="F534" s="251"/>
      <c r="G534" s="251"/>
      <c r="H534" s="251"/>
      <c r="I534" s="251"/>
      <c r="J534" s="234"/>
      <c r="K534" s="235"/>
      <c r="L534" s="235"/>
      <c r="M534" s="235"/>
      <c r="N534" s="235"/>
      <c r="O534" s="235"/>
      <c r="P534" s="253"/>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0.95" hidden="1" customHeight="1" x14ac:dyDescent="0.15">
      <c r="A535" s="231">
        <v>5</v>
      </c>
      <c r="B535" s="231">
        <v>1</v>
      </c>
      <c r="C535" s="251"/>
      <c r="D535" s="251"/>
      <c r="E535" s="251"/>
      <c r="F535" s="251"/>
      <c r="G535" s="251"/>
      <c r="H535" s="251"/>
      <c r="I535" s="251"/>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0.95" hidden="1" customHeight="1" x14ac:dyDescent="0.15">
      <c r="A536" s="231">
        <v>6</v>
      </c>
      <c r="B536" s="231">
        <v>1</v>
      </c>
      <c r="C536" s="251"/>
      <c r="D536" s="251"/>
      <c r="E536" s="251"/>
      <c r="F536" s="251"/>
      <c r="G536" s="251"/>
      <c r="H536" s="251"/>
      <c r="I536" s="251"/>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0.95" hidden="1" customHeight="1" x14ac:dyDescent="0.15">
      <c r="A537" s="231">
        <v>7</v>
      </c>
      <c r="B537" s="231">
        <v>1</v>
      </c>
      <c r="C537" s="251"/>
      <c r="D537" s="251"/>
      <c r="E537" s="251"/>
      <c r="F537" s="251"/>
      <c r="G537" s="251"/>
      <c r="H537" s="251"/>
      <c r="I537" s="251"/>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0.95" hidden="1" customHeight="1" x14ac:dyDescent="0.15">
      <c r="A538" s="231">
        <v>8</v>
      </c>
      <c r="B538" s="231">
        <v>1</v>
      </c>
      <c r="C538" s="251"/>
      <c r="D538" s="251"/>
      <c r="E538" s="251"/>
      <c r="F538" s="251"/>
      <c r="G538" s="251"/>
      <c r="H538" s="251"/>
      <c r="I538" s="251"/>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0.95" hidden="1" customHeight="1" x14ac:dyDescent="0.15">
      <c r="A539" s="231">
        <v>9</v>
      </c>
      <c r="B539" s="231">
        <v>1</v>
      </c>
      <c r="C539" s="251"/>
      <c r="D539" s="251"/>
      <c r="E539" s="251"/>
      <c r="F539" s="251"/>
      <c r="G539" s="251"/>
      <c r="H539" s="251"/>
      <c r="I539" s="251"/>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0.95" hidden="1" customHeight="1" x14ac:dyDescent="0.15">
      <c r="A540" s="231">
        <v>10</v>
      </c>
      <c r="B540" s="231">
        <v>1</v>
      </c>
      <c r="C540" s="251"/>
      <c r="D540" s="251"/>
      <c r="E540" s="251"/>
      <c r="F540" s="251"/>
      <c r="G540" s="251"/>
      <c r="H540" s="251"/>
      <c r="I540" s="251"/>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0.95" hidden="1" customHeight="1" x14ac:dyDescent="0.15">
      <c r="A541" s="231">
        <v>11</v>
      </c>
      <c r="B541" s="231">
        <v>1</v>
      </c>
      <c r="C541" s="251"/>
      <c r="D541" s="251"/>
      <c r="E541" s="251"/>
      <c r="F541" s="251"/>
      <c r="G541" s="251"/>
      <c r="H541" s="251"/>
      <c r="I541" s="251"/>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0.95" hidden="1" customHeight="1" x14ac:dyDescent="0.15">
      <c r="A542" s="231">
        <v>12</v>
      </c>
      <c r="B542" s="231">
        <v>1</v>
      </c>
      <c r="C542" s="251"/>
      <c r="D542" s="251"/>
      <c r="E542" s="251"/>
      <c r="F542" s="251"/>
      <c r="G542" s="251"/>
      <c r="H542" s="251"/>
      <c r="I542" s="251"/>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0.95" hidden="1" customHeight="1" x14ac:dyDescent="0.15">
      <c r="A543" s="231">
        <v>13</v>
      </c>
      <c r="B543" s="231">
        <v>1</v>
      </c>
      <c r="C543" s="251"/>
      <c r="D543" s="251"/>
      <c r="E543" s="251"/>
      <c r="F543" s="251"/>
      <c r="G543" s="251"/>
      <c r="H543" s="251"/>
      <c r="I543" s="251"/>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0.95" hidden="1" customHeight="1" x14ac:dyDescent="0.15">
      <c r="A544" s="231">
        <v>14</v>
      </c>
      <c r="B544" s="231">
        <v>1</v>
      </c>
      <c r="C544" s="251"/>
      <c r="D544" s="251"/>
      <c r="E544" s="251"/>
      <c r="F544" s="251"/>
      <c r="G544" s="251"/>
      <c r="H544" s="251"/>
      <c r="I544" s="251"/>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0.95" hidden="1" customHeight="1" x14ac:dyDescent="0.15">
      <c r="A545" s="231">
        <v>15</v>
      </c>
      <c r="B545" s="231">
        <v>1</v>
      </c>
      <c r="C545" s="251"/>
      <c r="D545" s="251"/>
      <c r="E545" s="251"/>
      <c r="F545" s="251"/>
      <c r="G545" s="251"/>
      <c r="H545" s="251"/>
      <c r="I545" s="251"/>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0.95" hidden="1" customHeight="1" x14ac:dyDescent="0.15">
      <c r="A546" s="231">
        <v>16</v>
      </c>
      <c r="B546" s="231">
        <v>1</v>
      </c>
      <c r="C546" s="251"/>
      <c r="D546" s="251"/>
      <c r="E546" s="251"/>
      <c r="F546" s="251"/>
      <c r="G546" s="251"/>
      <c r="H546" s="251"/>
      <c r="I546" s="251"/>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0.95" hidden="1" customHeight="1" x14ac:dyDescent="0.15">
      <c r="A547" s="231">
        <v>17</v>
      </c>
      <c r="B547" s="231">
        <v>1</v>
      </c>
      <c r="C547" s="251"/>
      <c r="D547" s="251"/>
      <c r="E547" s="251"/>
      <c r="F547" s="251"/>
      <c r="G547" s="251"/>
      <c r="H547" s="251"/>
      <c r="I547" s="251"/>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0.95" hidden="1" customHeight="1" x14ac:dyDescent="0.15">
      <c r="A548" s="231">
        <v>18</v>
      </c>
      <c r="B548" s="231">
        <v>1</v>
      </c>
      <c r="C548" s="251"/>
      <c r="D548" s="251"/>
      <c r="E548" s="251"/>
      <c r="F548" s="251"/>
      <c r="G548" s="251"/>
      <c r="H548" s="251"/>
      <c r="I548" s="251"/>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0.95" hidden="1" customHeight="1" x14ac:dyDescent="0.15">
      <c r="A549" s="231">
        <v>19</v>
      </c>
      <c r="B549" s="231">
        <v>1</v>
      </c>
      <c r="C549" s="251"/>
      <c r="D549" s="251"/>
      <c r="E549" s="251"/>
      <c r="F549" s="251"/>
      <c r="G549" s="251"/>
      <c r="H549" s="251"/>
      <c r="I549" s="251"/>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0.95" hidden="1" customHeight="1" x14ac:dyDescent="0.15">
      <c r="A550" s="231">
        <v>20</v>
      </c>
      <c r="B550" s="231">
        <v>1</v>
      </c>
      <c r="C550" s="251"/>
      <c r="D550" s="251"/>
      <c r="E550" s="251"/>
      <c r="F550" s="251"/>
      <c r="G550" s="251"/>
      <c r="H550" s="251"/>
      <c r="I550" s="251"/>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0.95" hidden="1" customHeight="1" x14ac:dyDescent="0.15">
      <c r="A551" s="231">
        <v>21</v>
      </c>
      <c r="B551" s="231">
        <v>1</v>
      </c>
      <c r="C551" s="251"/>
      <c r="D551" s="251"/>
      <c r="E551" s="251"/>
      <c r="F551" s="251"/>
      <c r="G551" s="251"/>
      <c r="H551" s="251"/>
      <c r="I551" s="251"/>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0.95" hidden="1" customHeight="1" x14ac:dyDescent="0.15">
      <c r="A552" s="231">
        <v>22</v>
      </c>
      <c r="B552" s="231">
        <v>1</v>
      </c>
      <c r="C552" s="251"/>
      <c r="D552" s="251"/>
      <c r="E552" s="251"/>
      <c r="F552" s="251"/>
      <c r="G552" s="251"/>
      <c r="H552" s="251"/>
      <c r="I552" s="251"/>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0.95" hidden="1" customHeight="1" x14ac:dyDescent="0.15">
      <c r="A553" s="231">
        <v>23</v>
      </c>
      <c r="B553" s="231">
        <v>1</v>
      </c>
      <c r="C553" s="251"/>
      <c r="D553" s="251"/>
      <c r="E553" s="251"/>
      <c r="F553" s="251"/>
      <c r="G553" s="251"/>
      <c r="H553" s="251"/>
      <c r="I553" s="251"/>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0.95" hidden="1" customHeight="1" x14ac:dyDescent="0.15">
      <c r="A554" s="231">
        <v>24</v>
      </c>
      <c r="B554" s="231">
        <v>1</v>
      </c>
      <c r="C554" s="251"/>
      <c r="D554" s="251"/>
      <c r="E554" s="251"/>
      <c r="F554" s="251"/>
      <c r="G554" s="251"/>
      <c r="H554" s="251"/>
      <c r="I554" s="251"/>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0.95" hidden="1" customHeight="1" x14ac:dyDescent="0.15">
      <c r="A555" s="231">
        <v>25</v>
      </c>
      <c r="B555" s="231">
        <v>1</v>
      </c>
      <c r="C555" s="251"/>
      <c r="D555" s="251"/>
      <c r="E555" s="251"/>
      <c r="F555" s="251"/>
      <c r="G555" s="251"/>
      <c r="H555" s="251"/>
      <c r="I555" s="251"/>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0.95" hidden="1" customHeight="1" x14ac:dyDescent="0.15">
      <c r="A556" s="231">
        <v>26</v>
      </c>
      <c r="B556" s="231">
        <v>1</v>
      </c>
      <c r="C556" s="251"/>
      <c r="D556" s="251"/>
      <c r="E556" s="251"/>
      <c r="F556" s="251"/>
      <c r="G556" s="251"/>
      <c r="H556" s="251"/>
      <c r="I556" s="251"/>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0.95" hidden="1" customHeight="1" x14ac:dyDescent="0.15">
      <c r="A557" s="231">
        <v>27</v>
      </c>
      <c r="B557" s="231">
        <v>1</v>
      </c>
      <c r="C557" s="251"/>
      <c r="D557" s="251"/>
      <c r="E557" s="251"/>
      <c r="F557" s="251"/>
      <c r="G557" s="251"/>
      <c r="H557" s="251"/>
      <c r="I557" s="251"/>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0.95" hidden="1" customHeight="1" x14ac:dyDescent="0.15">
      <c r="A558" s="231">
        <v>28</v>
      </c>
      <c r="B558" s="231">
        <v>1</v>
      </c>
      <c r="C558" s="251"/>
      <c r="D558" s="251"/>
      <c r="E558" s="251"/>
      <c r="F558" s="251"/>
      <c r="G558" s="251"/>
      <c r="H558" s="251"/>
      <c r="I558" s="251"/>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0.95" hidden="1" customHeight="1" x14ac:dyDescent="0.15">
      <c r="A559" s="231">
        <v>29</v>
      </c>
      <c r="B559" s="231">
        <v>1</v>
      </c>
      <c r="C559" s="251"/>
      <c r="D559" s="251"/>
      <c r="E559" s="251"/>
      <c r="F559" s="251"/>
      <c r="G559" s="251"/>
      <c r="H559" s="251"/>
      <c r="I559" s="251"/>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0.95" hidden="1" customHeight="1" x14ac:dyDescent="0.15">
      <c r="A560" s="231">
        <v>30</v>
      </c>
      <c r="B560" s="231">
        <v>1</v>
      </c>
      <c r="C560" s="251"/>
      <c r="D560" s="251"/>
      <c r="E560" s="251"/>
      <c r="F560" s="251"/>
      <c r="G560" s="251"/>
      <c r="H560" s="251"/>
      <c r="I560" s="251"/>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0.9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0.95" hidden="1" customHeight="1" x14ac:dyDescent="0.15">
      <c r="A562" s="46"/>
      <c r="B562" s="50" t="s">
        <v>173</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0.95" hidden="1" customHeight="1" x14ac:dyDescent="0.15">
      <c r="A563" s="256"/>
      <c r="B563" s="256"/>
      <c r="C563" s="256" t="s">
        <v>24</v>
      </c>
      <c r="D563" s="256"/>
      <c r="E563" s="256"/>
      <c r="F563" s="256"/>
      <c r="G563" s="256"/>
      <c r="H563" s="256"/>
      <c r="I563" s="256"/>
      <c r="J563" s="242" t="s">
        <v>198</v>
      </c>
      <c r="K563" s="257"/>
      <c r="L563" s="257"/>
      <c r="M563" s="257"/>
      <c r="N563" s="257"/>
      <c r="O563" s="257"/>
      <c r="P563" s="120" t="s">
        <v>25</v>
      </c>
      <c r="Q563" s="120"/>
      <c r="R563" s="120"/>
      <c r="S563" s="120"/>
      <c r="T563" s="120"/>
      <c r="U563" s="120"/>
      <c r="V563" s="120"/>
      <c r="W563" s="120"/>
      <c r="X563" s="120"/>
      <c r="Y563" s="258" t="s">
        <v>197</v>
      </c>
      <c r="Z563" s="259"/>
      <c r="AA563" s="259"/>
      <c r="AB563" s="259"/>
      <c r="AC563" s="242" t="s">
        <v>231</v>
      </c>
      <c r="AD563" s="242"/>
      <c r="AE563" s="242"/>
      <c r="AF563" s="242"/>
      <c r="AG563" s="242"/>
      <c r="AH563" s="258" t="s">
        <v>250</v>
      </c>
      <c r="AI563" s="256"/>
      <c r="AJ563" s="256"/>
      <c r="AK563" s="256"/>
      <c r="AL563" s="256" t="s">
        <v>19</v>
      </c>
      <c r="AM563" s="256"/>
      <c r="AN563" s="256"/>
      <c r="AO563" s="260"/>
      <c r="AP563" s="245" t="s">
        <v>199</v>
      </c>
      <c r="AQ563" s="245"/>
      <c r="AR563" s="245"/>
      <c r="AS563" s="245"/>
      <c r="AT563" s="245"/>
      <c r="AU563" s="245"/>
      <c r="AV563" s="245"/>
      <c r="AW563" s="245"/>
      <c r="AX563" s="245"/>
      <c r="AY563">
        <f>$AY$561</f>
        <v>0</v>
      </c>
    </row>
    <row r="564" spans="1:51" ht="0.95" hidden="1" customHeight="1" x14ac:dyDescent="0.15">
      <c r="A564" s="231">
        <v>1</v>
      </c>
      <c r="B564" s="231">
        <v>1</v>
      </c>
      <c r="C564" s="251"/>
      <c r="D564" s="251"/>
      <c r="E564" s="251"/>
      <c r="F564" s="251"/>
      <c r="G564" s="251"/>
      <c r="H564" s="251"/>
      <c r="I564" s="251"/>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0.95" hidden="1" customHeight="1" x14ac:dyDescent="0.15">
      <c r="A565" s="231">
        <v>2</v>
      </c>
      <c r="B565" s="231">
        <v>1</v>
      </c>
      <c r="C565" s="251"/>
      <c r="D565" s="251"/>
      <c r="E565" s="251"/>
      <c r="F565" s="251"/>
      <c r="G565" s="251"/>
      <c r="H565" s="251"/>
      <c r="I565" s="251"/>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0.95" hidden="1" customHeight="1" x14ac:dyDescent="0.15">
      <c r="A566" s="231">
        <v>3</v>
      </c>
      <c r="B566" s="231">
        <v>1</v>
      </c>
      <c r="C566" s="252"/>
      <c r="D566" s="251"/>
      <c r="E566" s="251"/>
      <c r="F566" s="251"/>
      <c r="G566" s="251"/>
      <c r="H566" s="251"/>
      <c r="I566" s="251"/>
      <c r="J566" s="234"/>
      <c r="K566" s="235"/>
      <c r="L566" s="235"/>
      <c r="M566" s="235"/>
      <c r="N566" s="235"/>
      <c r="O566" s="235"/>
      <c r="P566" s="253"/>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0.95" hidden="1" customHeight="1" x14ac:dyDescent="0.15">
      <c r="A567" s="231">
        <v>4</v>
      </c>
      <c r="B567" s="231">
        <v>1</v>
      </c>
      <c r="C567" s="252"/>
      <c r="D567" s="251"/>
      <c r="E567" s="251"/>
      <c r="F567" s="251"/>
      <c r="G567" s="251"/>
      <c r="H567" s="251"/>
      <c r="I567" s="251"/>
      <c r="J567" s="234"/>
      <c r="K567" s="235"/>
      <c r="L567" s="235"/>
      <c r="M567" s="235"/>
      <c r="N567" s="235"/>
      <c r="O567" s="235"/>
      <c r="P567" s="253"/>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0.95" hidden="1" customHeight="1" x14ac:dyDescent="0.15">
      <c r="A568" s="231">
        <v>5</v>
      </c>
      <c r="B568" s="231">
        <v>1</v>
      </c>
      <c r="C568" s="251"/>
      <c r="D568" s="251"/>
      <c r="E568" s="251"/>
      <c r="F568" s="251"/>
      <c r="G568" s="251"/>
      <c r="H568" s="251"/>
      <c r="I568" s="251"/>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0.95" hidden="1" customHeight="1" x14ac:dyDescent="0.15">
      <c r="A569" s="231">
        <v>6</v>
      </c>
      <c r="B569" s="231">
        <v>1</v>
      </c>
      <c r="C569" s="251"/>
      <c r="D569" s="251"/>
      <c r="E569" s="251"/>
      <c r="F569" s="251"/>
      <c r="G569" s="251"/>
      <c r="H569" s="251"/>
      <c r="I569" s="251"/>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0.95" hidden="1" customHeight="1" x14ac:dyDescent="0.15">
      <c r="A570" s="231">
        <v>7</v>
      </c>
      <c r="B570" s="231">
        <v>1</v>
      </c>
      <c r="C570" s="251"/>
      <c r="D570" s="251"/>
      <c r="E570" s="251"/>
      <c r="F570" s="251"/>
      <c r="G570" s="251"/>
      <c r="H570" s="251"/>
      <c r="I570" s="251"/>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0.95" hidden="1" customHeight="1" x14ac:dyDescent="0.15">
      <c r="A571" s="231">
        <v>8</v>
      </c>
      <c r="B571" s="231">
        <v>1</v>
      </c>
      <c r="C571" s="251"/>
      <c r="D571" s="251"/>
      <c r="E571" s="251"/>
      <c r="F571" s="251"/>
      <c r="G571" s="251"/>
      <c r="H571" s="251"/>
      <c r="I571" s="251"/>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0.95" hidden="1" customHeight="1" x14ac:dyDescent="0.15">
      <c r="A572" s="231">
        <v>9</v>
      </c>
      <c r="B572" s="231">
        <v>1</v>
      </c>
      <c r="C572" s="251"/>
      <c r="D572" s="251"/>
      <c r="E572" s="251"/>
      <c r="F572" s="251"/>
      <c r="G572" s="251"/>
      <c r="H572" s="251"/>
      <c r="I572" s="251"/>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0.95" hidden="1" customHeight="1" x14ac:dyDescent="0.15">
      <c r="A573" s="231">
        <v>10</v>
      </c>
      <c r="B573" s="231">
        <v>1</v>
      </c>
      <c r="C573" s="251"/>
      <c r="D573" s="251"/>
      <c r="E573" s="251"/>
      <c r="F573" s="251"/>
      <c r="G573" s="251"/>
      <c r="H573" s="251"/>
      <c r="I573" s="251"/>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0.95" hidden="1" customHeight="1" x14ac:dyDescent="0.15">
      <c r="A574" s="231">
        <v>11</v>
      </c>
      <c r="B574" s="231">
        <v>1</v>
      </c>
      <c r="C574" s="251"/>
      <c r="D574" s="251"/>
      <c r="E574" s="251"/>
      <c r="F574" s="251"/>
      <c r="G574" s="251"/>
      <c r="H574" s="251"/>
      <c r="I574" s="251"/>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0.95" hidden="1" customHeight="1" x14ac:dyDescent="0.15">
      <c r="A575" s="231">
        <v>12</v>
      </c>
      <c r="B575" s="231">
        <v>1</v>
      </c>
      <c r="C575" s="251"/>
      <c r="D575" s="251"/>
      <c r="E575" s="251"/>
      <c r="F575" s="251"/>
      <c r="G575" s="251"/>
      <c r="H575" s="251"/>
      <c r="I575" s="251"/>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0.95" hidden="1" customHeight="1" x14ac:dyDescent="0.15">
      <c r="A576" s="231">
        <v>13</v>
      </c>
      <c r="B576" s="231">
        <v>1</v>
      </c>
      <c r="C576" s="251"/>
      <c r="D576" s="251"/>
      <c r="E576" s="251"/>
      <c r="F576" s="251"/>
      <c r="G576" s="251"/>
      <c r="H576" s="251"/>
      <c r="I576" s="251"/>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0.95" hidden="1" customHeight="1" x14ac:dyDescent="0.15">
      <c r="A577" s="231">
        <v>14</v>
      </c>
      <c r="B577" s="231">
        <v>1</v>
      </c>
      <c r="C577" s="251"/>
      <c r="D577" s="251"/>
      <c r="E577" s="251"/>
      <c r="F577" s="251"/>
      <c r="G577" s="251"/>
      <c r="H577" s="251"/>
      <c r="I577" s="251"/>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0.95" hidden="1" customHeight="1" x14ac:dyDescent="0.15">
      <c r="A578" s="231">
        <v>15</v>
      </c>
      <c r="B578" s="231">
        <v>1</v>
      </c>
      <c r="C578" s="251"/>
      <c r="D578" s="251"/>
      <c r="E578" s="251"/>
      <c r="F578" s="251"/>
      <c r="G578" s="251"/>
      <c r="H578" s="251"/>
      <c r="I578" s="251"/>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0.95" hidden="1" customHeight="1" x14ac:dyDescent="0.15">
      <c r="A579" s="231">
        <v>16</v>
      </c>
      <c r="B579" s="231">
        <v>1</v>
      </c>
      <c r="C579" s="251"/>
      <c r="D579" s="251"/>
      <c r="E579" s="251"/>
      <c r="F579" s="251"/>
      <c r="G579" s="251"/>
      <c r="H579" s="251"/>
      <c r="I579" s="251"/>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0.95" hidden="1" customHeight="1" x14ac:dyDescent="0.15">
      <c r="A580" s="231">
        <v>17</v>
      </c>
      <c r="B580" s="231">
        <v>1</v>
      </c>
      <c r="C580" s="251"/>
      <c r="D580" s="251"/>
      <c r="E580" s="251"/>
      <c r="F580" s="251"/>
      <c r="G580" s="251"/>
      <c r="H580" s="251"/>
      <c r="I580" s="251"/>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0.95" hidden="1" customHeight="1" x14ac:dyDescent="0.15">
      <c r="A581" s="231">
        <v>18</v>
      </c>
      <c r="B581" s="231">
        <v>1</v>
      </c>
      <c r="C581" s="251"/>
      <c r="D581" s="251"/>
      <c r="E581" s="251"/>
      <c r="F581" s="251"/>
      <c r="G581" s="251"/>
      <c r="H581" s="251"/>
      <c r="I581" s="251"/>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0.95" hidden="1" customHeight="1" x14ac:dyDescent="0.15">
      <c r="A582" s="231">
        <v>19</v>
      </c>
      <c r="B582" s="231">
        <v>1</v>
      </c>
      <c r="C582" s="251"/>
      <c r="D582" s="251"/>
      <c r="E582" s="251"/>
      <c r="F582" s="251"/>
      <c r="G582" s="251"/>
      <c r="H582" s="251"/>
      <c r="I582" s="251"/>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0.95" hidden="1" customHeight="1" x14ac:dyDescent="0.15">
      <c r="A583" s="231">
        <v>20</v>
      </c>
      <c r="B583" s="231">
        <v>1</v>
      </c>
      <c r="C583" s="251"/>
      <c r="D583" s="251"/>
      <c r="E583" s="251"/>
      <c r="F583" s="251"/>
      <c r="G583" s="251"/>
      <c r="H583" s="251"/>
      <c r="I583" s="251"/>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0.95" hidden="1" customHeight="1" x14ac:dyDescent="0.15">
      <c r="A584" s="231">
        <v>21</v>
      </c>
      <c r="B584" s="231">
        <v>1</v>
      </c>
      <c r="C584" s="251"/>
      <c r="D584" s="251"/>
      <c r="E584" s="251"/>
      <c r="F584" s="251"/>
      <c r="G584" s="251"/>
      <c r="H584" s="251"/>
      <c r="I584" s="251"/>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0.95" hidden="1" customHeight="1" x14ac:dyDescent="0.15">
      <c r="A585" s="231">
        <v>22</v>
      </c>
      <c r="B585" s="231">
        <v>1</v>
      </c>
      <c r="C585" s="251"/>
      <c r="D585" s="251"/>
      <c r="E585" s="251"/>
      <c r="F585" s="251"/>
      <c r="G585" s="251"/>
      <c r="H585" s="251"/>
      <c r="I585" s="251"/>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0.95" hidden="1" customHeight="1" x14ac:dyDescent="0.15">
      <c r="A586" s="231">
        <v>23</v>
      </c>
      <c r="B586" s="231">
        <v>1</v>
      </c>
      <c r="C586" s="251"/>
      <c r="D586" s="251"/>
      <c r="E586" s="251"/>
      <c r="F586" s="251"/>
      <c r="G586" s="251"/>
      <c r="H586" s="251"/>
      <c r="I586" s="251"/>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0.95" hidden="1" customHeight="1" x14ac:dyDescent="0.15">
      <c r="A587" s="231">
        <v>24</v>
      </c>
      <c r="B587" s="231">
        <v>1</v>
      </c>
      <c r="C587" s="251"/>
      <c r="D587" s="251"/>
      <c r="E587" s="251"/>
      <c r="F587" s="251"/>
      <c r="G587" s="251"/>
      <c r="H587" s="251"/>
      <c r="I587" s="251"/>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0.95" hidden="1" customHeight="1" x14ac:dyDescent="0.15">
      <c r="A588" s="231">
        <v>25</v>
      </c>
      <c r="B588" s="231">
        <v>1</v>
      </c>
      <c r="C588" s="251"/>
      <c r="D588" s="251"/>
      <c r="E588" s="251"/>
      <c r="F588" s="251"/>
      <c r="G588" s="251"/>
      <c r="H588" s="251"/>
      <c r="I588" s="251"/>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0.95" hidden="1" customHeight="1" x14ac:dyDescent="0.15">
      <c r="A589" s="231">
        <v>26</v>
      </c>
      <c r="B589" s="231">
        <v>1</v>
      </c>
      <c r="C589" s="251"/>
      <c r="D589" s="251"/>
      <c r="E589" s="251"/>
      <c r="F589" s="251"/>
      <c r="G589" s="251"/>
      <c r="H589" s="251"/>
      <c r="I589" s="251"/>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0.95" hidden="1" customHeight="1" x14ac:dyDescent="0.15">
      <c r="A590" s="231">
        <v>27</v>
      </c>
      <c r="B590" s="231">
        <v>1</v>
      </c>
      <c r="C590" s="251"/>
      <c r="D590" s="251"/>
      <c r="E590" s="251"/>
      <c r="F590" s="251"/>
      <c r="G590" s="251"/>
      <c r="H590" s="251"/>
      <c r="I590" s="251"/>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0.95" hidden="1" customHeight="1" x14ac:dyDescent="0.15">
      <c r="A591" s="231">
        <v>28</v>
      </c>
      <c r="B591" s="231">
        <v>1</v>
      </c>
      <c r="C591" s="251"/>
      <c r="D591" s="251"/>
      <c r="E591" s="251"/>
      <c r="F591" s="251"/>
      <c r="G591" s="251"/>
      <c r="H591" s="251"/>
      <c r="I591" s="251"/>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0.95" hidden="1" customHeight="1" x14ac:dyDescent="0.15">
      <c r="A592" s="231">
        <v>29</v>
      </c>
      <c r="B592" s="231">
        <v>1</v>
      </c>
      <c r="C592" s="251"/>
      <c r="D592" s="251"/>
      <c r="E592" s="251"/>
      <c r="F592" s="251"/>
      <c r="G592" s="251"/>
      <c r="H592" s="251"/>
      <c r="I592" s="251"/>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0.95" hidden="1" customHeight="1" x14ac:dyDescent="0.15">
      <c r="A593" s="231">
        <v>30</v>
      </c>
      <c r="B593" s="231">
        <v>1</v>
      </c>
      <c r="C593" s="251"/>
      <c r="D593" s="251"/>
      <c r="E593" s="251"/>
      <c r="F593" s="251"/>
      <c r="G593" s="251"/>
      <c r="H593" s="251"/>
      <c r="I593" s="251"/>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0.9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0.95" hidden="1" customHeight="1" x14ac:dyDescent="0.15">
      <c r="A595" s="46"/>
      <c r="B595" s="50" t="s">
        <v>174</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0.95" hidden="1" customHeight="1" x14ac:dyDescent="0.15">
      <c r="A596" s="256"/>
      <c r="B596" s="256"/>
      <c r="C596" s="256" t="s">
        <v>24</v>
      </c>
      <c r="D596" s="256"/>
      <c r="E596" s="256"/>
      <c r="F596" s="256"/>
      <c r="G596" s="256"/>
      <c r="H596" s="256"/>
      <c r="I596" s="256"/>
      <c r="J596" s="242" t="s">
        <v>198</v>
      </c>
      <c r="K596" s="257"/>
      <c r="L596" s="257"/>
      <c r="M596" s="257"/>
      <c r="N596" s="257"/>
      <c r="O596" s="257"/>
      <c r="P596" s="120" t="s">
        <v>25</v>
      </c>
      <c r="Q596" s="120"/>
      <c r="R596" s="120"/>
      <c r="S596" s="120"/>
      <c r="T596" s="120"/>
      <c r="U596" s="120"/>
      <c r="V596" s="120"/>
      <c r="W596" s="120"/>
      <c r="X596" s="120"/>
      <c r="Y596" s="258" t="s">
        <v>197</v>
      </c>
      <c r="Z596" s="259"/>
      <c r="AA596" s="259"/>
      <c r="AB596" s="259"/>
      <c r="AC596" s="242" t="s">
        <v>231</v>
      </c>
      <c r="AD596" s="242"/>
      <c r="AE596" s="242"/>
      <c r="AF596" s="242"/>
      <c r="AG596" s="242"/>
      <c r="AH596" s="258" t="s">
        <v>250</v>
      </c>
      <c r="AI596" s="256"/>
      <c r="AJ596" s="256"/>
      <c r="AK596" s="256"/>
      <c r="AL596" s="256" t="s">
        <v>19</v>
      </c>
      <c r="AM596" s="256"/>
      <c r="AN596" s="256"/>
      <c r="AO596" s="260"/>
      <c r="AP596" s="245" t="s">
        <v>199</v>
      </c>
      <c r="AQ596" s="245"/>
      <c r="AR596" s="245"/>
      <c r="AS596" s="245"/>
      <c r="AT596" s="245"/>
      <c r="AU596" s="245"/>
      <c r="AV596" s="245"/>
      <c r="AW596" s="245"/>
      <c r="AX596" s="245"/>
      <c r="AY596">
        <f>$AY$594</f>
        <v>0</v>
      </c>
    </row>
    <row r="597" spans="1:51" ht="0.95" hidden="1" customHeight="1" x14ac:dyDescent="0.15">
      <c r="A597" s="231">
        <v>1</v>
      </c>
      <c r="B597" s="231">
        <v>1</v>
      </c>
      <c r="C597" s="251"/>
      <c r="D597" s="251"/>
      <c r="E597" s="251"/>
      <c r="F597" s="251"/>
      <c r="G597" s="251"/>
      <c r="H597" s="251"/>
      <c r="I597" s="251"/>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0.95" hidden="1" customHeight="1" x14ac:dyDescent="0.15">
      <c r="A598" s="231">
        <v>2</v>
      </c>
      <c r="B598" s="231">
        <v>1</v>
      </c>
      <c r="C598" s="251"/>
      <c r="D598" s="251"/>
      <c r="E598" s="251"/>
      <c r="F598" s="251"/>
      <c r="G598" s="251"/>
      <c r="H598" s="251"/>
      <c r="I598" s="251"/>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0.95" hidden="1" customHeight="1" x14ac:dyDescent="0.15">
      <c r="A599" s="231">
        <v>3</v>
      </c>
      <c r="B599" s="231">
        <v>1</v>
      </c>
      <c r="C599" s="252"/>
      <c r="D599" s="251"/>
      <c r="E599" s="251"/>
      <c r="F599" s="251"/>
      <c r="G599" s="251"/>
      <c r="H599" s="251"/>
      <c r="I599" s="251"/>
      <c r="J599" s="234"/>
      <c r="K599" s="235"/>
      <c r="L599" s="235"/>
      <c r="M599" s="235"/>
      <c r="N599" s="235"/>
      <c r="O599" s="235"/>
      <c r="P599" s="253"/>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0.95" hidden="1" customHeight="1" x14ac:dyDescent="0.15">
      <c r="A600" s="231">
        <v>4</v>
      </c>
      <c r="B600" s="231">
        <v>1</v>
      </c>
      <c r="C600" s="252"/>
      <c r="D600" s="251"/>
      <c r="E600" s="251"/>
      <c r="F600" s="251"/>
      <c r="G600" s="251"/>
      <c r="H600" s="251"/>
      <c r="I600" s="251"/>
      <c r="J600" s="234"/>
      <c r="K600" s="235"/>
      <c r="L600" s="235"/>
      <c r="M600" s="235"/>
      <c r="N600" s="235"/>
      <c r="O600" s="235"/>
      <c r="P600" s="253"/>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0.95" hidden="1" customHeight="1" x14ac:dyDescent="0.15">
      <c r="A601" s="231">
        <v>5</v>
      </c>
      <c r="B601" s="231">
        <v>1</v>
      </c>
      <c r="C601" s="251"/>
      <c r="D601" s="251"/>
      <c r="E601" s="251"/>
      <c r="F601" s="251"/>
      <c r="G601" s="251"/>
      <c r="H601" s="251"/>
      <c r="I601" s="251"/>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0.95" hidden="1" customHeight="1" x14ac:dyDescent="0.15">
      <c r="A602" s="231">
        <v>6</v>
      </c>
      <c r="B602" s="231">
        <v>1</v>
      </c>
      <c r="C602" s="251"/>
      <c r="D602" s="251"/>
      <c r="E602" s="251"/>
      <c r="F602" s="251"/>
      <c r="G602" s="251"/>
      <c r="H602" s="251"/>
      <c r="I602" s="251"/>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0.95" hidden="1" customHeight="1" x14ac:dyDescent="0.15">
      <c r="A603" s="231">
        <v>7</v>
      </c>
      <c r="B603" s="231">
        <v>1</v>
      </c>
      <c r="C603" s="251"/>
      <c r="D603" s="251"/>
      <c r="E603" s="251"/>
      <c r="F603" s="251"/>
      <c r="G603" s="251"/>
      <c r="H603" s="251"/>
      <c r="I603" s="251"/>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0.95" hidden="1" customHeight="1" x14ac:dyDescent="0.15">
      <c r="A604" s="231">
        <v>8</v>
      </c>
      <c r="B604" s="231">
        <v>1</v>
      </c>
      <c r="C604" s="251"/>
      <c r="D604" s="251"/>
      <c r="E604" s="251"/>
      <c r="F604" s="251"/>
      <c r="G604" s="251"/>
      <c r="H604" s="251"/>
      <c r="I604" s="251"/>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0.95" hidden="1" customHeight="1" x14ac:dyDescent="0.15">
      <c r="A605" s="231">
        <v>9</v>
      </c>
      <c r="B605" s="231">
        <v>1</v>
      </c>
      <c r="C605" s="251"/>
      <c r="D605" s="251"/>
      <c r="E605" s="251"/>
      <c r="F605" s="251"/>
      <c r="G605" s="251"/>
      <c r="H605" s="251"/>
      <c r="I605" s="251"/>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0.95" hidden="1" customHeight="1" x14ac:dyDescent="0.15">
      <c r="A606" s="231">
        <v>10</v>
      </c>
      <c r="B606" s="231">
        <v>1</v>
      </c>
      <c r="C606" s="251"/>
      <c r="D606" s="251"/>
      <c r="E606" s="251"/>
      <c r="F606" s="251"/>
      <c r="G606" s="251"/>
      <c r="H606" s="251"/>
      <c r="I606" s="251"/>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0.95" hidden="1" customHeight="1" x14ac:dyDescent="0.15">
      <c r="A607" s="231">
        <v>11</v>
      </c>
      <c r="B607" s="231">
        <v>1</v>
      </c>
      <c r="C607" s="251"/>
      <c r="D607" s="251"/>
      <c r="E607" s="251"/>
      <c r="F607" s="251"/>
      <c r="G607" s="251"/>
      <c r="H607" s="251"/>
      <c r="I607" s="251"/>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0.95" hidden="1" customHeight="1" x14ac:dyDescent="0.15">
      <c r="A608" s="231">
        <v>12</v>
      </c>
      <c r="B608" s="231">
        <v>1</v>
      </c>
      <c r="C608" s="251"/>
      <c r="D608" s="251"/>
      <c r="E608" s="251"/>
      <c r="F608" s="251"/>
      <c r="G608" s="251"/>
      <c r="H608" s="251"/>
      <c r="I608" s="251"/>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0.95" hidden="1" customHeight="1" x14ac:dyDescent="0.15">
      <c r="A609" s="231">
        <v>13</v>
      </c>
      <c r="B609" s="231">
        <v>1</v>
      </c>
      <c r="C609" s="251"/>
      <c r="D609" s="251"/>
      <c r="E609" s="251"/>
      <c r="F609" s="251"/>
      <c r="G609" s="251"/>
      <c r="H609" s="251"/>
      <c r="I609" s="251"/>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0.95" hidden="1" customHeight="1" x14ac:dyDescent="0.15">
      <c r="A610" s="231">
        <v>14</v>
      </c>
      <c r="B610" s="231">
        <v>1</v>
      </c>
      <c r="C610" s="251"/>
      <c r="D610" s="251"/>
      <c r="E610" s="251"/>
      <c r="F610" s="251"/>
      <c r="G610" s="251"/>
      <c r="H610" s="251"/>
      <c r="I610" s="251"/>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0.95" hidden="1" customHeight="1" x14ac:dyDescent="0.15">
      <c r="A611" s="231">
        <v>15</v>
      </c>
      <c r="B611" s="231">
        <v>1</v>
      </c>
      <c r="C611" s="251"/>
      <c r="D611" s="251"/>
      <c r="E611" s="251"/>
      <c r="F611" s="251"/>
      <c r="G611" s="251"/>
      <c r="H611" s="251"/>
      <c r="I611" s="251"/>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0.95" hidden="1" customHeight="1" x14ac:dyDescent="0.15">
      <c r="A612" s="231">
        <v>16</v>
      </c>
      <c r="B612" s="231">
        <v>1</v>
      </c>
      <c r="C612" s="251"/>
      <c r="D612" s="251"/>
      <c r="E612" s="251"/>
      <c r="F612" s="251"/>
      <c r="G612" s="251"/>
      <c r="H612" s="251"/>
      <c r="I612" s="251"/>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0.95" hidden="1" customHeight="1" x14ac:dyDescent="0.15">
      <c r="A613" s="231">
        <v>17</v>
      </c>
      <c r="B613" s="231">
        <v>1</v>
      </c>
      <c r="C613" s="251"/>
      <c r="D613" s="251"/>
      <c r="E613" s="251"/>
      <c r="F613" s="251"/>
      <c r="G613" s="251"/>
      <c r="H613" s="251"/>
      <c r="I613" s="251"/>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0.95" hidden="1" customHeight="1" x14ac:dyDescent="0.15">
      <c r="A614" s="231">
        <v>18</v>
      </c>
      <c r="B614" s="231">
        <v>1</v>
      </c>
      <c r="C614" s="251"/>
      <c r="D614" s="251"/>
      <c r="E614" s="251"/>
      <c r="F614" s="251"/>
      <c r="G614" s="251"/>
      <c r="H614" s="251"/>
      <c r="I614" s="251"/>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0.95" hidden="1" customHeight="1" x14ac:dyDescent="0.15">
      <c r="A615" s="231">
        <v>19</v>
      </c>
      <c r="B615" s="231">
        <v>1</v>
      </c>
      <c r="C615" s="251"/>
      <c r="D615" s="251"/>
      <c r="E615" s="251"/>
      <c r="F615" s="251"/>
      <c r="G615" s="251"/>
      <c r="H615" s="251"/>
      <c r="I615" s="251"/>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0.95" hidden="1" customHeight="1" x14ac:dyDescent="0.15">
      <c r="A616" s="231">
        <v>20</v>
      </c>
      <c r="B616" s="231">
        <v>1</v>
      </c>
      <c r="C616" s="251"/>
      <c r="D616" s="251"/>
      <c r="E616" s="251"/>
      <c r="F616" s="251"/>
      <c r="G616" s="251"/>
      <c r="H616" s="251"/>
      <c r="I616" s="251"/>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0.95" hidden="1" customHeight="1" x14ac:dyDescent="0.15">
      <c r="A617" s="231">
        <v>21</v>
      </c>
      <c r="B617" s="231">
        <v>1</v>
      </c>
      <c r="C617" s="251"/>
      <c r="D617" s="251"/>
      <c r="E617" s="251"/>
      <c r="F617" s="251"/>
      <c r="G617" s="251"/>
      <c r="H617" s="251"/>
      <c r="I617" s="251"/>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0.95" hidden="1" customHeight="1" x14ac:dyDescent="0.15">
      <c r="A618" s="231">
        <v>22</v>
      </c>
      <c r="B618" s="231">
        <v>1</v>
      </c>
      <c r="C618" s="251"/>
      <c r="D618" s="251"/>
      <c r="E618" s="251"/>
      <c r="F618" s="251"/>
      <c r="G618" s="251"/>
      <c r="H618" s="251"/>
      <c r="I618" s="251"/>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0.95" hidden="1" customHeight="1" x14ac:dyDescent="0.15">
      <c r="A619" s="231">
        <v>23</v>
      </c>
      <c r="B619" s="231">
        <v>1</v>
      </c>
      <c r="C619" s="251"/>
      <c r="D619" s="251"/>
      <c r="E619" s="251"/>
      <c r="F619" s="251"/>
      <c r="G619" s="251"/>
      <c r="H619" s="251"/>
      <c r="I619" s="251"/>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0.95" hidden="1" customHeight="1" x14ac:dyDescent="0.15">
      <c r="A620" s="231">
        <v>24</v>
      </c>
      <c r="B620" s="231">
        <v>1</v>
      </c>
      <c r="C620" s="251"/>
      <c r="D620" s="251"/>
      <c r="E620" s="251"/>
      <c r="F620" s="251"/>
      <c r="G620" s="251"/>
      <c r="H620" s="251"/>
      <c r="I620" s="251"/>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0.95" hidden="1" customHeight="1" x14ac:dyDescent="0.15">
      <c r="A621" s="231">
        <v>25</v>
      </c>
      <c r="B621" s="231">
        <v>1</v>
      </c>
      <c r="C621" s="251"/>
      <c r="D621" s="251"/>
      <c r="E621" s="251"/>
      <c r="F621" s="251"/>
      <c r="G621" s="251"/>
      <c r="H621" s="251"/>
      <c r="I621" s="251"/>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0.95" hidden="1" customHeight="1" x14ac:dyDescent="0.15">
      <c r="A622" s="231">
        <v>26</v>
      </c>
      <c r="B622" s="231">
        <v>1</v>
      </c>
      <c r="C622" s="251"/>
      <c r="D622" s="251"/>
      <c r="E622" s="251"/>
      <c r="F622" s="251"/>
      <c r="G622" s="251"/>
      <c r="H622" s="251"/>
      <c r="I622" s="251"/>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0.95" hidden="1" customHeight="1" x14ac:dyDescent="0.15">
      <c r="A623" s="231">
        <v>27</v>
      </c>
      <c r="B623" s="231">
        <v>1</v>
      </c>
      <c r="C623" s="251"/>
      <c r="D623" s="251"/>
      <c r="E623" s="251"/>
      <c r="F623" s="251"/>
      <c r="G623" s="251"/>
      <c r="H623" s="251"/>
      <c r="I623" s="251"/>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0.95" hidden="1" customHeight="1" x14ac:dyDescent="0.15">
      <c r="A624" s="231">
        <v>28</v>
      </c>
      <c r="B624" s="231">
        <v>1</v>
      </c>
      <c r="C624" s="251"/>
      <c r="D624" s="251"/>
      <c r="E624" s="251"/>
      <c r="F624" s="251"/>
      <c r="G624" s="251"/>
      <c r="H624" s="251"/>
      <c r="I624" s="251"/>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0.95" hidden="1" customHeight="1" x14ac:dyDescent="0.15">
      <c r="A625" s="231">
        <v>29</v>
      </c>
      <c r="B625" s="231">
        <v>1</v>
      </c>
      <c r="C625" s="251"/>
      <c r="D625" s="251"/>
      <c r="E625" s="251"/>
      <c r="F625" s="251"/>
      <c r="G625" s="251"/>
      <c r="H625" s="251"/>
      <c r="I625" s="251"/>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0.95" hidden="1" customHeight="1" x14ac:dyDescent="0.15">
      <c r="A626" s="231">
        <v>30</v>
      </c>
      <c r="B626" s="231">
        <v>1</v>
      </c>
      <c r="C626" s="251"/>
      <c r="D626" s="251"/>
      <c r="E626" s="251"/>
      <c r="F626" s="251"/>
      <c r="G626" s="251"/>
      <c r="H626" s="251"/>
      <c r="I626" s="251"/>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0.95" hidden="1" customHeight="1" x14ac:dyDescent="0.15">
      <c r="A627" s="246" t="s">
        <v>580</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233</v>
      </c>
      <c r="AM627" s="250"/>
      <c r="AN627" s="250"/>
      <c r="AO627" s="61"/>
      <c r="AP627" s="56"/>
      <c r="AQ627" s="56"/>
      <c r="AR627" s="56"/>
      <c r="AS627" s="56"/>
      <c r="AT627" s="56"/>
      <c r="AU627" s="56"/>
      <c r="AV627" s="56"/>
      <c r="AW627" s="56"/>
      <c r="AX627" s="57"/>
      <c r="AY627">
        <f>COUNTIF($AO$627,"☑")</f>
        <v>0</v>
      </c>
    </row>
    <row r="628" spans="1:51" ht="0.9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0.95" hidden="1" customHeight="1" x14ac:dyDescent="0.15">
      <c r="A629" s="47"/>
      <c r="B629" s="59" t="s">
        <v>217</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0.95" hidden="1" customHeight="1" x14ac:dyDescent="0.15">
      <c r="A630" s="244"/>
      <c r="B630" s="244"/>
      <c r="C630" s="242" t="s">
        <v>193</v>
      </c>
      <c r="D630" s="243"/>
      <c r="E630" s="242" t="s">
        <v>192</v>
      </c>
      <c r="F630" s="243"/>
      <c r="G630" s="243"/>
      <c r="H630" s="243"/>
      <c r="I630" s="243"/>
      <c r="J630" s="242" t="s">
        <v>198</v>
      </c>
      <c r="K630" s="242"/>
      <c r="L630" s="242"/>
      <c r="M630" s="242"/>
      <c r="N630" s="242"/>
      <c r="O630" s="242"/>
      <c r="P630" s="242" t="s">
        <v>25</v>
      </c>
      <c r="Q630" s="242"/>
      <c r="R630" s="242"/>
      <c r="S630" s="242"/>
      <c r="T630" s="242"/>
      <c r="U630" s="242"/>
      <c r="V630" s="242"/>
      <c r="W630" s="242"/>
      <c r="X630" s="242"/>
      <c r="Y630" s="242" t="s">
        <v>200</v>
      </c>
      <c r="Z630" s="243"/>
      <c r="AA630" s="243"/>
      <c r="AB630" s="243"/>
      <c r="AC630" s="242" t="s">
        <v>181</v>
      </c>
      <c r="AD630" s="242"/>
      <c r="AE630" s="242"/>
      <c r="AF630" s="242"/>
      <c r="AG630" s="242"/>
      <c r="AH630" s="242" t="s">
        <v>188</v>
      </c>
      <c r="AI630" s="243"/>
      <c r="AJ630" s="243"/>
      <c r="AK630" s="243"/>
      <c r="AL630" s="243" t="s">
        <v>19</v>
      </c>
      <c r="AM630" s="243"/>
      <c r="AN630" s="243"/>
      <c r="AO630" s="244"/>
      <c r="AP630" s="245" t="s">
        <v>227</v>
      </c>
      <c r="AQ630" s="245"/>
      <c r="AR630" s="245"/>
      <c r="AS630" s="245"/>
      <c r="AT630" s="245"/>
      <c r="AU630" s="245"/>
      <c r="AV630" s="245"/>
      <c r="AW630" s="245"/>
      <c r="AX630" s="245"/>
    </row>
    <row r="631" spans="1:51" ht="0.95" hidden="1" customHeight="1" x14ac:dyDescent="0.15">
      <c r="A631" s="231">
        <v>1</v>
      </c>
      <c r="B631" s="231">
        <v>1</v>
      </c>
      <c r="C631" s="232"/>
      <c r="D631" s="232"/>
      <c r="E631" s="233"/>
      <c r="F631" s="233"/>
      <c r="G631" s="233"/>
      <c r="H631" s="233"/>
      <c r="I631" s="233"/>
      <c r="J631" s="234"/>
      <c r="K631" s="235"/>
      <c r="L631" s="235"/>
      <c r="M631" s="235"/>
      <c r="N631" s="235"/>
      <c r="O631" s="235"/>
      <c r="P631" s="236"/>
      <c r="Q631" s="236"/>
      <c r="R631" s="236"/>
      <c r="S631" s="236"/>
      <c r="T631" s="236"/>
      <c r="U631" s="236"/>
      <c r="V631" s="236"/>
      <c r="W631" s="236"/>
      <c r="X631" s="236"/>
      <c r="Y631" s="237"/>
      <c r="Z631" s="238"/>
      <c r="AA631" s="238"/>
      <c r="AB631" s="239"/>
      <c r="AC631" s="223"/>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1" ht="0.95" hidden="1" customHeight="1" x14ac:dyDescent="0.15">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0.95" hidden="1" customHeight="1" x14ac:dyDescent="0.15">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0.95" hidden="1" customHeight="1" x14ac:dyDescent="0.15">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0.95" hidden="1" customHeight="1" x14ac:dyDescent="0.15">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0.95" hidden="1" customHeight="1" x14ac:dyDescent="0.15">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0.95" hidden="1" customHeight="1" x14ac:dyDescent="0.15">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0.95" hidden="1" customHeight="1" x14ac:dyDescent="0.15">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0.95" hidden="1" customHeight="1" x14ac:dyDescent="0.15">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0.95" hidden="1" customHeight="1" x14ac:dyDescent="0.15">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0.95" hidden="1" customHeight="1" x14ac:dyDescent="0.15">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0.95" hidden="1" customHeight="1" x14ac:dyDescent="0.15">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0.95" hidden="1" customHeight="1" x14ac:dyDescent="0.15">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0.95" hidden="1" customHeight="1" x14ac:dyDescent="0.15">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0.95" hidden="1" customHeight="1" x14ac:dyDescent="0.15">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0.95" hidden="1" customHeight="1" x14ac:dyDescent="0.15">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0.95" hidden="1" customHeight="1" x14ac:dyDescent="0.15">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0.95" hidden="1" customHeight="1" x14ac:dyDescent="0.15">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0.95" hidden="1" customHeight="1" x14ac:dyDescent="0.15">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0.95" hidden="1" customHeight="1" x14ac:dyDescent="0.15">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0.95" hidden="1" customHeight="1" x14ac:dyDescent="0.15">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0.95" hidden="1" customHeight="1" x14ac:dyDescent="0.15">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0.95" hidden="1" customHeight="1" x14ac:dyDescent="0.15">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0.95" hidden="1" customHeight="1" x14ac:dyDescent="0.15">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0.95" hidden="1" customHeight="1" x14ac:dyDescent="0.15">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0.95" hidden="1" customHeight="1" x14ac:dyDescent="0.15">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0.95" hidden="1" customHeight="1" x14ac:dyDescent="0.15">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0.95" hidden="1" customHeight="1" x14ac:dyDescent="0.15">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0.95" hidden="1" customHeight="1" x14ac:dyDescent="0.15">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10.5" hidden="1" customHeight="1" x14ac:dyDescent="0.15">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51">
      <formula>IF(RIGHT(TEXT(P14,"0.#"),1)=".",FALSE,TRUE)</formula>
    </cfRule>
    <cfRule type="expression" dxfId="806" priority="952">
      <formula>IF(RIGHT(TEXT(P14,"0.#"),1)=".",TRUE,FALSE)</formula>
    </cfRule>
  </conditionalFormatting>
  <conditionalFormatting sqref="P18:AX18">
    <cfRule type="expression" dxfId="805" priority="949">
      <formula>IF(RIGHT(TEXT(P18,"0.#"),1)=".",FALSE,TRUE)</formula>
    </cfRule>
    <cfRule type="expression" dxfId="804" priority="950">
      <formula>IF(RIGHT(TEXT(P18,"0.#"),1)=".",TRUE,FALSE)</formula>
    </cfRule>
  </conditionalFormatting>
  <conditionalFormatting sqref="Y311">
    <cfRule type="expression" dxfId="803" priority="947">
      <formula>IF(RIGHT(TEXT(Y311,"0.#"),1)=".",FALSE,TRUE)</formula>
    </cfRule>
    <cfRule type="expression" dxfId="802" priority="948">
      <formula>IF(RIGHT(TEXT(Y311,"0.#"),1)=".",TRUE,FALSE)</formula>
    </cfRule>
  </conditionalFormatting>
  <conditionalFormatting sqref="Y320">
    <cfRule type="expression" dxfId="801" priority="945">
      <formula>IF(RIGHT(TEXT(Y320,"0.#"),1)=".",FALSE,TRUE)</formula>
    </cfRule>
    <cfRule type="expression" dxfId="800" priority="946">
      <formula>IF(RIGHT(TEXT(Y320,"0.#"),1)=".",TRUE,FALSE)</formula>
    </cfRule>
  </conditionalFormatting>
  <conditionalFormatting sqref="Y351:Y358 Y349 Y338:Y345 Y336 Y325:Y332 Y323">
    <cfRule type="expression" dxfId="799" priority="925">
      <formula>IF(RIGHT(TEXT(Y323,"0.#"),1)=".",FALSE,TRUE)</formula>
    </cfRule>
    <cfRule type="expression" dxfId="798" priority="926">
      <formula>IF(RIGHT(TEXT(Y323,"0.#"),1)=".",TRUE,FALSE)</formula>
    </cfRule>
  </conditionalFormatting>
  <conditionalFormatting sqref="P16:AQ17 P15:AX15 P13:AX13">
    <cfRule type="expression" dxfId="797" priority="943">
      <formula>IF(RIGHT(TEXT(P13,"0.#"),1)=".",FALSE,TRUE)</formula>
    </cfRule>
    <cfRule type="expression" dxfId="796" priority="944">
      <formula>IF(RIGHT(TEXT(P13,"0.#"),1)=".",TRUE,FALSE)</formula>
    </cfRule>
  </conditionalFormatting>
  <conditionalFormatting sqref="P19:AJ19">
    <cfRule type="expression" dxfId="795" priority="941">
      <formula>IF(RIGHT(TEXT(P19,"0.#"),1)=".",FALSE,TRUE)</formula>
    </cfRule>
    <cfRule type="expression" dxfId="794" priority="942">
      <formula>IF(RIGHT(TEXT(P19,"0.#"),1)=".",TRUE,FALSE)</formula>
    </cfRule>
  </conditionalFormatting>
  <conditionalFormatting sqref="AE32 AQ32">
    <cfRule type="expression" dxfId="793" priority="939">
      <formula>IF(RIGHT(TEXT(AE32,"0.#"),1)=".",FALSE,TRUE)</formula>
    </cfRule>
    <cfRule type="expression" dxfId="792" priority="940">
      <formula>IF(RIGHT(TEXT(AE32,"0.#"),1)=".",TRUE,FALSE)</formula>
    </cfRule>
  </conditionalFormatting>
  <conditionalFormatting sqref="Y312:Y319 Y310">
    <cfRule type="expression" dxfId="791" priority="937">
      <formula>IF(RIGHT(TEXT(Y310,"0.#"),1)=".",FALSE,TRUE)</formula>
    </cfRule>
    <cfRule type="expression" dxfId="790" priority="938">
      <formula>IF(RIGHT(TEXT(Y310,"0.#"),1)=".",TRUE,FALSE)</formula>
    </cfRule>
  </conditionalFormatting>
  <conditionalFormatting sqref="AU311">
    <cfRule type="expression" dxfId="789" priority="935">
      <formula>IF(RIGHT(TEXT(AU311,"0.#"),1)=".",FALSE,TRUE)</formula>
    </cfRule>
    <cfRule type="expression" dxfId="788" priority="936">
      <formula>IF(RIGHT(TEXT(AU311,"0.#"),1)=".",TRUE,FALSE)</formula>
    </cfRule>
  </conditionalFormatting>
  <conditionalFormatting sqref="AU320">
    <cfRule type="expression" dxfId="787" priority="933">
      <formula>IF(RIGHT(TEXT(AU320,"0.#"),1)=".",FALSE,TRUE)</formula>
    </cfRule>
    <cfRule type="expression" dxfId="786" priority="934">
      <formula>IF(RIGHT(TEXT(AU320,"0.#"),1)=".",TRUE,FALSE)</formula>
    </cfRule>
  </conditionalFormatting>
  <conditionalFormatting sqref="AU312:AU319 AU310">
    <cfRule type="expression" dxfId="785" priority="931">
      <formula>IF(RIGHT(TEXT(AU310,"0.#"),1)=".",FALSE,TRUE)</formula>
    </cfRule>
    <cfRule type="expression" dxfId="784" priority="932">
      <formula>IF(RIGHT(TEXT(AU310,"0.#"),1)=".",TRUE,FALSE)</formula>
    </cfRule>
  </conditionalFormatting>
  <conditionalFormatting sqref="Y350 Y337 Y324">
    <cfRule type="expression" dxfId="783" priority="929">
      <formula>IF(RIGHT(TEXT(Y324,"0.#"),1)=".",FALSE,TRUE)</formula>
    </cfRule>
    <cfRule type="expression" dxfId="782" priority="930">
      <formula>IF(RIGHT(TEXT(Y324,"0.#"),1)=".",TRUE,FALSE)</formula>
    </cfRule>
  </conditionalFormatting>
  <conditionalFormatting sqref="Y359 Y346 Y333">
    <cfRule type="expression" dxfId="781" priority="927">
      <formula>IF(RIGHT(TEXT(Y333,"0.#"),1)=".",FALSE,TRUE)</formula>
    </cfRule>
    <cfRule type="expression" dxfId="780" priority="928">
      <formula>IF(RIGHT(TEXT(Y333,"0.#"),1)=".",TRUE,FALSE)</formula>
    </cfRule>
  </conditionalFormatting>
  <conditionalFormatting sqref="AU350 AU337 AU324">
    <cfRule type="expression" dxfId="779" priority="923">
      <formula>IF(RIGHT(TEXT(AU324,"0.#"),1)=".",FALSE,TRUE)</formula>
    </cfRule>
    <cfRule type="expression" dxfId="778" priority="924">
      <formula>IF(RIGHT(TEXT(AU324,"0.#"),1)=".",TRUE,FALSE)</formula>
    </cfRule>
  </conditionalFormatting>
  <conditionalFormatting sqref="AU359 AU346 AU333">
    <cfRule type="expression" dxfId="777" priority="921">
      <formula>IF(RIGHT(TEXT(AU333,"0.#"),1)=".",FALSE,TRUE)</formula>
    </cfRule>
    <cfRule type="expression" dxfId="776" priority="922">
      <formula>IF(RIGHT(TEXT(AU333,"0.#"),1)=".",TRUE,FALSE)</formula>
    </cfRule>
  </conditionalFormatting>
  <conditionalFormatting sqref="AU351:AU358 AU349 AU338:AU345 AU336 AU325:AU332 AU323">
    <cfRule type="expression" dxfId="775" priority="919">
      <formula>IF(RIGHT(TEXT(AU323,"0.#"),1)=".",FALSE,TRUE)</formula>
    </cfRule>
    <cfRule type="expression" dxfId="774" priority="920">
      <formula>IF(RIGHT(TEXT(AU323,"0.#"),1)=".",TRUE,FALSE)</formula>
    </cfRule>
  </conditionalFormatting>
  <conditionalFormatting sqref="AI32">
    <cfRule type="expression" dxfId="773" priority="917">
      <formula>IF(RIGHT(TEXT(AI32,"0.#"),1)=".",FALSE,TRUE)</formula>
    </cfRule>
    <cfRule type="expression" dxfId="772" priority="918">
      <formula>IF(RIGHT(TEXT(AI32,"0.#"),1)=".",TRUE,FALSE)</formula>
    </cfRule>
  </conditionalFormatting>
  <conditionalFormatting sqref="AM32">
    <cfRule type="expression" dxfId="771" priority="915">
      <formula>IF(RIGHT(TEXT(AM32,"0.#"),1)=".",FALSE,TRUE)</formula>
    </cfRule>
    <cfRule type="expression" dxfId="770" priority="916">
      <formula>IF(RIGHT(TEXT(AM32,"0.#"),1)=".",TRUE,FALSE)</formula>
    </cfRule>
  </conditionalFormatting>
  <conditionalFormatting sqref="AE33">
    <cfRule type="expression" dxfId="769" priority="913">
      <formula>IF(RIGHT(TEXT(AE33,"0.#"),1)=".",FALSE,TRUE)</formula>
    </cfRule>
    <cfRule type="expression" dxfId="768" priority="914">
      <formula>IF(RIGHT(TEXT(AE33,"0.#"),1)=".",TRUE,FALSE)</formula>
    </cfRule>
  </conditionalFormatting>
  <conditionalFormatting sqref="AI33">
    <cfRule type="expression" dxfId="767" priority="911">
      <formula>IF(RIGHT(TEXT(AI33,"0.#"),1)=".",FALSE,TRUE)</formula>
    </cfRule>
    <cfRule type="expression" dxfId="766" priority="912">
      <formula>IF(RIGHT(TEXT(AI33,"0.#"),1)=".",TRUE,FALSE)</formula>
    </cfRule>
  </conditionalFormatting>
  <conditionalFormatting sqref="AM33">
    <cfRule type="expression" dxfId="765" priority="909">
      <formula>IF(RIGHT(TEXT(AM33,"0.#"),1)=".",FALSE,TRUE)</formula>
    </cfRule>
    <cfRule type="expression" dxfId="764" priority="910">
      <formula>IF(RIGHT(TEXT(AM33,"0.#"),1)=".",TRUE,FALSE)</formula>
    </cfRule>
  </conditionalFormatting>
  <conditionalFormatting sqref="AQ33">
    <cfRule type="expression" dxfId="763" priority="907">
      <formula>IF(RIGHT(TEXT(AQ33,"0.#"),1)=".",FALSE,TRUE)</formula>
    </cfRule>
    <cfRule type="expression" dxfId="762" priority="908">
      <formula>IF(RIGHT(TEXT(AQ33,"0.#"),1)=".",TRUE,FALSE)</formula>
    </cfRule>
  </conditionalFormatting>
  <conditionalFormatting sqref="AE210">
    <cfRule type="expression" dxfId="761" priority="905">
      <formula>IF(RIGHT(TEXT(AE210,"0.#"),1)=".",FALSE,TRUE)</formula>
    </cfRule>
    <cfRule type="expression" dxfId="760" priority="906">
      <formula>IF(RIGHT(TEXT(AE210,"0.#"),1)=".",TRUE,FALSE)</formula>
    </cfRule>
  </conditionalFormatting>
  <conditionalFormatting sqref="AE211">
    <cfRule type="expression" dxfId="759" priority="903">
      <formula>IF(RIGHT(TEXT(AE211,"0.#"),1)=".",FALSE,TRUE)</formula>
    </cfRule>
    <cfRule type="expression" dxfId="758" priority="904">
      <formula>IF(RIGHT(TEXT(AE211,"0.#"),1)=".",TRUE,FALSE)</formula>
    </cfRule>
  </conditionalFormatting>
  <conditionalFormatting sqref="AE212">
    <cfRule type="expression" dxfId="757" priority="901">
      <formula>IF(RIGHT(TEXT(AE212,"0.#"),1)=".",FALSE,TRUE)</formula>
    </cfRule>
    <cfRule type="expression" dxfId="756" priority="902">
      <formula>IF(RIGHT(TEXT(AE212,"0.#"),1)=".",TRUE,FALSE)</formula>
    </cfRule>
  </conditionalFormatting>
  <conditionalFormatting sqref="AI212">
    <cfRule type="expression" dxfId="755" priority="899">
      <formula>IF(RIGHT(TEXT(AI212,"0.#"),1)=".",FALSE,TRUE)</formula>
    </cfRule>
    <cfRule type="expression" dxfId="754" priority="900">
      <formula>IF(RIGHT(TEXT(AI212,"0.#"),1)=".",TRUE,FALSE)</formula>
    </cfRule>
  </conditionalFormatting>
  <conditionalFormatting sqref="AI211">
    <cfRule type="expression" dxfId="753" priority="897">
      <formula>IF(RIGHT(TEXT(AI211,"0.#"),1)=".",FALSE,TRUE)</formula>
    </cfRule>
    <cfRule type="expression" dxfId="752" priority="898">
      <formula>IF(RIGHT(TEXT(AI211,"0.#"),1)=".",TRUE,FALSE)</formula>
    </cfRule>
  </conditionalFormatting>
  <conditionalFormatting sqref="AI210">
    <cfRule type="expression" dxfId="751" priority="895">
      <formula>IF(RIGHT(TEXT(AI210,"0.#"),1)=".",FALSE,TRUE)</formula>
    </cfRule>
    <cfRule type="expression" dxfId="750" priority="896">
      <formula>IF(RIGHT(TEXT(AI210,"0.#"),1)=".",TRUE,FALSE)</formula>
    </cfRule>
  </conditionalFormatting>
  <conditionalFormatting sqref="AM210">
    <cfRule type="expression" dxfId="749" priority="893">
      <formula>IF(RIGHT(TEXT(AM210,"0.#"),1)=".",FALSE,TRUE)</formula>
    </cfRule>
    <cfRule type="expression" dxfId="748" priority="894">
      <formula>IF(RIGHT(TEXT(AM210,"0.#"),1)=".",TRUE,FALSE)</formula>
    </cfRule>
  </conditionalFormatting>
  <conditionalFormatting sqref="AM211">
    <cfRule type="expression" dxfId="747" priority="891">
      <formula>IF(RIGHT(TEXT(AM211,"0.#"),1)=".",FALSE,TRUE)</formula>
    </cfRule>
    <cfRule type="expression" dxfId="746" priority="892">
      <formula>IF(RIGHT(TEXT(AM211,"0.#"),1)=".",TRUE,FALSE)</formula>
    </cfRule>
  </conditionalFormatting>
  <conditionalFormatting sqref="AM212">
    <cfRule type="expression" dxfId="745" priority="889">
      <formula>IF(RIGHT(TEXT(AM212,"0.#"),1)=".",FALSE,TRUE)</formula>
    </cfRule>
    <cfRule type="expression" dxfId="744" priority="890">
      <formula>IF(RIGHT(TEXT(AM212,"0.#"),1)=".",TRUE,FALSE)</formula>
    </cfRule>
  </conditionalFormatting>
  <conditionalFormatting sqref="AL368:AO395">
    <cfRule type="expression" dxfId="743" priority="885">
      <formula>IF(AND(AL368&gt;=0, RIGHT(TEXT(AL368,"0.#"),1)&lt;&gt;"."),TRUE,FALSE)</formula>
    </cfRule>
    <cfRule type="expression" dxfId="742" priority="886">
      <formula>IF(AND(AL368&gt;=0, RIGHT(TEXT(AL368,"0.#"),1)="."),TRUE,FALSE)</formula>
    </cfRule>
    <cfRule type="expression" dxfId="741" priority="887">
      <formula>IF(AND(AL368&lt;0, RIGHT(TEXT(AL368,"0.#"),1)&lt;&gt;"."),TRUE,FALSE)</formula>
    </cfRule>
    <cfRule type="expression" dxfId="740" priority="888">
      <formula>IF(AND(AL368&lt;0, RIGHT(TEXT(AL368,"0.#"),1)="."),TRUE,FALSE)</formula>
    </cfRule>
  </conditionalFormatting>
  <conditionalFormatting sqref="AQ210:AQ212">
    <cfRule type="expression" dxfId="739" priority="883">
      <formula>IF(RIGHT(TEXT(AQ210,"0.#"),1)=".",FALSE,TRUE)</formula>
    </cfRule>
    <cfRule type="expression" dxfId="738" priority="884">
      <formula>IF(RIGHT(TEXT(AQ210,"0.#"),1)=".",TRUE,FALSE)</formula>
    </cfRule>
  </conditionalFormatting>
  <conditionalFormatting sqref="AU210:AU212">
    <cfRule type="expression" dxfId="737" priority="881">
      <formula>IF(RIGHT(TEXT(AU210,"0.#"),1)=".",FALSE,TRUE)</formula>
    </cfRule>
    <cfRule type="expression" dxfId="736" priority="882">
      <formula>IF(RIGHT(TEXT(AU210,"0.#"),1)=".",TRUE,FALSE)</formula>
    </cfRule>
  </conditionalFormatting>
  <conditionalFormatting sqref="Y368:Y395">
    <cfRule type="expression" dxfId="735" priority="879">
      <formula>IF(RIGHT(TEXT(Y368,"0.#"),1)=".",FALSE,TRUE)</formula>
    </cfRule>
    <cfRule type="expression" dxfId="734" priority="880">
      <formula>IF(RIGHT(TEXT(Y368,"0.#"),1)=".",TRUE,FALSE)</formula>
    </cfRule>
  </conditionalFormatting>
  <conditionalFormatting sqref="AL631:AO660">
    <cfRule type="expression" dxfId="733" priority="875">
      <formula>IF(AND(AL631&gt;=0, RIGHT(TEXT(AL631,"0.#"),1)&lt;&gt;"."),TRUE,FALSE)</formula>
    </cfRule>
    <cfRule type="expression" dxfId="732" priority="876">
      <formula>IF(AND(AL631&gt;=0, RIGHT(TEXT(AL631,"0.#"),1)="."),TRUE,FALSE)</formula>
    </cfRule>
    <cfRule type="expression" dxfId="731" priority="877">
      <formula>IF(AND(AL631&lt;0, RIGHT(TEXT(AL631,"0.#"),1)&lt;&gt;"."),TRUE,FALSE)</formula>
    </cfRule>
    <cfRule type="expression" dxfId="730" priority="878">
      <formula>IF(AND(AL631&lt;0, RIGHT(TEXT(AL631,"0.#"),1)="."),TRUE,FALSE)</formula>
    </cfRule>
  </conditionalFormatting>
  <conditionalFormatting sqref="Y631:Y660">
    <cfRule type="expression" dxfId="729" priority="873">
      <formula>IF(RIGHT(TEXT(Y631,"0.#"),1)=".",FALSE,TRUE)</formula>
    </cfRule>
    <cfRule type="expression" dxfId="728" priority="874">
      <formula>IF(RIGHT(TEXT(Y631,"0.#"),1)=".",TRUE,FALSE)</formula>
    </cfRule>
  </conditionalFormatting>
  <conditionalFormatting sqref="AL366:AO367">
    <cfRule type="expression" dxfId="727" priority="869">
      <formula>IF(AND(AL366&gt;=0, RIGHT(TEXT(AL366,"0.#"),1)&lt;&gt;"."),TRUE,FALSE)</formula>
    </cfRule>
    <cfRule type="expression" dxfId="726" priority="870">
      <formula>IF(AND(AL366&gt;=0, RIGHT(TEXT(AL366,"0.#"),1)="."),TRUE,FALSE)</formula>
    </cfRule>
    <cfRule type="expression" dxfId="725" priority="871">
      <formula>IF(AND(AL366&lt;0, RIGHT(TEXT(AL366,"0.#"),1)&lt;&gt;"."),TRUE,FALSE)</formula>
    </cfRule>
    <cfRule type="expression" dxfId="724" priority="872">
      <formula>IF(AND(AL366&lt;0, RIGHT(TEXT(AL366,"0.#"),1)="."),TRUE,FALSE)</formula>
    </cfRule>
  </conditionalFormatting>
  <conditionalFormatting sqref="Y366:Y367">
    <cfRule type="expression" dxfId="723" priority="867">
      <formula>IF(RIGHT(TEXT(Y366,"0.#"),1)=".",FALSE,TRUE)</formula>
    </cfRule>
    <cfRule type="expression" dxfId="722" priority="868">
      <formula>IF(RIGHT(TEXT(Y366,"0.#"),1)=".",TRUE,FALSE)</formula>
    </cfRule>
  </conditionalFormatting>
  <conditionalFormatting sqref="Y401:Y428">
    <cfRule type="expression" dxfId="721" priority="805">
      <formula>IF(RIGHT(TEXT(Y401,"0.#"),1)=".",FALSE,TRUE)</formula>
    </cfRule>
    <cfRule type="expression" dxfId="720" priority="806">
      <formula>IF(RIGHT(TEXT(Y401,"0.#"),1)=".",TRUE,FALSE)</formula>
    </cfRule>
  </conditionalFormatting>
  <conditionalFormatting sqref="Y399:Y400">
    <cfRule type="expression" dxfId="719" priority="799">
      <formula>IF(RIGHT(TEXT(Y399,"0.#"),1)=".",FALSE,TRUE)</formula>
    </cfRule>
    <cfRule type="expression" dxfId="718" priority="800">
      <formula>IF(RIGHT(TEXT(Y399,"0.#"),1)=".",TRUE,FALSE)</formula>
    </cfRule>
  </conditionalFormatting>
  <conditionalFormatting sqref="Y434:Y461">
    <cfRule type="expression" dxfId="717" priority="793">
      <formula>IF(RIGHT(TEXT(Y434,"0.#"),1)=".",FALSE,TRUE)</formula>
    </cfRule>
    <cfRule type="expression" dxfId="716" priority="794">
      <formula>IF(RIGHT(TEXT(Y434,"0.#"),1)=".",TRUE,FALSE)</formula>
    </cfRule>
  </conditionalFormatting>
  <conditionalFormatting sqref="Y432:Y433">
    <cfRule type="expression" dxfId="715" priority="787">
      <formula>IF(RIGHT(TEXT(Y432,"0.#"),1)=".",FALSE,TRUE)</formula>
    </cfRule>
    <cfRule type="expression" dxfId="714" priority="788">
      <formula>IF(RIGHT(TEXT(Y432,"0.#"),1)=".",TRUE,FALSE)</formula>
    </cfRule>
  </conditionalFormatting>
  <conditionalFormatting sqref="Y467:Y494">
    <cfRule type="expression" dxfId="713" priority="781">
      <formula>IF(RIGHT(TEXT(Y467,"0.#"),1)=".",FALSE,TRUE)</formula>
    </cfRule>
    <cfRule type="expression" dxfId="712" priority="782">
      <formula>IF(RIGHT(TEXT(Y467,"0.#"),1)=".",TRUE,FALSE)</formula>
    </cfRule>
  </conditionalFormatting>
  <conditionalFormatting sqref="Y465:Y466">
    <cfRule type="expression" dxfId="711" priority="775">
      <formula>IF(RIGHT(TEXT(Y465,"0.#"),1)=".",FALSE,TRUE)</formula>
    </cfRule>
    <cfRule type="expression" dxfId="710" priority="776">
      <formula>IF(RIGHT(TEXT(Y465,"0.#"),1)=".",TRUE,FALSE)</formula>
    </cfRule>
  </conditionalFormatting>
  <conditionalFormatting sqref="Y500:Y527">
    <cfRule type="expression" dxfId="709" priority="769">
      <formula>IF(RIGHT(TEXT(Y500,"0.#"),1)=".",FALSE,TRUE)</formula>
    </cfRule>
    <cfRule type="expression" dxfId="708" priority="770">
      <formula>IF(RIGHT(TEXT(Y500,"0.#"),1)=".",TRUE,FALSE)</formula>
    </cfRule>
  </conditionalFormatting>
  <conditionalFormatting sqref="Y498:Y499">
    <cfRule type="expression" dxfId="707" priority="763">
      <formula>IF(RIGHT(TEXT(Y498,"0.#"),1)=".",FALSE,TRUE)</formula>
    </cfRule>
    <cfRule type="expression" dxfId="706" priority="764">
      <formula>IF(RIGHT(TEXT(Y498,"0.#"),1)=".",TRUE,FALSE)</formula>
    </cfRule>
  </conditionalFormatting>
  <conditionalFormatting sqref="Y533:Y560">
    <cfRule type="expression" dxfId="705" priority="757">
      <formula>IF(RIGHT(TEXT(Y533,"0.#"),1)=".",FALSE,TRUE)</formula>
    </cfRule>
    <cfRule type="expression" dxfId="704" priority="758">
      <formula>IF(RIGHT(TEXT(Y533,"0.#"),1)=".",TRUE,FALSE)</formula>
    </cfRule>
  </conditionalFormatting>
  <conditionalFormatting sqref="W23">
    <cfRule type="expression" dxfId="703" priority="865">
      <formula>IF(RIGHT(TEXT(W23,"0.#"),1)=".",FALSE,TRUE)</formula>
    </cfRule>
    <cfRule type="expression" dxfId="702" priority="866">
      <formula>IF(RIGHT(TEXT(W23,"0.#"),1)=".",TRUE,FALSE)</formula>
    </cfRule>
  </conditionalFormatting>
  <conditionalFormatting sqref="W24:W27">
    <cfRule type="expression" dxfId="701" priority="863">
      <formula>IF(RIGHT(TEXT(W24,"0.#"),1)=".",FALSE,TRUE)</formula>
    </cfRule>
    <cfRule type="expression" dxfId="700" priority="864">
      <formula>IF(RIGHT(TEXT(W24,"0.#"),1)=".",TRUE,FALSE)</formula>
    </cfRule>
  </conditionalFormatting>
  <conditionalFormatting sqref="W28">
    <cfRule type="expression" dxfId="699" priority="861">
      <formula>IF(RIGHT(TEXT(W28,"0.#"),1)=".",FALSE,TRUE)</formula>
    </cfRule>
    <cfRule type="expression" dxfId="698" priority="862">
      <formula>IF(RIGHT(TEXT(W28,"0.#"),1)=".",TRUE,FALSE)</formula>
    </cfRule>
  </conditionalFormatting>
  <conditionalFormatting sqref="P23">
    <cfRule type="expression" dxfId="697" priority="859">
      <formula>IF(RIGHT(TEXT(P23,"0.#"),1)=".",FALSE,TRUE)</formula>
    </cfRule>
    <cfRule type="expression" dxfId="696" priority="860">
      <formula>IF(RIGHT(TEXT(P23,"0.#"),1)=".",TRUE,FALSE)</formula>
    </cfRule>
  </conditionalFormatting>
  <conditionalFormatting sqref="P24:P27">
    <cfRule type="expression" dxfId="695" priority="857">
      <formula>IF(RIGHT(TEXT(P24,"0.#"),1)=".",FALSE,TRUE)</formula>
    </cfRule>
    <cfRule type="expression" dxfId="694" priority="858">
      <formula>IF(RIGHT(TEXT(P24,"0.#"),1)=".",TRUE,FALSE)</formula>
    </cfRule>
  </conditionalFormatting>
  <conditionalFormatting sqref="P28">
    <cfRule type="expression" dxfId="693" priority="855">
      <formula>IF(RIGHT(TEXT(P28,"0.#"),1)=".",FALSE,TRUE)</formula>
    </cfRule>
    <cfRule type="expression" dxfId="692" priority="856">
      <formula>IF(RIGHT(TEXT(P28,"0.#"),1)=".",TRUE,FALSE)</formula>
    </cfRule>
  </conditionalFormatting>
  <conditionalFormatting sqref="AE202">
    <cfRule type="expression" dxfId="691" priority="853">
      <formula>IF(RIGHT(TEXT(AE202,"0.#"),1)=".",FALSE,TRUE)</formula>
    </cfRule>
    <cfRule type="expression" dxfId="690" priority="854">
      <formula>IF(RIGHT(TEXT(AE202,"0.#"),1)=".",TRUE,FALSE)</formula>
    </cfRule>
  </conditionalFormatting>
  <conditionalFormatting sqref="AE203">
    <cfRule type="expression" dxfId="689" priority="851">
      <formula>IF(RIGHT(TEXT(AE203,"0.#"),1)=".",FALSE,TRUE)</formula>
    </cfRule>
    <cfRule type="expression" dxfId="688" priority="852">
      <formula>IF(RIGHT(TEXT(AE203,"0.#"),1)=".",TRUE,FALSE)</formula>
    </cfRule>
  </conditionalFormatting>
  <conditionalFormatting sqref="AE204">
    <cfRule type="expression" dxfId="687" priority="849">
      <formula>IF(RIGHT(TEXT(AE204,"0.#"),1)=".",FALSE,TRUE)</formula>
    </cfRule>
    <cfRule type="expression" dxfId="686" priority="850">
      <formula>IF(RIGHT(TEXT(AE204,"0.#"),1)=".",TRUE,FALSE)</formula>
    </cfRule>
  </conditionalFormatting>
  <conditionalFormatting sqref="AI204">
    <cfRule type="expression" dxfId="685" priority="847">
      <formula>IF(RIGHT(TEXT(AI204,"0.#"),1)=".",FALSE,TRUE)</formula>
    </cfRule>
    <cfRule type="expression" dxfId="684" priority="848">
      <formula>IF(RIGHT(TEXT(AI204,"0.#"),1)=".",TRUE,FALSE)</formula>
    </cfRule>
  </conditionalFormatting>
  <conditionalFormatting sqref="AI203">
    <cfRule type="expression" dxfId="683" priority="845">
      <formula>IF(RIGHT(TEXT(AI203,"0.#"),1)=".",FALSE,TRUE)</formula>
    </cfRule>
    <cfRule type="expression" dxfId="682" priority="846">
      <formula>IF(RIGHT(TEXT(AI203,"0.#"),1)=".",TRUE,FALSE)</formula>
    </cfRule>
  </conditionalFormatting>
  <conditionalFormatting sqref="AI202">
    <cfRule type="expression" dxfId="681" priority="843">
      <formula>IF(RIGHT(TEXT(AI202,"0.#"),1)=".",FALSE,TRUE)</formula>
    </cfRule>
    <cfRule type="expression" dxfId="680" priority="844">
      <formula>IF(RIGHT(TEXT(AI202,"0.#"),1)=".",TRUE,FALSE)</formula>
    </cfRule>
  </conditionalFormatting>
  <conditionalFormatting sqref="AM202">
    <cfRule type="expression" dxfId="679" priority="841">
      <formula>IF(RIGHT(TEXT(AM202,"0.#"),1)=".",FALSE,TRUE)</formula>
    </cfRule>
    <cfRule type="expression" dxfId="678" priority="842">
      <formula>IF(RIGHT(TEXT(AM202,"0.#"),1)=".",TRUE,FALSE)</formula>
    </cfRule>
  </conditionalFormatting>
  <conditionalFormatting sqref="AM203">
    <cfRule type="expression" dxfId="677" priority="839">
      <formula>IF(RIGHT(TEXT(AM203,"0.#"),1)=".",FALSE,TRUE)</formula>
    </cfRule>
    <cfRule type="expression" dxfId="676" priority="840">
      <formula>IF(RIGHT(TEXT(AM203,"0.#"),1)=".",TRUE,FALSE)</formula>
    </cfRule>
  </conditionalFormatting>
  <conditionalFormatting sqref="AM204">
    <cfRule type="expression" dxfId="675" priority="837">
      <formula>IF(RIGHT(TEXT(AM204,"0.#"),1)=".",FALSE,TRUE)</formula>
    </cfRule>
    <cfRule type="expression" dxfId="674" priority="838">
      <formula>IF(RIGHT(TEXT(AM204,"0.#"),1)=".",TRUE,FALSE)</formula>
    </cfRule>
  </conditionalFormatting>
  <conditionalFormatting sqref="AQ202:AQ204">
    <cfRule type="expression" dxfId="673" priority="835">
      <formula>IF(RIGHT(TEXT(AQ202,"0.#"),1)=".",FALSE,TRUE)</formula>
    </cfRule>
    <cfRule type="expression" dxfId="672" priority="836">
      <formula>IF(RIGHT(TEXT(AQ202,"0.#"),1)=".",TRUE,FALSE)</formula>
    </cfRule>
  </conditionalFormatting>
  <conditionalFormatting sqref="AU202:AU204">
    <cfRule type="expression" dxfId="671" priority="833">
      <formula>IF(RIGHT(TEXT(AU202,"0.#"),1)=".",FALSE,TRUE)</formula>
    </cfRule>
    <cfRule type="expression" dxfId="670" priority="834">
      <formula>IF(RIGHT(TEXT(AU202,"0.#"),1)=".",TRUE,FALSE)</formula>
    </cfRule>
  </conditionalFormatting>
  <conditionalFormatting sqref="AE205">
    <cfRule type="expression" dxfId="669" priority="831">
      <formula>IF(RIGHT(TEXT(AE205,"0.#"),1)=".",FALSE,TRUE)</formula>
    </cfRule>
    <cfRule type="expression" dxfId="668" priority="832">
      <formula>IF(RIGHT(TEXT(AE205,"0.#"),1)=".",TRUE,FALSE)</formula>
    </cfRule>
  </conditionalFormatting>
  <conditionalFormatting sqref="AE206">
    <cfRule type="expression" dxfId="667" priority="829">
      <formula>IF(RIGHT(TEXT(AE206,"0.#"),1)=".",FALSE,TRUE)</formula>
    </cfRule>
    <cfRule type="expression" dxfId="666" priority="830">
      <formula>IF(RIGHT(TEXT(AE206,"0.#"),1)=".",TRUE,FALSE)</formula>
    </cfRule>
  </conditionalFormatting>
  <conditionalFormatting sqref="AE207">
    <cfRule type="expression" dxfId="665" priority="827">
      <formula>IF(RIGHT(TEXT(AE207,"0.#"),1)=".",FALSE,TRUE)</formula>
    </cfRule>
    <cfRule type="expression" dxfId="664" priority="828">
      <formula>IF(RIGHT(TEXT(AE207,"0.#"),1)=".",TRUE,FALSE)</formula>
    </cfRule>
  </conditionalFormatting>
  <conditionalFormatting sqref="AI207">
    <cfRule type="expression" dxfId="663" priority="825">
      <formula>IF(RIGHT(TEXT(AI207,"0.#"),1)=".",FALSE,TRUE)</formula>
    </cfRule>
    <cfRule type="expression" dxfId="662" priority="826">
      <formula>IF(RIGHT(TEXT(AI207,"0.#"),1)=".",TRUE,FALSE)</formula>
    </cfRule>
  </conditionalFormatting>
  <conditionalFormatting sqref="AI206">
    <cfRule type="expression" dxfId="661" priority="823">
      <formula>IF(RIGHT(TEXT(AI206,"0.#"),1)=".",FALSE,TRUE)</formula>
    </cfRule>
    <cfRule type="expression" dxfId="660" priority="824">
      <formula>IF(RIGHT(TEXT(AI206,"0.#"),1)=".",TRUE,FALSE)</formula>
    </cfRule>
  </conditionalFormatting>
  <conditionalFormatting sqref="AI205">
    <cfRule type="expression" dxfId="659" priority="821">
      <formula>IF(RIGHT(TEXT(AI205,"0.#"),1)=".",FALSE,TRUE)</formula>
    </cfRule>
    <cfRule type="expression" dxfId="658" priority="822">
      <formula>IF(RIGHT(TEXT(AI205,"0.#"),1)=".",TRUE,FALSE)</formula>
    </cfRule>
  </conditionalFormatting>
  <conditionalFormatting sqref="AM205">
    <cfRule type="expression" dxfId="657" priority="819">
      <formula>IF(RIGHT(TEXT(AM205,"0.#"),1)=".",FALSE,TRUE)</formula>
    </cfRule>
    <cfRule type="expression" dxfId="656" priority="820">
      <formula>IF(RIGHT(TEXT(AM205,"0.#"),1)=".",TRUE,FALSE)</formula>
    </cfRule>
  </conditionalFormatting>
  <conditionalFormatting sqref="AM206">
    <cfRule type="expression" dxfId="655" priority="817">
      <formula>IF(RIGHT(TEXT(AM206,"0.#"),1)=".",FALSE,TRUE)</formula>
    </cfRule>
    <cfRule type="expression" dxfId="654" priority="818">
      <formula>IF(RIGHT(TEXT(AM206,"0.#"),1)=".",TRUE,FALSE)</formula>
    </cfRule>
  </conditionalFormatting>
  <conditionalFormatting sqref="AM207">
    <cfRule type="expression" dxfId="653" priority="815">
      <formula>IF(RIGHT(TEXT(AM207,"0.#"),1)=".",FALSE,TRUE)</formula>
    </cfRule>
    <cfRule type="expression" dxfId="652" priority="816">
      <formula>IF(RIGHT(TEXT(AM207,"0.#"),1)=".",TRUE,FALSE)</formula>
    </cfRule>
  </conditionalFormatting>
  <conditionalFormatting sqref="AQ205:AQ207">
    <cfRule type="expression" dxfId="651" priority="813">
      <formula>IF(RIGHT(TEXT(AQ205,"0.#"),1)=".",FALSE,TRUE)</formula>
    </cfRule>
    <cfRule type="expression" dxfId="650" priority="814">
      <formula>IF(RIGHT(TEXT(AQ205,"0.#"),1)=".",TRUE,FALSE)</formula>
    </cfRule>
  </conditionalFormatting>
  <conditionalFormatting sqref="AU205:AU207">
    <cfRule type="expression" dxfId="649" priority="811">
      <formula>IF(RIGHT(TEXT(AU205,"0.#"),1)=".",FALSE,TRUE)</formula>
    </cfRule>
    <cfRule type="expression" dxfId="648" priority="812">
      <formula>IF(RIGHT(TEXT(AU205,"0.#"),1)=".",TRUE,FALSE)</formula>
    </cfRule>
  </conditionalFormatting>
  <conditionalFormatting sqref="AL401:AO428">
    <cfRule type="expression" dxfId="647" priority="807">
      <formula>IF(AND(AL401&gt;=0, RIGHT(TEXT(AL401,"0.#"),1)&lt;&gt;"."),TRUE,FALSE)</formula>
    </cfRule>
    <cfRule type="expression" dxfId="646" priority="808">
      <formula>IF(AND(AL401&gt;=0, RIGHT(TEXT(AL401,"0.#"),1)="."),TRUE,FALSE)</formula>
    </cfRule>
    <cfRule type="expression" dxfId="645" priority="809">
      <formula>IF(AND(AL401&lt;0, RIGHT(TEXT(AL401,"0.#"),1)&lt;&gt;"."),TRUE,FALSE)</formula>
    </cfRule>
    <cfRule type="expression" dxfId="644" priority="810">
      <formula>IF(AND(AL401&lt;0, RIGHT(TEXT(AL401,"0.#"),1)="."),TRUE,FALSE)</formula>
    </cfRule>
  </conditionalFormatting>
  <conditionalFormatting sqref="AL399:AO400">
    <cfRule type="expression" dxfId="643" priority="801">
      <formula>IF(AND(AL399&gt;=0, RIGHT(TEXT(AL399,"0.#"),1)&lt;&gt;"."),TRUE,FALSE)</formula>
    </cfRule>
    <cfRule type="expression" dxfId="642" priority="802">
      <formula>IF(AND(AL399&gt;=0, RIGHT(TEXT(AL399,"0.#"),1)="."),TRUE,FALSE)</formula>
    </cfRule>
    <cfRule type="expression" dxfId="641" priority="803">
      <formula>IF(AND(AL399&lt;0, RIGHT(TEXT(AL399,"0.#"),1)&lt;&gt;"."),TRUE,FALSE)</formula>
    </cfRule>
    <cfRule type="expression" dxfId="640" priority="804">
      <formula>IF(AND(AL399&lt;0, RIGHT(TEXT(AL399,"0.#"),1)="."),TRUE,FALSE)</formula>
    </cfRule>
  </conditionalFormatting>
  <conditionalFormatting sqref="AL434:AO461">
    <cfRule type="expression" dxfId="639" priority="795">
      <formula>IF(AND(AL434&gt;=0, RIGHT(TEXT(AL434,"0.#"),1)&lt;&gt;"."),TRUE,FALSE)</formula>
    </cfRule>
    <cfRule type="expression" dxfId="638" priority="796">
      <formula>IF(AND(AL434&gt;=0, RIGHT(TEXT(AL434,"0.#"),1)="."),TRUE,FALSE)</formula>
    </cfRule>
    <cfRule type="expression" dxfId="637" priority="797">
      <formula>IF(AND(AL434&lt;0, RIGHT(TEXT(AL434,"0.#"),1)&lt;&gt;"."),TRUE,FALSE)</formula>
    </cfRule>
    <cfRule type="expression" dxfId="636" priority="798">
      <formula>IF(AND(AL434&lt;0, RIGHT(TEXT(AL434,"0.#"),1)="."),TRUE,FALSE)</formula>
    </cfRule>
  </conditionalFormatting>
  <conditionalFormatting sqref="AL432:AO433">
    <cfRule type="expression" dxfId="635" priority="789">
      <formula>IF(AND(AL432&gt;=0, RIGHT(TEXT(AL432,"0.#"),1)&lt;&gt;"."),TRUE,FALSE)</formula>
    </cfRule>
    <cfRule type="expression" dxfId="634" priority="790">
      <formula>IF(AND(AL432&gt;=0, RIGHT(TEXT(AL432,"0.#"),1)="."),TRUE,FALSE)</formula>
    </cfRule>
    <cfRule type="expression" dxfId="633" priority="791">
      <formula>IF(AND(AL432&lt;0, RIGHT(TEXT(AL432,"0.#"),1)&lt;&gt;"."),TRUE,FALSE)</formula>
    </cfRule>
    <cfRule type="expression" dxfId="632" priority="792">
      <formula>IF(AND(AL432&lt;0, RIGHT(TEXT(AL432,"0.#"),1)="."),TRUE,FALSE)</formula>
    </cfRule>
  </conditionalFormatting>
  <conditionalFormatting sqref="AL467:AO494">
    <cfRule type="expression" dxfId="631" priority="783">
      <formula>IF(AND(AL467&gt;=0, RIGHT(TEXT(AL467,"0.#"),1)&lt;&gt;"."),TRUE,FALSE)</formula>
    </cfRule>
    <cfRule type="expression" dxfId="630" priority="784">
      <formula>IF(AND(AL467&gt;=0, RIGHT(TEXT(AL467,"0.#"),1)="."),TRUE,FALSE)</formula>
    </cfRule>
    <cfRule type="expression" dxfId="629" priority="785">
      <formula>IF(AND(AL467&lt;0, RIGHT(TEXT(AL467,"0.#"),1)&lt;&gt;"."),TRUE,FALSE)</formula>
    </cfRule>
    <cfRule type="expression" dxfId="628" priority="786">
      <formula>IF(AND(AL467&lt;0, RIGHT(TEXT(AL467,"0.#"),1)="."),TRUE,FALSE)</formula>
    </cfRule>
  </conditionalFormatting>
  <conditionalFormatting sqref="AL465:AO466">
    <cfRule type="expression" dxfId="627" priority="777">
      <formula>IF(AND(AL465&gt;=0, RIGHT(TEXT(AL465,"0.#"),1)&lt;&gt;"."),TRUE,FALSE)</formula>
    </cfRule>
    <cfRule type="expression" dxfId="626" priority="778">
      <formula>IF(AND(AL465&gt;=0, RIGHT(TEXT(AL465,"0.#"),1)="."),TRUE,FALSE)</formula>
    </cfRule>
    <cfRule type="expression" dxfId="625" priority="779">
      <formula>IF(AND(AL465&lt;0, RIGHT(TEXT(AL465,"0.#"),1)&lt;&gt;"."),TRUE,FALSE)</formula>
    </cfRule>
    <cfRule type="expression" dxfId="624" priority="780">
      <formula>IF(AND(AL465&lt;0, RIGHT(TEXT(AL465,"0.#"),1)="."),TRUE,FALSE)</formula>
    </cfRule>
  </conditionalFormatting>
  <conditionalFormatting sqref="AL500:AO527">
    <cfRule type="expression" dxfId="623" priority="771">
      <formula>IF(AND(AL500&gt;=0, RIGHT(TEXT(AL500,"0.#"),1)&lt;&gt;"."),TRUE,FALSE)</formula>
    </cfRule>
    <cfRule type="expression" dxfId="622" priority="772">
      <formula>IF(AND(AL500&gt;=0, RIGHT(TEXT(AL500,"0.#"),1)="."),TRUE,FALSE)</formula>
    </cfRule>
    <cfRule type="expression" dxfId="621" priority="773">
      <formula>IF(AND(AL500&lt;0, RIGHT(TEXT(AL500,"0.#"),1)&lt;&gt;"."),TRUE,FALSE)</formula>
    </cfRule>
    <cfRule type="expression" dxfId="620" priority="774">
      <formula>IF(AND(AL500&lt;0, RIGHT(TEXT(AL500,"0.#"),1)="."),TRUE,FALSE)</formula>
    </cfRule>
  </conditionalFormatting>
  <conditionalFormatting sqref="AL498:AO499">
    <cfRule type="expression" dxfId="619" priority="765">
      <formula>IF(AND(AL498&gt;=0, RIGHT(TEXT(AL498,"0.#"),1)&lt;&gt;"."),TRUE,FALSE)</formula>
    </cfRule>
    <cfRule type="expression" dxfId="618" priority="766">
      <formula>IF(AND(AL498&gt;=0, RIGHT(TEXT(AL498,"0.#"),1)="."),TRUE,FALSE)</formula>
    </cfRule>
    <cfRule type="expression" dxfId="617" priority="767">
      <formula>IF(AND(AL498&lt;0, RIGHT(TEXT(AL498,"0.#"),1)&lt;&gt;"."),TRUE,FALSE)</formula>
    </cfRule>
    <cfRule type="expression" dxfId="616" priority="768">
      <formula>IF(AND(AL498&lt;0, RIGHT(TEXT(AL498,"0.#"),1)="."),TRUE,FALSE)</formula>
    </cfRule>
  </conditionalFormatting>
  <conditionalFormatting sqref="AL533:AO560">
    <cfRule type="expression" dxfId="615" priority="759">
      <formula>IF(AND(AL533&gt;=0, RIGHT(TEXT(AL533,"0.#"),1)&lt;&gt;"."),TRUE,FALSE)</formula>
    </cfRule>
    <cfRule type="expression" dxfId="614" priority="760">
      <formula>IF(AND(AL533&gt;=0, RIGHT(TEXT(AL533,"0.#"),1)="."),TRUE,FALSE)</formula>
    </cfRule>
    <cfRule type="expression" dxfId="613" priority="761">
      <formula>IF(AND(AL533&lt;0, RIGHT(TEXT(AL533,"0.#"),1)&lt;&gt;"."),TRUE,FALSE)</formula>
    </cfRule>
    <cfRule type="expression" dxfId="612" priority="762">
      <formula>IF(AND(AL533&lt;0, RIGHT(TEXT(AL533,"0.#"),1)="."),TRUE,FALSE)</formula>
    </cfRule>
  </conditionalFormatting>
  <conditionalFormatting sqref="AL531:AO532">
    <cfRule type="expression" dxfId="611" priority="753">
      <formula>IF(AND(AL531&gt;=0, RIGHT(TEXT(AL531,"0.#"),1)&lt;&gt;"."),TRUE,FALSE)</formula>
    </cfRule>
    <cfRule type="expression" dxfId="610" priority="754">
      <formula>IF(AND(AL531&gt;=0, RIGHT(TEXT(AL531,"0.#"),1)="."),TRUE,FALSE)</formula>
    </cfRule>
    <cfRule type="expression" dxfId="609" priority="755">
      <formula>IF(AND(AL531&lt;0, RIGHT(TEXT(AL531,"0.#"),1)&lt;&gt;"."),TRUE,FALSE)</formula>
    </cfRule>
    <cfRule type="expression" dxfId="608" priority="756">
      <formula>IF(AND(AL531&lt;0, RIGHT(TEXT(AL531,"0.#"),1)="."),TRUE,FALSE)</formula>
    </cfRule>
  </conditionalFormatting>
  <conditionalFormatting sqref="Y531:Y532">
    <cfRule type="expression" dxfId="607" priority="751">
      <formula>IF(RIGHT(TEXT(Y531,"0.#"),1)=".",FALSE,TRUE)</formula>
    </cfRule>
    <cfRule type="expression" dxfId="606" priority="752">
      <formula>IF(RIGHT(TEXT(Y531,"0.#"),1)=".",TRUE,FALSE)</formula>
    </cfRule>
  </conditionalFormatting>
  <conditionalFormatting sqref="AL566:AO593">
    <cfRule type="expression" dxfId="605" priority="747">
      <formula>IF(AND(AL566&gt;=0, RIGHT(TEXT(AL566,"0.#"),1)&lt;&gt;"."),TRUE,FALSE)</formula>
    </cfRule>
    <cfRule type="expression" dxfId="604" priority="748">
      <formula>IF(AND(AL566&gt;=0, RIGHT(TEXT(AL566,"0.#"),1)="."),TRUE,FALSE)</formula>
    </cfRule>
    <cfRule type="expression" dxfId="603" priority="749">
      <formula>IF(AND(AL566&lt;0, RIGHT(TEXT(AL566,"0.#"),1)&lt;&gt;"."),TRUE,FALSE)</formula>
    </cfRule>
    <cfRule type="expression" dxfId="602" priority="750">
      <formula>IF(AND(AL566&lt;0, RIGHT(TEXT(AL566,"0.#"),1)="."),TRUE,FALSE)</formula>
    </cfRule>
  </conditionalFormatting>
  <conditionalFormatting sqref="Y566:Y593">
    <cfRule type="expression" dxfId="601" priority="745">
      <formula>IF(RIGHT(TEXT(Y566,"0.#"),1)=".",FALSE,TRUE)</formula>
    </cfRule>
    <cfRule type="expression" dxfId="600" priority="746">
      <formula>IF(RIGHT(TEXT(Y566,"0.#"),1)=".",TRUE,FALSE)</formula>
    </cfRule>
  </conditionalFormatting>
  <conditionalFormatting sqref="AL564:AO565">
    <cfRule type="expression" dxfId="599" priority="741">
      <formula>IF(AND(AL564&gt;=0, RIGHT(TEXT(AL564,"0.#"),1)&lt;&gt;"."),TRUE,FALSE)</formula>
    </cfRule>
    <cfRule type="expression" dxfId="598" priority="742">
      <formula>IF(AND(AL564&gt;=0, RIGHT(TEXT(AL564,"0.#"),1)="."),TRUE,FALSE)</formula>
    </cfRule>
    <cfRule type="expression" dxfId="597" priority="743">
      <formula>IF(AND(AL564&lt;0, RIGHT(TEXT(AL564,"0.#"),1)&lt;&gt;"."),TRUE,FALSE)</formula>
    </cfRule>
    <cfRule type="expression" dxfId="596" priority="744">
      <formula>IF(AND(AL564&lt;0, RIGHT(TEXT(AL564,"0.#"),1)="."),TRUE,FALSE)</formula>
    </cfRule>
  </conditionalFormatting>
  <conditionalFormatting sqref="Y564:Y565">
    <cfRule type="expression" dxfId="595" priority="739">
      <formula>IF(RIGHT(TEXT(Y564,"0.#"),1)=".",FALSE,TRUE)</formula>
    </cfRule>
    <cfRule type="expression" dxfId="594" priority="740">
      <formula>IF(RIGHT(TEXT(Y564,"0.#"),1)=".",TRUE,FALSE)</formula>
    </cfRule>
  </conditionalFormatting>
  <conditionalFormatting sqref="AL599:AO626">
    <cfRule type="expression" dxfId="593" priority="735">
      <formula>IF(AND(AL599&gt;=0, RIGHT(TEXT(AL599,"0.#"),1)&lt;&gt;"."),TRUE,FALSE)</formula>
    </cfRule>
    <cfRule type="expression" dxfId="592" priority="736">
      <formula>IF(AND(AL599&gt;=0, RIGHT(TEXT(AL599,"0.#"),1)="."),TRUE,FALSE)</formula>
    </cfRule>
    <cfRule type="expression" dxfId="591" priority="737">
      <formula>IF(AND(AL599&lt;0, RIGHT(TEXT(AL599,"0.#"),1)&lt;&gt;"."),TRUE,FALSE)</formula>
    </cfRule>
    <cfRule type="expression" dxfId="590" priority="738">
      <formula>IF(AND(AL599&lt;0, RIGHT(TEXT(AL599,"0.#"),1)="."),TRUE,FALSE)</formula>
    </cfRule>
  </conditionalFormatting>
  <conditionalFormatting sqref="Y599:Y626">
    <cfRule type="expression" dxfId="589" priority="733">
      <formula>IF(RIGHT(TEXT(Y599,"0.#"),1)=".",FALSE,TRUE)</formula>
    </cfRule>
    <cfRule type="expression" dxfId="588" priority="734">
      <formula>IF(RIGHT(TEXT(Y599,"0.#"),1)=".",TRUE,FALSE)</formula>
    </cfRule>
  </conditionalFormatting>
  <conditionalFormatting sqref="AL597:AO598">
    <cfRule type="expression" dxfId="587" priority="729">
      <formula>IF(AND(AL597&gt;=0, RIGHT(TEXT(AL597,"0.#"),1)&lt;&gt;"."),TRUE,FALSE)</formula>
    </cfRule>
    <cfRule type="expression" dxfId="586" priority="730">
      <formula>IF(AND(AL597&gt;=0, RIGHT(TEXT(AL597,"0.#"),1)="."),TRUE,FALSE)</formula>
    </cfRule>
    <cfRule type="expression" dxfId="585" priority="731">
      <formula>IF(AND(AL597&lt;0, RIGHT(TEXT(AL597,"0.#"),1)&lt;&gt;"."),TRUE,FALSE)</formula>
    </cfRule>
    <cfRule type="expression" dxfId="584" priority="732">
      <formula>IF(AND(AL597&lt;0, RIGHT(TEXT(AL597,"0.#"),1)="."),TRUE,FALSE)</formula>
    </cfRule>
  </conditionalFormatting>
  <conditionalFormatting sqref="Y597:Y598">
    <cfRule type="expression" dxfId="583" priority="727">
      <formula>IF(RIGHT(TEXT(Y597,"0.#"),1)=".",FALSE,TRUE)</formula>
    </cfRule>
    <cfRule type="expression" dxfId="582" priority="728">
      <formula>IF(RIGHT(TEXT(Y597,"0.#"),1)=".",TRUE,FALSE)</formula>
    </cfRule>
  </conditionalFormatting>
  <conditionalFormatting sqref="AU33">
    <cfRule type="expression" dxfId="581" priority="723">
      <formula>IF(RIGHT(TEXT(AU33,"0.#"),1)=".",FALSE,TRUE)</formula>
    </cfRule>
    <cfRule type="expression" dxfId="580" priority="724">
      <formula>IF(RIGHT(TEXT(AU33,"0.#"),1)=".",TRUE,FALSE)</formula>
    </cfRule>
  </conditionalFormatting>
  <conditionalFormatting sqref="AU32">
    <cfRule type="expression" dxfId="579" priority="725">
      <formula>IF(RIGHT(TEXT(AU32,"0.#"),1)=".",FALSE,TRUE)</formula>
    </cfRule>
    <cfRule type="expression" dxfId="578" priority="726">
      <formula>IF(RIGHT(TEXT(AU32,"0.#"),1)=".",TRUE,FALSE)</formula>
    </cfRule>
  </conditionalFormatting>
  <conditionalFormatting sqref="P29:AC29">
    <cfRule type="expression" dxfId="577" priority="721">
      <formula>IF(RIGHT(TEXT(P29,"0.#"),1)=".",FALSE,TRUE)</formula>
    </cfRule>
    <cfRule type="expression" dxfId="576" priority="722">
      <formula>IF(RIGHT(TEXT(P29,"0.#"),1)=".",TRUE,FALSE)</formula>
    </cfRule>
  </conditionalFormatting>
  <conditionalFormatting sqref="AQ41">
    <cfRule type="expression" dxfId="575" priority="701">
      <formula>IF(RIGHT(TEXT(AQ41,"0.#"),1)=".",FALSE,TRUE)</formula>
    </cfRule>
    <cfRule type="expression" dxfId="574" priority="702">
      <formula>IF(RIGHT(TEXT(AQ41,"0.#"),1)=".",TRUE,FALSE)</formula>
    </cfRule>
  </conditionalFormatting>
  <conditionalFormatting sqref="AU41">
    <cfRule type="expression" dxfId="573" priority="699">
      <formula>IF(RIGHT(TEXT(AU41,"0.#"),1)=".",FALSE,TRUE)</formula>
    </cfRule>
    <cfRule type="expression" dxfId="572" priority="700">
      <formula>IF(RIGHT(TEXT(AU41,"0.#"),1)=".",TRUE,FALSE)</formula>
    </cfRule>
  </conditionalFormatting>
  <conditionalFormatting sqref="AE41">
    <cfRule type="expression" dxfId="571" priority="715">
      <formula>IF(RIGHT(TEXT(AE41,"0.#"),1)=".",FALSE,TRUE)</formula>
    </cfRule>
    <cfRule type="expression" dxfId="570" priority="716">
      <formula>IF(RIGHT(TEXT(AE41,"0.#"),1)=".",TRUE,FALSE)</formula>
    </cfRule>
  </conditionalFormatting>
  <conditionalFormatting sqref="AM69">
    <cfRule type="expression" dxfId="569" priority="671">
      <formula>IF(RIGHT(TEXT(AM69,"0.#"),1)=".",FALSE,TRUE)</formula>
    </cfRule>
    <cfRule type="expression" dxfId="568" priority="672">
      <formula>IF(RIGHT(TEXT(AM69,"0.#"),1)=".",TRUE,FALSE)</formula>
    </cfRule>
  </conditionalFormatting>
  <conditionalFormatting sqref="AE70 AM70">
    <cfRule type="expression" dxfId="567" priority="669">
      <formula>IF(RIGHT(TEXT(AE70,"0.#"),1)=".",FALSE,TRUE)</formula>
    </cfRule>
    <cfRule type="expression" dxfId="566" priority="670">
      <formula>IF(RIGHT(TEXT(AE70,"0.#"),1)=".",TRUE,FALSE)</formula>
    </cfRule>
  </conditionalFormatting>
  <conditionalFormatting sqref="AI70">
    <cfRule type="expression" dxfId="565" priority="667">
      <formula>IF(RIGHT(TEXT(AI70,"0.#"),1)=".",FALSE,TRUE)</formula>
    </cfRule>
    <cfRule type="expression" dxfId="564" priority="668">
      <formula>IF(RIGHT(TEXT(AI70,"0.#"),1)=".",TRUE,FALSE)</formula>
    </cfRule>
  </conditionalFormatting>
  <conditionalFormatting sqref="AQ70">
    <cfRule type="expression" dxfId="563" priority="665">
      <formula>IF(RIGHT(TEXT(AQ70,"0.#"),1)=".",FALSE,TRUE)</formula>
    </cfRule>
    <cfRule type="expression" dxfId="562" priority="666">
      <formula>IF(RIGHT(TEXT(AQ70,"0.#"),1)=".",TRUE,FALSE)</formula>
    </cfRule>
  </conditionalFormatting>
  <conditionalFormatting sqref="AE69 AQ69">
    <cfRule type="expression" dxfId="561" priority="675">
      <formula>IF(RIGHT(TEXT(AE69,"0.#"),1)=".",FALSE,TRUE)</formula>
    </cfRule>
    <cfRule type="expression" dxfId="560" priority="676">
      <formula>IF(RIGHT(TEXT(AE69,"0.#"),1)=".",TRUE,FALSE)</formula>
    </cfRule>
  </conditionalFormatting>
  <conditionalFormatting sqref="AI69">
    <cfRule type="expression" dxfId="559" priority="673">
      <formula>IF(RIGHT(TEXT(AI69,"0.#"),1)=".",FALSE,TRUE)</formula>
    </cfRule>
    <cfRule type="expression" dxfId="558" priority="674">
      <formula>IF(RIGHT(TEXT(AI69,"0.#"),1)=".",TRUE,FALSE)</formula>
    </cfRule>
  </conditionalFormatting>
  <conditionalFormatting sqref="AE66 AQ66">
    <cfRule type="expression" dxfId="557" priority="663">
      <formula>IF(RIGHT(TEXT(AE66,"0.#"),1)=".",FALSE,TRUE)</formula>
    </cfRule>
    <cfRule type="expression" dxfId="556" priority="664">
      <formula>IF(RIGHT(TEXT(AE66,"0.#"),1)=".",TRUE,FALSE)</formula>
    </cfRule>
  </conditionalFormatting>
  <conditionalFormatting sqref="AI66">
    <cfRule type="expression" dxfId="555" priority="661">
      <formula>IF(RIGHT(TEXT(AI66,"0.#"),1)=".",FALSE,TRUE)</formula>
    </cfRule>
    <cfRule type="expression" dxfId="554" priority="662">
      <formula>IF(RIGHT(TEXT(AI66,"0.#"),1)=".",TRUE,FALSE)</formula>
    </cfRule>
  </conditionalFormatting>
  <conditionalFormatting sqref="AM66">
    <cfRule type="expression" dxfId="553" priority="659">
      <formula>IF(RIGHT(TEXT(AM66,"0.#"),1)=".",FALSE,TRUE)</formula>
    </cfRule>
    <cfRule type="expression" dxfId="552" priority="660">
      <formula>IF(RIGHT(TEXT(AM66,"0.#"),1)=".",TRUE,FALSE)</formula>
    </cfRule>
  </conditionalFormatting>
  <conditionalFormatting sqref="AE67">
    <cfRule type="expression" dxfId="551" priority="657">
      <formula>IF(RIGHT(TEXT(AE67,"0.#"),1)=".",FALSE,TRUE)</formula>
    </cfRule>
    <cfRule type="expression" dxfId="550" priority="658">
      <formula>IF(RIGHT(TEXT(AE67,"0.#"),1)=".",TRUE,FALSE)</formula>
    </cfRule>
  </conditionalFormatting>
  <conditionalFormatting sqref="AI67">
    <cfRule type="expression" dxfId="549" priority="655">
      <formula>IF(RIGHT(TEXT(AI67,"0.#"),1)=".",FALSE,TRUE)</formula>
    </cfRule>
    <cfRule type="expression" dxfId="548" priority="656">
      <formula>IF(RIGHT(TEXT(AI67,"0.#"),1)=".",TRUE,FALSE)</formula>
    </cfRule>
  </conditionalFormatting>
  <conditionalFormatting sqref="AM67">
    <cfRule type="expression" dxfId="547" priority="653">
      <formula>IF(RIGHT(TEXT(AM67,"0.#"),1)=".",FALSE,TRUE)</formula>
    </cfRule>
    <cfRule type="expression" dxfId="546" priority="654">
      <formula>IF(RIGHT(TEXT(AM67,"0.#"),1)=".",TRUE,FALSE)</formula>
    </cfRule>
  </conditionalFormatting>
  <conditionalFormatting sqref="AQ67">
    <cfRule type="expression" dxfId="545" priority="651">
      <formula>IF(RIGHT(TEXT(AQ67,"0.#"),1)=".",FALSE,TRUE)</formula>
    </cfRule>
    <cfRule type="expression" dxfId="544" priority="652">
      <formula>IF(RIGHT(TEXT(AQ67,"0.#"),1)=".",TRUE,FALSE)</formula>
    </cfRule>
  </conditionalFormatting>
  <conditionalFormatting sqref="AU66">
    <cfRule type="expression" dxfId="543" priority="649">
      <formula>IF(RIGHT(TEXT(AU66,"0.#"),1)=".",FALSE,TRUE)</formula>
    </cfRule>
    <cfRule type="expression" dxfId="542" priority="650">
      <formula>IF(RIGHT(TEXT(AU66,"0.#"),1)=".",TRUE,FALSE)</formula>
    </cfRule>
  </conditionalFormatting>
  <conditionalFormatting sqref="AU67">
    <cfRule type="expression" dxfId="541" priority="647">
      <formula>IF(RIGHT(TEXT(AU67,"0.#"),1)=".",FALSE,TRUE)</formula>
    </cfRule>
    <cfRule type="expression" dxfId="540" priority="648">
      <formula>IF(RIGHT(TEXT(AU67,"0.#"),1)=".",TRUE,FALSE)</formula>
    </cfRule>
  </conditionalFormatting>
  <conditionalFormatting sqref="AE100 AQ100">
    <cfRule type="expression" dxfId="539" priority="609">
      <formula>IF(RIGHT(TEXT(AE100,"0.#"),1)=".",FALSE,TRUE)</formula>
    </cfRule>
    <cfRule type="expression" dxfId="538" priority="610">
      <formula>IF(RIGHT(TEXT(AE100,"0.#"),1)=".",TRUE,FALSE)</formula>
    </cfRule>
  </conditionalFormatting>
  <conditionalFormatting sqref="AI100">
    <cfRule type="expression" dxfId="537" priority="607">
      <formula>IF(RIGHT(TEXT(AI100,"0.#"),1)=".",FALSE,TRUE)</formula>
    </cfRule>
    <cfRule type="expression" dxfId="536" priority="608">
      <formula>IF(RIGHT(TEXT(AI100,"0.#"),1)=".",TRUE,FALSE)</formula>
    </cfRule>
  </conditionalFormatting>
  <conditionalFormatting sqref="AM100">
    <cfRule type="expression" dxfId="535" priority="605">
      <formula>IF(RIGHT(TEXT(AM100,"0.#"),1)=".",FALSE,TRUE)</formula>
    </cfRule>
    <cfRule type="expression" dxfId="534" priority="606">
      <formula>IF(RIGHT(TEXT(AM100,"0.#"),1)=".",TRUE,FALSE)</formula>
    </cfRule>
  </conditionalFormatting>
  <conditionalFormatting sqref="AE101">
    <cfRule type="expression" dxfId="533" priority="603">
      <formula>IF(RIGHT(TEXT(AE101,"0.#"),1)=".",FALSE,TRUE)</formula>
    </cfRule>
    <cfRule type="expression" dxfId="532" priority="604">
      <formula>IF(RIGHT(TEXT(AE101,"0.#"),1)=".",TRUE,FALSE)</formula>
    </cfRule>
  </conditionalFormatting>
  <conditionalFormatting sqref="AI101">
    <cfRule type="expression" dxfId="531" priority="601">
      <formula>IF(RIGHT(TEXT(AI101,"0.#"),1)=".",FALSE,TRUE)</formula>
    </cfRule>
    <cfRule type="expression" dxfId="530" priority="602">
      <formula>IF(RIGHT(TEXT(AI101,"0.#"),1)=".",TRUE,FALSE)</formula>
    </cfRule>
  </conditionalFormatting>
  <conditionalFormatting sqref="AM101">
    <cfRule type="expression" dxfId="529" priority="599">
      <formula>IF(RIGHT(TEXT(AM101,"0.#"),1)=".",FALSE,TRUE)</formula>
    </cfRule>
    <cfRule type="expression" dxfId="528" priority="600">
      <formula>IF(RIGHT(TEXT(AM101,"0.#"),1)=".",TRUE,FALSE)</formula>
    </cfRule>
  </conditionalFormatting>
  <conditionalFormatting sqref="AQ101">
    <cfRule type="expression" dxfId="527" priority="597">
      <formula>IF(RIGHT(TEXT(AQ101,"0.#"),1)=".",FALSE,TRUE)</formula>
    </cfRule>
    <cfRule type="expression" dxfId="526" priority="598">
      <formula>IF(RIGHT(TEXT(AQ101,"0.#"),1)=".",TRUE,FALSE)</formula>
    </cfRule>
  </conditionalFormatting>
  <conditionalFormatting sqref="AU100">
    <cfRule type="expression" dxfId="525" priority="595">
      <formula>IF(RIGHT(TEXT(AU100,"0.#"),1)=".",FALSE,TRUE)</formula>
    </cfRule>
    <cfRule type="expression" dxfId="524" priority="596">
      <formula>IF(RIGHT(TEXT(AU100,"0.#"),1)=".",TRUE,FALSE)</formula>
    </cfRule>
  </conditionalFormatting>
  <conditionalFormatting sqref="AU101">
    <cfRule type="expression" dxfId="523" priority="593">
      <formula>IF(RIGHT(TEXT(AU101,"0.#"),1)=".",FALSE,TRUE)</formula>
    </cfRule>
    <cfRule type="expression" dxfId="522" priority="594">
      <formula>IF(RIGHT(TEXT(AU101,"0.#"),1)=".",TRUE,FALSE)</formula>
    </cfRule>
  </conditionalFormatting>
  <conditionalFormatting sqref="AM35">
    <cfRule type="expression" dxfId="521" priority="587">
      <formula>IF(RIGHT(TEXT(AM35,"0.#"),1)=".",FALSE,TRUE)</formula>
    </cfRule>
    <cfRule type="expression" dxfId="520" priority="588">
      <formula>IF(RIGHT(TEXT(AM35,"0.#"),1)=".",TRUE,FALSE)</formula>
    </cfRule>
  </conditionalFormatting>
  <conditionalFormatting sqref="AE36 AM36">
    <cfRule type="expression" dxfId="519" priority="585">
      <formula>IF(RIGHT(TEXT(AE36,"0.#"),1)=".",FALSE,TRUE)</formula>
    </cfRule>
    <cfRule type="expression" dxfId="518" priority="586">
      <formula>IF(RIGHT(TEXT(AE36,"0.#"),1)=".",TRUE,FALSE)</formula>
    </cfRule>
  </conditionalFormatting>
  <conditionalFormatting sqref="AI36">
    <cfRule type="expression" dxfId="517" priority="583">
      <formula>IF(RIGHT(TEXT(AI36,"0.#"),1)=".",FALSE,TRUE)</formula>
    </cfRule>
    <cfRule type="expression" dxfId="516" priority="584">
      <formula>IF(RIGHT(TEXT(AI36,"0.#"),1)=".",TRUE,FALSE)</formula>
    </cfRule>
  </conditionalFormatting>
  <conditionalFormatting sqref="AQ36">
    <cfRule type="expression" dxfId="515" priority="581">
      <formula>IF(RIGHT(TEXT(AQ36,"0.#"),1)=".",FALSE,TRUE)</formula>
    </cfRule>
    <cfRule type="expression" dxfId="514" priority="582">
      <formula>IF(RIGHT(TEXT(AQ36,"0.#"),1)=".",TRUE,FALSE)</formula>
    </cfRule>
  </conditionalFormatting>
  <conditionalFormatting sqref="AE35 AQ35">
    <cfRule type="expression" dxfId="513" priority="591">
      <formula>IF(RIGHT(TEXT(AE35,"0.#"),1)=".",FALSE,TRUE)</formula>
    </cfRule>
    <cfRule type="expression" dxfId="512" priority="592">
      <formula>IF(RIGHT(TEXT(AE35,"0.#"),1)=".",TRUE,FALSE)</formula>
    </cfRule>
  </conditionalFormatting>
  <conditionalFormatting sqref="AI35">
    <cfRule type="expression" dxfId="511" priority="589">
      <formula>IF(RIGHT(TEXT(AI35,"0.#"),1)=".",FALSE,TRUE)</formula>
    </cfRule>
    <cfRule type="expression" dxfId="510" priority="590">
      <formula>IF(RIGHT(TEXT(AI35,"0.#"),1)=".",TRUE,FALSE)</formula>
    </cfRule>
  </conditionalFormatting>
  <conditionalFormatting sqref="AM103">
    <cfRule type="expression" dxfId="509" priority="575">
      <formula>IF(RIGHT(TEXT(AM103,"0.#"),1)=".",FALSE,TRUE)</formula>
    </cfRule>
    <cfRule type="expression" dxfId="508" priority="576">
      <formula>IF(RIGHT(TEXT(AM103,"0.#"),1)=".",TRUE,FALSE)</formula>
    </cfRule>
  </conditionalFormatting>
  <conditionalFormatting sqref="AE104 AM104">
    <cfRule type="expression" dxfId="507" priority="573">
      <formula>IF(RIGHT(TEXT(AE104,"0.#"),1)=".",FALSE,TRUE)</formula>
    </cfRule>
    <cfRule type="expression" dxfId="506" priority="574">
      <formula>IF(RIGHT(TEXT(AE104,"0.#"),1)=".",TRUE,FALSE)</formula>
    </cfRule>
  </conditionalFormatting>
  <conditionalFormatting sqref="AI104">
    <cfRule type="expression" dxfId="505" priority="571">
      <formula>IF(RIGHT(TEXT(AI104,"0.#"),1)=".",FALSE,TRUE)</formula>
    </cfRule>
    <cfRule type="expression" dxfId="504" priority="572">
      <formula>IF(RIGHT(TEXT(AI104,"0.#"),1)=".",TRUE,FALSE)</formula>
    </cfRule>
  </conditionalFormatting>
  <conditionalFormatting sqref="AQ104">
    <cfRule type="expression" dxfId="503" priority="569">
      <formula>IF(RIGHT(TEXT(AQ104,"0.#"),1)=".",FALSE,TRUE)</formula>
    </cfRule>
    <cfRule type="expression" dxfId="502" priority="570">
      <formula>IF(RIGHT(TEXT(AQ104,"0.#"),1)=".",TRUE,FALSE)</formula>
    </cfRule>
  </conditionalFormatting>
  <conditionalFormatting sqref="AE103 AQ103">
    <cfRule type="expression" dxfId="501" priority="579">
      <formula>IF(RIGHT(TEXT(AE103,"0.#"),1)=".",FALSE,TRUE)</formula>
    </cfRule>
    <cfRule type="expression" dxfId="500" priority="580">
      <formula>IF(RIGHT(TEXT(AE103,"0.#"),1)=".",TRUE,FALSE)</formula>
    </cfRule>
  </conditionalFormatting>
  <conditionalFormatting sqref="AI103">
    <cfRule type="expression" dxfId="499" priority="577">
      <formula>IF(RIGHT(TEXT(AI103,"0.#"),1)=".",FALSE,TRUE)</formula>
    </cfRule>
    <cfRule type="expression" dxfId="498" priority="578">
      <formula>IF(RIGHT(TEXT(AI103,"0.#"),1)=".",TRUE,FALSE)</formula>
    </cfRule>
  </conditionalFormatting>
  <conditionalFormatting sqref="AM137">
    <cfRule type="expression" dxfId="497" priority="563">
      <formula>IF(RIGHT(TEXT(AM137,"0.#"),1)=".",FALSE,TRUE)</formula>
    </cfRule>
    <cfRule type="expression" dxfId="496" priority="564">
      <formula>IF(RIGHT(TEXT(AM137,"0.#"),1)=".",TRUE,FALSE)</formula>
    </cfRule>
  </conditionalFormatting>
  <conditionalFormatting sqref="AE138 AM138">
    <cfRule type="expression" dxfId="495" priority="561">
      <formula>IF(RIGHT(TEXT(AE138,"0.#"),1)=".",FALSE,TRUE)</formula>
    </cfRule>
    <cfRule type="expression" dxfId="494" priority="562">
      <formula>IF(RIGHT(TEXT(AE138,"0.#"),1)=".",TRUE,FALSE)</formula>
    </cfRule>
  </conditionalFormatting>
  <conditionalFormatting sqref="AI138">
    <cfRule type="expression" dxfId="493" priority="559">
      <formula>IF(RIGHT(TEXT(AI138,"0.#"),1)=".",FALSE,TRUE)</formula>
    </cfRule>
    <cfRule type="expression" dxfId="492" priority="560">
      <formula>IF(RIGHT(TEXT(AI138,"0.#"),1)=".",TRUE,FALSE)</formula>
    </cfRule>
  </conditionalFormatting>
  <conditionalFormatting sqref="AQ138">
    <cfRule type="expression" dxfId="491" priority="557">
      <formula>IF(RIGHT(TEXT(AQ138,"0.#"),1)=".",FALSE,TRUE)</formula>
    </cfRule>
    <cfRule type="expression" dxfId="490" priority="558">
      <formula>IF(RIGHT(TEXT(AQ138,"0.#"),1)=".",TRUE,FALSE)</formula>
    </cfRule>
  </conditionalFormatting>
  <conditionalFormatting sqref="AE137 AQ137">
    <cfRule type="expression" dxfId="489" priority="567">
      <formula>IF(RIGHT(TEXT(AE137,"0.#"),1)=".",FALSE,TRUE)</formula>
    </cfRule>
    <cfRule type="expression" dxfId="488" priority="568">
      <formula>IF(RIGHT(TEXT(AE137,"0.#"),1)=".",TRUE,FALSE)</formula>
    </cfRule>
  </conditionalFormatting>
  <conditionalFormatting sqref="AI137">
    <cfRule type="expression" dxfId="487" priority="565">
      <formula>IF(RIGHT(TEXT(AI137,"0.#"),1)=".",FALSE,TRUE)</formula>
    </cfRule>
    <cfRule type="expression" dxfId="486" priority="566">
      <formula>IF(RIGHT(TEXT(AI137,"0.#"),1)=".",TRUE,FALSE)</formula>
    </cfRule>
  </conditionalFormatting>
  <conditionalFormatting sqref="AM171">
    <cfRule type="expression" dxfId="485" priority="551">
      <formula>IF(RIGHT(TEXT(AM171,"0.#"),1)=".",FALSE,TRUE)</formula>
    </cfRule>
    <cfRule type="expression" dxfId="484" priority="552">
      <formula>IF(RIGHT(TEXT(AM171,"0.#"),1)=".",TRUE,FALSE)</formula>
    </cfRule>
  </conditionalFormatting>
  <conditionalFormatting sqref="AE172 AM172">
    <cfRule type="expression" dxfId="483" priority="549">
      <formula>IF(RIGHT(TEXT(AE172,"0.#"),1)=".",FALSE,TRUE)</formula>
    </cfRule>
    <cfRule type="expression" dxfId="482" priority="550">
      <formula>IF(RIGHT(TEXT(AE172,"0.#"),1)=".",TRUE,FALSE)</formula>
    </cfRule>
  </conditionalFormatting>
  <conditionalFormatting sqref="AI172">
    <cfRule type="expression" dxfId="481" priority="547">
      <formula>IF(RIGHT(TEXT(AI172,"0.#"),1)=".",FALSE,TRUE)</formula>
    </cfRule>
    <cfRule type="expression" dxfId="480" priority="548">
      <formula>IF(RIGHT(TEXT(AI172,"0.#"),1)=".",TRUE,FALSE)</formula>
    </cfRule>
  </conditionalFormatting>
  <conditionalFormatting sqref="AQ172">
    <cfRule type="expression" dxfId="479" priority="545">
      <formula>IF(RIGHT(TEXT(AQ172,"0.#"),1)=".",FALSE,TRUE)</formula>
    </cfRule>
    <cfRule type="expression" dxfId="478" priority="546">
      <formula>IF(RIGHT(TEXT(AQ172,"0.#"),1)=".",TRUE,FALSE)</formula>
    </cfRule>
  </conditionalFormatting>
  <conditionalFormatting sqref="AE171 AQ171">
    <cfRule type="expression" dxfId="477" priority="555">
      <formula>IF(RIGHT(TEXT(AE171,"0.#"),1)=".",FALSE,TRUE)</formula>
    </cfRule>
    <cfRule type="expression" dxfId="476" priority="556">
      <formula>IF(RIGHT(TEXT(AE171,"0.#"),1)=".",TRUE,FALSE)</formula>
    </cfRule>
  </conditionalFormatting>
  <conditionalFormatting sqref="AI171">
    <cfRule type="expression" dxfId="475" priority="553">
      <formula>IF(RIGHT(TEXT(AI171,"0.#"),1)=".",FALSE,TRUE)</formula>
    </cfRule>
    <cfRule type="expression" dxfId="474" priority="554">
      <formula>IF(RIGHT(TEXT(AI171,"0.#"),1)=".",TRUE,FALSE)</formula>
    </cfRule>
  </conditionalFormatting>
  <conditionalFormatting sqref="AE107">
    <cfRule type="expression" dxfId="473" priority="521">
      <formula>IF(RIGHT(TEXT(AE107,"0.#"),1)=".",FALSE,TRUE)</formula>
    </cfRule>
    <cfRule type="expression" dxfId="472" priority="522">
      <formula>IF(RIGHT(TEXT(AE107,"0.#"),1)=".",TRUE,FALSE)</formula>
    </cfRule>
  </conditionalFormatting>
  <conditionalFormatting sqref="AM109">
    <cfRule type="expression" dxfId="471" priority="505">
      <formula>IF(RIGHT(TEXT(AM109,"0.#"),1)=".",FALSE,TRUE)</formula>
    </cfRule>
    <cfRule type="expression" dxfId="470" priority="506">
      <formula>IF(RIGHT(TEXT(AM109,"0.#"),1)=".",TRUE,FALSE)</formula>
    </cfRule>
  </conditionalFormatting>
  <conditionalFormatting sqref="AE108">
    <cfRule type="expression" dxfId="469" priority="519">
      <formula>IF(RIGHT(TEXT(AE108,"0.#"),1)=".",FALSE,TRUE)</formula>
    </cfRule>
    <cfRule type="expression" dxfId="468" priority="520">
      <formula>IF(RIGHT(TEXT(AE108,"0.#"),1)=".",TRUE,FALSE)</formula>
    </cfRule>
  </conditionalFormatting>
  <conditionalFormatting sqref="AE109">
    <cfRule type="expression" dxfId="467" priority="517">
      <formula>IF(RIGHT(TEXT(AE109,"0.#"),1)=".",FALSE,TRUE)</formula>
    </cfRule>
    <cfRule type="expression" dxfId="466" priority="518">
      <formula>IF(RIGHT(TEXT(AE109,"0.#"),1)=".",TRUE,FALSE)</formula>
    </cfRule>
  </conditionalFormatting>
  <conditionalFormatting sqref="AI109">
    <cfRule type="expression" dxfId="465" priority="515">
      <formula>IF(RIGHT(TEXT(AI109,"0.#"),1)=".",FALSE,TRUE)</formula>
    </cfRule>
    <cfRule type="expression" dxfId="464" priority="516">
      <formula>IF(RIGHT(TEXT(AI109,"0.#"),1)=".",TRUE,FALSE)</formula>
    </cfRule>
  </conditionalFormatting>
  <conditionalFormatting sqref="AI108">
    <cfRule type="expression" dxfId="463" priority="513">
      <formula>IF(RIGHT(TEXT(AI108,"0.#"),1)=".",FALSE,TRUE)</formula>
    </cfRule>
    <cfRule type="expression" dxfId="462" priority="514">
      <formula>IF(RIGHT(TEXT(AI108,"0.#"),1)=".",TRUE,FALSE)</formula>
    </cfRule>
  </conditionalFormatting>
  <conditionalFormatting sqref="AI107">
    <cfRule type="expression" dxfId="461" priority="511">
      <formula>IF(RIGHT(TEXT(AI107,"0.#"),1)=".",FALSE,TRUE)</formula>
    </cfRule>
    <cfRule type="expression" dxfId="460" priority="512">
      <formula>IF(RIGHT(TEXT(AI107,"0.#"),1)=".",TRUE,FALSE)</formula>
    </cfRule>
  </conditionalFormatting>
  <conditionalFormatting sqref="AM107">
    <cfRule type="expression" dxfId="459" priority="509">
      <formula>IF(RIGHT(TEXT(AM107,"0.#"),1)=".",FALSE,TRUE)</formula>
    </cfRule>
    <cfRule type="expression" dxfId="458" priority="510">
      <formula>IF(RIGHT(TEXT(AM107,"0.#"),1)=".",TRUE,FALSE)</formula>
    </cfRule>
  </conditionalFormatting>
  <conditionalFormatting sqref="AM108">
    <cfRule type="expression" dxfId="457" priority="507">
      <formula>IF(RIGHT(TEXT(AM108,"0.#"),1)=".",FALSE,TRUE)</formula>
    </cfRule>
    <cfRule type="expression" dxfId="456" priority="508">
      <formula>IF(RIGHT(TEXT(AM108,"0.#"),1)=".",TRUE,FALSE)</formula>
    </cfRule>
  </conditionalFormatting>
  <conditionalFormatting sqref="AQ107:AQ109">
    <cfRule type="expression" dxfId="455" priority="503">
      <formula>IF(RIGHT(TEXT(AQ107,"0.#"),1)=".",FALSE,TRUE)</formula>
    </cfRule>
    <cfRule type="expression" dxfId="454" priority="504">
      <formula>IF(RIGHT(TEXT(AQ107,"0.#"),1)=".",TRUE,FALSE)</formula>
    </cfRule>
  </conditionalFormatting>
  <conditionalFormatting sqref="AU107:AU109">
    <cfRule type="expression" dxfId="453" priority="501">
      <formula>IF(RIGHT(TEXT(AU107,"0.#"),1)=".",FALSE,TRUE)</formula>
    </cfRule>
    <cfRule type="expression" dxfId="452" priority="502">
      <formula>IF(RIGHT(TEXT(AU107,"0.#"),1)=".",TRUE,FALSE)</formula>
    </cfRule>
  </conditionalFormatting>
  <conditionalFormatting sqref="AE141">
    <cfRule type="expression" dxfId="451" priority="499">
      <formula>IF(RIGHT(TEXT(AE141,"0.#"),1)=".",FALSE,TRUE)</formula>
    </cfRule>
    <cfRule type="expression" dxfId="450" priority="500">
      <formula>IF(RIGHT(TEXT(AE141,"0.#"),1)=".",TRUE,FALSE)</formula>
    </cfRule>
  </conditionalFormatting>
  <conditionalFormatting sqref="AM143">
    <cfRule type="expression" dxfId="449" priority="483">
      <formula>IF(RIGHT(TEXT(AM143,"0.#"),1)=".",FALSE,TRUE)</formula>
    </cfRule>
    <cfRule type="expression" dxfId="448" priority="484">
      <formula>IF(RIGHT(TEXT(AM143,"0.#"),1)=".",TRUE,FALSE)</formula>
    </cfRule>
  </conditionalFormatting>
  <conditionalFormatting sqref="AE142">
    <cfRule type="expression" dxfId="447" priority="497">
      <formula>IF(RIGHT(TEXT(AE142,"0.#"),1)=".",FALSE,TRUE)</formula>
    </cfRule>
    <cfRule type="expression" dxfId="446" priority="498">
      <formula>IF(RIGHT(TEXT(AE142,"0.#"),1)=".",TRUE,FALSE)</formula>
    </cfRule>
  </conditionalFormatting>
  <conditionalFormatting sqref="AE143">
    <cfRule type="expression" dxfId="445" priority="495">
      <formula>IF(RIGHT(TEXT(AE143,"0.#"),1)=".",FALSE,TRUE)</formula>
    </cfRule>
    <cfRule type="expression" dxfId="444" priority="496">
      <formula>IF(RIGHT(TEXT(AE143,"0.#"),1)=".",TRUE,FALSE)</formula>
    </cfRule>
  </conditionalFormatting>
  <conditionalFormatting sqref="AI143">
    <cfRule type="expression" dxfId="443" priority="493">
      <formula>IF(RIGHT(TEXT(AI143,"0.#"),1)=".",FALSE,TRUE)</formula>
    </cfRule>
    <cfRule type="expression" dxfId="442" priority="494">
      <formula>IF(RIGHT(TEXT(AI143,"0.#"),1)=".",TRUE,FALSE)</formula>
    </cfRule>
  </conditionalFormatting>
  <conditionalFormatting sqref="AI142">
    <cfRule type="expression" dxfId="441" priority="491">
      <formula>IF(RIGHT(TEXT(AI142,"0.#"),1)=".",FALSE,TRUE)</formula>
    </cfRule>
    <cfRule type="expression" dxfId="440" priority="492">
      <formula>IF(RIGHT(TEXT(AI142,"0.#"),1)=".",TRUE,FALSE)</formula>
    </cfRule>
  </conditionalFormatting>
  <conditionalFormatting sqref="AI141">
    <cfRule type="expression" dxfId="439" priority="489">
      <formula>IF(RIGHT(TEXT(AI141,"0.#"),1)=".",FALSE,TRUE)</formula>
    </cfRule>
    <cfRule type="expression" dxfId="438" priority="490">
      <formula>IF(RIGHT(TEXT(AI141,"0.#"),1)=".",TRUE,FALSE)</formula>
    </cfRule>
  </conditionalFormatting>
  <conditionalFormatting sqref="AM141">
    <cfRule type="expression" dxfId="437" priority="487">
      <formula>IF(RIGHT(TEXT(AM141,"0.#"),1)=".",FALSE,TRUE)</formula>
    </cfRule>
    <cfRule type="expression" dxfId="436" priority="488">
      <formula>IF(RIGHT(TEXT(AM141,"0.#"),1)=".",TRUE,FALSE)</formula>
    </cfRule>
  </conditionalFormatting>
  <conditionalFormatting sqref="AM142">
    <cfRule type="expression" dxfId="435" priority="485">
      <formula>IF(RIGHT(TEXT(AM142,"0.#"),1)=".",FALSE,TRUE)</formula>
    </cfRule>
    <cfRule type="expression" dxfId="434" priority="486">
      <formula>IF(RIGHT(TEXT(AM142,"0.#"),1)=".",TRUE,FALSE)</formula>
    </cfRule>
  </conditionalFormatting>
  <conditionalFormatting sqref="AQ141:AQ143">
    <cfRule type="expression" dxfId="433" priority="481">
      <formula>IF(RIGHT(TEXT(AQ141,"0.#"),1)=".",FALSE,TRUE)</formula>
    </cfRule>
    <cfRule type="expression" dxfId="432" priority="482">
      <formula>IF(RIGHT(TEXT(AQ141,"0.#"),1)=".",TRUE,FALSE)</formula>
    </cfRule>
  </conditionalFormatting>
  <conditionalFormatting sqref="AU141:AU143">
    <cfRule type="expression" dxfId="431" priority="479">
      <formula>IF(RIGHT(TEXT(AU141,"0.#"),1)=".",FALSE,TRUE)</formula>
    </cfRule>
    <cfRule type="expression" dxfId="430" priority="480">
      <formula>IF(RIGHT(TEXT(AU141,"0.#"),1)=".",TRUE,FALSE)</formula>
    </cfRule>
  </conditionalFormatting>
  <conditionalFormatting sqref="AE175">
    <cfRule type="expression" dxfId="429" priority="477">
      <formula>IF(RIGHT(TEXT(AE175,"0.#"),1)=".",FALSE,TRUE)</formula>
    </cfRule>
    <cfRule type="expression" dxfId="428" priority="478">
      <formula>IF(RIGHT(TEXT(AE175,"0.#"),1)=".",TRUE,FALSE)</formula>
    </cfRule>
  </conditionalFormatting>
  <conditionalFormatting sqref="AM177">
    <cfRule type="expression" dxfId="427" priority="461">
      <formula>IF(RIGHT(TEXT(AM177,"0.#"),1)=".",FALSE,TRUE)</formula>
    </cfRule>
    <cfRule type="expression" dxfId="426" priority="462">
      <formula>IF(RIGHT(TEXT(AM177,"0.#"),1)=".",TRUE,FALSE)</formula>
    </cfRule>
  </conditionalFormatting>
  <conditionalFormatting sqref="AE176">
    <cfRule type="expression" dxfId="425" priority="475">
      <formula>IF(RIGHT(TEXT(AE176,"0.#"),1)=".",FALSE,TRUE)</formula>
    </cfRule>
    <cfRule type="expression" dxfId="424" priority="476">
      <formula>IF(RIGHT(TEXT(AE176,"0.#"),1)=".",TRUE,FALSE)</formula>
    </cfRule>
  </conditionalFormatting>
  <conditionalFormatting sqref="AE177">
    <cfRule type="expression" dxfId="423" priority="473">
      <formula>IF(RIGHT(TEXT(AE177,"0.#"),1)=".",FALSE,TRUE)</formula>
    </cfRule>
    <cfRule type="expression" dxfId="422" priority="474">
      <formula>IF(RIGHT(TEXT(AE177,"0.#"),1)=".",TRUE,FALSE)</formula>
    </cfRule>
  </conditionalFormatting>
  <conditionalFormatting sqref="AI177">
    <cfRule type="expression" dxfId="421" priority="471">
      <formula>IF(RIGHT(TEXT(AI177,"0.#"),1)=".",FALSE,TRUE)</formula>
    </cfRule>
    <cfRule type="expression" dxfId="420" priority="472">
      <formula>IF(RIGHT(TEXT(AI177,"0.#"),1)=".",TRUE,FALSE)</formula>
    </cfRule>
  </conditionalFormatting>
  <conditionalFormatting sqref="AI176">
    <cfRule type="expression" dxfId="419" priority="469">
      <formula>IF(RIGHT(TEXT(AI176,"0.#"),1)=".",FALSE,TRUE)</formula>
    </cfRule>
    <cfRule type="expression" dxfId="418" priority="470">
      <formula>IF(RIGHT(TEXT(AI176,"0.#"),1)=".",TRUE,FALSE)</formula>
    </cfRule>
  </conditionalFormatting>
  <conditionalFormatting sqref="AI175">
    <cfRule type="expression" dxfId="417" priority="467">
      <formula>IF(RIGHT(TEXT(AI175,"0.#"),1)=".",FALSE,TRUE)</formula>
    </cfRule>
    <cfRule type="expression" dxfId="416" priority="468">
      <formula>IF(RIGHT(TEXT(AI175,"0.#"),1)=".",TRUE,FALSE)</formula>
    </cfRule>
  </conditionalFormatting>
  <conditionalFormatting sqref="AM175">
    <cfRule type="expression" dxfId="415" priority="465">
      <formula>IF(RIGHT(TEXT(AM175,"0.#"),1)=".",FALSE,TRUE)</formula>
    </cfRule>
    <cfRule type="expression" dxfId="414" priority="466">
      <formula>IF(RIGHT(TEXT(AM175,"0.#"),1)=".",TRUE,FALSE)</formula>
    </cfRule>
  </conditionalFormatting>
  <conditionalFormatting sqref="AM176">
    <cfRule type="expression" dxfId="413" priority="463">
      <formula>IF(RIGHT(TEXT(AM176,"0.#"),1)=".",FALSE,TRUE)</formula>
    </cfRule>
    <cfRule type="expression" dxfId="412" priority="464">
      <formula>IF(RIGHT(TEXT(AM176,"0.#"),1)=".",TRUE,FALSE)</formula>
    </cfRule>
  </conditionalFormatting>
  <conditionalFormatting sqref="AQ175:AQ177">
    <cfRule type="expression" dxfId="411" priority="459">
      <formula>IF(RIGHT(TEXT(AQ175,"0.#"),1)=".",FALSE,TRUE)</formula>
    </cfRule>
    <cfRule type="expression" dxfId="410" priority="460">
      <formula>IF(RIGHT(TEXT(AQ175,"0.#"),1)=".",TRUE,FALSE)</formula>
    </cfRule>
  </conditionalFormatting>
  <conditionalFormatting sqref="AU175:AU177">
    <cfRule type="expression" dxfId="409" priority="457">
      <formula>IF(RIGHT(TEXT(AU175,"0.#"),1)=".",FALSE,TRUE)</formula>
    </cfRule>
    <cfRule type="expression" dxfId="408" priority="458">
      <formula>IF(RIGHT(TEXT(AU175,"0.#"),1)=".",TRUE,FALSE)</formula>
    </cfRule>
  </conditionalFormatting>
  <conditionalFormatting sqref="AE61">
    <cfRule type="expression" dxfId="407" priority="411">
      <formula>IF(RIGHT(TEXT(AE61,"0.#"),1)=".",FALSE,TRUE)</formula>
    </cfRule>
    <cfRule type="expression" dxfId="406" priority="412">
      <formula>IF(RIGHT(TEXT(AE61,"0.#"),1)=".",TRUE,FALSE)</formula>
    </cfRule>
  </conditionalFormatting>
  <conditionalFormatting sqref="AE62">
    <cfRule type="expression" dxfId="405" priority="409">
      <formula>IF(RIGHT(TEXT(AE62,"0.#"),1)=".",FALSE,TRUE)</formula>
    </cfRule>
    <cfRule type="expression" dxfId="404" priority="410">
      <formula>IF(RIGHT(TEXT(AE62,"0.#"),1)=".",TRUE,FALSE)</formula>
    </cfRule>
  </conditionalFormatting>
  <conditionalFormatting sqref="AM61">
    <cfRule type="expression" dxfId="403" priority="399">
      <formula>IF(RIGHT(TEXT(AM61,"0.#"),1)=".",FALSE,TRUE)</formula>
    </cfRule>
    <cfRule type="expression" dxfId="402" priority="400">
      <formula>IF(RIGHT(TEXT(AM61,"0.#"),1)=".",TRUE,FALSE)</formula>
    </cfRule>
  </conditionalFormatting>
  <conditionalFormatting sqref="AE63">
    <cfRule type="expression" dxfId="401" priority="407">
      <formula>IF(RIGHT(TEXT(AE63,"0.#"),1)=".",FALSE,TRUE)</formula>
    </cfRule>
    <cfRule type="expression" dxfId="400" priority="408">
      <formula>IF(RIGHT(TEXT(AE63,"0.#"),1)=".",TRUE,FALSE)</formula>
    </cfRule>
  </conditionalFormatting>
  <conditionalFormatting sqref="AI63">
    <cfRule type="expression" dxfId="399" priority="405">
      <formula>IF(RIGHT(TEXT(AI63,"0.#"),1)=".",FALSE,TRUE)</formula>
    </cfRule>
    <cfRule type="expression" dxfId="398" priority="406">
      <formula>IF(RIGHT(TEXT(AI63,"0.#"),1)=".",TRUE,FALSE)</formula>
    </cfRule>
  </conditionalFormatting>
  <conditionalFormatting sqref="AI62">
    <cfRule type="expression" dxfId="397" priority="403">
      <formula>IF(RIGHT(TEXT(AI62,"0.#"),1)=".",FALSE,TRUE)</formula>
    </cfRule>
    <cfRule type="expression" dxfId="396" priority="404">
      <formula>IF(RIGHT(TEXT(AI62,"0.#"),1)=".",TRUE,FALSE)</formula>
    </cfRule>
  </conditionalFormatting>
  <conditionalFormatting sqref="AI61">
    <cfRule type="expression" dxfId="395" priority="401">
      <formula>IF(RIGHT(TEXT(AI61,"0.#"),1)=".",FALSE,TRUE)</formula>
    </cfRule>
    <cfRule type="expression" dxfId="394" priority="402">
      <formula>IF(RIGHT(TEXT(AI61,"0.#"),1)=".",TRUE,FALSE)</formula>
    </cfRule>
  </conditionalFormatting>
  <conditionalFormatting sqref="AM62">
    <cfRule type="expression" dxfId="393" priority="397">
      <formula>IF(RIGHT(TEXT(AM62,"0.#"),1)=".",FALSE,TRUE)</formula>
    </cfRule>
    <cfRule type="expression" dxfId="392" priority="398">
      <formula>IF(RIGHT(TEXT(AM62,"0.#"),1)=".",TRUE,FALSE)</formula>
    </cfRule>
  </conditionalFormatting>
  <conditionalFormatting sqref="AM63">
    <cfRule type="expression" dxfId="391" priority="395">
      <formula>IF(RIGHT(TEXT(AM63,"0.#"),1)=".",FALSE,TRUE)</formula>
    </cfRule>
    <cfRule type="expression" dxfId="390" priority="396">
      <formula>IF(RIGHT(TEXT(AM63,"0.#"),1)=".",TRUE,FALSE)</formula>
    </cfRule>
  </conditionalFormatting>
  <conditionalFormatting sqref="AQ61:AQ63">
    <cfRule type="expression" dxfId="389" priority="393">
      <formula>IF(RIGHT(TEXT(AQ61,"0.#"),1)=".",FALSE,TRUE)</formula>
    </cfRule>
    <cfRule type="expression" dxfId="388" priority="394">
      <formula>IF(RIGHT(TEXT(AQ61,"0.#"),1)=".",TRUE,FALSE)</formula>
    </cfRule>
  </conditionalFormatting>
  <conditionalFormatting sqref="AU61:AU63">
    <cfRule type="expression" dxfId="387" priority="391">
      <formula>IF(RIGHT(TEXT(AU61,"0.#"),1)=".",FALSE,TRUE)</formula>
    </cfRule>
    <cfRule type="expression" dxfId="386" priority="392">
      <formula>IF(RIGHT(TEXT(AU61,"0.#"),1)=".",TRUE,FALSE)</formula>
    </cfRule>
  </conditionalFormatting>
  <conditionalFormatting sqref="AE95">
    <cfRule type="expression" dxfId="385" priority="389">
      <formula>IF(RIGHT(TEXT(AE95,"0.#"),1)=".",FALSE,TRUE)</formula>
    </cfRule>
    <cfRule type="expression" dxfId="384" priority="390">
      <formula>IF(RIGHT(TEXT(AE95,"0.#"),1)=".",TRUE,FALSE)</formula>
    </cfRule>
  </conditionalFormatting>
  <conditionalFormatting sqref="AE96">
    <cfRule type="expression" dxfId="383" priority="387">
      <formula>IF(RIGHT(TEXT(AE96,"0.#"),1)=".",FALSE,TRUE)</formula>
    </cfRule>
    <cfRule type="expression" dxfId="382" priority="388">
      <formula>IF(RIGHT(TEXT(AE96,"0.#"),1)=".",TRUE,FALSE)</formula>
    </cfRule>
  </conditionalFormatting>
  <conditionalFormatting sqref="AM95">
    <cfRule type="expression" dxfId="381" priority="377">
      <formula>IF(RIGHT(TEXT(AM95,"0.#"),1)=".",FALSE,TRUE)</formula>
    </cfRule>
    <cfRule type="expression" dxfId="380" priority="378">
      <formula>IF(RIGHT(TEXT(AM95,"0.#"),1)=".",TRUE,FALSE)</formula>
    </cfRule>
  </conditionalFormatting>
  <conditionalFormatting sqref="AE97">
    <cfRule type="expression" dxfId="379" priority="385">
      <formula>IF(RIGHT(TEXT(AE97,"0.#"),1)=".",FALSE,TRUE)</formula>
    </cfRule>
    <cfRule type="expression" dxfId="378" priority="386">
      <formula>IF(RIGHT(TEXT(AE97,"0.#"),1)=".",TRUE,FALSE)</formula>
    </cfRule>
  </conditionalFormatting>
  <conditionalFormatting sqref="AI97">
    <cfRule type="expression" dxfId="377" priority="383">
      <formula>IF(RIGHT(TEXT(AI97,"0.#"),1)=".",FALSE,TRUE)</formula>
    </cfRule>
    <cfRule type="expression" dxfId="376" priority="384">
      <formula>IF(RIGHT(TEXT(AI97,"0.#"),1)=".",TRUE,FALSE)</formula>
    </cfRule>
  </conditionalFormatting>
  <conditionalFormatting sqref="AI96">
    <cfRule type="expression" dxfId="375" priority="381">
      <formula>IF(RIGHT(TEXT(AI96,"0.#"),1)=".",FALSE,TRUE)</formula>
    </cfRule>
    <cfRule type="expression" dxfId="374" priority="382">
      <formula>IF(RIGHT(TEXT(AI96,"0.#"),1)=".",TRUE,FALSE)</formula>
    </cfRule>
  </conditionalFormatting>
  <conditionalFormatting sqref="AI95">
    <cfRule type="expression" dxfId="373" priority="379">
      <formula>IF(RIGHT(TEXT(AI95,"0.#"),1)=".",FALSE,TRUE)</formula>
    </cfRule>
    <cfRule type="expression" dxfId="372" priority="380">
      <formula>IF(RIGHT(TEXT(AI95,"0.#"),1)=".",TRUE,FALSE)</formula>
    </cfRule>
  </conditionalFormatting>
  <conditionalFormatting sqref="AM96">
    <cfRule type="expression" dxfId="371" priority="375">
      <formula>IF(RIGHT(TEXT(AM96,"0.#"),1)=".",FALSE,TRUE)</formula>
    </cfRule>
    <cfRule type="expression" dxfId="370" priority="376">
      <formula>IF(RIGHT(TEXT(AM96,"0.#"),1)=".",TRUE,FALSE)</formula>
    </cfRule>
  </conditionalFormatting>
  <conditionalFormatting sqref="AM97">
    <cfRule type="expression" dxfId="369" priority="373">
      <formula>IF(RIGHT(TEXT(AM97,"0.#"),1)=".",FALSE,TRUE)</formula>
    </cfRule>
    <cfRule type="expression" dxfId="368" priority="374">
      <formula>IF(RIGHT(TEXT(AM97,"0.#"),1)=".",TRUE,FALSE)</formula>
    </cfRule>
  </conditionalFormatting>
  <conditionalFormatting sqref="AQ95:AQ97">
    <cfRule type="expression" dxfId="367" priority="371">
      <formula>IF(RIGHT(TEXT(AQ95,"0.#"),1)=".",FALSE,TRUE)</formula>
    </cfRule>
    <cfRule type="expression" dxfId="366" priority="372">
      <formula>IF(RIGHT(TEXT(AQ95,"0.#"),1)=".",TRUE,FALSE)</formula>
    </cfRule>
  </conditionalFormatting>
  <conditionalFormatting sqref="AU95:AU97">
    <cfRule type="expression" dxfId="365" priority="369">
      <formula>IF(RIGHT(TEXT(AU95,"0.#"),1)=".",FALSE,TRUE)</formula>
    </cfRule>
    <cfRule type="expression" dxfId="364" priority="370">
      <formula>IF(RIGHT(TEXT(AU95,"0.#"),1)=".",TRUE,FALSE)</formula>
    </cfRule>
  </conditionalFormatting>
  <conditionalFormatting sqref="AE129">
    <cfRule type="expression" dxfId="363" priority="367">
      <formula>IF(RIGHT(TEXT(AE129,"0.#"),1)=".",FALSE,TRUE)</formula>
    </cfRule>
    <cfRule type="expression" dxfId="362" priority="368">
      <formula>IF(RIGHT(TEXT(AE129,"0.#"),1)=".",TRUE,FALSE)</formula>
    </cfRule>
  </conditionalFormatting>
  <conditionalFormatting sqref="AE130">
    <cfRule type="expression" dxfId="361" priority="365">
      <formula>IF(RIGHT(TEXT(AE130,"0.#"),1)=".",FALSE,TRUE)</formula>
    </cfRule>
    <cfRule type="expression" dxfId="360" priority="366">
      <formula>IF(RIGHT(TEXT(AE130,"0.#"),1)=".",TRUE,FALSE)</formula>
    </cfRule>
  </conditionalFormatting>
  <conditionalFormatting sqref="AM129">
    <cfRule type="expression" dxfId="359" priority="355">
      <formula>IF(RIGHT(TEXT(AM129,"0.#"),1)=".",FALSE,TRUE)</formula>
    </cfRule>
    <cfRule type="expression" dxfId="358" priority="356">
      <formula>IF(RIGHT(TEXT(AM129,"0.#"),1)=".",TRUE,FALSE)</formula>
    </cfRule>
  </conditionalFormatting>
  <conditionalFormatting sqref="AE131">
    <cfRule type="expression" dxfId="357" priority="363">
      <formula>IF(RIGHT(TEXT(AE131,"0.#"),1)=".",FALSE,TRUE)</formula>
    </cfRule>
    <cfRule type="expression" dxfId="356" priority="364">
      <formula>IF(RIGHT(TEXT(AE131,"0.#"),1)=".",TRUE,FALSE)</formula>
    </cfRule>
  </conditionalFormatting>
  <conditionalFormatting sqref="AI131">
    <cfRule type="expression" dxfId="355" priority="361">
      <formula>IF(RIGHT(TEXT(AI131,"0.#"),1)=".",FALSE,TRUE)</formula>
    </cfRule>
    <cfRule type="expression" dxfId="354" priority="362">
      <formula>IF(RIGHT(TEXT(AI131,"0.#"),1)=".",TRUE,FALSE)</formula>
    </cfRule>
  </conditionalFormatting>
  <conditionalFormatting sqref="AI130">
    <cfRule type="expression" dxfId="353" priority="359">
      <formula>IF(RIGHT(TEXT(AI130,"0.#"),1)=".",FALSE,TRUE)</formula>
    </cfRule>
    <cfRule type="expression" dxfId="352" priority="360">
      <formula>IF(RIGHT(TEXT(AI130,"0.#"),1)=".",TRUE,FALSE)</formula>
    </cfRule>
  </conditionalFormatting>
  <conditionalFormatting sqref="AI129">
    <cfRule type="expression" dxfId="351" priority="357">
      <formula>IF(RIGHT(TEXT(AI129,"0.#"),1)=".",FALSE,TRUE)</formula>
    </cfRule>
    <cfRule type="expression" dxfId="350" priority="358">
      <formula>IF(RIGHT(TEXT(AI129,"0.#"),1)=".",TRUE,FALSE)</formula>
    </cfRule>
  </conditionalFormatting>
  <conditionalFormatting sqref="AM130">
    <cfRule type="expression" dxfId="349" priority="353">
      <formula>IF(RIGHT(TEXT(AM130,"0.#"),1)=".",FALSE,TRUE)</formula>
    </cfRule>
    <cfRule type="expression" dxfId="348" priority="354">
      <formula>IF(RIGHT(TEXT(AM130,"0.#"),1)=".",TRUE,FALSE)</formula>
    </cfRule>
  </conditionalFormatting>
  <conditionalFormatting sqref="AM131">
    <cfRule type="expression" dxfId="347" priority="351">
      <formula>IF(RIGHT(TEXT(AM131,"0.#"),1)=".",FALSE,TRUE)</formula>
    </cfRule>
    <cfRule type="expression" dxfId="346" priority="352">
      <formula>IF(RIGHT(TEXT(AM131,"0.#"),1)=".",TRUE,FALSE)</formula>
    </cfRule>
  </conditionalFormatting>
  <conditionalFormatting sqref="AQ129:AQ131">
    <cfRule type="expression" dxfId="345" priority="349">
      <formula>IF(RIGHT(TEXT(AQ129,"0.#"),1)=".",FALSE,TRUE)</formula>
    </cfRule>
    <cfRule type="expression" dxfId="344" priority="350">
      <formula>IF(RIGHT(TEXT(AQ129,"0.#"),1)=".",TRUE,FALSE)</formula>
    </cfRule>
  </conditionalFormatting>
  <conditionalFormatting sqref="AU129:AU131">
    <cfRule type="expression" dxfId="343" priority="347">
      <formula>IF(RIGHT(TEXT(AU129,"0.#"),1)=".",FALSE,TRUE)</formula>
    </cfRule>
    <cfRule type="expression" dxfId="342" priority="348">
      <formula>IF(RIGHT(TEXT(AU129,"0.#"),1)=".",TRUE,FALSE)</formula>
    </cfRule>
  </conditionalFormatting>
  <conditionalFormatting sqref="AE163">
    <cfRule type="expression" dxfId="341" priority="345">
      <formula>IF(RIGHT(TEXT(AE163,"0.#"),1)=".",FALSE,TRUE)</formula>
    </cfRule>
    <cfRule type="expression" dxfId="340" priority="346">
      <formula>IF(RIGHT(TEXT(AE163,"0.#"),1)=".",TRUE,FALSE)</formula>
    </cfRule>
  </conditionalFormatting>
  <conditionalFormatting sqref="AE164">
    <cfRule type="expression" dxfId="339" priority="343">
      <formula>IF(RIGHT(TEXT(AE164,"0.#"),1)=".",FALSE,TRUE)</formula>
    </cfRule>
    <cfRule type="expression" dxfId="338" priority="344">
      <formula>IF(RIGHT(TEXT(AE164,"0.#"),1)=".",TRUE,FALSE)</formula>
    </cfRule>
  </conditionalFormatting>
  <conditionalFormatting sqref="AM163">
    <cfRule type="expression" dxfId="337" priority="333">
      <formula>IF(RIGHT(TEXT(AM163,"0.#"),1)=".",FALSE,TRUE)</formula>
    </cfRule>
    <cfRule type="expression" dxfId="336" priority="334">
      <formula>IF(RIGHT(TEXT(AM163,"0.#"),1)=".",TRUE,FALSE)</formula>
    </cfRule>
  </conditionalFormatting>
  <conditionalFormatting sqref="AE165">
    <cfRule type="expression" dxfId="335" priority="341">
      <formula>IF(RIGHT(TEXT(AE165,"0.#"),1)=".",FALSE,TRUE)</formula>
    </cfRule>
    <cfRule type="expression" dxfId="334" priority="342">
      <formula>IF(RIGHT(TEXT(AE165,"0.#"),1)=".",TRUE,FALSE)</formula>
    </cfRule>
  </conditionalFormatting>
  <conditionalFormatting sqref="AI165">
    <cfRule type="expression" dxfId="333" priority="339">
      <formula>IF(RIGHT(TEXT(AI165,"0.#"),1)=".",FALSE,TRUE)</formula>
    </cfRule>
    <cfRule type="expression" dxfId="332" priority="340">
      <formula>IF(RIGHT(TEXT(AI165,"0.#"),1)=".",TRUE,FALSE)</formula>
    </cfRule>
  </conditionalFormatting>
  <conditionalFormatting sqref="AI164">
    <cfRule type="expression" dxfId="331" priority="337">
      <formula>IF(RIGHT(TEXT(AI164,"0.#"),1)=".",FALSE,TRUE)</formula>
    </cfRule>
    <cfRule type="expression" dxfId="330" priority="338">
      <formula>IF(RIGHT(TEXT(AI164,"0.#"),1)=".",TRUE,FALSE)</formula>
    </cfRule>
  </conditionalFormatting>
  <conditionalFormatting sqref="AI163">
    <cfRule type="expression" dxfId="329" priority="335">
      <formula>IF(RIGHT(TEXT(AI163,"0.#"),1)=".",FALSE,TRUE)</formula>
    </cfRule>
    <cfRule type="expression" dxfId="328" priority="336">
      <formula>IF(RIGHT(TEXT(AI163,"0.#"),1)=".",TRUE,FALSE)</formula>
    </cfRule>
  </conditionalFormatting>
  <conditionalFormatting sqref="AM164">
    <cfRule type="expression" dxfId="327" priority="331">
      <formula>IF(RIGHT(TEXT(AM164,"0.#"),1)=".",FALSE,TRUE)</formula>
    </cfRule>
    <cfRule type="expression" dxfId="326" priority="332">
      <formula>IF(RIGHT(TEXT(AM164,"0.#"),1)=".",TRUE,FALSE)</formula>
    </cfRule>
  </conditionalFormatting>
  <conditionalFormatting sqref="AM165">
    <cfRule type="expression" dxfId="325" priority="329">
      <formula>IF(RIGHT(TEXT(AM165,"0.#"),1)=".",FALSE,TRUE)</formula>
    </cfRule>
    <cfRule type="expression" dxfId="324" priority="330">
      <formula>IF(RIGHT(TEXT(AM165,"0.#"),1)=".",TRUE,FALSE)</formula>
    </cfRule>
  </conditionalFormatting>
  <conditionalFormatting sqref="AQ163:AQ165">
    <cfRule type="expression" dxfId="323" priority="327">
      <formula>IF(RIGHT(TEXT(AQ163,"0.#"),1)=".",FALSE,TRUE)</formula>
    </cfRule>
    <cfRule type="expression" dxfId="322" priority="328">
      <formula>IF(RIGHT(TEXT(AQ163,"0.#"),1)=".",TRUE,FALSE)</formula>
    </cfRule>
  </conditionalFormatting>
  <conditionalFormatting sqref="AU163:AU165">
    <cfRule type="expression" dxfId="321" priority="325">
      <formula>IF(RIGHT(TEXT(AU163,"0.#"),1)=".",FALSE,TRUE)</formula>
    </cfRule>
    <cfRule type="expression" dxfId="320" priority="326">
      <formula>IF(RIGHT(TEXT(AU163,"0.#"),1)=".",TRUE,FALSE)</formula>
    </cfRule>
  </conditionalFormatting>
  <conditionalFormatting sqref="AE197">
    <cfRule type="expression" dxfId="319" priority="323">
      <formula>IF(RIGHT(TEXT(AE197,"0.#"),1)=".",FALSE,TRUE)</formula>
    </cfRule>
    <cfRule type="expression" dxfId="318" priority="324">
      <formula>IF(RIGHT(TEXT(AE197,"0.#"),1)=".",TRUE,FALSE)</formula>
    </cfRule>
  </conditionalFormatting>
  <conditionalFormatting sqref="AE198">
    <cfRule type="expression" dxfId="317" priority="321">
      <formula>IF(RIGHT(TEXT(AE198,"0.#"),1)=".",FALSE,TRUE)</formula>
    </cfRule>
    <cfRule type="expression" dxfId="316" priority="322">
      <formula>IF(RIGHT(TEXT(AE198,"0.#"),1)=".",TRUE,FALSE)</formula>
    </cfRule>
  </conditionalFormatting>
  <conditionalFormatting sqref="AM197">
    <cfRule type="expression" dxfId="315" priority="311">
      <formula>IF(RIGHT(TEXT(AM197,"0.#"),1)=".",FALSE,TRUE)</formula>
    </cfRule>
    <cfRule type="expression" dxfId="314" priority="312">
      <formula>IF(RIGHT(TEXT(AM197,"0.#"),1)=".",TRUE,FALSE)</formula>
    </cfRule>
  </conditionalFormatting>
  <conditionalFormatting sqref="AE199">
    <cfRule type="expression" dxfId="313" priority="319">
      <formula>IF(RIGHT(TEXT(AE199,"0.#"),1)=".",FALSE,TRUE)</formula>
    </cfRule>
    <cfRule type="expression" dxfId="312" priority="320">
      <formula>IF(RIGHT(TEXT(AE199,"0.#"),1)=".",TRUE,FALSE)</formula>
    </cfRule>
  </conditionalFormatting>
  <conditionalFormatting sqref="AI199">
    <cfRule type="expression" dxfId="311" priority="317">
      <formula>IF(RIGHT(TEXT(AI199,"0.#"),1)=".",FALSE,TRUE)</formula>
    </cfRule>
    <cfRule type="expression" dxfId="310" priority="318">
      <formula>IF(RIGHT(TEXT(AI199,"0.#"),1)=".",TRUE,FALSE)</formula>
    </cfRule>
  </conditionalFormatting>
  <conditionalFormatting sqref="AI198">
    <cfRule type="expression" dxfId="309" priority="315">
      <formula>IF(RIGHT(TEXT(AI198,"0.#"),1)=".",FALSE,TRUE)</formula>
    </cfRule>
    <cfRule type="expression" dxfId="308" priority="316">
      <formula>IF(RIGHT(TEXT(AI198,"0.#"),1)=".",TRUE,FALSE)</formula>
    </cfRule>
  </conditionalFormatting>
  <conditionalFormatting sqref="AI197">
    <cfRule type="expression" dxfId="307" priority="313">
      <formula>IF(RIGHT(TEXT(AI197,"0.#"),1)=".",FALSE,TRUE)</formula>
    </cfRule>
    <cfRule type="expression" dxfId="306" priority="314">
      <formula>IF(RIGHT(TEXT(AI197,"0.#"),1)=".",TRUE,FALSE)</formula>
    </cfRule>
  </conditionalFormatting>
  <conditionalFormatting sqref="AM198">
    <cfRule type="expression" dxfId="305" priority="309">
      <formula>IF(RIGHT(TEXT(AM198,"0.#"),1)=".",FALSE,TRUE)</formula>
    </cfRule>
    <cfRule type="expression" dxfId="304" priority="310">
      <formula>IF(RIGHT(TEXT(AM198,"0.#"),1)=".",TRUE,FALSE)</formula>
    </cfRule>
  </conditionalFormatting>
  <conditionalFormatting sqref="AM199">
    <cfRule type="expression" dxfId="303" priority="307">
      <formula>IF(RIGHT(TEXT(AM199,"0.#"),1)=".",FALSE,TRUE)</formula>
    </cfRule>
    <cfRule type="expression" dxfId="302" priority="308">
      <formula>IF(RIGHT(TEXT(AM199,"0.#"),1)=".",TRUE,FALSE)</formula>
    </cfRule>
  </conditionalFormatting>
  <conditionalFormatting sqref="AQ197:AQ199">
    <cfRule type="expression" dxfId="301" priority="305">
      <formula>IF(RIGHT(TEXT(AQ197,"0.#"),1)=".",FALSE,TRUE)</formula>
    </cfRule>
    <cfRule type="expression" dxfId="300" priority="306">
      <formula>IF(RIGHT(TEXT(AQ197,"0.#"),1)=".",TRUE,FALSE)</formula>
    </cfRule>
  </conditionalFormatting>
  <conditionalFormatting sqref="AU197:AU199">
    <cfRule type="expression" dxfId="299" priority="303">
      <formula>IF(RIGHT(TEXT(AU197,"0.#"),1)=".",FALSE,TRUE)</formula>
    </cfRule>
    <cfRule type="expression" dxfId="298" priority="304">
      <formula>IF(RIGHT(TEXT(AU197,"0.#"),1)=".",TRUE,FALSE)</formula>
    </cfRule>
  </conditionalFormatting>
  <conditionalFormatting sqref="AE134 AQ134">
    <cfRule type="expression" dxfId="297" priority="301">
      <formula>IF(RIGHT(TEXT(AE134,"0.#"),1)=".",FALSE,TRUE)</formula>
    </cfRule>
    <cfRule type="expression" dxfId="296" priority="302">
      <formula>IF(RIGHT(TEXT(AE134,"0.#"),1)=".",TRUE,FALSE)</formula>
    </cfRule>
  </conditionalFormatting>
  <conditionalFormatting sqref="AI134">
    <cfRule type="expression" dxfId="295" priority="299">
      <formula>IF(RIGHT(TEXT(AI134,"0.#"),1)=".",FALSE,TRUE)</formula>
    </cfRule>
    <cfRule type="expression" dxfId="294" priority="300">
      <formula>IF(RIGHT(TEXT(AI134,"0.#"),1)=".",TRUE,FALSE)</formula>
    </cfRule>
  </conditionalFormatting>
  <conditionalFormatting sqref="AM134">
    <cfRule type="expression" dxfId="293" priority="297">
      <formula>IF(RIGHT(TEXT(AM134,"0.#"),1)=".",FALSE,TRUE)</formula>
    </cfRule>
    <cfRule type="expression" dxfId="292" priority="298">
      <formula>IF(RIGHT(TEXT(AM134,"0.#"),1)=".",TRUE,FALSE)</formula>
    </cfRule>
  </conditionalFormatting>
  <conditionalFormatting sqref="AE135">
    <cfRule type="expression" dxfId="291" priority="295">
      <formula>IF(RIGHT(TEXT(AE135,"0.#"),1)=".",FALSE,TRUE)</formula>
    </cfRule>
    <cfRule type="expression" dxfId="290" priority="296">
      <formula>IF(RIGHT(TEXT(AE135,"0.#"),1)=".",TRUE,FALSE)</formula>
    </cfRule>
  </conditionalFormatting>
  <conditionalFormatting sqref="AI135">
    <cfRule type="expression" dxfId="289" priority="293">
      <formula>IF(RIGHT(TEXT(AI135,"0.#"),1)=".",FALSE,TRUE)</formula>
    </cfRule>
    <cfRule type="expression" dxfId="288" priority="294">
      <formula>IF(RIGHT(TEXT(AI135,"0.#"),1)=".",TRUE,FALSE)</formula>
    </cfRule>
  </conditionalFormatting>
  <conditionalFormatting sqref="AM135">
    <cfRule type="expression" dxfId="287" priority="291">
      <formula>IF(RIGHT(TEXT(AM135,"0.#"),1)=".",FALSE,TRUE)</formula>
    </cfRule>
    <cfRule type="expression" dxfId="286" priority="292">
      <formula>IF(RIGHT(TEXT(AM135,"0.#"),1)=".",TRUE,FALSE)</formula>
    </cfRule>
  </conditionalFormatting>
  <conditionalFormatting sqref="AQ135">
    <cfRule type="expression" dxfId="285" priority="289">
      <formula>IF(RIGHT(TEXT(AQ135,"0.#"),1)=".",FALSE,TRUE)</formula>
    </cfRule>
    <cfRule type="expression" dxfId="284" priority="290">
      <formula>IF(RIGHT(TEXT(AQ135,"0.#"),1)=".",TRUE,FALSE)</formula>
    </cfRule>
  </conditionalFormatting>
  <conditionalFormatting sqref="AU134">
    <cfRule type="expression" dxfId="283" priority="287">
      <formula>IF(RIGHT(TEXT(AU134,"0.#"),1)=".",FALSE,TRUE)</formula>
    </cfRule>
    <cfRule type="expression" dxfId="282" priority="288">
      <formula>IF(RIGHT(TEXT(AU134,"0.#"),1)=".",TRUE,FALSE)</formula>
    </cfRule>
  </conditionalFormatting>
  <conditionalFormatting sqref="AU135">
    <cfRule type="expression" dxfId="281" priority="285">
      <formula>IF(RIGHT(TEXT(AU135,"0.#"),1)=".",FALSE,TRUE)</formula>
    </cfRule>
    <cfRule type="expression" dxfId="280" priority="286">
      <formula>IF(RIGHT(TEXT(AU135,"0.#"),1)=".",TRUE,FALSE)</formula>
    </cfRule>
  </conditionalFormatting>
  <conditionalFormatting sqref="AE168 AQ168">
    <cfRule type="expression" dxfId="279" priority="283">
      <formula>IF(RIGHT(TEXT(AE168,"0.#"),1)=".",FALSE,TRUE)</formula>
    </cfRule>
    <cfRule type="expression" dxfId="278" priority="284">
      <formula>IF(RIGHT(TEXT(AE168,"0.#"),1)=".",TRUE,FALSE)</formula>
    </cfRule>
  </conditionalFormatting>
  <conditionalFormatting sqref="AI168">
    <cfRule type="expression" dxfId="277" priority="281">
      <formula>IF(RIGHT(TEXT(AI168,"0.#"),1)=".",FALSE,TRUE)</formula>
    </cfRule>
    <cfRule type="expression" dxfId="276" priority="282">
      <formula>IF(RIGHT(TEXT(AI168,"0.#"),1)=".",TRUE,FALSE)</formula>
    </cfRule>
  </conditionalFormatting>
  <conditionalFormatting sqref="AM168">
    <cfRule type="expression" dxfId="275" priority="279">
      <formula>IF(RIGHT(TEXT(AM168,"0.#"),1)=".",FALSE,TRUE)</formula>
    </cfRule>
    <cfRule type="expression" dxfId="274" priority="280">
      <formula>IF(RIGHT(TEXT(AM168,"0.#"),1)=".",TRUE,FALSE)</formula>
    </cfRule>
  </conditionalFormatting>
  <conditionalFormatting sqref="AE169">
    <cfRule type="expression" dxfId="273" priority="277">
      <formula>IF(RIGHT(TEXT(AE169,"0.#"),1)=".",FALSE,TRUE)</formula>
    </cfRule>
    <cfRule type="expression" dxfId="272" priority="278">
      <formula>IF(RIGHT(TEXT(AE169,"0.#"),1)=".",TRUE,FALSE)</formula>
    </cfRule>
  </conditionalFormatting>
  <conditionalFormatting sqref="AI169">
    <cfRule type="expression" dxfId="271" priority="275">
      <formula>IF(RIGHT(TEXT(AI169,"0.#"),1)=".",FALSE,TRUE)</formula>
    </cfRule>
    <cfRule type="expression" dxfId="270" priority="276">
      <formula>IF(RIGHT(TEXT(AI169,"0.#"),1)=".",TRUE,FALSE)</formula>
    </cfRule>
  </conditionalFormatting>
  <conditionalFormatting sqref="AM169">
    <cfRule type="expression" dxfId="269" priority="273">
      <formula>IF(RIGHT(TEXT(AM169,"0.#"),1)=".",FALSE,TRUE)</formula>
    </cfRule>
    <cfRule type="expression" dxfId="268" priority="274">
      <formula>IF(RIGHT(TEXT(AM169,"0.#"),1)=".",TRUE,FALSE)</formula>
    </cfRule>
  </conditionalFormatting>
  <conditionalFormatting sqref="AQ169">
    <cfRule type="expression" dxfId="267" priority="271">
      <formula>IF(RIGHT(TEXT(AQ169,"0.#"),1)=".",FALSE,TRUE)</formula>
    </cfRule>
    <cfRule type="expression" dxfId="266" priority="272">
      <formula>IF(RIGHT(TEXT(AQ169,"0.#"),1)=".",TRUE,FALSE)</formula>
    </cfRule>
  </conditionalFormatting>
  <conditionalFormatting sqref="AU168">
    <cfRule type="expression" dxfId="265" priority="269">
      <formula>IF(RIGHT(TEXT(AU168,"0.#"),1)=".",FALSE,TRUE)</formula>
    </cfRule>
    <cfRule type="expression" dxfId="264" priority="270">
      <formula>IF(RIGHT(TEXT(AU168,"0.#"),1)=".",TRUE,FALSE)</formula>
    </cfRule>
  </conditionalFormatting>
  <conditionalFormatting sqref="AU169">
    <cfRule type="expression" dxfId="263" priority="267">
      <formula>IF(RIGHT(TEXT(AU169,"0.#"),1)=".",FALSE,TRUE)</formula>
    </cfRule>
    <cfRule type="expression" dxfId="262" priority="268">
      <formula>IF(RIGHT(TEXT(AU169,"0.#"),1)=".",TRUE,FALSE)</formula>
    </cfRule>
  </conditionalFormatting>
  <conditionalFormatting sqref="AE90">
    <cfRule type="expression" dxfId="261" priority="265">
      <formula>IF(RIGHT(TEXT(AE90,"0.#"),1)=".",FALSE,TRUE)</formula>
    </cfRule>
    <cfRule type="expression" dxfId="260" priority="266">
      <formula>IF(RIGHT(TEXT(AE90,"0.#"),1)=".",TRUE,FALSE)</formula>
    </cfRule>
  </conditionalFormatting>
  <conditionalFormatting sqref="AE91">
    <cfRule type="expression" dxfId="259" priority="263">
      <formula>IF(RIGHT(TEXT(AE91,"0.#"),1)=".",FALSE,TRUE)</formula>
    </cfRule>
    <cfRule type="expression" dxfId="258" priority="264">
      <formula>IF(RIGHT(TEXT(AE91,"0.#"),1)=".",TRUE,FALSE)</formula>
    </cfRule>
  </conditionalFormatting>
  <conditionalFormatting sqref="AM90">
    <cfRule type="expression" dxfId="257" priority="253">
      <formula>IF(RIGHT(TEXT(AM90,"0.#"),1)=".",FALSE,TRUE)</formula>
    </cfRule>
    <cfRule type="expression" dxfId="256" priority="254">
      <formula>IF(RIGHT(TEXT(AM90,"0.#"),1)=".",TRUE,FALSE)</formula>
    </cfRule>
  </conditionalFormatting>
  <conditionalFormatting sqref="AE92">
    <cfRule type="expression" dxfId="255" priority="261">
      <formula>IF(RIGHT(TEXT(AE92,"0.#"),1)=".",FALSE,TRUE)</formula>
    </cfRule>
    <cfRule type="expression" dxfId="254" priority="262">
      <formula>IF(RIGHT(TEXT(AE92,"0.#"),1)=".",TRUE,FALSE)</formula>
    </cfRule>
  </conditionalFormatting>
  <conditionalFormatting sqref="AI92">
    <cfRule type="expression" dxfId="253" priority="259">
      <formula>IF(RIGHT(TEXT(AI92,"0.#"),1)=".",FALSE,TRUE)</formula>
    </cfRule>
    <cfRule type="expression" dxfId="252" priority="260">
      <formula>IF(RIGHT(TEXT(AI92,"0.#"),1)=".",TRUE,FALSE)</formula>
    </cfRule>
  </conditionalFormatting>
  <conditionalFormatting sqref="AI91">
    <cfRule type="expression" dxfId="251" priority="257">
      <formula>IF(RIGHT(TEXT(AI91,"0.#"),1)=".",FALSE,TRUE)</formula>
    </cfRule>
    <cfRule type="expression" dxfId="250" priority="258">
      <formula>IF(RIGHT(TEXT(AI91,"0.#"),1)=".",TRUE,FALSE)</formula>
    </cfRule>
  </conditionalFormatting>
  <conditionalFormatting sqref="AI90">
    <cfRule type="expression" dxfId="249" priority="255">
      <formula>IF(RIGHT(TEXT(AI90,"0.#"),1)=".",FALSE,TRUE)</formula>
    </cfRule>
    <cfRule type="expression" dxfId="248" priority="256">
      <formula>IF(RIGHT(TEXT(AI90,"0.#"),1)=".",TRUE,FALSE)</formula>
    </cfRule>
  </conditionalFormatting>
  <conditionalFormatting sqref="AM91">
    <cfRule type="expression" dxfId="247" priority="251">
      <formula>IF(RIGHT(TEXT(AM91,"0.#"),1)=".",FALSE,TRUE)</formula>
    </cfRule>
    <cfRule type="expression" dxfId="246" priority="252">
      <formula>IF(RIGHT(TEXT(AM91,"0.#"),1)=".",TRUE,FALSE)</formula>
    </cfRule>
  </conditionalFormatting>
  <conditionalFormatting sqref="AM92">
    <cfRule type="expression" dxfId="245" priority="249">
      <formula>IF(RIGHT(TEXT(AM92,"0.#"),1)=".",FALSE,TRUE)</formula>
    </cfRule>
    <cfRule type="expression" dxfId="244" priority="250">
      <formula>IF(RIGHT(TEXT(AM92,"0.#"),1)=".",TRUE,FALSE)</formula>
    </cfRule>
  </conditionalFormatting>
  <conditionalFormatting sqref="AQ90:AQ92">
    <cfRule type="expression" dxfId="243" priority="247">
      <formula>IF(RIGHT(TEXT(AQ90,"0.#"),1)=".",FALSE,TRUE)</formula>
    </cfRule>
    <cfRule type="expression" dxfId="242" priority="248">
      <formula>IF(RIGHT(TEXT(AQ90,"0.#"),1)=".",TRUE,FALSE)</formula>
    </cfRule>
  </conditionalFormatting>
  <conditionalFormatting sqref="AU90:AU92">
    <cfRule type="expression" dxfId="241" priority="245">
      <formula>IF(RIGHT(TEXT(AU90,"0.#"),1)=".",FALSE,TRUE)</formula>
    </cfRule>
    <cfRule type="expression" dxfId="240" priority="246">
      <formula>IF(RIGHT(TEXT(AU90,"0.#"),1)=".",TRUE,FALSE)</formula>
    </cfRule>
  </conditionalFormatting>
  <conditionalFormatting sqref="AE85">
    <cfRule type="expression" dxfId="239" priority="243">
      <formula>IF(RIGHT(TEXT(AE85,"0.#"),1)=".",FALSE,TRUE)</formula>
    </cfRule>
    <cfRule type="expression" dxfId="238" priority="244">
      <formula>IF(RIGHT(TEXT(AE85,"0.#"),1)=".",TRUE,FALSE)</formula>
    </cfRule>
  </conditionalFormatting>
  <conditionalFormatting sqref="AE86">
    <cfRule type="expression" dxfId="237" priority="241">
      <formula>IF(RIGHT(TEXT(AE86,"0.#"),1)=".",FALSE,TRUE)</formula>
    </cfRule>
    <cfRule type="expression" dxfId="236" priority="242">
      <formula>IF(RIGHT(TEXT(AE86,"0.#"),1)=".",TRUE,FALSE)</formula>
    </cfRule>
  </conditionalFormatting>
  <conditionalFormatting sqref="AM85">
    <cfRule type="expression" dxfId="235" priority="231">
      <formula>IF(RIGHT(TEXT(AM85,"0.#"),1)=".",FALSE,TRUE)</formula>
    </cfRule>
    <cfRule type="expression" dxfId="234" priority="232">
      <formula>IF(RIGHT(TEXT(AM85,"0.#"),1)=".",TRUE,FALSE)</formula>
    </cfRule>
  </conditionalFormatting>
  <conditionalFormatting sqref="AE87">
    <cfRule type="expression" dxfId="233" priority="239">
      <formula>IF(RIGHT(TEXT(AE87,"0.#"),1)=".",FALSE,TRUE)</formula>
    </cfRule>
    <cfRule type="expression" dxfId="232" priority="240">
      <formula>IF(RIGHT(TEXT(AE87,"0.#"),1)=".",TRUE,FALSE)</formula>
    </cfRule>
  </conditionalFormatting>
  <conditionalFormatting sqref="AI87">
    <cfRule type="expression" dxfId="231" priority="237">
      <formula>IF(RIGHT(TEXT(AI87,"0.#"),1)=".",FALSE,TRUE)</formula>
    </cfRule>
    <cfRule type="expression" dxfId="230" priority="238">
      <formula>IF(RIGHT(TEXT(AI87,"0.#"),1)=".",TRUE,FALSE)</formula>
    </cfRule>
  </conditionalFormatting>
  <conditionalFormatting sqref="AI86">
    <cfRule type="expression" dxfId="229" priority="235">
      <formula>IF(RIGHT(TEXT(AI86,"0.#"),1)=".",FALSE,TRUE)</formula>
    </cfRule>
    <cfRule type="expression" dxfId="228" priority="236">
      <formula>IF(RIGHT(TEXT(AI86,"0.#"),1)=".",TRUE,FALSE)</formula>
    </cfRule>
  </conditionalFormatting>
  <conditionalFormatting sqref="AI85">
    <cfRule type="expression" dxfId="227" priority="233">
      <formula>IF(RIGHT(TEXT(AI85,"0.#"),1)=".",FALSE,TRUE)</formula>
    </cfRule>
    <cfRule type="expression" dxfId="226" priority="234">
      <formula>IF(RIGHT(TEXT(AI85,"0.#"),1)=".",TRUE,FALSE)</formula>
    </cfRule>
  </conditionalFormatting>
  <conditionalFormatting sqref="AM86">
    <cfRule type="expression" dxfId="225" priority="229">
      <formula>IF(RIGHT(TEXT(AM86,"0.#"),1)=".",FALSE,TRUE)</formula>
    </cfRule>
    <cfRule type="expression" dxfId="224" priority="230">
      <formula>IF(RIGHT(TEXT(AM86,"0.#"),1)=".",TRUE,FALSE)</formula>
    </cfRule>
  </conditionalFormatting>
  <conditionalFormatting sqref="AM87">
    <cfRule type="expression" dxfId="223" priority="227">
      <formula>IF(RIGHT(TEXT(AM87,"0.#"),1)=".",FALSE,TRUE)</formula>
    </cfRule>
    <cfRule type="expression" dxfId="222" priority="228">
      <formula>IF(RIGHT(TEXT(AM87,"0.#"),1)=".",TRUE,FALSE)</formula>
    </cfRule>
  </conditionalFormatting>
  <conditionalFormatting sqref="AQ85:AQ87">
    <cfRule type="expression" dxfId="221" priority="225">
      <formula>IF(RIGHT(TEXT(AQ85,"0.#"),1)=".",FALSE,TRUE)</formula>
    </cfRule>
    <cfRule type="expression" dxfId="220" priority="226">
      <formula>IF(RIGHT(TEXT(AQ85,"0.#"),1)=".",TRUE,FALSE)</formula>
    </cfRule>
  </conditionalFormatting>
  <conditionalFormatting sqref="AU85:AU87">
    <cfRule type="expression" dxfId="219" priority="223">
      <formula>IF(RIGHT(TEXT(AU85,"0.#"),1)=".",FALSE,TRUE)</formula>
    </cfRule>
    <cfRule type="expression" dxfId="218" priority="224">
      <formula>IF(RIGHT(TEXT(AU85,"0.#"),1)=".",TRUE,FALSE)</formula>
    </cfRule>
  </conditionalFormatting>
  <conditionalFormatting sqref="AE124">
    <cfRule type="expression" dxfId="217" priority="221">
      <formula>IF(RIGHT(TEXT(AE124,"0.#"),1)=".",FALSE,TRUE)</formula>
    </cfRule>
    <cfRule type="expression" dxfId="216" priority="222">
      <formula>IF(RIGHT(TEXT(AE124,"0.#"),1)=".",TRUE,FALSE)</formula>
    </cfRule>
  </conditionalFormatting>
  <conditionalFormatting sqref="AE125">
    <cfRule type="expression" dxfId="215" priority="219">
      <formula>IF(RIGHT(TEXT(AE125,"0.#"),1)=".",FALSE,TRUE)</formula>
    </cfRule>
    <cfRule type="expression" dxfId="214" priority="220">
      <formula>IF(RIGHT(TEXT(AE125,"0.#"),1)=".",TRUE,FALSE)</formula>
    </cfRule>
  </conditionalFormatting>
  <conditionalFormatting sqref="AM124">
    <cfRule type="expression" dxfId="213" priority="209">
      <formula>IF(RIGHT(TEXT(AM124,"0.#"),1)=".",FALSE,TRUE)</formula>
    </cfRule>
    <cfRule type="expression" dxfId="212" priority="210">
      <formula>IF(RIGHT(TEXT(AM124,"0.#"),1)=".",TRUE,FALSE)</formula>
    </cfRule>
  </conditionalFormatting>
  <conditionalFormatting sqref="AE126">
    <cfRule type="expression" dxfId="211" priority="217">
      <formula>IF(RIGHT(TEXT(AE126,"0.#"),1)=".",FALSE,TRUE)</formula>
    </cfRule>
    <cfRule type="expression" dxfId="210" priority="218">
      <formula>IF(RIGHT(TEXT(AE126,"0.#"),1)=".",TRUE,FALSE)</formula>
    </cfRule>
  </conditionalFormatting>
  <conditionalFormatting sqref="AI126">
    <cfRule type="expression" dxfId="209" priority="215">
      <formula>IF(RIGHT(TEXT(AI126,"0.#"),1)=".",FALSE,TRUE)</formula>
    </cfRule>
    <cfRule type="expression" dxfId="208" priority="216">
      <formula>IF(RIGHT(TEXT(AI126,"0.#"),1)=".",TRUE,FALSE)</formula>
    </cfRule>
  </conditionalFormatting>
  <conditionalFormatting sqref="AI125">
    <cfRule type="expression" dxfId="207" priority="213">
      <formula>IF(RIGHT(TEXT(AI125,"0.#"),1)=".",FALSE,TRUE)</formula>
    </cfRule>
    <cfRule type="expression" dxfId="206" priority="214">
      <formula>IF(RIGHT(TEXT(AI125,"0.#"),1)=".",TRUE,FALSE)</formula>
    </cfRule>
  </conditionalFormatting>
  <conditionalFormatting sqref="AI124">
    <cfRule type="expression" dxfId="205" priority="211">
      <formula>IF(RIGHT(TEXT(AI124,"0.#"),1)=".",FALSE,TRUE)</formula>
    </cfRule>
    <cfRule type="expression" dxfId="204" priority="212">
      <formula>IF(RIGHT(TEXT(AI124,"0.#"),1)=".",TRUE,FALSE)</formula>
    </cfRule>
  </conditionalFormatting>
  <conditionalFormatting sqref="AM125">
    <cfRule type="expression" dxfId="203" priority="207">
      <formula>IF(RIGHT(TEXT(AM125,"0.#"),1)=".",FALSE,TRUE)</formula>
    </cfRule>
    <cfRule type="expression" dxfId="202" priority="208">
      <formula>IF(RIGHT(TEXT(AM125,"0.#"),1)=".",TRUE,FALSE)</formula>
    </cfRule>
  </conditionalFormatting>
  <conditionalFormatting sqref="AM126">
    <cfRule type="expression" dxfId="201" priority="205">
      <formula>IF(RIGHT(TEXT(AM126,"0.#"),1)=".",FALSE,TRUE)</formula>
    </cfRule>
    <cfRule type="expression" dxfId="200" priority="206">
      <formula>IF(RIGHT(TEXT(AM126,"0.#"),1)=".",TRUE,FALSE)</formula>
    </cfRule>
  </conditionalFormatting>
  <conditionalFormatting sqref="AQ124:AQ126">
    <cfRule type="expression" dxfId="199" priority="203">
      <formula>IF(RIGHT(TEXT(AQ124,"0.#"),1)=".",FALSE,TRUE)</formula>
    </cfRule>
    <cfRule type="expression" dxfId="198" priority="204">
      <formula>IF(RIGHT(TEXT(AQ124,"0.#"),1)=".",TRUE,FALSE)</formula>
    </cfRule>
  </conditionalFormatting>
  <conditionalFormatting sqref="AU124:AU126">
    <cfRule type="expression" dxfId="197" priority="201">
      <formula>IF(RIGHT(TEXT(AU124,"0.#"),1)=".",FALSE,TRUE)</formula>
    </cfRule>
    <cfRule type="expression" dxfId="196" priority="202">
      <formula>IF(RIGHT(TEXT(AU124,"0.#"),1)=".",TRUE,FALSE)</formula>
    </cfRule>
  </conditionalFormatting>
  <conditionalFormatting sqref="AE119">
    <cfRule type="expression" dxfId="195" priority="199">
      <formula>IF(RIGHT(TEXT(AE119,"0.#"),1)=".",FALSE,TRUE)</formula>
    </cfRule>
    <cfRule type="expression" dxfId="194" priority="200">
      <formula>IF(RIGHT(TEXT(AE119,"0.#"),1)=".",TRUE,FALSE)</formula>
    </cfRule>
  </conditionalFormatting>
  <conditionalFormatting sqref="AE120">
    <cfRule type="expression" dxfId="193" priority="197">
      <formula>IF(RIGHT(TEXT(AE120,"0.#"),1)=".",FALSE,TRUE)</formula>
    </cfRule>
    <cfRule type="expression" dxfId="192" priority="198">
      <formula>IF(RIGHT(TEXT(AE120,"0.#"),1)=".",TRUE,FALSE)</formula>
    </cfRule>
  </conditionalFormatting>
  <conditionalFormatting sqref="AM119">
    <cfRule type="expression" dxfId="191" priority="187">
      <formula>IF(RIGHT(TEXT(AM119,"0.#"),1)=".",FALSE,TRUE)</formula>
    </cfRule>
    <cfRule type="expression" dxfId="190" priority="188">
      <formula>IF(RIGHT(TEXT(AM119,"0.#"),1)=".",TRUE,FALSE)</formula>
    </cfRule>
  </conditionalFormatting>
  <conditionalFormatting sqref="AE121">
    <cfRule type="expression" dxfId="189" priority="195">
      <formula>IF(RIGHT(TEXT(AE121,"0.#"),1)=".",FALSE,TRUE)</formula>
    </cfRule>
    <cfRule type="expression" dxfId="188" priority="196">
      <formula>IF(RIGHT(TEXT(AE121,"0.#"),1)=".",TRUE,FALSE)</formula>
    </cfRule>
  </conditionalFormatting>
  <conditionalFormatting sqref="AI121">
    <cfRule type="expression" dxfId="187" priority="193">
      <formula>IF(RIGHT(TEXT(AI121,"0.#"),1)=".",FALSE,TRUE)</formula>
    </cfRule>
    <cfRule type="expression" dxfId="186" priority="194">
      <formula>IF(RIGHT(TEXT(AI121,"0.#"),1)=".",TRUE,FALSE)</formula>
    </cfRule>
  </conditionalFormatting>
  <conditionalFormatting sqref="AI120">
    <cfRule type="expression" dxfId="185" priority="191">
      <formula>IF(RIGHT(TEXT(AI120,"0.#"),1)=".",FALSE,TRUE)</formula>
    </cfRule>
    <cfRule type="expression" dxfId="184" priority="192">
      <formula>IF(RIGHT(TEXT(AI120,"0.#"),1)=".",TRUE,FALSE)</formula>
    </cfRule>
  </conditionalFormatting>
  <conditionalFormatting sqref="AI119">
    <cfRule type="expression" dxfId="183" priority="189">
      <formula>IF(RIGHT(TEXT(AI119,"0.#"),1)=".",FALSE,TRUE)</formula>
    </cfRule>
    <cfRule type="expression" dxfId="182" priority="190">
      <formula>IF(RIGHT(TEXT(AI119,"0.#"),1)=".",TRUE,FALSE)</formula>
    </cfRule>
  </conditionalFormatting>
  <conditionalFormatting sqref="AM120">
    <cfRule type="expression" dxfId="181" priority="185">
      <formula>IF(RIGHT(TEXT(AM120,"0.#"),1)=".",FALSE,TRUE)</formula>
    </cfRule>
    <cfRule type="expression" dxfId="180" priority="186">
      <formula>IF(RIGHT(TEXT(AM120,"0.#"),1)=".",TRUE,FALSE)</formula>
    </cfRule>
  </conditionalFormatting>
  <conditionalFormatting sqref="AM121">
    <cfRule type="expression" dxfId="179" priority="183">
      <formula>IF(RIGHT(TEXT(AM121,"0.#"),1)=".",FALSE,TRUE)</formula>
    </cfRule>
    <cfRule type="expression" dxfId="178" priority="184">
      <formula>IF(RIGHT(TEXT(AM121,"0.#"),1)=".",TRUE,FALSE)</formula>
    </cfRule>
  </conditionalFormatting>
  <conditionalFormatting sqref="AQ119:AQ121">
    <cfRule type="expression" dxfId="177" priority="181">
      <formula>IF(RIGHT(TEXT(AQ119,"0.#"),1)=".",FALSE,TRUE)</formula>
    </cfRule>
    <cfRule type="expression" dxfId="176" priority="182">
      <formula>IF(RIGHT(TEXT(AQ119,"0.#"),1)=".",TRUE,FALSE)</formula>
    </cfRule>
  </conditionalFormatting>
  <conditionalFormatting sqref="AU119:AU121">
    <cfRule type="expression" dxfId="175" priority="179">
      <formula>IF(RIGHT(TEXT(AU119,"0.#"),1)=".",FALSE,TRUE)</formula>
    </cfRule>
    <cfRule type="expression" dxfId="174" priority="180">
      <formula>IF(RIGHT(TEXT(AU119,"0.#"),1)=".",TRUE,FALSE)</formula>
    </cfRule>
  </conditionalFormatting>
  <conditionalFormatting sqref="AE158">
    <cfRule type="expression" dxfId="173" priority="177">
      <formula>IF(RIGHT(TEXT(AE158,"0.#"),1)=".",FALSE,TRUE)</formula>
    </cfRule>
    <cfRule type="expression" dxfId="172" priority="178">
      <formula>IF(RIGHT(TEXT(AE158,"0.#"),1)=".",TRUE,FALSE)</formula>
    </cfRule>
  </conditionalFormatting>
  <conditionalFormatting sqref="AE159">
    <cfRule type="expression" dxfId="171" priority="175">
      <formula>IF(RIGHT(TEXT(AE159,"0.#"),1)=".",FALSE,TRUE)</formula>
    </cfRule>
    <cfRule type="expression" dxfId="170" priority="176">
      <formula>IF(RIGHT(TEXT(AE159,"0.#"),1)=".",TRUE,FALSE)</formula>
    </cfRule>
  </conditionalFormatting>
  <conditionalFormatting sqref="AM158">
    <cfRule type="expression" dxfId="169" priority="165">
      <formula>IF(RIGHT(TEXT(AM158,"0.#"),1)=".",FALSE,TRUE)</formula>
    </cfRule>
    <cfRule type="expression" dxfId="168" priority="166">
      <formula>IF(RIGHT(TEXT(AM158,"0.#"),1)=".",TRUE,FALSE)</formula>
    </cfRule>
  </conditionalFormatting>
  <conditionalFormatting sqref="AE160">
    <cfRule type="expression" dxfId="167" priority="173">
      <formula>IF(RIGHT(TEXT(AE160,"0.#"),1)=".",FALSE,TRUE)</formula>
    </cfRule>
    <cfRule type="expression" dxfId="166" priority="174">
      <formula>IF(RIGHT(TEXT(AE160,"0.#"),1)=".",TRUE,FALSE)</formula>
    </cfRule>
  </conditionalFormatting>
  <conditionalFormatting sqref="AI160">
    <cfRule type="expression" dxfId="165" priority="171">
      <formula>IF(RIGHT(TEXT(AI160,"0.#"),1)=".",FALSE,TRUE)</formula>
    </cfRule>
    <cfRule type="expression" dxfId="164" priority="172">
      <formula>IF(RIGHT(TEXT(AI160,"0.#"),1)=".",TRUE,FALSE)</formula>
    </cfRule>
  </conditionalFormatting>
  <conditionalFormatting sqref="AI159">
    <cfRule type="expression" dxfId="163" priority="169">
      <formula>IF(RIGHT(TEXT(AI159,"0.#"),1)=".",FALSE,TRUE)</formula>
    </cfRule>
    <cfRule type="expression" dxfId="162" priority="170">
      <formula>IF(RIGHT(TEXT(AI159,"0.#"),1)=".",TRUE,FALSE)</formula>
    </cfRule>
  </conditionalFormatting>
  <conditionalFormatting sqref="AI158">
    <cfRule type="expression" dxfId="161" priority="167">
      <formula>IF(RIGHT(TEXT(AI158,"0.#"),1)=".",FALSE,TRUE)</formula>
    </cfRule>
    <cfRule type="expression" dxfId="160" priority="168">
      <formula>IF(RIGHT(TEXT(AI158,"0.#"),1)=".",TRUE,FALSE)</formula>
    </cfRule>
  </conditionalFormatting>
  <conditionalFormatting sqref="AM159">
    <cfRule type="expression" dxfId="159" priority="163">
      <formula>IF(RIGHT(TEXT(AM159,"0.#"),1)=".",FALSE,TRUE)</formula>
    </cfRule>
    <cfRule type="expression" dxfId="158" priority="164">
      <formula>IF(RIGHT(TEXT(AM159,"0.#"),1)=".",TRUE,FALSE)</formula>
    </cfRule>
  </conditionalFormatting>
  <conditionalFormatting sqref="AM160">
    <cfRule type="expression" dxfId="157" priority="161">
      <formula>IF(RIGHT(TEXT(AM160,"0.#"),1)=".",FALSE,TRUE)</formula>
    </cfRule>
    <cfRule type="expression" dxfId="156" priority="162">
      <formula>IF(RIGHT(TEXT(AM160,"0.#"),1)=".",TRUE,FALSE)</formula>
    </cfRule>
  </conditionalFormatting>
  <conditionalFormatting sqref="AQ158:AQ160">
    <cfRule type="expression" dxfId="155" priority="159">
      <formula>IF(RIGHT(TEXT(AQ158,"0.#"),1)=".",FALSE,TRUE)</formula>
    </cfRule>
    <cfRule type="expression" dxfId="154" priority="160">
      <formula>IF(RIGHT(TEXT(AQ158,"0.#"),1)=".",TRUE,FALSE)</formula>
    </cfRule>
  </conditionalFormatting>
  <conditionalFormatting sqref="AU158:AU160">
    <cfRule type="expression" dxfId="153" priority="157">
      <formula>IF(RIGHT(TEXT(AU158,"0.#"),1)=".",FALSE,TRUE)</formula>
    </cfRule>
    <cfRule type="expression" dxfId="152" priority="158">
      <formula>IF(RIGHT(TEXT(AU158,"0.#"),1)=".",TRUE,FALSE)</formula>
    </cfRule>
  </conditionalFormatting>
  <conditionalFormatting sqref="AE153">
    <cfRule type="expression" dxfId="151" priority="155">
      <formula>IF(RIGHT(TEXT(AE153,"0.#"),1)=".",FALSE,TRUE)</formula>
    </cfRule>
    <cfRule type="expression" dxfId="150" priority="156">
      <formula>IF(RIGHT(TEXT(AE153,"0.#"),1)=".",TRUE,FALSE)</formula>
    </cfRule>
  </conditionalFormatting>
  <conditionalFormatting sqref="AE154">
    <cfRule type="expression" dxfId="149" priority="153">
      <formula>IF(RIGHT(TEXT(AE154,"0.#"),1)=".",FALSE,TRUE)</formula>
    </cfRule>
    <cfRule type="expression" dxfId="148" priority="154">
      <formula>IF(RIGHT(TEXT(AE154,"0.#"),1)=".",TRUE,FALSE)</formula>
    </cfRule>
  </conditionalFormatting>
  <conditionalFormatting sqref="AM153">
    <cfRule type="expression" dxfId="147" priority="143">
      <formula>IF(RIGHT(TEXT(AM153,"0.#"),1)=".",FALSE,TRUE)</formula>
    </cfRule>
    <cfRule type="expression" dxfId="146" priority="144">
      <formula>IF(RIGHT(TEXT(AM153,"0.#"),1)=".",TRUE,FALSE)</formula>
    </cfRule>
  </conditionalFormatting>
  <conditionalFormatting sqref="AE155">
    <cfRule type="expression" dxfId="145" priority="151">
      <formula>IF(RIGHT(TEXT(AE155,"0.#"),1)=".",FALSE,TRUE)</formula>
    </cfRule>
    <cfRule type="expression" dxfId="144" priority="152">
      <formula>IF(RIGHT(TEXT(AE155,"0.#"),1)=".",TRUE,FALSE)</formula>
    </cfRule>
  </conditionalFormatting>
  <conditionalFormatting sqref="AI155">
    <cfRule type="expression" dxfId="143" priority="149">
      <formula>IF(RIGHT(TEXT(AI155,"0.#"),1)=".",FALSE,TRUE)</formula>
    </cfRule>
    <cfRule type="expression" dxfId="142" priority="150">
      <formula>IF(RIGHT(TEXT(AI155,"0.#"),1)=".",TRUE,FALSE)</formula>
    </cfRule>
  </conditionalFormatting>
  <conditionalFormatting sqref="AI154">
    <cfRule type="expression" dxfId="141" priority="147">
      <formula>IF(RIGHT(TEXT(AI154,"0.#"),1)=".",FALSE,TRUE)</formula>
    </cfRule>
    <cfRule type="expression" dxfId="140" priority="148">
      <formula>IF(RIGHT(TEXT(AI154,"0.#"),1)=".",TRUE,FALSE)</formula>
    </cfRule>
  </conditionalFormatting>
  <conditionalFormatting sqref="AI153">
    <cfRule type="expression" dxfId="139" priority="145">
      <formula>IF(RIGHT(TEXT(AI153,"0.#"),1)=".",FALSE,TRUE)</formula>
    </cfRule>
    <cfRule type="expression" dxfId="138" priority="146">
      <formula>IF(RIGHT(TEXT(AI153,"0.#"),1)=".",TRUE,FALSE)</formula>
    </cfRule>
  </conditionalFormatting>
  <conditionalFormatting sqref="AM154">
    <cfRule type="expression" dxfId="137" priority="141">
      <formula>IF(RIGHT(TEXT(AM154,"0.#"),1)=".",FALSE,TRUE)</formula>
    </cfRule>
    <cfRule type="expression" dxfId="136" priority="142">
      <formula>IF(RIGHT(TEXT(AM154,"0.#"),1)=".",TRUE,FALSE)</formula>
    </cfRule>
  </conditionalFormatting>
  <conditionalFormatting sqref="AM155">
    <cfRule type="expression" dxfId="135" priority="139">
      <formula>IF(RIGHT(TEXT(AM155,"0.#"),1)=".",FALSE,TRUE)</formula>
    </cfRule>
    <cfRule type="expression" dxfId="134" priority="140">
      <formula>IF(RIGHT(TEXT(AM155,"0.#"),1)=".",TRUE,FALSE)</formula>
    </cfRule>
  </conditionalFormatting>
  <conditionalFormatting sqref="AQ153:AQ155">
    <cfRule type="expression" dxfId="133" priority="137">
      <formula>IF(RIGHT(TEXT(AQ153,"0.#"),1)=".",FALSE,TRUE)</formula>
    </cfRule>
    <cfRule type="expression" dxfId="132" priority="138">
      <formula>IF(RIGHT(TEXT(AQ153,"0.#"),1)=".",TRUE,FALSE)</formula>
    </cfRule>
  </conditionalFormatting>
  <conditionalFormatting sqref="AU153:AU155">
    <cfRule type="expression" dxfId="131" priority="135">
      <formula>IF(RIGHT(TEXT(AU153,"0.#"),1)=".",FALSE,TRUE)</formula>
    </cfRule>
    <cfRule type="expression" dxfId="130" priority="136">
      <formula>IF(RIGHT(TEXT(AU153,"0.#"),1)=".",TRUE,FALSE)</formula>
    </cfRule>
  </conditionalFormatting>
  <conditionalFormatting sqref="AE192">
    <cfRule type="expression" dxfId="129" priority="133">
      <formula>IF(RIGHT(TEXT(AE192,"0.#"),1)=".",FALSE,TRUE)</formula>
    </cfRule>
    <cfRule type="expression" dxfId="128" priority="134">
      <formula>IF(RIGHT(TEXT(AE192,"0.#"),1)=".",TRUE,FALSE)</formula>
    </cfRule>
  </conditionalFormatting>
  <conditionalFormatting sqref="AE193">
    <cfRule type="expression" dxfId="127" priority="131">
      <formula>IF(RIGHT(TEXT(AE193,"0.#"),1)=".",FALSE,TRUE)</formula>
    </cfRule>
    <cfRule type="expression" dxfId="126" priority="132">
      <formula>IF(RIGHT(TEXT(AE193,"0.#"),1)=".",TRUE,FALSE)</formula>
    </cfRule>
  </conditionalFormatting>
  <conditionalFormatting sqref="AM192">
    <cfRule type="expression" dxfId="125" priority="121">
      <formula>IF(RIGHT(TEXT(AM192,"0.#"),1)=".",FALSE,TRUE)</formula>
    </cfRule>
    <cfRule type="expression" dxfId="124" priority="122">
      <formula>IF(RIGHT(TEXT(AM192,"0.#"),1)=".",TRUE,FALSE)</formula>
    </cfRule>
  </conditionalFormatting>
  <conditionalFormatting sqref="AE194">
    <cfRule type="expression" dxfId="123" priority="129">
      <formula>IF(RIGHT(TEXT(AE194,"0.#"),1)=".",FALSE,TRUE)</formula>
    </cfRule>
    <cfRule type="expression" dxfId="122" priority="130">
      <formula>IF(RIGHT(TEXT(AE194,"0.#"),1)=".",TRUE,FALSE)</formula>
    </cfRule>
  </conditionalFormatting>
  <conditionalFormatting sqref="AI194">
    <cfRule type="expression" dxfId="121" priority="127">
      <formula>IF(RIGHT(TEXT(AI194,"0.#"),1)=".",FALSE,TRUE)</formula>
    </cfRule>
    <cfRule type="expression" dxfId="120" priority="128">
      <formula>IF(RIGHT(TEXT(AI194,"0.#"),1)=".",TRUE,FALSE)</formula>
    </cfRule>
  </conditionalFormatting>
  <conditionalFormatting sqref="AI193">
    <cfRule type="expression" dxfId="119" priority="125">
      <formula>IF(RIGHT(TEXT(AI193,"0.#"),1)=".",FALSE,TRUE)</formula>
    </cfRule>
    <cfRule type="expression" dxfId="118" priority="126">
      <formula>IF(RIGHT(TEXT(AI193,"0.#"),1)=".",TRUE,FALSE)</formula>
    </cfRule>
  </conditionalFormatting>
  <conditionalFormatting sqref="AI192">
    <cfRule type="expression" dxfId="117" priority="123">
      <formula>IF(RIGHT(TEXT(AI192,"0.#"),1)=".",FALSE,TRUE)</formula>
    </cfRule>
    <cfRule type="expression" dxfId="116" priority="124">
      <formula>IF(RIGHT(TEXT(AI192,"0.#"),1)=".",TRUE,FALSE)</formula>
    </cfRule>
  </conditionalFormatting>
  <conditionalFormatting sqref="AM193">
    <cfRule type="expression" dxfId="115" priority="119">
      <formula>IF(RIGHT(TEXT(AM193,"0.#"),1)=".",FALSE,TRUE)</formula>
    </cfRule>
    <cfRule type="expression" dxfId="114" priority="120">
      <formula>IF(RIGHT(TEXT(AM193,"0.#"),1)=".",TRUE,FALSE)</formula>
    </cfRule>
  </conditionalFormatting>
  <conditionalFormatting sqref="AM194">
    <cfRule type="expression" dxfId="113" priority="117">
      <formula>IF(RIGHT(TEXT(AM194,"0.#"),1)=".",FALSE,TRUE)</formula>
    </cfRule>
    <cfRule type="expression" dxfId="112" priority="118">
      <formula>IF(RIGHT(TEXT(AM194,"0.#"),1)=".",TRUE,FALSE)</formula>
    </cfRule>
  </conditionalFormatting>
  <conditionalFormatting sqref="AQ192:AQ194">
    <cfRule type="expression" dxfId="111" priority="115">
      <formula>IF(RIGHT(TEXT(AQ192,"0.#"),1)=".",FALSE,TRUE)</formula>
    </cfRule>
    <cfRule type="expression" dxfId="110" priority="116">
      <formula>IF(RIGHT(TEXT(AQ192,"0.#"),1)=".",TRUE,FALSE)</formula>
    </cfRule>
  </conditionalFormatting>
  <conditionalFormatting sqref="AU192:AU194">
    <cfRule type="expression" dxfId="109" priority="113">
      <formula>IF(RIGHT(TEXT(AU192,"0.#"),1)=".",FALSE,TRUE)</formula>
    </cfRule>
    <cfRule type="expression" dxfId="108" priority="114">
      <formula>IF(RIGHT(TEXT(AU192,"0.#"),1)=".",TRUE,FALSE)</formula>
    </cfRule>
  </conditionalFormatting>
  <conditionalFormatting sqref="AE187">
    <cfRule type="expression" dxfId="107" priority="111">
      <formula>IF(RIGHT(TEXT(AE187,"0.#"),1)=".",FALSE,TRUE)</formula>
    </cfRule>
    <cfRule type="expression" dxfId="106" priority="112">
      <formula>IF(RIGHT(TEXT(AE187,"0.#"),1)=".",TRUE,FALSE)</formula>
    </cfRule>
  </conditionalFormatting>
  <conditionalFormatting sqref="AE188">
    <cfRule type="expression" dxfId="105" priority="109">
      <formula>IF(RIGHT(TEXT(AE188,"0.#"),1)=".",FALSE,TRUE)</formula>
    </cfRule>
    <cfRule type="expression" dxfId="104" priority="110">
      <formula>IF(RIGHT(TEXT(AE188,"0.#"),1)=".",TRUE,FALSE)</formula>
    </cfRule>
  </conditionalFormatting>
  <conditionalFormatting sqref="AM187">
    <cfRule type="expression" dxfId="103" priority="99">
      <formula>IF(RIGHT(TEXT(AM187,"0.#"),1)=".",FALSE,TRUE)</formula>
    </cfRule>
    <cfRule type="expression" dxfId="102" priority="100">
      <formula>IF(RIGHT(TEXT(AM187,"0.#"),1)=".",TRUE,FALSE)</formula>
    </cfRule>
  </conditionalFormatting>
  <conditionalFormatting sqref="AE189">
    <cfRule type="expression" dxfId="101" priority="107">
      <formula>IF(RIGHT(TEXT(AE189,"0.#"),1)=".",FALSE,TRUE)</formula>
    </cfRule>
    <cfRule type="expression" dxfId="100" priority="108">
      <formula>IF(RIGHT(TEXT(AE189,"0.#"),1)=".",TRUE,FALSE)</formula>
    </cfRule>
  </conditionalFormatting>
  <conditionalFormatting sqref="AI189">
    <cfRule type="expression" dxfId="99" priority="105">
      <formula>IF(RIGHT(TEXT(AI189,"0.#"),1)=".",FALSE,TRUE)</formula>
    </cfRule>
    <cfRule type="expression" dxfId="98" priority="106">
      <formula>IF(RIGHT(TEXT(AI189,"0.#"),1)=".",TRUE,FALSE)</formula>
    </cfRule>
  </conditionalFormatting>
  <conditionalFormatting sqref="AI188">
    <cfRule type="expression" dxfId="97" priority="103">
      <formula>IF(RIGHT(TEXT(AI188,"0.#"),1)=".",FALSE,TRUE)</formula>
    </cfRule>
    <cfRule type="expression" dxfId="96" priority="104">
      <formula>IF(RIGHT(TEXT(AI188,"0.#"),1)=".",TRUE,FALSE)</formula>
    </cfRule>
  </conditionalFormatting>
  <conditionalFormatting sqref="AI187">
    <cfRule type="expression" dxfId="95" priority="101">
      <formula>IF(RIGHT(TEXT(AI187,"0.#"),1)=".",FALSE,TRUE)</formula>
    </cfRule>
    <cfRule type="expression" dxfId="94" priority="102">
      <formula>IF(RIGHT(TEXT(AI187,"0.#"),1)=".",TRUE,FALSE)</formula>
    </cfRule>
  </conditionalFormatting>
  <conditionalFormatting sqref="AM188">
    <cfRule type="expression" dxfId="93" priority="97">
      <formula>IF(RIGHT(TEXT(AM188,"0.#"),1)=".",FALSE,TRUE)</formula>
    </cfRule>
    <cfRule type="expression" dxfId="92" priority="98">
      <formula>IF(RIGHT(TEXT(AM188,"0.#"),1)=".",TRUE,FALSE)</formula>
    </cfRule>
  </conditionalFormatting>
  <conditionalFormatting sqref="AM189">
    <cfRule type="expression" dxfId="91" priority="95">
      <formula>IF(RIGHT(TEXT(AM189,"0.#"),1)=".",FALSE,TRUE)</formula>
    </cfRule>
    <cfRule type="expression" dxfId="90" priority="96">
      <formula>IF(RIGHT(TEXT(AM189,"0.#"),1)=".",TRUE,FALSE)</formula>
    </cfRule>
  </conditionalFormatting>
  <conditionalFormatting sqref="AQ187:AQ189">
    <cfRule type="expression" dxfId="89" priority="93">
      <formula>IF(RIGHT(TEXT(AQ187,"0.#"),1)=".",FALSE,TRUE)</formula>
    </cfRule>
    <cfRule type="expression" dxfId="88" priority="94">
      <formula>IF(RIGHT(TEXT(AQ187,"0.#"),1)=".",TRUE,FALSE)</formula>
    </cfRule>
  </conditionalFormatting>
  <conditionalFormatting sqref="AU187:AU189">
    <cfRule type="expression" dxfId="87" priority="91">
      <formula>IF(RIGHT(TEXT(AU187,"0.#"),1)=".",FALSE,TRUE)</formula>
    </cfRule>
    <cfRule type="expression" dxfId="86" priority="92">
      <formula>IF(RIGHT(TEXT(AU187,"0.#"),1)=".",TRUE,FALSE)</formula>
    </cfRule>
  </conditionalFormatting>
  <conditionalFormatting sqref="AE56">
    <cfRule type="expression" dxfId="85" priority="89">
      <formula>IF(RIGHT(TEXT(AE56,"0.#"),1)=".",FALSE,TRUE)</formula>
    </cfRule>
    <cfRule type="expression" dxfId="84" priority="90">
      <formula>IF(RIGHT(TEXT(AE56,"0.#"),1)=".",TRUE,FALSE)</formula>
    </cfRule>
  </conditionalFormatting>
  <conditionalFormatting sqref="AE57">
    <cfRule type="expression" dxfId="83" priority="87">
      <formula>IF(RIGHT(TEXT(AE57,"0.#"),1)=".",FALSE,TRUE)</formula>
    </cfRule>
    <cfRule type="expression" dxfId="82" priority="88">
      <formula>IF(RIGHT(TEXT(AE57,"0.#"),1)=".",TRUE,FALSE)</formula>
    </cfRule>
  </conditionalFormatting>
  <conditionalFormatting sqref="AM56">
    <cfRule type="expression" dxfId="81" priority="77">
      <formula>IF(RIGHT(TEXT(AM56,"0.#"),1)=".",FALSE,TRUE)</formula>
    </cfRule>
    <cfRule type="expression" dxfId="80" priority="78">
      <formula>IF(RIGHT(TEXT(AM56,"0.#"),1)=".",TRUE,FALSE)</formula>
    </cfRule>
  </conditionalFormatting>
  <conditionalFormatting sqref="AE58">
    <cfRule type="expression" dxfId="79" priority="85">
      <formula>IF(RIGHT(TEXT(AE58,"0.#"),1)=".",FALSE,TRUE)</formula>
    </cfRule>
    <cfRule type="expression" dxfId="78" priority="86">
      <formula>IF(RIGHT(TEXT(AE58,"0.#"),1)=".",TRUE,FALSE)</formula>
    </cfRule>
  </conditionalFormatting>
  <conditionalFormatting sqref="AI58">
    <cfRule type="expression" dxfId="77" priority="83">
      <formula>IF(RIGHT(TEXT(AI58,"0.#"),1)=".",FALSE,TRUE)</formula>
    </cfRule>
    <cfRule type="expression" dxfId="76" priority="84">
      <formula>IF(RIGHT(TEXT(AI58,"0.#"),1)=".",TRUE,FALSE)</formula>
    </cfRule>
  </conditionalFormatting>
  <conditionalFormatting sqref="AI57">
    <cfRule type="expression" dxfId="75" priority="81">
      <formula>IF(RIGHT(TEXT(AI57,"0.#"),1)=".",FALSE,TRUE)</formula>
    </cfRule>
    <cfRule type="expression" dxfId="74" priority="82">
      <formula>IF(RIGHT(TEXT(AI57,"0.#"),1)=".",TRUE,FALSE)</formula>
    </cfRule>
  </conditionalFormatting>
  <conditionalFormatting sqref="AI56">
    <cfRule type="expression" dxfId="73" priority="79">
      <formula>IF(RIGHT(TEXT(AI56,"0.#"),1)=".",FALSE,TRUE)</formula>
    </cfRule>
    <cfRule type="expression" dxfId="72" priority="80">
      <formula>IF(RIGHT(TEXT(AI56,"0.#"),1)=".",TRUE,FALSE)</formula>
    </cfRule>
  </conditionalFormatting>
  <conditionalFormatting sqref="AM57">
    <cfRule type="expression" dxfId="71" priority="75">
      <formula>IF(RIGHT(TEXT(AM57,"0.#"),1)=".",FALSE,TRUE)</formula>
    </cfRule>
    <cfRule type="expression" dxfId="70" priority="76">
      <formula>IF(RIGHT(TEXT(AM57,"0.#"),1)=".",TRUE,FALSE)</formula>
    </cfRule>
  </conditionalFormatting>
  <conditionalFormatting sqref="AM58">
    <cfRule type="expression" dxfId="69" priority="73">
      <formula>IF(RIGHT(TEXT(AM58,"0.#"),1)=".",FALSE,TRUE)</formula>
    </cfRule>
    <cfRule type="expression" dxfId="68" priority="74">
      <formula>IF(RIGHT(TEXT(AM58,"0.#"),1)=".",TRUE,FALSE)</formula>
    </cfRule>
  </conditionalFormatting>
  <conditionalFormatting sqref="AQ56:AQ58">
    <cfRule type="expression" dxfId="67" priority="71">
      <formula>IF(RIGHT(TEXT(AQ56,"0.#"),1)=".",FALSE,TRUE)</formula>
    </cfRule>
    <cfRule type="expression" dxfId="66" priority="72">
      <formula>IF(RIGHT(TEXT(AQ56,"0.#"),1)=".",TRUE,FALSE)</formula>
    </cfRule>
  </conditionalFormatting>
  <conditionalFormatting sqref="AU56:AU58">
    <cfRule type="expression" dxfId="65" priority="69">
      <formula>IF(RIGHT(TEXT(AU56,"0.#"),1)=".",FALSE,TRUE)</formula>
    </cfRule>
    <cfRule type="expression" dxfId="64" priority="70">
      <formula>IF(RIGHT(TEXT(AU56,"0.#"),1)=".",TRUE,FALSE)</formula>
    </cfRule>
  </conditionalFormatting>
  <conditionalFormatting sqref="AE51">
    <cfRule type="expression" dxfId="63" priority="67">
      <formula>IF(RIGHT(TEXT(AE51,"0.#"),1)=".",FALSE,TRUE)</formula>
    </cfRule>
    <cfRule type="expression" dxfId="62" priority="68">
      <formula>IF(RIGHT(TEXT(AE51,"0.#"),1)=".",TRUE,FALSE)</formula>
    </cfRule>
  </conditionalFormatting>
  <conditionalFormatting sqref="AE52">
    <cfRule type="expression" dxfId="61" priority="65">
      <formula>IF(RIGHT(TEXT(AE52,"0.#"),1)=".",FALSE,TRUE)</formula>
    </cfRule>
    <cfRule type="expression" dxfId="60" priority="66">
      <formula>IF(RIGHT(TEXT(AE52,"0.#"),1)=".",TRUE,FALSE)</formula>
    </cfRule>
  </conditionalFormatting>
  <conditionalFormatting sqref="AM51">
    <cfRule type="expression" dxfId="59" priority="55">
      <formula>IF(RIGHT(TEXT(AM51,"0.#"),1)=".",FALSE,TRUE)</formula>
    </cfRule>
    <cfRule type="expression" dxfId="58" priority="56">
      <formula>IF(RIGHT(TEXT(AM51,"0.#"),1)=".",TRUE,FALSE)</formula>
    </cfRule>
  </conditionalFormatting>
  <conditionalFormatting sqref="AE53">
    <cfRule type="expression" dxfId="57" priority="63">
      <formula>IF(RIGHT(TEXT(AE53,"0.#"),1)=".",FALSE,TRUE)</formula>
    </cfRule>
    <cfRule type="expression" dxfId="56" priority="64">
      <formula>IF(RIGHT(TEXT(AE53,"0.#"),1)=".",TRUE,FALSE)</formula>
    </cfRule>
  </conditionalFormatting>
  <conditionalFormatting sqref="AI53">
    <cfRule type="expression" dxfId="55" priority="61">
      <formula>IF(RIGHT(TEXT(AI53,"0.#"),1)=".",FALSE,TRUE)</formula>
    </cfRule>
    <cfRule type="expression" dxfId="54" priority="62">
      <formula>IF(RIGHT(TEXT(AI53,"0.#"),1)=".",TRUE,FALSE)</formula>
    </cfRule>
  </conditionalFormatting>
  <conditionalFormatting sqref="AI52">
    <cfRule type="expression" dxfId="53" priority="59">
      <formula>IF(RIGHT(TEXT(AI52,"0.#"),1)=".",FALSE,TRUE)</formula>
    </cfRule>
    <cfRule type="expression" dxfId="52" priority="60">
      <formula>IF(RIGHT(TEXT(AI52,"0.#"),1)=".",TRUE,FALSE)</formula>
    </cfRule>
  </conditionalFormatting>
  <conditionalFormatting sqref="AI51">
    <cfRule type="expression" dxfId="51" priority="57">
      <formula>IF(RIGHT(TEXT(AI51,"0.#"),1)=".",FALSE,TRUE)</formula>
    </cfRule>
    <cfRule type="expression" dxfId="50" priority="58">
      <formula>IF(RIGHT(TEXT(AI51,"0.#"),1)=".",TRUE,FALSE)</formula>
    </cfRule>
  </conditionalFormatting>
  <conditionalFormatting sqref="AM52">
    <cfRule type="expression" dxfId="49" priority="53">
      <formula>IF(RIGHT(TEXT(AM52,"0.#"),1)=".",FALSE,TRUE)</formula>
    </cfRule>
    <cfRule type="expression" dxfId="48" priority="54">
      <formula>IF(RIGHT(TEXT(AM52,"0.#"),1)=".",TRUE,FALSE)</formula>
    </cfRule>
  </conditionalFormatting>
  <conditionalFormatting sqref="AM53">
    <cfRule type="expression" dxfId="47" priority="51">
      <formula>IF(RIGHT(TEXT(AM53,"0.#"),1)=".",FALSE,TRUE)</formula>
    </cfRule>
    <cfRule type="expression" dxfId="46" priority="52">
      <formula>IF(RIGHT(TEXT(AM53,"0.#"),1)=".",TRUE,FALSE)</formula>
    </cfRule>
  </conditionalFormatting>
  <conditionalFormatting sqref="AQ51:AQ53">
    <cfRule type="expression" dxfId="45" priority="49">
      <formula>IF(RIGHT(TEXT(AQ51,"0.#"),1)=".",FALSE,TRUE)</formula>
    </cfRule>
    <cfRule type="expression" dxfId="44" priority="50">
      <formula>IF(RIGHT(TEXT(AQ51,"0.#"),1)=".",TRUE,FALSE)</formula>
    </cfRule>
  </conditionalFormatting>
  <conditionalFormatting sqref="AU51:AU53">
    <cfRule type="expression" dxfId="43" priority="47">
      <formula>IF(RIGHT(TEXT(AU51,"0.#"),1)=".",FALSE,TRUE)</formula>
    </cfRule>
    <cfRule type="expression" dxfId="42" priority="48">
      <formula>IF(RIGHT(TEXT(AU51,"0.#"),1)=".",TRUE,FALSE)</formula>
    </cfRule>
  </conditionalFormatting>
  <conditionalFormatting sqref="AI41">
    <cfRule type="expression" dxfId="41" priority="41">
      <formula>IF(RIGHT(TEXT(AI41,"0.#"),1)=".",FALSE,TRUE)</formula>
    </cfRule>
    <cfRule type="expression" dxfId="40" priority="42">
      <formula>IF(RIGHT(TEXT(AI41,"0.#"),1)=".",TRUE,FALSE)</formula>
    </cfRule>
  </conditionalFormatting>
  <conditionalFormatting sqref="AM41">
    <cfRule type="expression" dxfId="39" priority="39">
      <formula>IF(RIGHT(TEXT(AM41,"0.#"),1)=".",FALSE,TRUE)</formula>
    </cfRule>
    <cfRule type="expression" dxfId="38" priority="40">
      <formula>IF(RIGHT(TEXT(AM41,"0.#"),1)=".",TRUE,FALSE)</formula>
    </cfRule>
  </conditionalFormatting>
  <conditionalFormatting sqref="AM74">
    <cfRule type="expression" dxfId="37" priority="29">
      <formula>IF(RIGHT(TEXT(AM74,"0.#"),1)=".",FALSE,TRUE)</formula>
    </cfRule>
    <cfRule type="expression" dxfId="36" priority="30">
      <formula>IF(RIGHT(TEXT(AM74,"0.#"),1)=".",TRUE,FALSE)</formula>
    </cfRule>
  </conditionalFormatting>
  <conditionalFormatting sqref="AE73">
    <cfRule type="expression" dxfId="35" priority="37">
      <formula>IF(RIGHT(TEXT(AE73,"0.#"),1)=".",FALSE,TRUE)</formula>
    </cfRule>
    <cfRule type="expression" dxfId="34" priority="38">
      <formula>IF(RIGHT(TEXT(AE73,"0.#"),1)=".",TRUE,FALSE)</formula>
    </cfRule>
  </conditionalFormatting>
  <conditionalFormatting sqref="AQ73:AQ75">
    <cfRule type="expression" dxfId="33" priority="27">
      <formula>IF(RIGHT(TEXT(AQ73,"0.#"),1)=".",FALSE,TRUE)</formula>
    </cfRule>
    <cfRule type="expression" dxfId="32" priority="28">
      <formula>IF(RIGHT(TEXT(AQ73,"0.#"),1)=".",TRUE,FALSE)</formula>
    </cfRule>
  </conditionalFormatting>
  <conditionalFormatting sqref="AU73:AU75">
    <cfRule type="expression" dxfId="31" priority="25">
      <formula>IF(RIGHT(TEXT(AU73,"0.#"),1)=".",FALSE,TRUE)</formula>
    </cfRule>
    <cfRule type="expression" dxfId="30" priority="26">
      <formula>IF(RIGHT(TEXT(AU73,"0.#"),1)=".",TRUE,FALSE)</formula>
    </cfRule>
  </conditionalFormatting>
  <conditionalFormatting sqref="AE74">
    <cfRule type="expression" dxfId="29" priority="35">
      <formula>IF(RIGHT(TEXT(AE74,"0.#"),1)=".",FALSE,TRUE)</formula>
    </cfRule>
    <cfRule type="expression" dxfId="28" priority="36">
      <formula>IF(RIGHT(TEXT(AE74,"0.#"),1)=".",TRUE,FALSE)</formula>
    </cfRule>
  </conditionalFormatting>
  <conditionalFormatting sqref="AE75">
    <cfRule type="expression" dxfId="27" priority="33">
      <formula>IF(RIGHT(TEXT(AE75,"0.#"),1)=".",FALSE,TRUE)</formula>
    </cfRule>
    <cfRule type="expression" dxfId="26" priority="34">
      <formula>IF(RIGHT(TEXT(AE75,"0.#"),1)=".",TRUE,FALSE)</formula>
    </cfRule>
  </conditionalFormatting>
  <conditionalFormatting sqref="AM73">
    <cfRule type="expression" dxfId="25" priority="31">
      <formula>IF(RIGHT(TEXT(AM73,"0.#"),1)=".",FALSE,TRUE)</formula>
    </cfRule>
    <cfRule type="expression" dxfId="24" priority="32">
      <formula>IF(RIGHT(TEXT(AM73,"0.#"),1)=".",TRUE,FALSE)</formula>
    </cfRule>
  </conditionalFormatting>
  <conditionalFormatting sqref="AI73">
    <cfRule type="expression" dxfId="23" priority="23">
      <formula>IF(RIGHT(TEXT(AI73,"0.#"),1)=".",FALSE,TRUE)</formula>
    </cfRule>
    <cfRule type="expression" dxfId="22" priority="24">
      <formula>IF(RIGHT(TEXT(AI73,"0.#"),1)=".",TRUE,FALSE)</formula>
    </cfRule>
  </conditionalFormatting>
  <conditionalFormatting sqref="AI74">
    <cfRule type="expression" dxfId="21" priority="21">
      <formula>IF(RIGHT(TEXT(AI74,"0.#"),1)=".",FALSE,TRUE)</formula>
    </cfRule>
    <cfRule type="expression" dxfId="20" priority="22">
      <formula>IF(RIGHT(TEXT(AI74,"0.#"),1)=".",TRUE,FALSE)</formula>
    </cfRule>
  </conditionalFormatting>
  <conditionalFormatting sqref="AI75">
    <cfRule type="expression" dxfId="19" priority="19">
      <formula>IF(RIGHT(TEXT(AI75,"0.#"),1)=".",FALSE,TRUE)</formula>
    </cfRule>
    <cfRule type="expression" dxfId="18" priority="20">
      <formula>IF(RIGHT(TEXT(AI75,"0.#"),1)=".",TRUE,FALSE)</formula>
    </cfRule>
  </conditionalFormatting>
  <conditionalFormatting sqref="AM75">
    <cfRule type="expression" dxfId="17" priority="17">
      <formula>IF(RIGHT(TEXT(AM75,"0.#"),1)=".",FALSE,TRUE)</formula>
    </cfRule>
    <cfRule type="expression" dxfId="16" priority="18">
      <formula>IF(RIGHT(TEXT(AM75,"0.#"),1)=".",TRUE,FALSE)</formula>
    </cfRule>
  </conditionalFormatting>
  <conditionalFormatting sqref="AM40">
    <cfRule type="expression" dxfId="15" priority="9">
      <formula>IF(RIGHT(TEXT(AM40,"0.#"),1)=".",FALSE,TRUE)</formula>
    </cfRule>
    <cfRule type="expression" dxfId="14" priority="10">
      <formula>IF(RIGHT(TEXT(AM40,"0.#"),1)=".",TRUE,FALSE)</formula>
    </cfRule>
  </conditionalFormatting>
  <conditionalFormatting sqref="AE39">
    <cfRule type="expression" dxfId="13" priority="15">
      <formula>IF(RIGHT(TEXT(AE39,"0.#"),1)=".",FALSE,TRUE)</formula>
    </cfRule>
    <cfRule type="expression" dxfId="12" priority="16">
      <formula>IF(RIGHT(TEXT(AE39,"0.#"),1)=".",TRUE,FALSE)</formula>
    </cfRule>
  </conditionalFormatting>
  <conditionalFormatting sqref="AQ39:AQ40">
    <cfRule type="expression" dxfId="11" priority="7">
      <formula>IF(RIGHT(TEXT(AQ39,"0.#"),1)=".",FALSE,TRUE)</formula>
    </cfRule>
    <cfRule type="expression" dxfId="10" priority="8">
      <formula>IF(RIGHT(TEXT(AQ39,"0.#"),1)=".",TRUE,FALSE)</formula>
    </cfRule>
  </conditionalFormatting>
  <conditionalFormatting sqref="AU39:AU40">
    <cfRule type="expression" dxfId="9" priority="5">
      <formula>IF(RIGHT(TEXT(AU39,"0.#"),1)=".",FALSE,TRUE)</formula>
    </cfRule>
    <cfRule type="expression" dxfId="8" priority="6">
      <formula>IF(RIGHT(TEXT(AU39,"0.#"),1)=".",TRUE,FALSE)</formula>
    </cfRule>
  </conditionalFormatting>
  <conditionalFormatting sqref="AE40">
    <cfRule type="expression" dxfId="7" priority="13">
      <formula>IF(RIGHT(TEXT(AE40,"0.#"),1)=".",FALSE,TRUE)</formula>
    </cfRule>
    <cfRule type="expression" dxfId="6" priority="14">
      <formula>IF(RIGHT(TEXT(AE40,"0.#"),1)=".",TRUE,FALSE)</formula>
    </cfRule>
  </conditionalFormatting>
  <conditionalFormatting sqref="AM39">
    <cfRule type="expression" dxfId="5" priority="11">
      <formula>IF(RIGHT(TEXT(AM39,"0.#"),1)=".",FALSE,TRUE)</formula>
    </cfRule>
    <cfRule type="expression" dxfId="4" priority="12">
      <formula>IF(RIGHT(TEXT(AM39,"0.#"),1)=".",TRUE,FALSE)</formula>
    </cfRule>
  </conditionalFormatting>
  <conditionalFormatting sqref="AI39">
    <cfRule type="expression" dxfId="3" priority="3">
      <formula>IF(RIGHT(TEXT(AI39,"0.#"),1)=".",FALSE,TRUE)</formula>
    </cfRule>
    <cfRule type="expression" dxfId="2" priority="4">
      <formula>IF(RIGHT(TEXT(AI39,"0.#"),1)=".",TRUE,FALSE)</formula>
    </cfRule>
  </conditionalFormatting>
  <conditionalFormatting sqref="AI40">
    <cfRule type="expression" dxfId="1" priority="1">
      <formula>IF(RIGHT(TEXT(AI40,"0.#"),1)=".",FALSE,TRUE)</formula>
    </cfRule>
    <cfRule type="expression" dxfId="0" priority="2">
      <formula>IF(RIGHT(TEXT(AI40,"0.#"),1)=".",TRUE,FALSE)</formula>
    </cfRule>
  </conditionalFormatting>
  <dataValidations disablePrompts="1"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1" max="16383" man="1"/>
    <brk id="268" max="16383" man="1"/>
  </rowBreaks>
  <drawing r:id="rId2"/>
  <extLst>
    <ext xmlns:x14="http://schemas.microsoft.com/office/spreadsheetml/2009/9/main" uri="{CCE6A557-97BC-4b89-ADB6-D9C93CAAB3DF}">
      <x14:dataValidations xmlns:xm="http://schemas.microsoft.com/office/excel/2006/main" disablePrompts="1"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419</v>
      </c>
      <c r="AA1" s="29" t="s">
        <v>77</v>
      </c>
      <c r="AB1" s="29" t="s">
        <v>420</v>
      </c>
      <c r="AC1" s="29" t="s">
        <v>31</v>
      </c>
      <c r="AD1" s="28"/>
      <c r="AE1" s="29" t="s">
        <v>43</v>
      </c>
      <c r="AF1" s="30"/>
      <c r="AG1" s="42" t="s">
        <v>181</v>
      </c>
      <c r="AI1" s="42" t="s">
        <v>184</v>
      </c>
      <c r="AK1" s="42" t="s">
        <v>189</v>
      </c>
      <c r="AM1" s="63"/>
      <c r="AN1" s="63"/>
      <c r="AP1" s="28" t="s">
        <v>242</v>
      </c>
    </row>
    <row r="2" spans="1:42" ht="13.5" customHeight="1" x14ac:dyDescent="0.15">
      <c r="A2" s="14" t="s">
        <v>80</v>
      </c>
      <c r="B2" s="15"/>
      <c r="C2" s="13" t="str">
        <f>IF(B2="","",A2)</f>
        <v/>
      </c>
      <c r="D2" s="13" t="str">
        <f>IF(C2="","",IF(D1&lt;&gt;"",CONCATENATE(D1,"、",C2),C2))</f>
        <v/>
      </c>
      <c r="F2" s="12" t="s">
        <v>67</v>
      </c>
      <c r="G2" s="17" t="s">
        <v>611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289</v>
      </c>
      <c r="AB2" s="71" t="s">
        <v>514</v>
      </c>
      <c r="AC2" s="72" t="s">
        <v>129</v>
      </c>
      <c r="AD2" s="28"/>
      <c r="AE2" s="34" t="s">
        <v>161</v>
      </c>
      <c r="AF2" s="30"/>
      <c r="AG2" s="44" t="s">
        <v>254</v>
      </c>
      <c r="AI2" s="42" t="s">
        <v>286</v>
      </c>
      <c r="AK2" s="42" t="s">
        <v>190</v>
      </c>
      <c r="AM2" s="63"/>
      <c r="AN2" s="63"/>
      <c r="AP2" s="44" t="s">
        <v>254</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611</v>
      </c>
      <c r="M3" s="13" t="str">
        <f t="shared" ref="M3:M11" si="2">IF(L3="","",K3)</f>
        <v>文教及び科学振興</v>
      </c>
      <c r="N3" s="13" t="str">
        <f>IF(M3="",N2,IF(N2&lt;&gt;"",CONCATENATE(N2,"、",M3),M3))</f>
        <v>文教及び科学振興</v>
      </c>
      <c r="O3" s="13"/>
      <c r="P3" s="12" t="s">
        <v>70</v>
      </c>
      <c r="Q3" s="17" t="s">
        <v>611</v>
      </c>
      <c r="R3" s="13" t="str">
        <f t="shared" ref="R3:R8" si="3">IF(Q3="","",P3)</f>
        <v>委託・請負</v>
      </c>
      <c r="S3" s="13" t="str">
        <f t="shared" ref="S3:S8" si="4">IF(R3="",S2,IF(S2&lt;&gt;"",CONCATENATE(S2,"、",R3),R3))</f>
        <v>委託・請負</v>
      </c>
      <c r="T3" s="13"/>
      <c r="U3" s="32" t="s">
        <v>545</v>
      </c>
      <c r="W3" s="32" t="s">
        <v>140</v>
      </c>
      <c r="Y3" s="32" t="s">
        <v>64</v>
      </c>
      <c r="Z3" s="32" t="s">
        <v>421</v>
      </c>
      <c r="AA3" s="71" t="s">
        <v>387</v>
      </c>
      <c r="AB3" s="71" t="s">
        <v>515</v>
      </c>
      <c r="AC3" s="72" t="s">
        <v>130</v>
      </c>
      <c r="AD3" s="28"/>
      <c r="AE3" s="34" t="s">
        <v>162</v>
      </c>
      <c r="AF3" s="30"/>
      <c r="AG3" s="44" t="s">
        <v>255</v>
      </c>
      <c r="AI3" s="42" t="s">
        <v>183</v>
      </c>
      <c r="AK3" s="42" t="str">
        <f>CHAR(CODE(AK2)+1)</f>
        <v>B</v>
      </c>
      <c r="AM3" s="63"/>
      <c r="AN3" s="63"/>
      <c r="AP3" s="44" t="s">
        <v>255</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委託・請負</v>
      </c>
      <c r="T4" s="13"/>
      <c r="U4" s="32" t="s">
        <v>606</v>
      </c>
      <c r="W4" s="32" t="s">
        <v>141</v>
      </c>
      <c r="Y4" s="32" t="s">
        <v>294</v>
      </c>
      <c r="Z4" s="32" t="s">
        <v>422</v>
      </c>
      <c r="AA4" s="71" t="s">
        <v>388</v>
      </c>
      <c r="AB4" s="71" t="s">
        <v>516</v>
      </c>
      <c r="AC4" s="71" t="s">
        <v>131</v>
      </c>
      <c r="AD4" s="28"/>
      <c r="AE4" s="34" t="s">
        <v>163</v>
      </c>
      <c r="AF4" s="30"/>
      <c r="AG4" s="44" t="s">
        <v>256</v>
      </c>
      <c r="AI4" s="42" t="s">
        <v>185</v>
      </c>
      <c r="AK4" s="42" t="str">
        <f t="shared" ref="AK4:AK49" si="7">CHAR(CODE(AK3)+1)</f>
        <v>C</v>
      </c>
      <c r="AM4" s="63"/>
      <c r="AN4" s="63"/>
      <c r="AP4" s="44" t="s">
        <v>256</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委託・請負</v>
      </c>
      <c r="T5" s="13"/>
      <c r="W5" s="32" t="s">
        <v>569</v>
      </c>
      <c r="Y5" s="32" t="s">
        <v>295</v>
      </c>
      <c r="Z5" s="32" t="s">
        <v>423</v>
      </c>
      <c r="AA5" s="71" t="s">
        <v>389</v>
      </c>
      <c r="AB5" s="71" t="s">
        <v>517</v>
      </c>
      <c r="AC5" s="71" t="s">
        <v>164</v>
      </c>
      <c r="AD5" s="31"/>
      <c r="AE5" s="34" t="s">
        <v>267</v>
      </c>
      <c r="AF5" s="30"/>
      <c r="AG5" s="44" t="s">
        <v>257</v>
      </c>
      <c r="AI5" s="42" t="s">
        <v>292</v>
      </c>
      <c r="AK5" s="42" t="str">
        <f t="shared" si="7"/>
        <v>D</v>
      </c>
      <c r="AP5" s="44" t="s">
        <v>257</v>
      </c>
    </row>
    <row r="6" spans="1:42" ht="13.5" customHeight="1" x14ac:dyDescent="0.15">
      <c r="A6" s="14" t="s">
        <v>84</v>
      </c>
      <c r="B6" s="15" t="s">
        <v>611</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委託・請負</v>
      </c>
      <c r="T6" s="13"/>
      <c r="U6" s="32" t="s">
        <v>269</v>
      </c>
      <c r="W6" s="32" t="s">
        <v>571</v>
      </c>
      <c r="Y6" s="32" t="s">
        <v>296</v>
      </c>
      <c r="Z6" s="32" t="s">
        <v>424</v>
      </c>
      <c r="AA6" s="71" t="s">
        <v>390</v>
      </c>
      <c r="AB6" s="71" t="s">
        <v>518</v>
      </c>
      <c r="AC6" s="71" t="s">
        <v>132</v>
      </c>
      <c r="AD6" s="31"/>
      <c r="AE6" s="34" t="s">
        <v>264</v>
      </c>
      <c r="AF6" s="30"/>
      <c r="AG6" s="44" t="s">
        <v>258</v>
      </c>
      <c r="AI6" s="42" t="s">
        <v>293</v>
      </c>
      <c r="AK6" s="42" t="str">
        <f>CHAR(CODE(AK5)+1)</f>
        <v>E</v>
      </c>
      <c r="AP6" s="44" t="s">
        <v>258</v>
      </c>
    </row>
    <row r="7" spans="1:42" ht="13.5" customHeight="1" x14ac:dyDescent="0.15">
      <c r="A7" s="14" t="s">
        <v>85</v>
      </c>
      <c r="B7" s="15"/>
      <c r="C7" s="13" t="str">
        <f t="shared" si="0"/>
        <v/>
      </c>
      <c r="D7" s="13" t="str">
        <f t="shared" si="8"/>
        <v>科学技術・イノベーション</v>
      </c>
      <c r="F7" s="18" t="s">
        <v>201</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委託・請負</v>
      </c>
      <c r="T7" s="13"/>
      <c r="U7" s="32"/>
      <c r="W7" s="32" t="s">
        <v>142</v>
      </c>
      <c r="Y7" s="32" t="s">
        <v>297</v>
      </c>
      <c r="Z7" s="32" t="s">
        <v>425</v>
      </c>
      <c r="AA7" s="71" t="s">
        <v>391</v>
      </c>
      <c r="AB7" s="71" t="s">
        <v>519</v>
      </c>
      <c r="AC7" s="31"/>
      <c r="AD7" s="31"/>
      <c r="AE7" s="32" t="s">
        <v>132</v>
      </c>
      <c r="AF7" s="30"/>
      <c r="AG7" s="44" t="s">
        <v>259</v>
      </c>
      <c r="AH7" s="66"/>
      <c r="AI7" s="44" t="s">
        <v>282</v>
      </c>
      <c r="AK7" s="42" t="str">
        <f>CHAR(CODE(AK6)+1)</f>
        <v>F</v>
      </c>
      <c r="AP7" s="44" t="s">
        <v>259</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委託・請負</v>
      </c>
      <c r="T8" s="13"/>
      <c r="U8" s="32" t="s">
        <v>290</v>
      </c>
      <c r="W8" s="32" t="s">
        <v>143</v>
      </c>
      <c r="Y8" s="32" t="s">
        <v>298</v>
      </c>
      <c r="Z8" s="32" t="s">
        <v>426</v>
      </c>
      <c r="AA8" s="71" t="s">
        <v>392</v>
      </c>
      <c r="AB8" s="71" t="s">
        <v>520</v>
      </c>
      <c r="AC8" s="31"/>
      <c r="AD8" s="31"/>
      <c r="AE8" s="31"/>
      <c r="AF8" s="30"/>
      <c r="AG8" s="44" t="s">
        <v>260</v>
      </c>
      <c r="AI8" s="42" t="s">
        <v>283</v>
      </c>
      <c r="AK8" s="42" t="str">
        <f t="shared" si="7"/>
        <v>G</v>
      </c>
      <c r="AP8" s="44" t="s">
        <v>260</v>
      </c>
    </row>
    <row r="9" spans="1:42" ht="13.5" customHeight="1" x14ac:dyDescent="0.15">
      <c r="A9" s="14" t="s">
        <v>87</v>
      </c>
      <c r="B9" s="15"/>
      <c r="C9" s="13" t="str">
        <f t="shared" si="0"/>
        <v/>
      </c>
      <c r="D9" s="13" t="str">
        <f t="shared" si="8"/>
        <v>科学技術・イノベーション</v>
      </c>
      <c r="F9" s="18" t="s">
        <v>202</v>
      </c>
      <c r="G9" s="17"/>
      <c r="H9" s="13" t="str">
        <f t="shared" si="1"/>
        <v/>
      </c>
      <c r="I9" s="13" t="str">
        <f t="shared" si="5"/>
        <v>一般会計</v>
      </c>
      <c r="K9" s="14" t="s">
        <v>104</v>
      </c>
      <c r="L9" s="15"/>
      <c r="M9" s="13" t="str">
        <f t="shared" si="2"/>
        <v/>
      </c>
      <c r="N9" s="13" t="str">
        <f t="shared" si="6"/>
        <v>文教及び科学振興</v>
      </c>
      <c r="O9" s="13"/>
      <c r="P9" s="13"/>
      <c r="Q9" s="19"/>
      <c r="T9" s="13"/>
      <c r="U9" s="32" t="s">
        <v>291</v>
      </c>
      <c r="W9" s="32" t="s">
        <v>144</v>
      </c>
      <c r="Y9" s="32" t="s">
        <v>299</v>
      </c>
      <c r="Z9" s="32" t="s">
        <v>427</v>
      </c>
      <c r="AA9" s="71" t="s">
        <v>393</v>
      </c>
      <c r="AB9" s="71" t="s">
        <v>521</v>
      </c>
      <c r="AC9" s="31"/>
      <c r="AD9" s="31"/>
      <c r="AE9" s="31"/>
      <c r="AF9" s="30"/>
      <c r="AG9" s="44" t="s">
        <v>261</v>
      </c>
      <c r="AI9" s="62"/>
      <c r="AK9" s="42" t="str">
        <f t="shared" si="7"/>
        <v>H</v>
      </c>
      <c r="AP9" s="44" t="s">
        <v>261</v>
      </c>
    </row>
    <row r="10" spans="1:42" ht="13.5" customHeight="1" x14ac:dyDescent="0.15">
      <c r="A10" s="14" t="s">
        <v>225</v>
      </c>
      <c r="B10" s="15"/>
      <c r="C10" s="13" t="str">
        <f t="shared" si="0"/>
        <v/>
      </c>
      <c r="D10" s="13" t="str">
        <f t="shared" si="8"/>
        <v>科学技術・イノベーション</v>
      </c>
      <c r="F10" s="18" t="s">
        <v>111</v>
      </c>
      <c r="G10" s="17"/>
      <c r="H10" s="13" t="str">
        <f t="shared" si="1"/>
        <v/>
      </c>
      <c r="I10" s="13" t="str">
        <f t="shared" si="5"/>
        <v>一般会計</v>
      </c>
      <c r="K10" s="14" t="s">
        <v>228</v>
      </c>
      <c r="L10" s="15"/>
      <c r="M10" s="13" t="str">
        <f t="shared" si="2"/>
        <v/>
      </c>
      <c r="N10" s="13" t="str">
        <f t="shared" si="6"/>
        <v>文教及び科学振興</v>
      </c>
      <c r="O10" s="13"/>
      <c r="P10" s="13" t="str">
        <f>S8</f>
        <v>委託・請負</v>
      </c>
      <c r="Q10" s="19"/>
      <c r="T10" s="13"/>
      <c r="W10" s="32" t="s">
        <v>145</v>
      </c>
      <c r="Y10" s="32" t="s">
        <v>300</v>
      </c>
      <c r="Z10" s="32" t="s">
        <v>428</v>
      </c>
      <c r="AA10" s="71" t="s">
        <v>394</v>
      </c>
      <c r="AB10" s="71" t="s">
        <v>522</v>
      </c>
      <c r="AC10" s="31"/>
      <c r="AD10" s="31"/>
      <c r="AE10" s="31"/>
      <c r="AF10" s="30"/>
      <c r="AG10" s="44" t="s">
        <v>246</v>
      </c>
      <c r="AK10" s="42" t="str">
        <f t="shared" si="7"/>
        <v>I</v>
      </c>
      <c r="AP10" s="42" t="s">
        <v>243</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603</v>
      </c>
      <c r="Y11" s="32" t="s">
        <v>301</v>
      </c>
      <c r="Z11" s="32" t="s">
        <v>429</v>
      </c>
      <c r="AA11" s="71" t="s">
        <v>395</v>
      </c>
      <c r="AB11" s="71" t="s">
        <v>523</v>
      </c>
      <c r="AC11" s="31"/>
      <c r="AD11" s="31"/>
      <c r="AE11" s="31"/>
      <c r="AF11" s="30"/>
      <c r="AG11" s="42" t="s">
        <v>249</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546</v>
      </c>
      <c r="W12" s="32" t="s">
        <v>146</v>
      </c>
      <c r="Y12" s="32" t="s">
        <v>302</v>
      </c>
      <c r="Z12" s="32" t="s">
        <v>430</v>
      </c>
      <c r="AA12" s="71" t="s">
        <v>396</v>
      </c>
      <c r="AB12" s="71" t="s">
        <v>524</v>
      </c>
      <c r="AC12" s="31"/>
      <c r="AD12" s="31"/>
      <c r="AE12" s="31"/>
      <c r="AF12" s="30"/>
      <c r="AG12" s="42" t="s">
        <v>247</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303</v>
      </c>
      <c r="Z13" s="32" t="s">
        <v>431</v>
      </c>
      <c r="AA13" s="71" t="s">
        <v>397</v>
      </c>
      <c r="AB13" s="71" t="s">
        <v>525</v>
      </c>
      <c r="AC13" s="31"/>
      <c r="AD13" s="31"/>
      <c r="AE13" s="31"/>
      <c r="AF13" s="30"/>
      <c r="AG13" s="42" t="s">
        <v>248</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547</v>
      </c>
      <c r="W14" s="32" t="s">
        <v>148</v>
      </c>
      <c r="Y14" s="32" t="s">
        <v>304</v>
      </c>
      <c r="Z14" s="32" t="s">
        <v>432</v>
      </c>
      <c r="AA14" s="71" t="s">
        <v>398</v>
      </c>
      <c r="AB14" s="71" t="s">
        <v>526</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548</v>
      </c>
      <c r="W15" s="32" t="s">
        <v>149</v>
      </c>
      <c r="Y15" s="32" t="s">
        <v>305</v>
      </c>
      <c r="Z15" s="32" t="s">
        <v>433</v>
      </c>
      <c r="AA15" s="71" t="s">
        <v>399</v>
      </c>
      <c r="AB15" s="71" t="s">
        <v>527</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549</v>
      </c>
      <c r="W16" s="32" t="s">
        <v>150</v>
      </c>
      <c r="Y16" s="32" t="s">
        <v>306</v>
      </c>
      <c r="Z16" s="32" t="s">
        <v>434</v>
      </c>
      <c r="AA16" s="71" t="s">
        <v>400</v>
      </c>
      <c r="AB16" s="71" t="s">
        <v>528</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567</v>
      </c>
      <c r="W17" s="32" t="s">
        <v>151</v>
      </c>
      <c r="Y17" s="32" t="s">
        <v>307</v>
      </c>
      <c r="Z17" s="32" t="s">
        <v>435</v>
      </c>
      <c r="AA17" s="71" t="s">
        <v>401</v>
      </c>
      <c r="AB17" s="71" t="s">
        <v>529</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550</v>
      </c>
      <c r="W18" s="32" t="s">
        <v>152</v>
      </c>
      <c r="Y18" s="32" t="s">
        <v>308</v>
      </c>
      <c r="Z18" s="32" t="s">
        <v>436</v>
      </c>
      <c r="AA18" s="71" t="s">
        <v>402</v>
      </c>
      <c r="AB18" s="71" t="s">
        <v>530</v>
      </c>
      <c r="AC18" s="31"/>
      <c r="AD18" s="31"/>
      <c r="AE18" s="31"/>
      <c r="AF18" s="30"/>
      <c r="AK18" s="42" t="str">
        <f t="shared" si="7"/>
        <v>Q</v>
      </c>
    </row>
    <row r="19" spans="1:37" ht="13.5" customHeight="1" x14ac:dyDescent="0.15">
      <c r="A19" s="14" t="s">
        <v>212</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551</v>
      </c>
      <c r="W19" s="32" t="s">
        <v>153</v>
      </c>
      <c r="Y19" s="32" t="s">
        <v>309</v>
      </c>
      <c r="Z19" s="32" t="s">
        <v>437</v>
      </c>
      <c r="AA19" s="71" t="s">
        <v>403</v>
      </c>
      <c r="AB19" s="71" t="s">
        <v>531</v>
      </c>
      <c r="AC19" s="31"/>
      <c r="AD19" s="31"/>
      <c r="AE19" s="31"/>
      <c r="AF19" s="30"/>
      <c r="AK19" s="42" t="str">
        <f t="shared" si="7"/>
        <v>R</v>
      </c>
    </row>
    <row r="20" spans="1:37" ht="13.5" customHeight="1" x14ac:dyDescent="0.15">
      <c r="A20" s="14" t="s">
        <v>213</v>
      </c>
      <c r="B20" s="15"/>
      <c r="C20" s="13" t="str">
        <f t="shared" si="9"/>
        <v/>
      </c>
      <c r="D20" s="13" t="str">
        <f t="shared" si="8"/>
        <v>科学技術・イノベーション</v>
      </c>
      <c r="F20" s="18" t="s">
        <v>211</v>
      </c>
      <c r="G20" s="17"/>
      <c r="H20" s="13" t="str">
        <f t="shared" si="1"/>
        <v/>
      </c>
      <c r="I20" s="13" t="str">
        <f t="shared" si="5"/>
        <v>一般会計</v>
      </c>
      <c r="K20" s="13"/>
      <c r="L20" s="13"/>
      <c r="O20" s="13"/>
      <c r="P20" s="13"/>
      <c r="Q20" s="19"/>
      <c r="T20" s="13"/>
      <c r="U20" s="32" t="s">
        <v>552</v>
      </c>
      <c r="W20" s="32" t="s">
        <v>154</v>
      </c>
      <c r="Y20" s="32" t="s">
        <v>310</v>
      </c>
      <c r="Z20" s="32" t="s">
        <v>438</v>
      </c>
      <c r="AA20" s="71" t="s">
        <v>404</v>
      </c>
      <c r="AB20" s="71" t="s">
        <v>532</v>
      </c>
      <c r="AC20" s="31"/>
      <c r="AD20" s="31"/>
      <c r="AE20" s="31"/>
      <c r="AF20" s="30"/>
      <c r="AK20" s="42" t="str">
        <f t="shared" si="7"/>
        <v>S</v>
      </c>
    </row>
    <row r="21" spans="1:37" ht="13.5" customHeight="1" x14ac:dyDescent="0.15">
      <c r="A21" s="14" t="s">
        <v>214</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553</v>
      </c>
      <c r="W21" s="32" t="s">
        <v>155</v>
      </c>
      <c r="Y21" s="32" t="s">
        <v>311</v>
      </c>
      <c r="Z21" s="32" t="s">
        <v>439</v>
      </c>
      <c r="AA21" s="71" t="s">
        <v>405</v>
      </c>
      <c r="AB21" s="71" t="s">
        <v>533</v>
      </c>
      <c r="AC21" s="31"/>
      <c r="AD21" s="31"/>
      <c r="AE21" s="31"/>
      <c r="AF21" s="30"/>
      <c r="AK21" s="42" t="str">
        <f t="shared" si="7"/>
        <v>T</v>
      </c>
    </row>
    <row r="22" spans="1:37" ht="13.5" customHeight="1" x14ac:dyDescent="0.15">
      <c r="A22" s="14" t="s">
        <v>215</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605</v>
      </c>
      <c r="W22" s="32" t="s">
        <v>156</v>
      </c>
      <c r="Y22" s="32" t="s">
        <v>312</v>
      </c>
      <c r="Z22" s="32" t="s">
        <v>440</v>
      </c>
      <c r="AA22" s="71" t="s">
        <v>406</v>
      </c>
      <c r="AB22" s="71" t="s">
        <v>534</v>
      </c>
      <c r="AC22" s="31"/>
      <c r="AD22" s="31"/>
      <c r="AE22" s="31"/>
      <c r="AF22" s="30"/>
      <c r="AK22" s="42" t="str">
        <f t="shared" si="7"/>
        <v>U</v>
      </c>
    </row>
    <row r="23" spans="1:37" ht="13.5" customHeight="1" x14ac:dyDescent="0.15">
      <c r="A23" s="69" t="s">
        <v>284</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554</v>
      </c>
      <c r="W23" s="32" t="s">
        <v>157</v>
      </c>
      <c r="Y23" s="32" t="s">
        <v>313</v>
      </c>
      <c r="Z23" s="32" t="s">
        <v>441</v>
      </c>
      <c r="AA23" s="71" t="s">
        <v>407</v>
      </c>
      <c r="AB23" s="71" t="s">
        <v>535</v>
      </c>
      <c r="AC23" s="31"/>
      <c r="AD23" s="31"/>
      <c r="AE23" s="31"/>
      <c r="AF23" s="30"/>
      <c r="AK23" s="42" t="str">
        <f t="shared" si="7"/>
        <v>V</v>
      </c>
    </row>
    <row r="24" spans="1:37" ht="13.5" customHeight="1" x14ac:dyDescent="0.15">
      <c r="A24" s="83"/>
      <c r="B24" s="67"/>
      <c r="F24" s="18" t="s">
        <v>287</v>
      </c>
      <c r="G24" s="17"/>
      <c r="H24" s="13" t="str">
        <f t="shared" si="1"/>
        <v/>
      </c>
      <c r="I24" s="13" t="str">
        <f t="shared" si="5"/>
        <v>一般会計</v>
      </c>
      <c r="K24" s="13"/>
      <c r="L24" s="13"/>
      <c r="O24" s="13"/>
      <c r="P24" s="13"/>
      <c r="Q24" s="19"/>
      <c r="T24" s="13"/>
      <c r="U24" s="32" t="s">
        <v>555</v>
      </c>
      <c r="W24" s="32" t="s">
        <v>158</v>
      </c>
      <c r="Y24" s="32" t="s">
        <v>314</v>
      </c>
      <c r="Z24" s="32" t="s">
        <v>442</v>
      </c>
      <c r="AA24" s="71" t="s">
        <v>408</v>
      </c>
      <c r="AB24" s="71" t="s">
        <v>536</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556</v>
      </c>
      <c r="W25" s="60"/>
      <c r="Y25" s="32" t="s">
        <v>315</v>
      </c>
      <c r="Z25" s="32" t="s">
        <v>443</v>
      </c>
      <c r="AA25" s="71" t="s">
        <v>409</v>
      </c>
      <c r="AB25" s="71" t="s">
        <v>537</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557</v>
      </c>
      <c r="Y26" s="32" t="s">
        <v>316</v>
      </c>
      <c r="Z26" s="32" t="s">
        <v>444</v>
      </c>
      <c r="AA26" s="71" t="s">
        <v>410</v>
      </c>
      <c r="AB26" s="71" t="s">
        <v>538</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558</v>
      </c>
      <c r="Y27" s="32" t="s">
        <v>317</v>
      </c>
      <c r="Z27" s="32" t="s">
        <v>445</v>
      </c>
      <c r="AA27" s="71" t="s">
        <v>411</v>
      </c>
      <c r="AB27" s="71" t="s">
        <v>539</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559</v>
      </c>
      <c r="Y28" s="32" t="s">
        <v>318</v>
      </c>
      <c r="Z28" s="32" t="s">
        <v>446</v>
      </c>
      <c r="AA28" s="71" t="s">
        <v>412</v>
      </c>
      <c r="AB28" s="71" t="s">
        <v>540</v>
      </c>
      <c r="AC28" s="31"/>
      <c r="AD28" s="31"/>
      <c r="AE28" s="31"/>
      <c r="AF28" s="30"/>
      <c r="AK28" s="42" t="s">
        <v>191</v>
      </c>
    </row>
    <row r="29" spans="1:37" ht="13.5" customHeight="1" x14ac:dyDescent="0.15">
      <c r="A29" s="13"/>
      <c r="B29" s="13"/>
      <c r="F29" s="18" t="s">
        <v>203</v>
      </c>
      <c r="G29" s="17"/>
      <c r="H29" s="13" t="str">
        <f t="shared" si="1"/>
        <v/>
      </c>
      <c r="I29" s="13" t="str">
        <f t="shared" si="5"/>
        <v>一般会計</v>
      </c>
      <c r="K29" s="13"/>
      <c r="L29" s="13"/>
      <c r="O29" s="13"/>
      <c r="P29" s="13"/>
      <c r="Q29" s="19"/>
      <c r="T29" s="13"/>
      <c r="U29" s="32" t="s">
        <v>560</v>
      </c>
      <c r="Y29" s="32" t="s">
        <v>319</v>
      </c>
      <c r="Z29" s="32" t="s">
        <v>447</v>
      </c>
      <c r="AA29" s="71" t="s">
        <v>413</v>
      </c>
      <c r="AB29" s="71" t="s">
        <v>541</v>
      </c>
      <c r="AC29" s="31"/>
      <c r="AD29" s="31"/>
      <c r="AE29" s="31"/>
      <c r="AF29" s="30"/>
      <c r="AK29" s="42" t="str">
        <f t="shared" si="7"/>
        <v>b</v>
      </c>
    </row>
    <row r="30" spans="1:37" ht="13.5" customHeight="1" x14ac:dyDescent="0.15">
      <c r="A30" s="13"/>
      <c r="B30" s="13"/>
      <c r="F30" s="18" t="s">
        <v>204</v>
      </c>
      <c r="G30" s="17"/>
      <c r="H30" s="13" t="str">
        <f t="shared" si="1"/>
        <v/>
      </c>
      <c r="I30" s="13" t="str">
        <f t="shared" si="5"/>
        <v>一般会計</v>
      </c>
      <c r="K30" s="13"/>
      <c r="L30" s="13"/>
      <c r="O30" s="13"/>
      <c r="P30" s="13"/>
      <c r="Q30" s="19"/>
      <c r="T30" s="13"/>
      <c r="U30" s="32" t="s">
        <v>561</v>
      </c>
      <c r="Y30" s="32" t="s">
        <v>320</v>
      </c>
      <c r="Z30" s="32" t="s">
        <v>448</v>
      </c>
      <c r="AA30" s="71" t="s">
        <v>414</v>
      </c>
      <c r="AB30" s="71" t="s">
        <v>542</v>
      </c>
      <c r="AC30" s="31"/>
      <c r="AD30" s="31"/>
      <c r="AE30" s="31"/>
      <c r="AF30" s="30"/>
      <c r="AK30" s="42" t="str">
        <f t="shared" si="7"/>
        <v>c</v>
      </c>
    </row>
    <row r="31" spans="1:37" ht="13.5" customHeight="1" x14ac:dyDescent="0.15">
      <c r="A31" s="13"/>
      <c r="B31" s="13"/>
      <c r="F31" s="18" t="s">
        <v>205</v>
      </c>
      <c r="G31" s="17"/>
      <c r="H31" s="13" t="str">
        <f t="shared" si="1"/>
        <v/>
      </c>
      <c r="I31" s="13" t="str">
        <f t="shared" si="5"/>
        <v>一般会計</v>
      </c>
      <c r="K31" s="13"/>
      <c r="L31" s="13"/>
      <c r="O31" s="13"/>
      <c r="P31" s="13"/>
      <c r="Q31" s="19"/>
      <c r="T31" s="13"/>
      <c r="U31" s="32" t="s">
        <v>562</v>
      </c>
      <c r="Y31" s="32" t="s">
        <v>321</v>
      </c>
      <c r="Z31" s="32" t="s">
        <v>449</v>
      </c>
      <c r="AA31" s="71" t="s">
        <v>415</v>
      </c>
      <c r="AB31" s="71" t="s">
        <v>543</v>
      </c>
      <c r="AC31" s="31"/>
      <c r="AD31" s="31"/>
      <c r="AE31" s="31"/>
      <c r="AF31" s="30"/>
      <c r="AK31" s="42" t="str">
        <f t="shared" si="7"/>
        <v>d</v>
      </c>
    </row>
    <row r="32" spans="1:37" ht="13.5" customHeight="1" x14ac:dyDescent="0.15">
      <c r="A32" s="13"/>
      <c r="B32" s="13"/>
      <c r="F32" s="18" t="s">
        <v>206</v>
      </c>
      <c r="G32" s="17"/>
      <c r="H32" s="13" t="str">
        <f t="shared" si="1"/>
        <v/>
      </c>
      <c r="I32" s="13" t="str">
        <f t="shared" si="5"/>
        <v>一般会計</v>
      </c>
      <c r="K32" s="13"/>
      <c r="L32" s="13"/>
      <c r="O32" s="13"/>
      <c r="P32" s="13"/>
      <c r="Q32" s="19"/>
      <c r="T32" s="13"/>
      <c r="U32" s="32" t="s">
        <v>563</v>
      </c>
      <c r="Y32" s="32" t="s">
        <v>322</v>
      </c>
      <c r="Z32" s="32" t="s">
        <v>450</v>
      </c>
      <c r="AA32" s="71" t="s">
        <v>65</v>
      </c>
      <c r="AB32" s="71" t="s">
        <v>65</v>
      </c>
      <c r="AC32" s="31"/>
      <c r="AD32" s="31"/>
      <c r="AE32" s="31"/>
      <c r="AF32" s="30"/>
      <c r="AK32" s="42" t="str">
        <f t="shared" si="7"/>
        <v>e</v>
      </c>
    </row>
    <row r="33" spans="1:37" ht="13.5" customHeight="1" x14ac:dyDescent="0.15">
      <c r="A33" s="13"/>
      <c r="B33" s="13"/>
      <c r="F33" s="18" t="s">
        <v>207</v>
      </c>
      <c r="G33" s="17"/>
      <c r="H33" s="13" t="str">
        <f t="shared" si="1"/>
        <v/>
      </c>
      <c r="I33" s="13" t="str">
        <f t="shared" si="5"/>
        <v>一般会計</v>
      </c>
      <c r="K33" s="13"/>
      <c r="L33" s="13"/>
      <c r="O33" s="13"/>
      <c r="P33" s="13"/>
      <c r="Q33" s="19"/>
      <c r="T33" s="13"/>
      <c r="U33" s="32" t="s">
        <v>564</v>
      </c>
      <c r="Y33" s="32" t="s">
        <v>323</v>
      </c>
      <c r="Z33" s="32" t="s">
        <v>451</v>
      </c>
      <c r="AA33" s="60"/>
      <c r="AB33" s="31"/>
      <c r="AC33" s="31"/>
      <c r="AD33" s="31"/>
      <c r="AE33" s="31"/>
      <c r="AF33" s="30"/>
      <c r="AK33" s="42" t="str">
        <f t="shared" si="7"/>
        <v>f</v>
      </c>
    </row>
    <row r="34" spans="1:37" ht="13.5" customHeight="1" x14ac:dyDescent="0.15">
      <c r="A34" s="13"/>
      <c r="B34" s="13"/>
      <c r="F34" s="18" t="s">
        <v>208</v>
      </c>
      <c r="G34" s="17"/>
      <c r="H34" s="13" t="str">
        <f t="shared" si="1"/>
        <v/>
      </c>
      <c r="I34" s="13" t="str">
        <f t="shared" si="5"/>
        <v>一般会計</v>
      </c>
      <c r="K34" s="13"/>
      <c r="L34" s="13"/>
      <c r="O34" s="13"/>
      <c r="P34" s="13"/>
      <c r="Q34" s="19"/>
      <c r="T34" s="13"/>
      <c r="U34" s="32" t="s">
        <v>565</v>
      </c>
      <c r="Y34" s="32" t="s">
        <v>324</v>
      </c>
      <c r="Z34" s="32" t="s">
        <v>452</v>
      </c>
      <c r="AB34" s="31"/>
      <c r="AC34" s="31"/>
      <c r="AD34" s="31"/>
      <c r="AE34" s="31"/>
      <c r="AF34" s="30"/>
      <c r="AK34" s="42" t="str">
        <f t="shared" si="7"/>
        <v>g</v>
      </c>
    </row>
    <row r="35" spans="1:37" ht="13.5" customHeight="1" x14ac:dyDescent="0.15">
      <c r="A35" s="13"/>
      <c r="B35" s="13"/>
      <c r="F35" s="18" t="s">
        <v>209</v>
      </c>
      <c r="G35" s="17"/>
      <c r="H35" s="13" t="str">
        <f t="shared" si="1"/>
        <v/>
      </c>
      <c r="I35" s="13" t="str">
        <f t="shared" si="5"/>
        <v>一般会計</v>
      </c>
      <c r="K35" s="13"/>
      <c r="L35" s="13"/>
      <c r="O35" s="13"/>
      <c r="P35" s="13"/>
      <c r="Q35" s="19"/>
      <c r="T35" s="13"/>
      <c r="U35" s="32" t="s">
        <v>566</v>
      </c>
      <c r="Y35" s="32" t="s">
        <v>325</v>
      </c>
      <c r="Z35" s="32" t="s">
        <v>453</v>
      </c>
      <c r="AC35" s="31"/>
      <c r="AF35" s="30"/>
      <c r="AK35" s="42" t="str">
        <f t="shared" si="7"/>
        <v>h</v>
      </c>
    </row>
    <row r="36" spans="1:37" ht="13.5" customHeight="1" x14ac:dyDescent="0.15">
      <c r="A36" s="13"/>
      <c r="B36" s="13"/>
      <c r="F36" s="18" t="s">
        <v>210</v>
      </c>
      <c r="G36" s="17"/>
      <c r="H36" s="13" t="str">
        <f t="shared" si="1"/>
        <v/>
      </c>
      <c r="I36" s="13" t="str">
        <f t="shared" si="5"/>
        <v>一般会計</v>
      </c>
      <c r="K36" s="13"/>
      <c r="L36" s="13"/>
      <c r="O36" s="13"/>
      <c r="P36" s="13"/>
      <c r="Q36" s="19"/>
      <c r="T36" s="13"/>
      <c r="Y36" s="32" t="s">
        <v>326</v>
      </c>
      <c r="Z36" s="32" t="s">
        <v>454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327</v>
      </c>
      <c r="Z37" s="32" t="s">
        <v>455</v>
      </c>
      <c r="AF37" s="30"/>
      <c r="AK37" s="42" t="str">
        <f t="shared" si="7"/>
        <v>j</v>
      </c>
    </row>
    <row r="38" spans="1:37" x14ac:dyDescent="0.15">
      <c r="A38" s="13"/>
      <c r="B38" s="13"/>
      <c r="F38" s="13"/>
      <c r="G38" s="19"/>
      <c r="K38" s="13"/>
      <c r="L38" s="13"/>
      <c r="O38" s="13"/>
      <c r="P38" s="13"/>
      <c r="Q38" s="19"/>
      <c r="T38" s="13"/>
      <c r="Y38" s="32" t="s">
        <v>328</v>
      </c>
      <c r="Z38" s="32" t="s">
        <v>456</v>
      </c>
      <c r="AF38" s="30"/>
      <c r="AK38" s="42" t="str">
        <f t="shared" si="7"/>
        <v>k</v>
      </c>
    </row>
    <row r="39" spans="1:37" x14ac:dyDescent="0.15">
      <c r="A39" s="13"/>
      <c r="B39" s="13"/>
      <c r="F39" s="13" t="str">
        <f>I37</f>
        <v>一般会計</v>
      </c>
      <c r="G39" s="19"/>
      <c r="K39" s="13"/>
      <c r="L39" s="13"/>
      <c r="O39" s="13"/>
      <c r="P39" s="13"/>
      <c r="Q39" s="19"/>
      <c r="T39" s="13"/>
      <c r="U39" s="32" t="s">
        <v>568</v>
      </c>
      <c r="Y39" s="32" t="s">
        <v>329</v>
      </c>
      <c r="Z39" s="32" t="s">
        <v>457</v>
      </c>
      <c r="AF39" s="30"/>
      <c r="AK39" s="42" t="str">
        <f t="shared" si="7"/>
        <v>l</v>
      </c>
    </row>
    <row r="40" spans="1:37" x14ac:dyDescent="0.15">
      <c r="A40" s="13"/>
      <c r="B40" s="13"/>
      <c r="F40" s="13"/>
      <c r="G40" s="19"/>
      <c r="K40" s="13"/>
      <c r="L40" s="13"/>
      <c r="O40" s="13"/>
      <c r="P40" s="13"/>
      <c r="Q40" s="19"/>
      <c r="T40" s="13"/>
      <c r="U40" s="32"/>
      <c r="Y40" s="32" t="s">
        <v>330</v>
      </c>
      <c r="Z40" s="32" t="s">
        <v>458</v>
      </c>
      <c r="AF40" s="30"/>
      <c r="AK40" s="42" t="str">
        <f t="shared" si="7"/>
        <v>m</v>
      </c>
    </row>
    <row r="41" spans="1:37" x14ac:dyDescent="0.15">
      <c r="A41" s="13"/>
      <c r="B41" s="13"/>
      <c r="F41" s="13"/>
      <c r="G41" s="19"/>
      <c r="K41" s="13"/>
      <c r="L41" s="13"/>
      <c r="O41" s="13"/>
      <c r="P41" s="13"/>
      <c r="Q41" s="19"/>
      <c r="T41" s="13"/>
      <c r="U41" s="32" t="s">
        <v>270</v>
      </c>
      <c r="Y41" s="32" t="s">
        <v>331</v>
      </c>
      <c r="Z41" s="32" t="s">
        <v>459</v>
      </c>
      <c r="AF41" s="30"/>
      <c r="AK41" s="42" t="str">
        <f t="shared" si="7"/>
        <v>n</v>
      </c>
    </row>
    <row r="42" spans="1:37" x14ac:dyDescent="0.15">
      <c r="A42" s="13"/>
      <c r="B42" s="13"/>
      <c r="F42" s="13"/>
      <c r="G42" s="19"/>
      <c r="K42" s="13"/>
      <c r="L42" s="13"/>
      <c r="O42" s="13"/>
      <c r="P42" s="13"/>
      <c r="Q42" s="19"/>
      <c r="T42" s="13"/>
      <c r="U42" s="32" t="s">
        <v>280</v>
      </c>
      <c r="Y42" s="32" t="s">
        <v>332</v>
      </c>
      <c r="Z42" s="32" t="s">
        <v>460</v>
      </c>
      <c r="AF42" s="30"/>
      <c r="AK42" s="42" t="str">
        <f t="shared" si="7"/>
        <v>o</v>
      </c>
    </row>
    <row r="43" spans="1:37" x14ac:dyDescent="0.15">
      <c r="A43" s="13"/>
      <c r="B43" s="13"/>
      <c r="F43" s="13"/>
      <c r="G43" s="19"/>
      <c r="K43" s="13"/>
      <c r="L43" s="13"/>
      <c r="O43" s="13"/>
      <c r="P43" s="13"/>
      <c r="Q43" s="19"/>
      <c r="T43" s="13"/>
      <c r="Y43" s="32" t="s">
        <v>333</v>
      </c>
      <c r="Z43" s="32" t="s">
        <v>461</v>
      </c>
      <c r="AF43" s="30"/>
      <c r="AK43" s="42" t="str">
        <f t="shared" si="7"/>
        <v>p</v>
      </c>
    </row>
    <row r="44" spans="1:37" x14ac:dyDescent="0.15">
      <c r="A44" s="13"/>
      <c r="B44" s="13"/>
      <c r="F44" s="13"/>
      <c r="G44" s="19"/>
      <c r="K44" s="13"/>
      <c r="L44" s="13"/>
      <c r="O44" s="13"/>
      <c r="P44" s="13"/>
      <c r="Q44" s="19"/>
      <c r="T44" s="13"/>
      <c r="Y44" s="32" t="s">
        <v>334</v>
      </c>
      <c r="Z44" s="32" t="s">
        <v>462</v>
      </c>
      <c r="AF44" s="30"/>
      <c r="AK44" s="42" t="str">
        <f t="shared" si="7"/>
        <v>q</v>
      </c>
    </row>
    <row r="45" spans="1:37" x14ac:dyDescent="0.15">
      <c r="A45" s="13"/>
      <c r="B45" s="13"/>
      <c r="F45" s="13"/>
      <c r="G45" s="19"/>
      <c r="K45" s="13"/>
      <c r="L45" s="13"/>
      <c r="O45" s="13"/>
      <c r="P45" s="13"/>
      <c r="Q45" s="19"/>
      <c r="T45" s="13"/>
      <c r="U45" s="29" t="s">
        <v>160</v>
      </c>
      <c r="Y45" s="32" t="s">
        <v>335</v>
      </c>
      <c r="Z45" s="32" t="s">
        <v>463</v>
      </c>
      <c r="AF45" s="30"/>
      <c r="AK45" s="42" t="str">
        <f t="shared" si="7"/>
        <v>r</v>
      </c>
    </row>
    <row r="46" spans="1:37" x14ac:dyDescent="0.15">
      <c r="A46" s="13"/>
      <c r="B46" s="13"/>
      <c r="F46" s="13"/>
      <c r="G46" s="19"/>
      <c r="K46" s="13"/>
      <c r="L46" s="13"/>
      <c r="O46" s="13"/>
      <c r="P46" s="13"/>
      <c r="Q46" s="19"/>
      <c r="T46" s="13"/>
      <c r="U46" s="78" t="s">
        <v>604</v>
      </c>
      <c r="Y46" s="32" t="s">
        <v>336</v>
      </c>
      <c r="Z46" s="32" t="s">
        <v>464</v>
      </c>
      <c r="AF46" s="30"/>
      <c r="AK46" s="42" t="str">
        <f t="shared" si="7"/>
        <v>s</v>
      </c>
    </row>
    <row r="47" spans="1:37" x14ac:dyDescent="0.15">
      <c r="A47" s="13"/>
      <c r="B47" s="13"/>
      <c r="F47" s="13"/>
      <c r="G47" s="19"/>
      <c r="K47" s="13"/>
      <c r="L47" s="13"/>
      <c r="O47" s="13"/>
      <c r="P47" s="13"/>
      <c r="Q47" s="19"/>
      <c r="T47" s="13"/>
      <c r="Y47" s="32" t="s">
        <v>337</v>
      </c>
      <c r="Z47" s="32" t="s">
        <v>465</v>
      </c>
      <c r="AF47" s="30"/>
      <c r="AK47" s="42" t="str">
        <f t="shared" si="7"/>
        <v>t</v>
      </c>
    </row>
    <row r="48" spans="1:37" x14ac:dyDescent="0.15">
      <c r="A48" s="13"/>
      <c r="B48" s="13"/>
      <c r="F48" s="13"/>
      <c r="G48" s="19"/>
      <c r="K48" s="13"/>
      <c r="L48" s="13"/>
      <c r="O48" s="13"/>
      <c r="P48" s="13"/>
      <c r="Q48" s="19"/>
      <c r="T48" s="13"/>
      <c r="U48" s="78">
        <v>2021</v>
      </c>
      <c r="Y48" s="32" t="s">
        <v>338</v>
      </c>
      <c r="Z48" s="32" t="s">
        <v>466</v>
      </c>
      <c r="AF48" s="30"/>
      <c r="AK48" s="42" t="str">
        <f t="shared" si="7"/>
        <v>u</v>
      </c>
    </row>
    <row r="49" spans="1:37" x14ac:dyDescent="0.15">
      <c r="A49" s="13"/>
      <c r="B49" s="13"/>
      <c r="F49" s="13"/>
      <c r="G49" s="19"/>
      <c r="K49" s="13"/>
      <c r="L49" s="13"/>
      <c r="O49" s="13"/>
      <c r="P49" s="13"/>
      <c r="Q49" s="19"/>
      <c r="T49" s="13"/>
      <c r="U49" s="78">
        <v>2022</v>
      </c>
      <c r="Y49" s="32" t="s">
        <v>339</v>
      </c>
      <c r="Z49" s="32" t="s">
        <v>467</v>
      </c>
      <c r="AF49" s="30"/>
      <c r="AK49" s="42" t="str">
        <f t="shared" si="7"/>
        <v>v</v>
      </c>
    </row>
    <row r="50" spans="1:37" x14ac:dyDescent="0.15">
      <c r="A50" s="13"/>
      <c r="B50" s="13"/>
      <c r="F50" s="13"/>
      <c r="G50" s="19"/>
      <c r="K50" s="13"/>
      <c r="L50" s="13"/>
      <c r="O50" s="13"/>
      <c r="P50" s="13"/>
      <c r="Q50" s="19"/>
      <c r="T50" s="13"/>
      <c r="U50" s="78">
        <v>2023</v>
      </c>
      <c r="Y50" s="32" t="s">
        <v>340</v>
      </c>
      <c r="Z50" s="32" t="s">
        <v>468</v>
      </c>
      <c r="AF50" s="30"/>
    </row>
    <row r="51" spans="1:37" x14ac:dyDescent="0.15">
      <c r="A51" s="13"/>
      <c r="B51" s="13"/>
      <c r="F51" s="13"/>
      <c r="G51" s="19"/>
      <c r="K51" s="13"/>
      <c r="L51" s="13"/>
      <c r="O51" s="13"/>
      <c r="P51" s="13"/>
      <c r="Q51" s="19"/>
      <c r="T51" s="13"/>
      <c r="U51" s="78">
        <v>2024</v>
      </c>
      <c r="Y51" s="32" t="s">
        <v>341</v>
      </c>
      <c r="Z51" s="32" t="s">
        <v>469</v>
      </c>
      <c r="AF51" s="30"/>
    </row>
    <row r="52" spans="1:37" x14ac:dyDescent="0.15">
      <c r="A52" s="13"/>
      <c r="B52" s="13"/>
      <c r="F52" s="13"/>
      <c r="G52" s="19"/>
      <c r="K52" s="13"/>
      <c r="L52" s="13"/>
      <c r="O52" s="13"/>
      <c r="P52" s="13"/>
      <c r="Q52" s="19"/>
      <c r="T52" s="13"/>
      <c r="U52" s="78">
        <v>2025</v>
      </c>
      <c r="Y52" s="32" t="s">
        <v>342</v>
      </c>
      <c r="Z52" s="32" t="s">
        <v>470</v>
      </c>
      <c r="AF52" s="30"/>
    </row>
    <row r="53" spans="1:37" x14ac:dyDescent="0.15">
      <c r="A53" s="13"/>
      <c r="B53" s="13"/>
      <c r="F53" s="13"/>
      <c r="G53" s="19"/>
      <c r="K53" s="13"/>
      <c r="L53" s="13"/>
      <c r="O53" s="13"/>
      <c r="P53" s="13"/>
      <c r="Q53" s="19"/>
      <c r="T53" s="13"/>
      <c r="U53" s="78">
        <v>2026</v>
      </c>
      <c r="Y53" s="32" t="s">
        <v>343</v>
      </c>
      <c r="Z53" s="32" t="s">
        <v>471</v>
      </c>
      <c r="AF53" s="30"/>
    </row>
    <row r="54" spans="1:37" x14ac:dyDescent="0.15">
      <c r="A54" s="13"/>
      <c r="B54" s="13"/>
      <c r="F54" s="13"/>
      <c r="G54" s="19"/>
      <c r="K54" s="13"/>
      <c r="L54" s="13"/>
      <c r="O54" s="13"/>
      <c r="P54" s="20"/>
      <c r="Q54" s="19"/>
      <c r="T54" s="13"/>
      <c r="Y54" s="32" t="s">
        <v>344</v>
      </c>
      <c r="Z54" s="32" t="s">
        <v>472</v>
      </c>
      <c r="AF54" s="30"/>
    </row>
    <row r="55" spans="1:37" x14ac:dyDescent="0.15">
      <c r="A55" s="13"/>
      <c r="B55" s="13"/>
      <c r="F55" s="13"/>
      <c r="G55" s="19"/>
      <c r="K55" s="13"/>
      <c r="L55" s="13"/>
      <c r="O55" s="13"/>
      <c r="P55" s="13"/>
      <c r="Q55" s="19"/>
      <c r="T55" s="13"/>
      <c r="Y55" s="32" t="s">
        <v>345</v>
      </c>
      <c r="Z55" s="32" t="s">
        <v>473</v>
      </c>
      <c r="AF55" s="30"/>
    </row>
    <row r="56" spans="1:37" x14ac:dyDescent="0.15">
      <c r="A56" s="13"/>
      <c r="B56" s="13"/>
      <c r="F56" s="13"/>
      <c r="G56" s="19"/>
      <c r="K56" s="13"/>
      <c r="L56" s="13"/>
      <c r="O56" s="13"/>
      <c r="P56" s="13"/>
      <c r="Q56" s="19"/>
      <c r="T56" s="13"/>
      <c r="U56" s="78">
        <v>20</v>
      </c>
      <c r="Y56" s="32" t="s">
        <v>346</v>
      </c>
      <c r="Z56" s="32" t="s">
        <v>474</v>
      </c>
      <c r="AF56" s="30"/>
    </row>
    <row r="57" spans="1:37" x14ac:dyDescent="0.15">
      <c r="A57" s="13"/>
      <c r="B57" s="13"/>
      <c r="F57" s="13"/>
      <c r="G57" s="19"/>
      <c r="K57" s="13"/>
      <c r="L57" s="13"/>
      <c r="O57" s="13"/>
      <c r="P57" s="13"/>
      <c r="Q57" s="19"/>
      <c r="T57" s="13"/>
      <c r="U57" s="32" t="s">
        <v>544</v>
      </c>
      <c r="Y57" s="32" t="s">
        <v>347</v>
      </c>
      <c r="Z57" s="32" t="s">
        <v>475</v>
      </c>
      <c r="AF57" s="30"/>
    </row>
    <row r="58" spans="1:37" x14ac:dyDescent="0.15">
      <c r="A58" s="13"/>
      <c r="B58" s="13"/>
      <c r="F58" s="13"/>
      <c r="G58" s="19"/>
      <c r="K58" s="13"/>
      <c r="L58" s="13"/>
      <c r="O58" s="13"/>
      <c r="P58" s="13"/>
      <c r="Q58" s="19"/>
      <c r="T58" s="13"/>
      <c r="U58" s="32" t="s">
        <v>545</v>
      </c>
      <c r="Y58" s="32" t="s">
        <v>348</v>
      </c>
      <c r="Z58" s="32" t="s">
        <v>476</v>
      </c>
      <c r="AF58" s="30"/>
    </row>
    <row r="59" spans="1:37" x14ac:dyDescent="0.15">
      <c r="A59" s="13"/>
      <c r="B59" s="13"/>
      <c r="F59" s="13"/>
      <c r="G59" s="19"/>
      <c r="K59" s="13"/>
      <c r="L59" s="13"/>
      <c r="O59" s="13"/>
      <c r="P59" s="13"/>
      <c r="Q59" s="19"/>
      <c r="T59" s="13"/>
      <c r="Y59" s="32" t="s">
        <v>349</v>
      </c>
      <c r="Z59" s="32" t="s">
        <v>477</v>
      </c>
      <c r="AF59" s="30"/>
    </row>
    <row r="60" spans="1:37" x14ac:dyDescent="0.15">
      <c r="A60" s="13"/>
      <c r="B60" s="13"/>
      <c r="F60" s="13"/>
      <c r="G60" s="19"/>
      <c r="K60" s="13"/>
      <c r="L60" s="13"/>
      <c r="O60" s="13"/>
      <c r="P60" s="13"/>
      <c r="Q60" s="19"/>
      <c r="T60" s="13"/>
      <c r="Y60" s="32" t="s">
        <v>350</v>
      </c>
      <c r="Z60" s="32" t="s">
        <v>478</v>
      </c>
      <c r="AF60" s="30"/>
    </row>
    <row r="61" spans="1:37" x14ac:dyDescent="0.15">
      <c r="A61" s="13"/>
      <c r="B61" s="13"/>
      <c r="F61" s="13"/>
      <c r="G61" s="19"/>
      <c r="K61" s="13"/>
      <c r="L61" s="13"/>
      <c r="O61" s="13"/>
      <c r="P61" s="13"/>
      <c r="Q61" s="19"/>
      <c r="T61" s="13"/>
      <c r="Y61" s="32" t="s">
        <v>351</v>
      </c>
      <c r="Z61" s="32" t="s">
        <v>479</v>
      </c>
      <c r="AF61" s="30"/>
    </row>
    <row r="62" spans="1:37" x14ac:dyDescent="0.15">
      <c r="A62" s="13"/>
      <c r="B62" s="13"/>
      <c r="F62" s="13"/>
      <c r="G62" s="19"/>
      <c r="K62" s="13"/>
      <c r="L62" s="13"/>
      <c r="O62" s="13"/>
      <c r="P62" s="13"/>
      <c r="Q62" s="19"/>
      <c r="T62" s="13"/>
      <c r="Y62" s="32" t="s">
        <v>352</v>
      </c>
      <c r="Z62" s="32" t="s">
        <v>480</v>
      </c>
      <c r="AF62" s="30"/>
    </row>
    <row r="63" spans="1:37" x14ac:dyDescent="0.15">
      <c r="A63" s="13"/>
      <c r="B63" s="13"/>
      <c r="F63" s="13"/>
      <c r="G63" s="19"/>
      <c r="K63" s="13"/>
      <c r="L63" s="13"/>
      <c r="O63" s="13"/>
      <c r="P63" s="13"/>
      <c r="Q63" s="19"/>
      <c r="T63" s="13"/>
      <c r="Y63" s="32" t="s">
        <v>353</v>
      </c>
      <c r="Z63" s="32" t="s">
        <v>481</v>
      </c>
      <c r="AF63" s="30"/>
    </row>
    <row r="64" spans="1:37" x14ac:dyDescent="0.15">
      <c r="A64" s="13"/>
      <c r="B64" s="13"/>
      <c r="F64" s="13"/>
      <c r="G64" s="19"/>
      <c r="K64" s="13"/>
      <c r="L64" s="13"/>
      <c r="O64" s="13"/>
      <c r="P64" s="13"/>
      <c r="Q64" s="19"/>
      <c r="T64" s="13"/>
      <c r="Y64" s="32" t="s">
        <v>354</v>
      </c>
      <c r="Z64" s="32" t="s">
        <v>482</v>
      </c>
      <c r="AF64" s="30"/>
    </row>
    <row r="65" spans="1:32" x14ac:dyDescent="0.15">
      <c r="A65" s="13"/>
      <c r="B65" s="13"/>
      <c r="F65" s="13"/>
      <c r="G65" s="19"/>
      <c r="K65" s="13"/>
      <c r="L65" s="13"/>
      <c r="O65" s="13"/>
      <c r="P65" s="13"/>
      <c r="Q65" s="19"/>
      <c r="T65" s="13"/>
      <c r="Y65" s="32" t="s">
        <v>355</v>
      </c>
      <c r="Z65" s="32" t="s">
        <v>483</v>
      </c>
      <c r="AF65" s="30"/>
    </row>
    <row r="66" spans="1:32" x14ac:dyDescent="0.15">
      <c r="A66" s="13"/>
      <c r="B66" s="13"/>
      <c r="F66" s="13"/>
      <c r="G66" s="19"/>
      <c r="K66" s="13"/>
      <c r="L66" s="13"/>
      <c r="O66" s="13"/>
      <c r="P66" s="13"/>
      <c r="Q66" s="19"/>
      <c r="T66" s="13"/>
      <c r="Y66" s="32" t="s">
        <v>66</v>
      </c>
      <c r="Z66" s="32" t="s">
        <v>484</v>
      </c>
      <c r="AF66" s="30"/>
    </row>
    <row r="67" spans="1:32" x14ac:dyDescent="0.15">
      <c r="A67" s="13"/>
      <c r="B67" s="13"/>
      <c r="F67" s="13"/>
      <c r="G67" s="19"/>
      <c r="K67" s="13"/>
      <c r="L67" s="13"/>
      <c r="O67" s="13"/>
      <c r="P67" s="13"/>
      <c r="Q67" s="19"/>
      <c r="T67" s="13"/>
      <c r="Y67" s="32" t="s">
        <v>356</v>
      </c>
      <c r="Z67" s="32" t="s">
        <v>485</v>
      </c>
      <c r="AF67" s="30"/>
    </row>
    <row r="68" spans="1:32" x14ac:dyDescent="0.15">
      <c r="A68" s="13"/>
      <c r="B68" s="13"/>
      <c r="F68" s="13"/>
      <c r="G68" s="19"/>
      <c r="K68" s="13"/>
      <c r="L68" s="13"/>
      <c r="O68" s="13"/>
      <c r="P68" s="13"/>
      <c r="Q68" s="19"/>
      <c r="T68" s="13"/>
      <c r="Y68" s="32" t="s">
        <v>357</v>
      </c>
      <c r="Z68" s="32" t="s">
        <v>486</v>
      </c>
      <c r="AF68" s="30"/>
    </row>
    <row r="69" spans="1:32" x14ac:dyDescent="0.15">
      <c r="A69" s="13"/>
      <c r="B69" s="13"/>
      <c r="F69" s="13"/>
      <c r="G69" s="19"/>
      <c r="K69" s="13"/>
      <c r="L69" s="13"/>
      <c r="O69" s="13"/>
      <c r="P69" s="13"/>
      <c r="Q69" s="19"/>
      <c r="T69" s="13"/>
      <c r="Y69" s="32" t="s">
        <v>358</v>
      </c>
      <c r="Z69" s="32" t="s">
        <v>487</v>
      </c>
      <c r="AF69" s="30"/>
    </row>
    <row r="70" spans="1:32" x14ac:dyDescent="0.15">
      <c r="A70" s="13"/>
      <c r="B70" s="13"/>
      <c r="Y70" s="32" t="s">
        <v>359</v>
      </c>
      <c r="Z70" s="32" t="s">
        <v>488</v>
      </c>
    </row>
    <row r="71" spans="1:32" x14ac:dyDescent="0.15">
      <c r="Y71" s="32" t="s">
        <v>360</v>
      </c>
      <c r="Z71" s="32" t="s">
        <v>489</v>
      </c>
    </row>
    <row r="72" spans="1:32" x14ac:dyDescent="0.15">
      <c r="Y72" s="32" t="s">
        <v>361</v>
      </c>
      <c r="Z72" s="32" t="s">
        <v>490</v>
      </c>
    </row>
    <row r="73" spans="1:32" x14ac:dyDescent="0.15">
      <c r="Y73" s="32" t="s">
        <v>362</v>
      </c>
      <c r="Z73" s="32" t="s">
        <v>491</v>
      </c>
    </row>
    <row r="74" spans="1:32" x14ac:dyDescent="0.15">
      <c r="Y74" s="32" t="s">
        <v>363</v>
      </c>
      <c r="Z74" s="32" t="s">
        <v>492</v>
      </c>
    </row>
    <row r="75" spans="1:32" x14ac:dyDescent="0.15">
      <c r="Y75" s="32" t="s">
        <v>364</v>
      </c>
      <c r="Z75" s="32" t="s">
        <v>493</v>
      </c>
    </row>
    <row r="76" spans="1:32" x14ac:dyDescent="0.15">
      <c r="Y76" s="32" t="s">
        <v>365</v>
      </c>
      <c r="Z76" s="32" t="s">
        <v>494</v>
      </c>
    </row>
    <row r="77" spans="1:32" x14ac:dyDescent="0.15">
      <c r="Y77" s="32" t="s">
        <v>366</v>
      </c>
      <c r="Z77" s="32" t="s">
        <v>495</v>
      </c>
    </row>
    <row r="78" spans="1:32" x14ac:dyDescent="0.15">
      <c r="Y78" s="32" t="s">
        <v>367</v>
      </c>
      <c r="Z78" s="32" t="s">
        <v>496</v>
      </c>
    </row>
    <row r="79" spans="1:32" x14ac:dyDescent="0.15">
      <c r="Y79" s="32" t="s">
        <v>368</v>
      </c>
      <c r="Z79" s="32" t="s">
        <v>497</v>
      </c>
    </row>
    <row r="80" spans="1:32" x14ac:dyDescent="0.15">
      <c r="Y80" s="32" t="s">
        <v>369</v>
      </c>
      <c r="Z80" s="32" t="s">
        <v>498</v>
      </c>
    </row>
    <row r="81" spans="25:26" x14ac:dyDescent="0.15">
      <c r="Y81" s="32" t="s">
        <v>370</v>
      </c>
      <c r="Z81" s="32" t="s">
        <v>499</v>
      </c>
    </row>
    <row r="82" spans="25:26" x14ac:dyDescent="0.15">
      <c r="Y82" s="32" t="s">
        <v>371</v>
      </c>
      <c r="Z82" s="32" t="s">
        <v>500</v>
      </c>
    </row>
    <row r="83" spans="25:26" x14ac:dyDescent="0.15">
      <c r="Y83" s="32" t="s">
        <v>372</v>
      </c>
      <c r="Z83" s="32" t="s">
        <v>501</v>
      </c>
    </row>
    <row r="84" spans="25:26" x14ac:dyDescent="0.15">
      <c r="Y84" s="32" t="s">
        <v>373</v>
      </c>
      <c r="Z84" s="32" t="s">
        <v>502</v>
      </c>
    </row>
    <row r="85" spans="25:26" x14ac:dyDescent="0.15">
      <c r="Y85" s="32" t="s">
        <v>374</v>
      </c>
      <c r="Z85" s="32" t="s">
        <v>503</v>
      </c>
    </row>
    <row r="86" spans="25:26" x14ac:dyDescent="0.15">
      <c r="Y86" s="32" t="s">
        <v>375</v>
      </c>
      <c r="Z86" s="32" t="s">
        <v>504</v>
      </c>
    </row>
    <row r="87" spans="25:26" x14ac:dyDescent="0.15">
      <c r="Y87" s="32" t="s">
        <v>376</v>
      </c>
      <c r="Z87" s="32" t="s">
        <v>505</v>
      </c>
    </row>
    <row r="88" spans="25:26" x14ac:dyDescent="0.15">
      <c r="Y88" s="32" t="s">
        <v>377</v>
      </c>
      <c r="Z88" s="32" t="s">
        <v>506</v>
      </c>
    </row>
    <row r="89" spans="25:26" x14ac:dyDescent="0.15">
      <c r="Y89" s="32" t="s">
        <v>378</v>
      </c>
      <c r="Z89" s="32" t="s">
        <v>507</v>
      </c>
    </row>
    <row r="90" spans="25:26" x14ac:dyDescent="0.15">
      <c r="Y90" s="32" t="s">
        <v>379</v>
      </c>
      <c r="Z90" s="32" t="s">
        <v>508</v>
      </c>
    </row>
    <row r="91" spans="25:26" x14ac:dyDescent="0.15">
      <c r="Y91" s="32" t="s">
        <v>380</v>
      </c>
      <c r="Z91" s="32" t="s">
        <v>509</v>
      </c>
    </row>
    <row r="92" spans="25:26" x14ac:dyDescent="0.15">
      <c r="Y92" s="32" t="s">
        <v>381</v>
      </c>
      <c r="Z92" s="32" t="s">
        <v>510</v>
      </c>
    </row>
    <row r="93" spans="25:26" x14ac:dyDescent="0.15">
      <c r="Y93" s="32" t="s">
        <v>382</v>
      </c>
      <c r="Z93" s="32" t="s">
        <v>511</v>
      </c>
    </row>
    <row r="94" spans="25:26" x14ac:dyDescent="0.15">
      <c r="Y94" s="32" t="s">
        <v>383</v>
      </c>
      <c r="Z94" s="32" t="s">
        <v>512</v>
      </c>
    </row>
    <row r="95" spans="25:26" x14ac:dyDescent="0.15">
      <c r="Y95" s="32" t="s">
        <v>384</v>
      </c>
      <c r="Z95" s="32" t="s">
        <v>513</v>
      </c>
    </row>
    <row r="96" spans="25:26" x14ac:dyDescent="0.15">
      <c r="Y96" s="32" t="s">
        <v>288</v>
      </c>
      <c r="Z96" s="32" t="s">
        <v>514</v>
      </c>
    </row>
    <row r="97" spans="25:26" x14ac:dyDescent="0.15">
      <c r="Y97" s="32" t="s">
        <v>385</v>
      </c>
      <c r="Z97" s="32" t="s">
        <v>515</v>
      </c>
    </row>
    <row r="98" spans="25:26" x14ac:dyDescent="0.15">
      <c r="Y98" s="32" t="s">
        <v>386</v>
      </c>
      <c r="Z98" s="32" t="s">
        <v>516</v>
      </c>
    </row>
    <row r="99" spans="25:26" x14ac:dyDescent="0.15">
      <c r="Y99" s="32" t="s">
        <v>416</v>
      </c>
      <c r="Z99" s="32" t="s">
        <v>517</v>
      </c>
    </row>
    <row r="100" spans="25:26" x14ac:dyDescent="0.15">
      <c r="Y100" s="32" t="s">
        <v>608</v>
      </c>
      <c r="Z100" s="32" t="s">
        <v>518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小川 智</cp:lastModifiedBy>
  <cp:lastPrinted>2022-08-26T01:12:20Z</cp:lastPrinted>
  <dcterms:created xsi:type="dcterms:W3CDTF">2012-03-13T00:50:25Z</dcterms:created>
  <dcterms:modified xsi:type="dcterms:W3CDTF">2022-09-05T08:52:17Z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