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26820" windowHeight="855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72" i="11"/>
  <c r="AY371" i="11"/>
  <c r="AY370" i="11"/>
  <c r="AY369" i="11"/>
  <c r="AY368" i="11"/>
  <c r="AY367" i="11"/>
  <c r="AY334" i="11"/>
  <c r="AY339" i="11"/>
  <c r="AY340" i="11"/>
  <c r="AY336" i="11"/>
  <c r="AY321" i="11"/>
  <c r="AY331" i="11"/>
  <c r="AY326" i="11"/>
  <c r="AY325" i="11"/>
  <c r="AY333" i="11"/>
  <c r="AY323" i="11"/>
  <c r="AY329" i="11"/>
  <c r="AY337" i="11"/>
  <c r="AY332" i="11"/>
  <c r="AY322" i="11"/>
  <c r="AY328" i="11"/>
  <c r="AY324" i="11"/>
  <c r="AY330" i="11"/>
  <c r="AY338" i="11"/>
  <c r="AY341" i="11"/>
  <c r="AY327" i="11"/>
  <c r="AY399" i="11"/>
  <c r="AY397" i="11"/>
  <c r="AY69" i="11"/>
  <c r="AY66" i="11"/>
  <c r="AY75" i="11"/>
  <c r="AY73" i="11"/>
  <c r="AY77" i="11"/>
  <c r="AY74" i="11"/>
  <c r="AY72" i="11"/>
  <c r="AY335" i="11"/>
  <c r="AY214" i="11"/>
  <c r="AY208" i="11"/>
  <c r="AY213" i="11"/>
  <c r="AY212" i="11"/>
  <c r="AY200" i="11"/>
  <c r="AY207" i="11"/>
  <c r="AY205" i="11"/>
  <c r="AY203" i="11"/>
  <c r="AY202" i="11"/>
  <c r="AY201" i="11"/>
  <c r="AY206" i="11"/>
  <c r="AY195" i="11"/>
  <c r="AY198" i="11"/>
  <c r="AY196" i="11"/>
  <c r="AY190" i="11"/>
  <c r="AY192" i="11"/>
  <c r="AY180" i="11"/>
  <c r="AY187" i="11"/>
  <c r="AY173" i="11"/>
  <c r="AY178" i="11"/>
  <c r="AY176" i="11"/>
  <c r="AY175" i="11"/>
  <c r="AY174" i="11"/>
  <c r="AY179" i="11"/>
  <c r="AY170" i="11"/>
  <c r="AY171" i="11"/>
  <c r="AY167" i="11"/>
  <c r="AY169" i="11"/>
  <c r="AY136" i="11"/>
  <c r="AY138" i="11"/>
  <c r="AY133" i="11"/>
  <c r="AY135" i="11"/>
  <c r="AY134" i="11"/>
  <c r="AY132" i="11"/>
  <c r="AY139" i="11"/>
  <c r="AY144" i="11"/>
  <c r="AY143" i="11"/>
  <c r="AY142" i="11"/>
  <c r="AY166" i="11"/>
  <c r="AY161" i="11"/>
  <c r="AY164" i="11"/>
  <c r="AY162" i="11"/>
  <c r="AY156" i="11"/>
  <c r="AY158" i="11"/>
  <c r="AY146" i="11"/>
  <c r="AY155" i="11"/>
  <c r="AY154" i="11"/>
  <c r="AY153" i="11"/>
  <c r="AY150" i="11"/>
  <c r="AY127" i="11"/>
  <c r="AY131" i="11"/>
  <c r="AY130" i="11"/>
  <c r="AY129" i="11"/>
  <c r="AY128" i="11"/>
  <c r="AY122" i="11"/>
  <c r="AY126" i="11"/>
  <c r="AY125" i="11"/>
  <c r="AY124" i="11"/>
  <c r="AY123" i="11"/>
  <c r="AY112" i="11"/>
  <c r="AY117" i="11"/>
  <c r="AY116" i="11"/>
  <c r="AY99" i="11"/>
  <c r="AY101" i="11"/>
  <c r="AY100" i="11"/>
  <c r="AY98" i="11"/>
  <c r="AY102" i="11"/>
  <c r="AY104" i="11"/>
  <c r="AY118" i="11"/>
  <c r="AY209" i="11"/>
  <c r="AY177" i="11"/>
  <c r="AY204" i="11"/>
  <c r="AY210" i="11"/>
  <c r="AY113" i="11"/>
  <c r="AY119" i="11"/>
  <c r="AY145" i="11"/>
  <c r="AY193" i="11"/>
  <c r="AY114" i="11"/>
  <c r="AY120" i="11"/>
  <c r="AY140" i="11"/>
  <c r="AY115" i="11"/>
  <c r="AY121" i="11"/>
  <c r="AY151" i="11"/>
  <c r="AY141" i="11"/>
  <c r="AY172" i="11"/>
  <c r="AY211" i="11"/>
  <c r="AY152" i="11"/>
  <c r="AY163"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7" i="11"/>
  <c r="AY96" i="11"/>
  <c r="AY95" i="11"/>
  <c r="AY94" i="11"/>
  <c r="AY88" i="11"/>
  <c r="AY92" i="11"/>
  <c r="AY91" i="11"/>
  <c r="AY90" i="11"/>
  <c r="AY89" i="11"/>
  <c r="AY78" i="11"/>
  <c r="AY83" i="11"/>
  <c r="AY82" i="11"/>
  <c r="AY44" i="11"/>
  <c r="AY52" i="11"/>
  <c r="AY49" i="11"/>
  <c r="AY55" i="11"/>
  <c r="AY79" i="11"/>
  <c r="AY85" i="11"/>
  <c r="AY80" i="11"/>
  <c r="AY86" i="11"/>
  <c r="AY87" i="11"/>
  <c r="AY84" i="11"/>
  <c r="AY81"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<sst xmlns="http://schemas.openxmlformats.org/spreadsheetml/2006/main" count="1501" uniqueCount="753">
  <si>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</si>
  <si>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</si>
  <si>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</si>
  <si>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</si>
  <si>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</si>
  <si>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</si>
  <si>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</si>
  <si>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</si>
  <si>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</si>
  <si>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</si>
  <si>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</si>
  <si>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</si>
  <si>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</si>
  <si>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</si>
  <si>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</si>
  <si>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</si>
  <si>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</si>
  <si>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</si>
  <si>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</si>
  <si>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</si>
  <si>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</si>
  <si>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</si>
  <si>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</si>
  <si>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</si>
  <si>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</si>
  <si>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</si>
  <si>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</si>
  <si>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</si>
  <si>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</si>
  <si>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</si>
  <si>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</si>
  <si>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</si>
  <si>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</si>
  <si>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</si>
  <si>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</si>
  <si>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</si>
  <si>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</si>
  <si>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</si>
  <si>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</si>
  <si>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</si>
  <si>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</si>
  <si>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</si>
  <si>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</si>
  <si>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</si>
  <si>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</si>
  <si>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</si>
  <si>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</si>
  <si>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</si>
  <si>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</si>
  <si>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</si>
  <si>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</si>
  <si>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</si>
  <si>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</si>
  <si>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</si>
  <si>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</si>
  <si>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</si>
  <si>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</si>
  <si>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</si>
  <si>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</si>
  <si>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</si>
  <si>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</si>
  <si>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</si>
  <si>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</si>
  <si>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</si>
  <si>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</si>
  <si>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</si>
  <si>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</si>
  <si>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</si>
  <si>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</si>
  <si>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</si>
  <si>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</si>
  <si>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</si>
  <si>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</si>
  <si>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</si>
  <si>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</si>
  <si>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</si>
  <si>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</si>
  <si>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</si>
  <si>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</si>
  <si>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</si>
  <si>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</si>
  <si>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</si>
  <si>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</si>
  <si>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</si>
  <si>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</si>
  <si>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</si>
  <si>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</si>
  <si>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</si>
  <si>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</si>
  <si>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</si>
  <si>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</si>
  <si>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</si>
  <si>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</si>
  <si>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</si>
  <si>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</si>
  <si>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</si>
  <si>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</si>
  <si>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</si>
  <si>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</si>
  <si>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</si>
  <si>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</si>
  <si>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</si>
  <si>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</si>
  <si>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</si>
  <si>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</si>
  <si>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</si>
  <si>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</si>
  <si>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</si>
  <si>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</si>
  <si>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</si>
  <si>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</si>
  <si>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</si>
  <si>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</si>
  <si>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</si>
  <si>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</si>
  <si>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</si>
  <si>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</si>
  <si>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</si>
  <si>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</si>
  <si>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</si>
  <si>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</si>
  <si>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</si>
  <si>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</si>
  <si>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</si>
  <si>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</si>
  <si>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</si>
  <si>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</si>
  <si>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</si>
  <si>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</si>
  <si>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</si>
  <si>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</si>
  <si>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</si>
  <si>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</si>
  <si>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</si>
  <si>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</si>
  <si>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</si>
  <si>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</si>
  <si>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</si>
  <si>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</si>
  <si>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</si>
  <si>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</si>
  <si>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</si>
  <si>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</si>
  <si>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</si>
  <si>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</si>
  <si>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</si>
  <si>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</si>
  <si>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</si>
  <si>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</si>
  <si>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</si>
  <si>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</si>
  <si>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</si>
  <si>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</si>
  <si>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</si>
  <si>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</si>
  <si>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</si>
  <si>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</si>
  <si>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</si>
  <si>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</si>
  <si>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</si>
  <si>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</si>
  <si>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</si>
  <si>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</si>
  <si>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</si>
  <si>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</si>
  <si>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</si>
  <si>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</si>
  <si>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</si>
  <si>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</si>
  <si>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</si>
  <si>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</si>
  <si>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</si>
  <si>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</si>
  <si>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</si>
  <si>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</si>
  <si>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</si>
  <si>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</si>
  <si>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</si>
  <si>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</si>
  <si>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</si>
  <si>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</si>
  <si>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</si>
  <si>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</si>
  <si>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</si>
  <si>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</si>
  <si>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</si>
  <si>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</si>
  <si>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</si>
  <si>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</si>
  <si>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</si>
  <si>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</si>
  <si>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</si>
  <si>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</si>
  <si>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</si>
  <si>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</si>
  <si>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</si>
  <si>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</si>
  <si>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</si>
  <si>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</si>
  <si>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</si>
  <si>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</si>
  <si>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</si>
  <si>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</si>
  <si>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</si>
  <si>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</si>
  <si>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</si>
  <si>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</si>
  <si>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</si>
  <si>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</si>
  <si>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</si>
  <si>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</si>
  <si>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</si>
  <si>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</si>
  <si>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</si>
  <si>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</si>
  <si>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</si>
  <si>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</si>
  <si>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</si>
  <si>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</si>
  <si>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</si>
  <si>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</si>
  <si>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</si>
  <si>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</si>
  <si>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</si>
  <si>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</si>
  <si>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</si>
  <si>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</si>
  <si>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</si>
  <si>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</si>
  <si>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</si>
  <si>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</si>
  <si>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</si>
  <si>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</si>
  <si>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</si>
  <si>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</si>
  <si>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</si>
  <si>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</si>
  <si>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</si>
  <si>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</si>
  <si>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</si>
  <si>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</si>
  <si>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</si>
  <si>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</si>
  <si>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</si>
  <si>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</si>
  <si>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</si>
  <si>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</si>
  <si>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</si>
  <si>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</si>
  <si>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</si>
  <si>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</si>
  <si>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</si>
  <si>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</si>
  <si>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</si>
  <si>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</si>
  <si>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</si>
  <si>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</si>
  <si>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</si>
  <si>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</si>
  <si>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</si>
  <si>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</si>
  <si>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</si>
  <si>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</si>
  <si>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</si>
  <si>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</si>
  <si>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</si>
  <si>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</si>
  <si>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</si>
  <si>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</si>
  <si>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</si>
  <si>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</si>
  <si>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</si>
  <si>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</si>
  <si>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</si>
  <si>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</si>
  <si>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</si>
  <si>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</si>
  <si>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</si>
  <si>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</si>
  <si>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</si>
  <si>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</si>
  <si>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</si>
  <si>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</si>
  <si>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</si>
  <si>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</si>
  <si>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</si>
  <si>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</si>
  <si>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</si>
  <si>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</si>
  <si>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</si>
  <si>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</si>
  <si>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</si>
  <si>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</si>
  <si>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</si>
  <si>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</si>
  <si>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</si>
  <si>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</si>
  <si>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</si>
  <si>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</si>
  <si>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</si>
  <si>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</si>
  <si>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</si>
  <si>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</si>
  <si>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</si>
  <si>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</si>
  <si>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</si>
  <si>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</si>
  <si>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</si>
  <si>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</si>
  <si>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</si>
  <si>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</si>
  <si>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</si>
  <si>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</si>
  <si>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</si>
  <si>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</si>
  <si>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</si>
  <si>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</si>
  <si>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</si>
  <si>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</si>
  <si>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</si>
  <si>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</si>
  <si>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</si>
  <si>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</si>
  <si>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</si>
  <si>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</si>
  <si>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</si>
  <si>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</si>
  <si>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</si>
  <si>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</si>
  <si>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</si>
  <si>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</si>
  <si>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</si>
  <si>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</si>
  <si>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</si>
  <si>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</si>
  <si>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</si>
  <si>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</si>
  <si>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</si>
  <si>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</si>
  <si>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</si>
  <si>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</si>
  <si>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</si>
  <si>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</si>
  <si>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</si>
  <si>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</si>
  <si>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</si>
  <si>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</si>
  <si>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</si>
  <si>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</si>
  <si>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</si>
  <si>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</si>
  <si>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</si>
  <si>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</si>
  <si>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</si>
  <si>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</si>
  <si>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</si>
  <si>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</si>
  <si>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</si>
  <si>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</si>
  <si>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</si>
  <si>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</si>
  <si>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</si>
  <si>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</si>
  <si>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</si>
  <si>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</si>
  <si>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</si>
  <si>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</si>
  <si>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</si>
  <si>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</si>
  <si>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</si>
  <si>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</si>
  <si>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</si>
  <si>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</si>
  <si>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</si>
  <si>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</si>
  <si>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</si>
  <si>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</si>
  <si>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</si>
  <si>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</si>
  <si>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</si>
  <si>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</si>
  <si>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</si>
  <si>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</si>
  <si>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</si>
  <si>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</si>
  <si>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</si>
  <si>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</si>
  <si>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</si>
  <si>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</si>
  <si>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</si>
  <si>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</si>
  <si>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</si>
  <si>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</si>
  <si>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</si>
  <si>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</si>
  <si>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</si>
  <si>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</si>
  <si>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</si>
  <si>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</si>
  <si>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</si>
  <si>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</si>
  <si>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</si>
  <si>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</si>
  <si>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</si>
  <si>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</si>
  <si>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</si>
  <si>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</si>
  <si>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</si>
  <si>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</si>
  <si>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</si>
  <si>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</si>
  <si>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</si>
  <si>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</si>
  <si>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</si>
  <si>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</si>
  <si>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</si>
  <si>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</si>
  <si>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</si>
  <si>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</si>
  <si>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</si>
  <si>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</si>
  <si>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</si>
  <si>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</si>
  <si>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</si>
  <si>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</si>
  <si>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</si>
  <si>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</si>
  <si>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</si>
  <si>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</si>
  <si>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</si>
  <si>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</si>
  <si>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</si>
  <si>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</si>
  <si>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</si>
  <si>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</si>
  <si>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</si>
  <si>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</si>
  <si>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</si>
  <si>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</si>
  <si>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</si>
  <si>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</si>
  <si>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</si>
  <si>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</si>
  <si>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</si>
  <si>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</si>
  <si>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</si>
  <si>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</si>
  <si>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</si>
  <si>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</si>
  <si>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</si>
  <si>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</si>
  <si>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</si>
  <si>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</si>
  <si>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</si>
  <si>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</si>
  <si>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</si>
  <si>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</si>
  <si>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</si>
  <si>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</si>
  <si>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</si>
  <si>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</si>
  <si>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</si>
  <si>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</si>
  <si>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</si>
  <si>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</si>
  <si>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</si>
  <si>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</si>
  <si>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</si>
  <si>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</si>
  <si>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</si>
  <si>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</si>
  <si>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</si>
  <si>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</si>
  <si>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</si>
  <si>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</si>
  <si>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</si>
  <si>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</si>
  <si>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</si>
  <si>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</si>
  <si>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</si>
  <si>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</si>
  <si>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</si>
  <si>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</si>
  <si>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</si>
  <si>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</si>
  <si>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</si>
  <si>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</si>
  <si>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</si>
  <si>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</si>
  <si>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</si>
  <si>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</si>
  <si>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</si>
  <si>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</si>
  <si>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</si>
  <si>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</si>
  <si>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</si>
  <si>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</si>
  <si>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</si>
  <si>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</si>
  <si>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</si>
  <si>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</si>
  <si>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</si>
  <si>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</si>
  <si>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</si>
  <si>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</si>
  <si>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</si>
  <si>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</si>
  <si>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</si>
  <si>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</si>
  <si>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</si>
  <si>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</si>
  <si>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</si>
  <si>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</si>
  <si>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</si>
  <si>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</si>
  <si>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</si>
  <si>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</si>
  <si>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</si>
  <si>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</si>
  <si>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</si>
  <si>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</si>
  <si>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</si>
  <si>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</si>
  <si>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</si>
  <si>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</si>
  <si>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</si>
  <si>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</si>
  <si>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</si>
  <si>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</si>
  <si>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</si>
  <si>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</si>
  <si>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</si>
  <si>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</si>
  <si>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</si>
  <si>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</si>
  <si>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</si>
  <si>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</si>
  <si>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</si>
  <si>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</si>
  <si>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</si>
  <si>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</si>
  <si>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</si>
  <si>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</si>
  <si>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</si>
  <si>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</si>
  <si>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</si>
  <si>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</si>
  <si>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</si>
  <si>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</si>
  <si>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</si>
  <si>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</si>
  <si>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</si>
  <si>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</si>
  <si>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</si>
  <si>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</si>
  <si>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</si>
  <si>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</si>
  <si>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</si>
  <si>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</si>
  <si>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</si>
  <si>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</si>
  <si>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</si>
  <si>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</si>
  <si>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</si>
  <si>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</si>
  <si>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</si>
  <si>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</si>
  <si>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</si>
  <si>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</si>
  <si>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</si>
  <si>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</si>
  <si>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</si>
  <si>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</si>
  <si>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</si>
  <si>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</si>
  <si>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</si>
  <si>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</si>
  <si>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</si>
  <si>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</si>
  <si>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</si>
  <si>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</si>
  <si>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</si>
  <si>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</si>
  <si>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</si>
  <si>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</si>
  <si>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</si>
  <si>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</si>
  <si>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</si>
  <si>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</si>
  <si>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</si>
  <si>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</si>
  <si>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</si>
  <si>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</si>
  <si>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</si>
  <si>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</si>
  <si>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</si>
  <si>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</si>
  <si>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</si>
  <si>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</si>
  <si>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</si>
  <si>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</si>
  <si>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</si>
  <si>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</si>
  <si>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</si>
  <si>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</si>
  <si>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</si>
  <si>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</si>
  <si>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</si>
  <si>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</si>
  <si>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地理地殻活動の研究に必要な経費</t>
  </si>
  <si>
    <t>国土地理院</t>
  </si>
  <si>
    <t>平成10年度</t>
  </si>
  <si>
    <t>終了予定なし</t>
  </si>
  <si>
    <t>地理地殻活動研究センター
研究管理課</t>
  </si>
  <si>
    <t>国土交通省設置法（第４条）
地理空間情報活用推進基本法(第11条)</t>
  </si>
  <si>
    <t>-</t>
  </si>
  <si>
    <t>地理地殻活動研究調査費</t>
  </si>
  <si>
    <t>職員旅費</t>
  </si>
  <si>
    <t>土地建物借料</t>
  </si>
  <si>
    <t>当該年度に中間評価若しくは終了時評価を受けた技術研究開発課題のうち、継続妥当（中間評価）若しくは目標達成（終了時評価）と評価された技術研究課題の割合</t>
  </si>
  <si>
    <t>当該年度に終了時評価を受けた技術研究開発課題のうち、成果の活用が見込まれると評価された技術研究課題の割合</t>
  </si>
  <si>
    <t>論文、発表報告等件数</t>
  </si>
  <si>
    <t>件</t>
  </si>
  <si>
    <t>特別研究経費／論文、発表報告等件数</t>
    <phoneticPr fontId="5"/>
  </si>
  <si>
    <t>千円</t>
  </si>
  <si>
    <t>千円/件</t>
    <phoneticPr fontId="5"/>
  </si>
  <si>
    <t>67,420/95</t>
  </si>
  <si>
    <t>69,286/75</t>
  </si>
  <si>
    <t>／　</t>
    <phoneticPr fontId="5"/>
  </si>
  <si>
    <t>439</t>
  </si>
  <si>
    <t>469</t>
  </si>
  <si>
    <t>462</t>
  </si>
  <si>
    <t>442</t>
  </si>
  <si>
    <t>455</t>
  </si>
  <si>
    <t>444</t>
  </si>
  <si>
    <t>457</t>
  </si>
  <si>
    <t>○</t>
  </si>
  <si>
    <t>国交</t>
  </si>
  <si>
    <t>課長　南雲　吉久</t>
    <rPh sb="3" eb="5">
      <t>ナグモ</t>
    </rPh>
    <rPh sb="6" eb="8">
      <t>ヨシヒサ</t>
    </rPh>
    <phoneticPr fontId="5"/>
  </si>
  <si>
    <t>国土地理院</t>
    <rPh sb="0" eb="5">
      <t>イン</t>
    </rPh>
    <phoneticPr fontId="5"/>
  </si>
  <si>
    <t>職員旅費 0.4百万円</t>
    <rPh sb="8" eb="9">
      <t>ヒャク</t>
    </rPh>
    <rPh sb="9" eb="11">
      <t>マンエン</t>
    </rPh>
    <phoneticPr fontId="5"/>
  </si>
  <si>
    <t>百万円</t>
    <rPh sb="0" eb="2">
      <t>ヒャクマン</t>
    </rPh>
    <rPh sb="2" eb="3">
      <t>エン</t>
    </rPh>
    <phoneticPr fontId="5"/>
  </si>
  <si>
    <t>非常勤職員賃金　6百万円</t>
    <rPh sb="3" eb="5">
      <t>ショクイン</t>
    </rPh>
    <rPh sb="9" eb="10">
      <t>ヒャク</t>
    </rPh>
    <rPh sb="10" eb="12">
      <t>マンエン</t>
    </rPh>
    <phoneticPr fontId="5"/>
  </si>
  <si>
    <t>地理空間情報活用推進行政に必要となる基礎的・先端的な研究を実施</t>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</si>
  <si>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</si>
  <si>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</si>
  <si>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【随意契約（少額）】</t>
    <phoneticPr fontId="5"/>
  </si>
  <si>
    <t>学会参加・投稿費及び研究に必要な学会誌やデータの調達等</t>
    <rPh sb="5" eb="7">
      <t>トウコウ</t>
    </rPh>
    <rPh sb="7" eb="8">
      <t>ヒ</t>
    </rPh>
    <rPh sb="8" eb="9">
      <t>オヨ</t>
    </rPh>
    <rPh sb="26" eb="27">
      <t>トウ</t>
    </rPh>
    <phoneticPr fontId="5"/>
  </si>
  <si>
    <t>-</t>
    <phoneticPr fontId="5"/>
  </si>
  <si>
    <t>-</t>
    <phoneticPr fontId="5"/>
  </si>
  <si>
    <t>A.民間企業（45社）</t>
    <rPh sb="2" eb="4">
      <t>ミンカン</t>
    </rPh>
    <rPh sb="4" eb="6">
      <t>キギョウ</t>
    </rPh>
    <rPh sb="9" eb="10">
      <t>シャ</t>
    </rPh>
    <phoneticPr fontId="5"/>
  </si>
  <si>
    <t>C.自治体等(１社）</t>
    <rPh sb="2" eb="5">
      <t>ジチタイ</t>
    </rPh>
    <rPh sb="5" eb="6">
      <t>トウ</t>
    </rPh>
    <rPh sb="8" eb="9">
      <t>シャ</t>
    </rPh>
    <phoneticPr fontId="5"/>
  </si>
  <si>
    <t>オンライン気象情報（地震、高解像度降水ナウキャスト、土壌雨量指数）の提供</t>
    <phoneticPr fontId="5"/>
  </si>
  <si>
    <t>オフライン気象データ</t>
    <phoneticPr fontId="5"/>
  </si>
  <si>
    <t>連合大会参加及び論文投稿費</t>
    <phoneticPr fontId="5"/>
  </si>
  <si>
    <t>日本自然災害学会</t>
    <rPh sb="0" eb="2">
      <t>ニホン</t>
    </rPh>
    <rPh sb="2" eb="4">
      <t>シゼン</t>
    </rPh>
    <rPh sb="4" eb="6">
      <t>サイガイ</t>
    </rPh>
    <rPh sb="6" eb="8">
      <t>ガッカイ</t>
    </rPh>
    <phoneticPr fontId="5"/>
  </si>
  <si>
    <t>論文投稿</t>
    <rPh sb="0" eb="2">
      <t>ロンブン</t>
    </rPh>
    <rPh sb="2" eb="4">
      <t>トウコウ</t>
    </rPh>
    <phoneticPr fontId="5"/>
  </si>
  <si>
    <t>米国地球物理学連合</t>
    <rPh sb="0" eb="2">
      <t>ベイコク</t>
    </rPh>
    <rPh sb="2" eb="4">
      <t>チキュウ</t>
    </rPh>
    <rPh sb="4" eb="7">
      <t>ブツリガク</t>
    </rPh>
    <rPh sb="7" eb="9">
      <t>レンゴウ</t>
    </rPh>
    <phoneticPr fontId="5"/>
  </si>
  <si>
    <t>学会参加及び論文投稿費</t>
    <rPh sb="0" eb="2">
      <t>ガッカイ</t>
    </rPh>
    <phoneticPr fontId="5"/>
  </si>
  <si>
    <t>書籍購入</t>
    <rPh sb="0" eb="2">
      <t>ショセキ</t>
    </rPh>
    <rPh sb="2" eb="4">
      <t>コウニュウ</t>
    </rPh>
    <phoneticPr fontId="5"/>
  </si>
  <si>
    <t>学会参加</t>
    <rPh sb="0" eb="2">
      <t>ガッカイ</t>
    </rPh>
    <rPh sb="2" eb="4">
      <t>サンカ</t>
    </rPh>
    <phoneticPr fontId="5"/>
  </si>
  <si>
    <t>学会発表</t>
    <rPh sb="0" eb="2">
      <t>ガッカイ</t>
    </rPh>
    <rPh sb="2" eb="4">
      <t>ハッピョウ</t>
    </rPh>
    <phoneticPr fontId="5"/>
  </si>
  <si>
    <t>-</t>
    <phoneticPr fontId="5"/>
  </si>
  <si>
    <t>仙台市水道事業管理者</t>
    <phoneticPr fontId="5"/>
  </si>
  <si>
    <t>電気料</t>
    <phoneticPr fontId="5"/>
  </si>
  <si>
    <t>地震時地盤災害推計システム改修業務</t>
    <phoneticPr fontId="5"/>
  </si>
  <si>
    <t>干渉ＳＡＲ時系列解析ソフトウェアの改造</t>
    <phoneticPr fontId="5"/>
  </si>
  <si>
    <t>地理地殻活動研究・調査業務に関連する解析用計算機等の利用支援業務</t>
    <phoneticPr fontId="5"/>
  </si>
  <si>
    <t>ハードディスク　外3点</t>
    <rPh sb="8" eb="9">
      <t>ホカ</t>
    </rPh>
    <rPh sb="10" eb="11">
      <t>テン</t>
    </rPh>
    <phoneticPr fontId="5"/>
  </si>
  <si>
    <t>干渉SAR時系列解析結果ウェブ地図表示機能の開発</t>
    <phoneticPr fontId="5"/>
  </si>
  <si>
    <t>地殻変動解析用有限要素メッシュの作成</t>
    <phoneticPr fontId="5"/>
  </si>
  <si>
    <t>ソフトウェア（メッシュ作成ツールキット）</t>
    <phoneticPr fontId="5"/>
  </si>
  <si>
    <t>ＳＡＲデータ処理プログラムの開発</t>
    <phoneticPr fontId="5"/>
  </si>
  <si>
    <t>地震時地殻変動・重力変化・ジオイド変化推定プログラムの作成</t>
    <phoneticPr fontId="5"/>
  </si>
  <si>
    <t>マルチGNSS-PPPWebシステムインターフェースサイトの構築業務</t>
    <phoneticPr fontId="5"/>
  </si>
  <si>
    <t>ソフトウェア（ＡｒｃＧＩＳ）の保守</t>
    <phoneticPr fontId="5"/>
  </si>
  <si>
    <t>ソフトウェア（ＭＡＴＬＡＢ）の保守</t>
    <phoneticPr fontId="5"/>
  </si>
  <si>
    <t>重力ジオイド変動解析ソフトウェアの開発</t>
    <phoneticPr fontId="5"/>
  </si>
  <si>
    <t>ＧＮＳＳアンテナ</t>
    <phoneticPr fontId="5"/>
  </si>
  <si>
    <t>シュレッダー</t>
    <phoneticPr fontId="5"/>
  </si>
  <si>
    <t>雑役務費</t>
    <rPh sb="0" eb="3">
      <t>ザツエキム</t>
    </rPh>
    <rPh sb="3" eb="4">
      <t>ヒ</t>
    </rPh>
    <phoneticPr fontId="5"/>
  </si>
  <si>
    <t>観測点等の設置に係る光熱水料</t>
    <phoneticPr fontId="5"/>
  </si>
  <si>
    <t>外国図書</t>
    <rPh sb="0" eb="2">
      <t>ガイコク</t>
    </rPh>
    <rPh sb="2" eb="4">
      <t>トショ</t>
    </rPh>
    <phoneticPr fontId="5"/>
  </si>
  <si>
    <t>ＩＣレコーダー　外５点</t>
    <phoneticPr fontId="5"/>
  </si>
  <si>
    <t>ＳＤカード　外１７点</t>
    <phoneticPr fontId="5"/>
  </si>
  <si>
    <t>パーソナルコンピュータ（Dynabook）　外１点</t>
    <phoneticPr fontId="5"/>
  </si>
  <si>
    <t>ソフトウェア　外１０点</t>
    <phoneticPr fontId="5"/>
  </si>
  <si>
    <t>ソフトウェア　外５点</t>
    <phoneticPr fontId="5"/>
  </si>
  <si>
    <t>電源ケーブル　外２７点</t>
    <phoneticPr fontId="5"/>
  </si>
  <si>
    <t>パーソナルコンピュータ　外９点</t>
    <phoneticPr fontId="5"/>
  </si>
  <si>
    <t>-</t>
    <phoneticPr fontId="5"/>
  </si>
  <si>
    <t>国土交通省国土地理院調べ（研究課題評価書）（令和4年3月）</t>
    <phoneticPr fontId="5"/>
  </si>
  <si>
    <t>優先度が高く、また、対象地域が日本全土にまたがり、国が実施すべき事業である。</t>
    <phoneticPr fontId="5"/>
  </si>
  <si>
    <t>地震・火山・土砂災害等の減災・防災に資するもので有り、優先度が高い。</t>
    <phoneticPr fontId="5"/>
  </si>
  <si>
    <t>有</t>
  </si>
  <si>
    <t>発注方法は一般競争入札を原則とし、競争性の確保を講じてはいるものの、結果として一者入札となったものがあった。
競争性のない随意契約は自治体への支出が該当しており、その内容は電気料金である。</t>
    <phoneticPr fontId="5"/>
  </si>
  <si>
    <t>‐</t>
  </si>
  <si>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</si>
  <si>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事業目的に沿って予算を執行しており、その執行状況等を適切に把握・確認している。</t>
    <phoneticPr fontId="5"/>
  </si>
  <si>
    <t>予算の執行状況等を適切に把握・確認するとともに、請負契約の発注方法は、一般競争入札を原則とし、透明性・公平性･競争性の確保に努めている。</t>
    <phoneticPr fontId="5"/>
  </si>
  <si>
    <t>成果実績は成果目標を達成しており、見合ったものとなっている。</t>
    <phoneticPr fontId="5"/>
  </si>
  <si>
    <t>内部・外部評価により、研究の目的・効率性・有効性・効果・進捗状況などが的確に管理されている。</t>
    <phoneticPr fontId="5"/>
  </si>
  <si>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5"/>
  </si>
  <si>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5"/>
  </si>
  <si>
    <t>・引き続きコスト縮減に努めながら、これまでと同様に契約方式についても、透明性･公平性･競争性の高い発注方法･発注先の選定に努める。</t>
    <phoneticPr fontId="5"/>
  </si>
  <si>
    <t>-</t>
    <phoneticPr fontId="5"/>
  </si>
  <si>
    <t>基本測量に関する長期計画(平成26年策定）
地理空間情報活用推進基本計画（令和4年閣議決定）
災害の軽減に貢献するための地震火山観測研究計画（第2次）の推進について(平成31年1月科学技術･学術審議会建議）
国土地理院研究開発基本計画(平成31年4月）</t>
    <rPh sb="37" eb="39">
      <t>レイワ</t>
    </rPh>
    <phoneticPr fontId="5"/>
  </si>
  <si>
    <t>56,457/58</t>
    <phoneticPr fontId="5"/>
  </si>
  <si>
    <t>１１　ＩＣＴの利活用及び技術研究開発の推進</t>
    <phoneticPr fontId="5"/>
  </si>
  <si>
    <t>４１　技術研究開発を推進する</t>
    <phoneticPr fontId="5"/>
  </si>
  <si>
    <t>B.公益法人等(10社）</t>
    <rPh sb="2" eb="4">
      <t>コウエキ</t>
    </rPh>
    <rPh sb="4" eb="6">
      <t>ホウジン</t>
    </rPh>
    <rPh sb="6" eb="7">
      <t>トウ</t>
    </rPh>
    <rPh sb="10" eb="11">
      <t>シャ</t>
    </rPh>
    <phoneticPr fontId="5"/>
  </si>
  <si>
    <t>【随意契約(企画競争)等】</t>
    <rPh sb="1" eb="5">
      <t>ズイイケイヤク</t>
    </rPh>
    <rPh sb="6" eb="8">
      <t>キカク</t>
    </rPh>
    <rPh sb="8" eb="10">
      <t>キョウソウ</t>
    </rPh>
    <rPh sb="11" eb="12">
      <t>トウ</t>
    </rPh>
    <phoneticPr fontId="5"/>
  </si>
  <si>
    <t>計画の策定・変更（実施箇所）に不測の日数を要したため。</t>
    <phoneticPr fontId="5"/>
  </si>
  <si>
    <t>研究成果の利用促進</t>
    <rPh sb="0" eb="4">
      <t>ケンキュウセイカ</t>
    </rPh>
    <rPh sb="5" eb="7">
      <t>リヨウ</t>
    </rPh>
    <rPh sb="7" eb="9">
      <t>ソクシン</t>
    </rPh>
    <phoneticPr fontId="5"/>
  </si>
  <si>
    <t>当該年度に終了時評価を受けた技術研究開発課題のうち、成果の活用が見込まれると評価された数
(該当課題数:元年度3、2年度0、3年度0,4年度1）</t>
    <rPh sb="68" eb="70">
      <t>ネンド</t>
    </rPh>
    <phoneticPr fontId="5"/>
  </si>
  <si>
    <t>当該年度に中間評価若しくは終了時評価を受けた技術研究開発課題のうち、継続妥当（中間評価）若しくは目標達成（終了時評価）と評価された数
(該当課題数:元年度3、2年度1、3年度1、4年度1）</t>
    <rPh sb="90" eb="92">
      <t>ネンド</t>
    </rPh>
    <phoneticPr fontId="5"/>
  </si>
  <si>
    <t>高精度測地環境の構築に向けた研究開発、３次元地理空間情報の構築に向けた研究開発、防災・減災の実現に向けた研究開発及び地球と国土を科学的に把握するための研究を推進し、国民の安全・安心の確保を図る。また、国土地理院が行う測量・地図作成の効率化や成果の高精度化、迅速な提供などに資する研究開発を実施し、地理空間情報の活用推進と豊かな国民生活の実現を図る。</t>
    <rPh sb="0" eb="3">
      <t>コウセイド</t>
    </rPh>
    <rPh sb="3" eb="7">
      <t>ソクチカンキョウ</t>
    </rPh>
    <rPh sb="8" eb="10">
      <t>コウチク</t>
    </rPh>
    <rPh sb="11" eb="12">
      <t>ム</t>
    </rPh>
    <rPh sb="14" eb="18">
      <t>ケンキュウカイハツ</t>
    </rPh>
    <rPh sb="20" eb="22">
      <t>ジゲン</t>
    </rPh>
    <rPh sb="22" eb="28">
      <t>チリクウカンジョウホウ</t>
    </rPh>
    <rPh sb="29" eb="31">
      <t>コウチク</t>
    </rPh>
    <rPh sb="32" eb="33">
      <t>ム</t>
    </rPh>
    <rPh sb="35" eb="39">
      <t>ケンキュウカイハツ</t>
    </rPh>
    <rPh sb="40" eb="42">
      <t>ボウサイ</t>
    </rPh>
    <rPh sb="43" eb="45">
      <t>ゲンサイ</t>
    </rPh>
    <rPh sb="46" eb="48">
      <t>ジツゲン</t>
    </rPh>
    <rPh sb="49" eb="50">
      <t>ム</t>
    </rPh>
    <rPh sb="52" eb="56">
      <t>ケンキュウカイハツ</t>
    </rPh>
    <rPh sb="56" eb="57">
      <t>オヨ</t>
    </rPh>
    <rPh sb="58" eb="60">
      <t>チキュウ</t>
    </rPh>
    <rPh sb="61" eb="63">
      <t>コクド</t>
    </rPh>
    <rPh sb="64" eb="67">
      <t>カガクテキ</t>
    </rPh>
    <rPh sb="68" eb="70">
      <t>ハアク</t>
    </rPh>
    <rPh sb="75" eb="77">
      <t>ケンキュウ</t>
    </rPh>
    <phoneticPr fontId="5"/>
  </si>
  <si>
    <t>地球物理学、測地学、地形学などの地球科学に加え、衛星技術、通信技術などの先端技術を活用して、地震発生につながるプレート境界面の固着状態の変化の把握に関する研究、宇宙測地技術を活用し巨大地震等の災害に対し強靭な位置情報の基盤を構築、提供するための研究、地震時における地盤災害の発生可能性を推計するために災害と土地の地理的条件との関連についての解析に関する研究などを国土地理院が行う測量の成果を用いつつ実施する。</t>
    <rPh sb="59" eb="62">
      <t>キョウカイメン</t>
    </rPh>
    <rPh sb="68" eb="70">
      <t>ヘンカ</t>
    </rPh>
    <rPh sb="71" eb="73">
      <t>ハアク</t>
    </rPh>
    <rPh sb="80" eb="86">
      <t>ウチュウソクチギジュツ</t>
    </rPh>
    <rPh sb="87" eb="89">
      <t>カツヨウ</t>
    </rPh>
    <rPh sb="90" eb="95">
      <t>キョダイジシントウ</t>
    </rPh>
    <rPh sb="96" eb="98">
      <t>サイガイ</t>
    </rPh>
    <rPh sb="99" eb="100">
      <t>タイ</t>
    </rPh>
    <rPh sb="101" eb="103">
      <t>キョウジン</t>
    </rPh>
    <rPh sb="104" eb="108">
      <t>イチジョウホウ</t>
    </rPh>
    <rPh sb="109" eb="111">
      <t>キバン</t>
    </rPh>
    <rPh sb="112" eb="114">
      <t>コウチク</t>
    </rPh>
    <rPh sb="115" eb="117">
      <t>テイキョウ</t>
    </rPh>
    <rPh sb="125" eb="128">
      <t>ジシンジ</t>
    </rPh>
    <rPh sb="150" eb="152">
      <t>サイガイ</t>
    </rPh>
    <rPh sb="173" eb="174">
      <t>カン</t>
    </rPh>
    <phoneticPr fontId="5"/>
  </si>
  <si>
    <t>国土地理院の政策を効果的・効率的に行うため、防災・減災の実現、地理空間情報活用の高度化、科学的知見の蓄積などに関する研究開発を行う。これらを通して関係機関の防災機能強化、業務の効率化等へも寄与する。</t>
    <rPh sb="0" eb="5">
      <t>コクドチリイン</t>
    </rPh>
    <rPh sb="6" eb="8">
      <t>セイサク</t>
    </rPh>
    <rPh sb="9" eb="12">
      <t>コウカテキ</t>
    </rPh>
    <rPh sb="13" eb="16">
      <t>コウリツテキ</t>
    </rPh>
    <rPh sb="17" eb="18">
      <t>オコナ</t>
    </rPh>
    <rPh sb="22" eb="24">
      <t>ボウサイ</t>
    </rPh>
    <rPh sb="25" eb="27">
      <t>ゲンサイ</t>
    </rPh>
    <rPh sb="28" eb="30">
      <t>ジツゲン</t>
    </rPh>
    <rPh sb="31" eb="39">
      <t>チリクウカンジョウホウカツヨウ</t>
    </rPh>
    <rPh sb="40" eb="43">
      <t>コウドカ</t>
    </rPh>
    <rPh sb="44" eb="49">
      <t>カガクテキチケン</t>
    </rPh>
    <rPh sb="50" eb="52">
      <t>チクセキ</t>
    </rPh>
    <rPh sb="55" eb="56">
      <t>カン</t>
    </rPh>
    <rPh sb="58" eb="62">
      <t>ケンキュウカイハツ</t>
    </rPh>
    <rPh sb="63" eb="64">
      <t>オコナ</t>
    </rPh>
    <rPh sb="70" eb="71">
      <t>トオ</t>
    </rPh>
    <rPh sb="73" eb="75">
      <t>カンケイ</t>
    </rPh>
    <rPh sb="75" eb="77">
      <t>キカン</t>
    </rPh>
    <rPh sb="78" eb="80">
      <t>ボウサイ</t>
    </rPh>
    <rPh sb="80" eb="82">
      <t>キノウ</t>
    </rPh>
    <rPh sb="82" eb="84">
      <t>キョウカ</t>
    </rPh>
    <rPh sb="85" eb="87">
      <t>ギョウム</t>
    </rPh>
    <rPh sb="88" eb="91">
      <t>コウリツカ</t>
    </rPh>
    <rPh sb="91" eb="92">
      <t>トウ</t>
    </rPh>
    <rPh sb="94" eb="96">
      <t>キヨ</t>
    </rPh>
    <phoneticPr fontId="5"/>
  </si>
  <si>
    <t>三菱電機ソフトウエア株式会社</t>
    <rPh sb="0" eb="2">
      <t>ミツビシ</t>
    </rPh>
    <rPh sb="2" eb="4">
      <t>デンキ</t>
    </rPh>
    <rPh sb="10" eb="14">
      <t>カブシキガイシャ</t>
    </rPh>
    <phoneticPr fontId="5"/>
  </si>
  <si>
    <t>三菱電機ソフトウエア株式会社</t>
    <phoneticPr fontId="5"/>
  </si>
  <si>
    <t>株式会社コスモソニックツーワン</t>
    <rPh sb="0" eb="4">
      <t>カブシキガイシャ</t>
    </rPh>
    <phoneticPr fontId="5"/>
  </si>
  <si>
    <t>合同会社ＧｅｏｒｅｐｕｂｌｉｃＪａｐａｎ</t>
    <rPh sb="0" eb="2">
      <t>ゴウドウ</t>
    </rPh>
    <rPh sb="2" eb="4">
      <t>ガイシャ</t>
    </rPh>
    <phoneticPr fontId="5"/>
  </si>
  <si>
    <t>アドバンスソフト株式会社</t>
    <rPh sb="8" eb="12">
      <t>カブシキガイシャ</t>
    </rPh>
    <phoneticPr fontId="5"/>
  </si>
  <si>
    <t>丸善雄松堂株式会社</t>
    <rPh sb="5" eb="9">
      <t>カブシキガイシャ</t>
    </rPh>
    <phoneticPr fontId="5"/>
  </si>
  <si>
    <t>株式会社グランドユニット</t>
    <rPh sb="0" eb="4">
      <t>カブシキガイシャ</t>
    </rPh>
    <phoneticPr fontId="5"/>
  </si>
  <si>
    <t>アジア航測株式会社</t>
    <rPh sb="5" eb="9">
      <t>カブシキガイシャ</t>
    </rPh>
    <phoneticPr fontId="5"/>
  </si>
  <si>
    <t>イネーブラー株式会社</t>
    <rPh sb="6" eb="10">
      <t>カブシキガイシャ</t>
    </rPh>
    <phoneticPr fontId="5"/>
  </si>
  <si>
    <t>株式会社イワナシ</t>
    <rPh sb="0" eb="4">
      <t>カブシキガイシャ</t>
    </rPh>
    <phoneticPr fontId="5"/>
  </si>
  <si>
    <t>株式会社イワナシ</t>
    <phoneticPr fontId="5"/>
  </si>
  <si>
    <t>一般財団法人気象業務支援センター</t>
    <rPh sb="0" eb="2">
      <t>イッパン</t>
    </rPh>
    <rPh sb="2" eb="6">
      <t>ザイダンホウジン</t>
    </rPh>
    <phoneticPr fontId="5"/>
  </si>
  <si>
    <t>公益社団法人日本地球惑星科学連合</t>
    <rPh sb="0" eb="2">
      <t>コウエキ</t>
    </rPh>
    <rPh sb="2" eb="6">
      <t>シャダンホウジン</t>
    </rPh>
    <phoneticPr fontId="5"/>
  </si>
  <si>
    <t>日本測地学会</t>
    <rPh sb="0" eb="2">
      <t>ニホン</t>
    </rPh>
    <rPh sb="2" eb="4">
      <t>ソクチ</t>
    </rPh>
    <rPh sb="4" eb="6">
      <t>ガッカイ</t>
    </rPh>
    <phoneticPr fontId="5"/>
  </si>
  <si>
    <t>公益社団法人日本地震学会</t>
    <rPh sb="0" eb="2">
      <t>コウエキ</t>
    </rPh>
    <rPh sb="2" eb="6">
      <t>シャダンホウジン</t>
    </rPh>
    <rPh sb="6" eb="8">
      <t>ニホン</t>
    </rPh>
    <rPh sb="8" eb="10">
      <t>ジシン</t>
    </rPh>
    <rPh sb="10" eb="12">
      <t>ガッカイ</t>
    </rPh>
    <phoneticPr fontId="5"/>
  </si>
  <si>
    <t>一般社団法人人工知能学会</t>
    <rPh sb="0" eb="2">
      <t>イッパン</t>
    </rPh>
    <rPh sb="2" eb="6">
      <t>シャダンホウジン</t>
    </rPh>
    <phoneticPr fontId="5"/>
  </si>
  <si>
    <t>一般社団法人日本応用地質学会</t>
    <rPh sb="0" eb="2">
      <t>イッパン</t>
    </rPh>
    <rPh sb="2" eb="6">
      <t>シャダンホウジン</t>
    </rPh>
    <phoneticPr fontId="5"/>
  </si>
  <si>
    <t>特定非営利活動法人日本火山学会</t>
    <rPh sb="0" eb="2">
      <t>トクテイ</t>
    </rPh>
    <rPh sb="2" eb="5">
      <t>ヒエイリ</t>
    </rPh>
    <rPh sb="5" eb="7">
      <t>カツドウ</t>
    </rPh>
    <rPh sb="7" eb="9">
      <t>ホウジン</t>
    </rPh>
    <phoneticPr fontId="5"/>
  </si>
  <si>
    <t>公益社団法人日本地理学会</t>
    <rPh sb="0" eb="2">
      <t>コウエキ</t>
    </rPh>
    <rPh sb="2" eb="4">
      <t>シャダン</t>
    </rPh>
    <rPh sb="4" eb="6">
      <t>ホウジン</t>
    </rPh>
    <phoneticPr fontId="5"/>
  </si>
  <si>
    <t>A.三菱電機ソフトウエア株式会社</t>
    <phoneticPr fontId="5"/>
  </si>
  <si>
    <t>Ｓｍａｒｔ　Ｓｏｌｕｔｉｏｎｓ株式会社</t>
    <rPh sb="15" eb="19">
      <t>カブシキガイシャ</t>
    </rPh>
    <phoneticPr fontId="5"/>
  </si>
  <si>
    <t>-</t>
    <phoneticPr fontId="5"/>
  </si>
  <si>
    <t>国民の安全の要である減災・防災に資することを目的としている重要事業であり、一者応札の原因を追究し、引き続きより効率的に推進頂きたい。成果指標としている研究実績の評価も良好である点は評価できる。週刊誌等でも毎週のように地理地殻変動関連の記事が掲載されているが、国民の関心に応えて、HPやYoutubeなどで国民にわかりやすく研究内容を説明し、研究実績を周知することをもう一つの成果として捉えても良いのではないか。</t>
    <rPh sb="42" eb="44">
      <t>ゲンイン</t>
    </rPh>
    <rPh sb="45" eb="47">
      <t>ツイキュウ</t>
    </rPh>
    <rPh sb="114" eb="116">
      <t>カンレン</t>
    </rPh>
    <phoneticPr fontId="5"/>
  </si>
  <si>
    <t>国民の安全・安心の確保及び豊かな国民生活の実現のために重要である減災・防災に資することを目的としている。</t>
    <phoneticPr fontId="5"/>
  </si>
  <si>
    <t>一者応札については、原因を分析し、改善に向けて取り組まれたい。</t>
    <phoneticPr fontId="5"/>
  </si>
  <si>
    <t>執行等改善</t>
  </si>
  <si>
    <t>一者応札に関しては引き続き原因の分析を行い、適切な発注方法により競争性の確保に務める。研究実績の周知を活動実績に取り込むことを検討する。</t>
    <phoneticPr fontId="5"/>
  </si>
  <si>
    <t>-</t>
    <phoneticPr fontId="5"/>
  </si>
  <si>
    <t>-</t>
    <phoneticPr fontId="5"/>
  </si>
  <si>
    <t>重要政策推進枠　10
「防災・減災、国土強靱化のための５か年加速化対策」については、予算編成過程で検討する</t>
    <phoneticPr fontId="5"/>
  </si>
  <si>
    <t>-</t>
    <phoneticPr fontId="5"/>
  </si>
  <si>
    <t>57,576/78</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</si>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</sst>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1" fillId="0" borderId="42" xfId="1" applyFont="1" applyFill="1" applyBorder="1" applyAlignment="1" applyProtection="1">
      <alignment vertical="center"/>
      <protection locked="0"/>
    </xf>
    <xf numFmtId="0" fontId="31" fillId="0" borderId="16" xfId="1" applyFont="1" applyFill="1" applyBorder="1" applyAlignment="1" applyProtection="1">
      <alignment vertical="center"/>
      <protection locked="0"/>
    </xf>
    <xf numFmtId="0" fontId="31"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1" fillId="0" borderId="18" xfId="1" applyFont="1" applyFill="1" applyBorder="1" applyAlignment="1" applyProtection="1">
      <alignment vertical="center"/>
      <protection locked="0"/>
    </xf>
    <xf numFmtId="0" fontId="32" fillId="0" borderId="0" xfId="1" applyFont="1" applyFill="1" applyBorder="1" applyAlignment="1" applyProtection="1">
      <alignment vertical="center" wrapText="1"/>
      <protection locked="0"/>
    </xf>
    <xf numFmtId="0" fontId="32" fillId="0" borderId="0" xfId="1" applyFont="1" applyFill="1" applyBorder="1" applyAlignment="1" applyProtection="1">
      <alignment vertical="center"/>
      <protection locked="0"/>
    </xf>
    <xf numFmtId="0" fontId="32" fillId="0" borderId="63" xfId="1" applyFont="1" applyFill="1" applyBorder="1" applyAlignment="1" applyProtection="1">
      <alignment vertical="center"/>
      <protection locked="0"/>
    </xf>
    <xf numFmtId="0" fontId="31" fillId="0" borderId="40" xfId="1" applyFont="1" applyFill="1" applyBorder="1" applyAlignment="1" applyProtection="1">
      <alignment vertical="top"/>
      <protection locked="0"/>
    </xf>
    <xf numFmtId="0" fontId="31" fillId="0" borderId="41" xfId="1" applyFont="1" applyFill="1" applyBorder="1" applyAlignment="1" applyProtection="1">
      <alignment vertical="top"/>
      <protection locked="0"/>
    </xf>
    <xf numFmtId="0" fontId="31" fillId="0" borderId="42" xfId="1" applyFont="1" applyFill="1" applyBorder="1" applyAlignment="1" applyProtection="1">
      <alignment vertical="top"/>
      <protection locked="0"/>
    </xf>
    <xf numFmtId="0" fontId="32" fillId="0" borderId="40" xfId="1" applyFont="1" applyFill="1" applyBorder="1" applyAlignment="1" applyProtection="1">
      <alignment vertical="center"/>
      <protection locked="0"/>
    </xf>
    <xf numFmtId="0" fontId="32"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16"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1"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38" fontId="11" fillId="0" borderId="17" xfId="7" applyNumberFormat="1" applyFont="1" applyFill="1" applyBorder="1" applyAlignment="1" applyProtection="1">
      <alignment vertical="center"/>
      <protection locked="0"/>
    </xf>
    <xf numFmtId="0" fontId="32" fillId="0" borderId="41" xfId="1" applyFont="1" applyFill="1" applyBorder="1" applyAlignment="1" applyProtection="1">
      <alignment vertical="center" wrapText="1"/>
      <protection locked="0"/>
    </xf>
    <xf numFmtId="0" fontId="32" fillId="0" borderId="0" xfId="1" applyFont="1" applyFill="1" applyBorder="1" applyAlignment="1" applyProtection="1">
      <alignment vertical="center" wrapText="1"/>
      <protection locked="0"/>
    </xf>
    <xf numFmtId="0" fontId="32" fillId="0" borderId="17" xfId="1" applyFont="1" applyFill="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2" fillId="0" borderId="41" xfId="1" applyFont="1" applyFill="1" applyBorder="1" applyAlignment="1" applyProtection="1">
      <alignment vertical="top" wrapText="1"/>
      <protection locked="0"/>
    </xf>
    <xf numFmtId="0" fontId="32"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center" wrapText="1"/>
      <protection locked="0"/>
    </xf>
    <xf numFmtId="0" fontId="32" fillId="0" borderId="0"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2" fillId="0" borderId="41" xfId="1" applyFont="1" applyFill="1" applyBorder="1" applyAlignment="1" applyProtection="1">
      <alignment horizontal="left" vertical="top"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272</xdr:row>
      <xdr:rowOff>0</xdr:rowOff>
    </xdr:from>
    <xdr:to>
      <xdr:col>22</xdr:col>
      <xdr:colOff>18489</xdr:colOff>
      <xdr:row>273</xdr:row>
      <xdr:rowOff>195543</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200275" y="4438650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282</xdr:row>
      <xdr:rowOff>28575</xdr:rowOff>
    </xdr:from>
    <xdr:to>
      <xdr:col>40</xdr:col>
      <xdr:colOff>0</xdr:colOff>
      <xdr:row>283</xdr:row>
      <xdr:rowOff>302559</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495925" y="4793932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277</xdr:row>
      <xdr:rowOff>0</xdr:rowOff>
    </xdr:from>
    <xdr:to>
      <xdr:col>39</xdr:col>
      <xdr:colOff>95250</xdr:colOff>
      <xdr:row>278</xdr:row>
      <xdr:rowOff>313765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400675" y="4614862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287</xdr:row>
      <xdr:rowOff>9525</xdr:rowOff>
    </xdr:from>
    <xdr:to>
      <xdr:col>39</xdr:col>
      <xdr:colOff>152400</xdr:colOff>
      <xdr:row>287</xdr:row>
      <xdr:rowOff>571500</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486400" y="50311050"/>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269</xdr:row>
      <xdr:rowOff>342152</xdr:rowOff>
    </xdr:from>
    <xdr:to>
      <xdr:col>37</xdr:col>
      <xdr:colOff>100106</xdr:colOff>
      <xdr:row>271</xdr:row>
      <xdr:rowOff>302558</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5529356" y="43671377"/>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272</xdr:row>
      <xdr:rowOff>0</xdr:rowOff>
    </xdr:from>
    <xdr:to>
      <xdr:col>22</xdr:col>
      <xdr:colOff>18489</xdr:colOff>
      <xdr:row>273</xdr:row>
      <xdr:rowOff>195543</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2200275" y="44386500"/>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282</xdr:row>
      <xdr:rowOff>28575</xdr:rowOff>
    </xdr:from>
    <xdr:to>
      <xdr:col>40</xdr:col>
      <xdr:colOff>0</xdr:colOff>
      <xdr:row>283</xdr:row>
      <xdr:rowOff>302559</xdr:rowOff>
    </xdr:to>
    <xdr:sp macro="" textlink="">
      <xdr:nvSpPr>
        <xdr:cNvPr id="8" name="AutoShape 1">
          <a:extLst>
            <a:ext uri="{FF2B5EF4-FFF2-40B4-BE49-F238E27FC236}">
              <a16:creationId xmlns:a16="http://schemas.microsoft.com/office/drawing/2014/main" id="{00000000-0008-0000-0000-000008000000}"/>
            </a:ext>
          </a:extLst>
        </xdr:cNvPr>
        <xdr:cNvSpPr>
          <a:spLocks noChangeArrowheads="1"/>
        </xdr:cNvSpPr>
      </xdr:nvSpPr>
      <xdr:spPr bwMode="auto">
        <a:xfrm>
          <a:off x="5495925" y="47939325"/>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277</xdr:row>
      <xdr:rowOff>0</xdr:rowOff>
    </xdr:from>
    <xdr:to>
      <xdr:col>39</xdr:col>
      <xdr:colOff>95250</xdr:colOff>
      <xdr:row>278</xdr:row>
      <xdr:rowOff>313765</xdr:rowOff>
    </xdr:to>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5400675" y="46148625"/>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287</xdr:row>
      <xdr:rowOff>9525</xdr:rowOff>
    </xdr:from>
    <xdr:to>
      <xdr:col>39</xdr:col>
      <xdr:colOff>152400</xdr:colOff>
      <xdr:row>287</xdr:row>
      <xdr:rowOff>571500</xdr:rowOff>
    </xdr:to>
    <xdr:sp macro="" textlink="">
      <xdr:nvSpPr>
        <xdr:cNvPr id="10" name="AutoShape 1">
          <a:extLst>
            <a:ext uri="{FF2B5EF4-FFF2-40B4-BE49-F238E27FC236}">
              <a16:creationId xmlns:a16="http://schemas.microsoft.com/office/drawing/2014/main" id="{00000000-0008-0000-0000-00000A000000}"/>
            </a:ext>
          </a:extLst>
        </xdr:cNvPr>
        <xdr:cNvSpPr>
          <a:spLocks noChangeArrowheads="1"/>
        </xdr:cNvSpPr>
      </xdr:nvSpPr>
      <xdr:spPr bwMode="auto">
        <a:xfrm>
          <a:off x="5486400" y="50311050"/>
          <a:ext cx="246697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70" zoomScaleNormal="75" zoomScaleSheetLayoutView="7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99">
        <v>2022</v>
      </c>
      <c r="AE2" s="199"/>
      <c r="AF2" s="199"/>
      <c r="AG2" s="199"/>
      <c r="AH2" s="199"/>
      <c r="AI2" s="75" t="s">
        <v>285</v>
      </c>
      <c r="AJ2" s="199" t="s">
        <v>637</v>
      </c>
      <c r="AK2" s="199"/>
      <c r="AL2" s="199"/>
      <c r="AM2" s="199"/>
      <c r="AN2" s="75" t="s">
        <v>285</v>
      </c>
      <c r="AO2" s="199">
        <v>21</v>
      </c>
      <c r="AP2" s="199"/>
      <c r="AQ2" s="199"/>
      <c r="AR2" s="76" t="s">
        <v>285</v>
      </c>
      <c r="AS2" s="200">
        <v>535</v>
      </c>
      <c r="AT2" s="200"/>
      <c r="AU2" s="200"/>
      <c r="AV2" s="75" t="str">
        <f>IF(AW2="","","-")</f>
        <v/>
      </c>
      <c r="AW2" s="201"/>
      <c r="AX2" s="201"/>
    </row>
    <row r="3" spans="1:50" ht="21" customHeight="1" thickBot="1" x14ac:dyDescent="0.2">
      <c r="A3" s="202" t="s">
        <v>598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3" t="s">
        <v>59</v>
      </c>
      <c r="AJ3" s="204" t="s">
        <v>608</v>
      </c>
      <c r="AK3" s="204"/>
      <c r="AL3" s="204"/>
      <c r="AM3" s="204"/>
      <c r="AN3" s="204"/>
      <c r="AO3" s="204"/>
      <c r="AP3" s="204"/>
      <c r="AQ3" s="204"/>
      <c r="AR3" s="204"/>
      <c r="AS3" s="204"/>
      <c r="AT3" s="204"/>
      <c r="AU3" s="204"/>
      <c r="AV3" s="204"/>
      <c r="AW3" s="204"/>
      <c r="AX3" s="24" t="s">
        <v>60</v>
      </c>
    </row>
    <row r="4" spans="1:50" ht="24.75" customHeight="1" x14ac:dyDescent="0.15">
      <c r="A4" s="174" t="s">
        <v>23</v>
      </c>
      <c r="B4" s="175"/>
      <c r="C4" s="175"/>
      <c r="D4" s="175"/>
      <c r="E4" s="175"/>
      <c r="F4" s="175"/>
      <c r="G4" s="176" t="s">
        <v>609</v>
      </c>
      <c r="H4" s="177"/>
      <c r="I4" s="177"/>
      <c r="J4" s="177"/>
      <c r="K4" s="177"/>
      <c r="L4" s="177"/>
      <c r="M4" s="177"/>
      <c r="N4" s="177"/>
      <c r="O4" s="177"/>
      <c r="P4" s="177"/>
      <c r="Q4" s="177"/>
      <c r="R4" s="177"/>
      <c r="S4" s="177"/>
      <c r="T4" s="177"/>
      <c r="U4" s="177"/>
      <c r="V4" s="177"/>
      <c r="W4" s="177"/>
      <c r="X4" s="177"/>
      <c r="Y4" s="178" t="s">
        <v>1</v>
      </c>
      <c r="Z4" s="179"/>
      <c r="AA4" s="179"/>
      <c r="AB4" s="179"/>
      <c r="AC4" s="179"/>
      <c r="AD4" s="180"/>
      <c r="AE4" s="181" t="s">
        <v>610</v>
      </c>
      <c r="AF4" s="182"/>
      <c r="AG4" s="182"/>
      <c r="AH4" s="182"/>
      <c r="AI4" s="182"/>
      <c r="AJ4" s="182"/>
      <c r="AK4" s="182"/>
      <c r="AL4" s="182"/>
      <c r="AM4" s="182"/>
      <c r="AN4" s="182"/>
      <c r="AO4" s="182"/>
      <c r="AP4" s="183"/>
      <c r="AQ4" s="184" t="s">
        <v>2</v>
      </c>
      <c r="AR4" s="179"/>
      <c r="AS4" s="179"/>
      <c r="AT4" s="179"/>
      <c r="AU4" s="179"/>
      <c r="AV4" s="179"/>
      <c r="AW4" s="179"/>
      <c r="AX4" s="185"/>
    </row>
    <row r="5" spans="1:50" ht="30" customHeight="1" x14ac:dyDescent="0.15">
      <c r="A5" s="186" t="s">
        <v>62</v>
      </c>
      <c r="B5" s="187"/>
      <c r="C5" s="187"/>
      <c r="D5" s="187"/>
      <c r="E5" s="187"/>
      <c r="F5" s="188"/>
      <c r="G5" s="189" t="s">
        <v>611</v>
      </c>
      <c r="H5" s="190"/>
      <c r="I5" s="190"/>
      <c r="J5" s="190"/>
      <c r="K5" s="190"/>
      <c r="L5" s="190"/>
      <c r="M5" s="191" t="s">
        <v>61</v>
      </c>
      <c r="N5" s="192"/>
      <c r="O5" s="192"/>
      <c r="P5" s="192"/>
      <c r="Q5" s="192"/>
      <c r="R5" s="193"/>
      <c r="S5" s="194" t="s">
        <v>612</v>
      </c>
      <c r="T5" s="190"/>
      <c r="U5" s="190"/>
      <c r="V5" s="190"/>
      <c r="W5" s="190"/>
      <c r="X5" s="195"/>
      <c r="Y5" s="196" t="s">
        <v>3</v>
      </c>
      <c r="Z5" s="197"/>
      <c r="AA5" s="197"/>
      <c r="AB5" s="197"/>
      <c r="AC5" s="197"/>
      <c r="AD5" s="198"/>
      <c r="AE5" s="221" t="s">
        <v>613</v>
      </c>
      <c r="AF5" s="221"/>
      <c r="AG5" s="221"/>
      <c r="AH5" s="221"/>
      <c r="AI5" s="221"/>
      <c r="AJ5" s="221"/>
      <c r="AK5" s="221"/>
      <c r="AL5" s="221"/>
      <c r="AM5" s="221"/>
      <c r="AN5" s="221"/>
      <c r="AO5" s="221"/>
      <c r="AP5" s="222"/>
      <c r="AQ5" s="223" t="s">
        <v>638</v>
      </c>
      <c r="AR5" s="224"/>
      <c r="AS5" s="224"/>
      <c r="AT5" s="224"/>
      <c r="AU5" s="224"/>
      <c r="AV5" s="224"/>
      <c r="AW5" s="224"/>
      <c r="AX5" s="225"/>
    </row>
    <row r="6" spans="1:50" ht="39" customHeight="1" x14ac:dyDescent="0.15">
      <c r="A6" s="226" t="s">
        <v>4</v>
      </c>
      <c r="B6" s="227"/>
      <c r="C6" s="227"/>
      <c r="D6" s="227"/>
      <c r="E6" s="227"/>
      <c r="F6" s="227"/>
      <c r="G6" s="228" t="str">
        <f>入力規則等!F39</f>
        <v>一般会計</v>
      </c>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30"/>
    </row>
    <row r="7" spans="1:50" ht="99.75" customHeight="1" x14ac:dyDescent="0.15">
      <c r="A7" s="205" t="s">
        <v>20</v>
      </c>
      <c r="B7" s="206"/>
      <c r="C7" s="206"/>
      <c r="D7" s="206"/>
      <c r="E7" s="206"/>
      <c r="F7" s="207"/>
      <c r="G7" s="231" t="s">
        <v>614</v>
      </c>
      <c r="H7" s="232"/>
      <c r="I7" s="232"/>
      <c r="J7" s="232"/>
      <c r="K7" s="232"/>
      <c r="L7" s="232"/>
      <c r="M7" s="232"/>
      <c r="N7" s="232"/>
      <c r="O7" s="232"/>
      <c r="P7" s="232"/>
      <c r="Q7" s="232"/>
      <c r="R7" s="232"/>
      <c r="S7" s="232"/>
      <c r="T7" s="232"/>
      <c r="U7" s="232"/>
      <c r="V7" s="232"/>
      <c r="W7" s="232"/>
      <c r="X7" s="233"/>
      <c r="Y7" s="234" t="s">
        <v>270</v>
      </c>
      <c r="Z7" s="235"/>
      <c r="AA7" s="235"/>
      <c r="AB7" s="235"/>
      <c r="AC7" s="235"/>
      <c r="AD7" s="236"/>
      <c r="AE7" s="237" t="s">
        <v>706</v>
      </c>
      <c r="AF7" s="238"/>
      <c r="AG7" s="238"/>
      <c r="AH7" s="238"/>
      <c r="AI7" s="238"/>
      <c r="AJ7" s="238"/>
      <c r="AK7" s="238"/>
      <c r="AL7" s="238"/>
      <c r="AM7" s="238"/>
      <c r="AN7" s="238"/>
      <c r="AO7" s="238"/>
      <c r="AP7" s="238"/>
      <c r="AQ7" s="238"/>
      <c r="AR7" s="238"/>
      <c r="AS7" s="238"/>
      <c r="AT7" s="238"/>
      <c r="AU7" s="238"/>
      <c r="AV7" s="238"/>
      <c r="AW7" s="238"/>
      <c r="AX7" s="239"/>
    </row>
    <row r="8" spans="1:50" ht="53.25" customHeight="1" x14ac:dyDescent="0.15">
      <c r="A8" s="205" t="s">
        <v>185</v>
      </c>
      <c r="B8" s="206"/>
      <c r="C8" s="206"/>
      <c r="D8" s="206"/>
      <c r="E8" s="206"/>
      <c r="F8" s="207"/>
      <c r="G8" s="208" t="str">
        <f>入力規則等!A27</f>
        <v>宇宙開発利用、科学技術・イノベーション</v>
      </c>
      <c r="H8" s="209"/>
      <c r="I8" s="209"/>
      <c r="J8" s="209"/>
      <c r="K8" s="209"/>
      <c r="L8" s="209"/>
      <c r="M8" s="209"/>
      <c r="N8" s="209"/>
      <c r="O8" s="209"/>
      <c r="P8" s="209"/>
      <c r="Q8" s="209"/>
      <c r="R8" s="209"/>
      <c r="S8" s="209"/>
      <c r="T8" s="209"/>
      <c r="U8" s="209"/>
      <c r="V8" s="209"/>
      <c r="W8" s="209"/>
      <c r="X8" s="210"/>
      <c r="Y8" s="211" t="s">
        <v>186</v>
      </c>
      <c r="Z8" s="212"/>
      <c r="AA8" s="212"/>
      <c r="AB8" s="212"/>
      <c r="AC8" s="212"/>
      <c r="AD8" s="213"/>
      <c r="AE8" s="214"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215"/>
    </row>
    <row r="9" spans="1:50" ht="58.5" customHeight="1" x14ac:dyDescent="0.15">
      <c r="A9" s="216" t="s">
        <v>21</v>
      </c>
      <c r="B9" s="217"/>
      <c r="C9" s="217"/>
      <c r="D9" s="217"/>
      <c r="E9" s="217"/>
      <c r="F9" s="217"/>
      <c r="G9" s="218" t="s">
        <v>716</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row>
    <row r="10" spans="1:50" ht="80.25" customHeight="1" x14ac:dyDescent="0.15">
      <c r="A10" s="261" t="s">
        <v>27</v>
      </c>
      <c r="B10" s="262"/>
      <c r="C10" s="262"/>
      <c r="D10" s="262"/>
      <c r="E10" s="262"/>
      <c r="F10" s="262"/>
      <c r="G10" s="263" t="s">
        <v>717</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row>
    <row r="11" spans="1:50" ht="42" customHeight="1" x14ac:dyDescent="0.15">
      <c r="A11" s="261" t="s">
        <v>5</v>
      </c>
      <c r="B11" s="262"/>
      <c r="C11" s="262"/>
      <c r="D11" s="262"/>
      <c r="E11" s="262"/>
      <c r="F11" s="266"/>
      <c r="G11" s="267" t="str">
        <f>入力規則等!P10</f>
        <v>直接実施、委託・請負</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x14ac:dyDescent="0.15">
      <c r="A12" s="270" t="s">
        <v>22</v>
      </c>
      <c r="B12" s="271"/>
      <c r="C12" s="271"/>
      <c r="D12" s="271"/>
      <c r="E12" s="271"/>
      <c r="F12" s="272"/>
      <c r="G12" s="277"/>
      <c r="H12" s="278"/>
      <c r="I12" s="278"/>
      <c r="J12" s="278"/>
      <c r="K12" s="278"/>
      <c r="L12" s="278"/>
      <c r="M12" s="278"/>
      <c r="N12" s="278"/>
      <c r="O12" s="278"/>
      <c r="P12" s="249" t="s">
        <v>417</v>
      </c>
      <c r="Q12" s="250"/>
      <c r="R12" s="250"/>
      <c r="S12" s="250"/>
      <c r="T12" s="250"/>
      <c r="U12" s="250"/>
      <c r="V12" s="279"/>
      <c r="W12" s="249" t="s">
        <v>569</v>
      </c>
      <c r="X12" s="250"/>
      <c r="Y12" s="250"/>
      <c r="Z12" s="250"/>
      <c r="AA12" s="250"/>
      <c r="AB12" s="250"/>
      <c r="AC12" s="279"/>
      <c r="AD12" s="249" t="s">
        <v>571</v>
      </c>
      <c r="AE12" s="250"/>
      <c r="AF12" s="250"/>
      <c r="AG12" s="250"/>
      <c r="AH12" s="250"/>
      <c r="AI12" s="250"/>
      <c r="AJ12" s="279"/>
      <c r="AK12" s="249" t="s">
        <v>589</v>
      </c>
      <c r="AL12" s="250"/>
      <c r="AM12" s="250"/>
      <c r="AN12" s="250"/>
      <c r="AO12" s="250"/>
      <c r="AP12" s="250"/>
      <c r="AQ12" s="279"/>
      <c r="AR12" s="249" t="s">
        <v>590</v>
      </c>
      <c r="AS12" s="250"/>
      <c r="AT12" s="250"/>
      <c r="AU12" s="250"/>
      <c r="AV12" s="250"/>
      <c r="AW12" s="250"/>
      <c r="AX12" s="251"/>
    </row>
    <row r="13" spans="1:50" ht="21" customHeight="1" x14ac:dyDescent="0.15">
      <c r="A13" s="273"/>
      <c r="B13" s="274"/>
      <c r="C13" s="274"/>
      <c r="D13" s="274"/>
      <c r="E13" s="274"/>
      <c r="F13" s="275"/>
      <c r="G13" s="293" t="s">
        <v>6</v>
      </c>
      <c r="H13" s="294"/>
      <c r="I13" s="252" t="s">
        <v>7</v>
      </c>
      <c r="J13" s="253"/>
      <c r="K13" s="253"/>
      <c r="L13" s="253"/>
      <c r="M13" s="253"/>
      <c r="N13" s="253"/>
      <c r="O13" s="254"/>
      <c r="P13" s="243">
        <v>92</v>
      </c>
      <c r="Q13" s="244"/>
      <c r="R13" s="244"/>
      <c r="S13" s="244"/>
      <c r="T13" s="244"/>
      <c r="U13" s="244"/>
      <c r="V13" s="245"/>
      <c r="W13" s="243">
        <v>93</v>
      </c>
      <c r="X13" s="244"/>
      <c r="Y13" s="244"/>
      <c r="Z13" s="244"/>
      <c r="AA13" s="244"/>
      <c r="AB13" s="244"/>
      <c r="AC13" s="245"/>
      <c r="AD13" s="243">
        <v>78</v>
      </c>
      <c r="AE13" s="244"/>
      <c r="AF13" s="244"/>
      <c r="AG13" s="244"/>
      <c r="AH13" s="244"/>
      <c r="AI13" s="244"/>
      <c r="AJ13" s="245"/>
      <c r="AK13" s="243">
        <v>79</v>
      </c>
      <c r="AL13" s="244"/>
      <c r="AM13" s="244"/>
      <c r="AN13" s="244"/>
      <c r="AO13" s="244"/>
      <c r="AP13" s="244"/>
      <c r="AQ13" s="245"/>
      <c r="AR13" s="255">
        <v>81</v>
      </c>
      <c r="AS13" s="256"/>
      <c r="AT13" s="256"/>
      <c r="AU13" s="256"/>
      <c r="AV13" s="256"/>
      <c r="AW13" s="256"/>
      <c r="AX13" s="257"/>
    </row>
    <row r="14" spans="1:50" ht="21" customHeight="1" x14ac:dyDescent="0.15">
      <c r="A14" s="273"/>
      <c r="B14" s="274"/>
      <c r="C14" s="274"/>
      <c r="D14" s="274"/>
      <c r="E14" s="274"/>
      <c r="F14" s="275"/>
      <c r="G14" s="295"/>
      <c r="H14" s="296"/>
      <c r="I14" s="240" t="s">
        <v>8</v>
      </c>
      <c r="J14" s="258"/>
      <c r="K14" s="258"/>
      <c r="L14" s="258"/>
      <c r="M14" s="258"/>
      <c r="N14" s="258"/>
      <c r="O14" s="259"/>
      <c r="P14" s="243" t="s">
        <v>615</v>
      </c>
      <c r="Q14" s="244"/>
      <c r="R14" s="244"/>
      <c r="S14" s="244"/>
      <c r="T14" s="244"/>
      <c r="U14" s="244"/>
      <c r="V14" s="245"/>
      <c r="W14" s="243" t="s">
        <v>615</v>
      </c>
      <c r="X14" s="244"/>
      <c r="Y14" s="244"/>
      <c r="Z14" s="244"/>
      <c r="AA14" s="244"/>
      <c r="AB14" s="244"/>
      <c r="AC14" s="245"/>
      <c r="AD14" s="243">
        <v>28</v>
      </c>
      <c r="AE14" s="244"/>
      <c r="AF14" s="244"/>
      <c r="AG14" s="244"/>
      <c r="AH14" s="244"/>
      <c r="AI14" s="244"/>
      <c r="AJ14" s="245"/>
      <c r="AK14" s="243" t="s">
        <v>747</v>
      </c>
      <c r="AL14" s="244"/>
      <c r="AM14" s="244"/>
      <c r="AN14" s="244"/>
      <c r="AO14" s="244"/>
      <c r="AP14" s="244"/>
      <c r="AQ14" s="245"/>
      <c r="AR14" s="299"/>
      <c r="AS14" s="299"/>
      <c r="AT14" s="299"/>
      <c r="AU14" s="299"/>
      <c r="AV14" s="299"/>
      <c r="AW14" s="299"/>
      <c r="AX14" s="300"/>
    </row>
    <row r="15" spans="1:50" ht="21" customHeight="1" x14ac:dyDescent="0.15">
      <c r="A15" s="273"/>
      <c r="B15" s="274"/>
      <c r="C15" s="274"/>
      <c r="D15" s="274"/>
      <c r="E15" s="274"/>
      <c r="F15" s="275"/>
      <c r="G15" s="295"/>
      <c r="H15" s="296"/>
      <c r="I15" s="240" t="s">
        <v>47</v>
      </c>
      <c r="J15" s="241"/>
      <c r="K15" s="241"/>
      <c r="L15" s="241"/>
      <c r="M15" s="241"/>
      <c r="N15" s="241"/>
      <c r="O15" s="242"/>
      <c r="P15" s="243" t="s">
        <v>615</v>
      </c>
      <c r="Q15" s="244"/>
      <c r="R15" s="244"/>
      <c r="S15" s="244"/>
      <c r="T15" s="244"/>
      <c r="U15" s="244"/>
      <c r="V15" s="245"/>
      <c r="W15" s="243" t="s">
        <v>615</v>
      </c>
      <c r="X15" s="244"/>
      <c r="Y15" s="244"/>
      <c r="Z15" s="244"/>
      <c r="AA15" s="244"/>
      <c r="AB15" s="244"/>
      <c r="AC15" s="245"/>
      <c r="AD15" s="243" t="s">
        <v>648</v>
      </c>
      <c r="AE15" s="244"/>
      <c r="AF15" s="244"/>
      <c r="AG15" s="244"/>
      <c r="AH15" s="244"/>
      <c r="AI15" s="244"/>
      <c r="AJ15" s="245"/>
      <c r="AK15" s="243">
        <v>28</v>
      </c>
      <c r="AL15" s="244"/>
      <c r="AM15" s="244"/>
      <c r="AN15" s="244"/>
      <c r="AO15" s="244"/>
      <c r="AP15" s="244"/>
      <c r="AQ15" s="245"/>
      <c r="AR15" s="243" t="s">
        <v>747</v>
      </c>
      <c r="AS15" s="244"/>
      <c r="AT15" s="244"/>
      <c r="AU15" s="244"/>
      <c r="AV15" s="244"/>
      <c r="AW15" s="244"/>
      <c r="AX15" s="260"/>
    </row>
    <row r="16" spans="1:50" ht="21" customHeight="1" x14ac:dyDescent="0.15">
      <c r="A16" s="273"/>
      <c r="B16" s="274"/>
      <c r="C16" s="274"/>
      <c r="D16" s="274"/>
      <c r="E16" s="274"/>
      <c r="F16" s="275"/>
      <c r="G16" s="295"/>
      <c r="H16" s="296"/>
      <c r="I16" s="240" t="s">
        <v>48</v>
      </c>
      <c r="J16" s="241"/>
      <c r="K16" s="241"/>
      <c r="L16" s="241"/>
      <c r="M16" s="241"/>
      <c r="N16" s="241"/>
      <c r="O16" s="242"/>
      <c r="P16" s="243" t="s">
        <v>615</v>
      </c>
      <c r="Q16" s="244"/>
      <c r="R16" s="244"/>
      <c r="S16" s="244"/>
      <c r="T16" s="244"/>
      <c r="U16" s="244"/>
      <c r="V16" s="245"/>
      <c r="W16" s="243" t="s">
        <v>615</v>
      </c>
      <c r="X16" s="244"/>
      <c r="Y16" s="244"/>
      <c r="Z16" s="244"/>
      <c r="AA16" s="244"/>
      <c r="AB16" s="244"/>
      <c r="AC16" s="245"/>
      <c r="AD16" s="243">
        <v>-28</v>
      </c>
      <c r="AE16" s="244"/>
      <c r="AF16" s="244"/>
      <c r="AG16" s="244"/>
      <c r="AH16" s="244"/>
      <c r="AI16" s="244"/>
      <c r="AJ16" s="245"/>
      <c r="AK16" s="243" t="s">
        <v>747</v>
      </c>
      <c r="AL16" s="244"/>
      <c r="AM16" s="244"/>
      <c r="AN16" s="244"/>
      <c r="AO16" s="244"/>
      <c r="AP16" s="244"/>
      <c r="AQ16" s="245"/>
      <c r="AR16" s="246"/>
      <c r="AS16" s="247"/>
      <c r="AT16" s="247"/>
      <c r="AU16" s="247"/>
      <c r="AV16" s="247"/>
      <c r="AW16" s="247"/>
      <c r="AX16" s="248"/>
    </row>
    <row r="17" spans="1:50" ht="24.75" customHeight="1" x14ac:dyDescent="0.15">
      <c r="A17" s="273"/>
      <c r="B17" s="274"/>
      <c r="C17" s="274"/>
      <c r="D17" s="274"/>
      <c r="E17" s="274"/>
      <c r="F17" s="275"/>
      <c r="G17" s="295"/>
      <c r="H17" s="296"/>
      <c r="I17" s="240" t="s">
        <v>46</v>
      </c>
      <c r="J17" s="258"/>
      <c r="K17" s="258"/>
      <c r="L17" s="258"/>
      <c r="M17" s="258"/>
      <c r="N17" s="258"/>
      <c r="O17" s="259"/>
      <c r="P17" s="243" t="s">
        <v>615</v>
      </c>
      <c r="Q17" s="244"/>
      <c r="R17" s="244"/>
      <c r="S17" s="244"/>
      <c r="T17" s="244"/>
      <c r="U17" s="244"/>
      <c r="V17" s="245"/>
      <c r="W17" s="243" t="s">
        <v>615</v>
      </c>
      <c r="X17" s="244"/>
      <c r="Y17" s="244"/>
      <c r="Z17" s="244"/>
      <c r="AA17" s="244"/>
      <c r="AB17" s="244"/>
      <c r="AC17" s="245"/>
      <c r="AD17" s="243" t="s">
        <v>648</v>
      </c>
      <c r="AE17" s="244"/>
      <c r="AF17" s="244"/>
      <c r="AG17" s="244"/>
      <c r="AH17" s="244"/>
      <c r="AI17" s="244"/>
      <c r="AJ17" s="245"/>
      <c r="AK17" s="243" t="s">
        <v>747</v>
      </c>
      <c r="AL17" s="244"/>
      <c r="AM17" s="244"/>
      <c r="AN17" s="244"/>
      <c r="AO17" s="244"/>
      <c r="AP17" s="244"/>
      <c r="AQ17" s="245"/>
      <c r="AR17" s="291"/>
      <c r="AS17" s="291"/>
      <c r="AT17" s="291"/>
      <c r="AU17" s="291"/>
      <c r="AV17" s="291"/>
      <c r="AW17" s="291"/>
      <c r="AX17" s="292"/>
    </row>
    <row r="18" spans="1:50" ht="24.75" customHeight="1" x14ac:dyDescent="0.15">
      <c r="A18" s="273"/>
      <c r="B18" s="274"/>
      <c r="C18" s="274"/>
      <c r="D18" s="274"/>
      <c r="E18" s="274"/>
      <c r="F18" s="275"/>
      <c r="G18" s="297"/>
      <c r="H18" s="298"/>
      <c r="I18" s="284" t="s">
        <v>18</v>
      </c>
      <c r="J18" s="285"/>
      <c r="K18" s="285"/>
      <c r="L18" s="285"/>
      <c r="M18" s="285"/>
      <c r="N18" s="285"/>
      <c r="O18" s="286"/>
      <c r="P18" s="287">
        <f>SUM(P13:V17)</f>
        <v>92</v>
      </c>
      <c r="Q18" s="288"/>
      <c r="R18" s="288"/>
      <c r="S18" s="288"/>
      <c r="T18" s="288"/>
      <c r="U18" s="288"/>
      <c r="V18" s="289"/>
      <c r="W18" s="287">
        <f>SUM(W13:AC17)</f>
        <v>93</v>
      </c>
      <c r="X18" s="288"/>
      <c r="Y18" s="288"/>
      <c r="Z18" s="288"/>
      <c r="AA18" s="288"/>
      <c r="AB18" s="288"/>
      <c r="AC18" s="289"/>
      <c r="AD18" s="287">
        <f>SUM(AD13:AJ17)</f>
        <v>78</v>
      </c>
      <c r="AE18" s="288"/>
      <c r="AF18" s="288"/>
      <c r="AG18" s="288"/>
      <c r="AH18" s="288"/>
      <c r="AI18" s="288"/>
      <c r="AJ18" s="289"/>
      <c r="AK18" s="287">
        <f>SUM(AK13:AQ17)</f>
        <v>107</v>
      </c>
      <c r="AL18" s="288"/>
      <c r="AM18" s="288"/>
      <c r="AN18" s="288"/>
      <c r="AO18" s="288"/>
      <c r="AP18" s="288"/>
      <c r="AQ18" s="289"/>
      <c r="AR18" s="287">
        <f>SUM(AR13:AX17)</f>
        <v>81</v>
      </c>
      <c r="AS18" s="288"/>
      <c r="AT18" s="288"/>
      <c r="AU18" s="288"/>
      <c r="AV18" s="288"/>
      <c r="AW18" s="288"/>
      <c r="AX18" s="290"/>
    </row>
    <row r="19" spans="1:50" ht="24.75" customHeight="1" x14ac:dyDescent="0.15">
      <c r="A19" s="273"/>
      <c r="B19" s="274"/>
      <c r="C19" s="274"/>
      <c r="D19" s="274"/>
      <c r="E19" s="274"/>
      <c r="F19" s="275"/>
      <c r="G19" s="280" t="s">
        <v>9</v>
      </c>
      <c r="H19" s="281"/>
      <c r="I19" s="281"/>
      <c r="J19" s="281"/>
      <c r="K19" s="281"/>
      <c r="L19" s="281"/>
      <c r="M19" s="281"/>
      <c r="N19" s="281"/>
      <c r="O19" s="281"/>
      <c r="P19" s="243">
        <v>86</v>
      </c>
      <c r="Q19" s="244"/>
      <c r="R19" s="244"/>
      <c r="S19" s="244"/>
      <c r="T19" s="244"/>
      <c r="U19" s="244"/>
      <c r="V19" s="245"/>
      <c r="W19" s="243">
        <v>87</v>
      </c>
      <c r="X19" s="244"/>
      <c r="Y19" s="244"/>
      <c r="Z19" s="244"/>
      <c r="AA19" s="244"/>
      <c r="AB19" s="244"/>
      <c r="AC19" s="245"/>
      <c r="AD19" s="243">
        <v>75</v>
      </c>
      <c r="AE19" s="244"/>
      <c r="AF19" s="244"/>
      <c r="AG19" s="244"/>
      <c r="AH19" s="244"/>
      <c r="AI19" s="244"/>
      <c r="AJ19" s="245"/>
      <c r="AK19" s="282"/>
      <c r="AL19" s="282"/>
      <c r="AM19" s="282"/>
      <c r="AN19" s="282"/>
      <c r="AO19" s="282"/>
      <c r="AP19" s="282"/>
      <c r="AQ19" s="282"/>
      <c r="AR19" s="282"/>
      <c r="AS19" s="282"/>
      <c r="AT19" s="282"/>
      <c r="AU19" s="282"/>
      <c r="AV19" s="282"/>
      <c r="AW19" s="282"/>
      <c r="AX19" s="283"/>
    </row>
    <row r="20" spans="1:50" ht="24.75" customHeight="1" x14ac:dyDescent="0.15">
      <c r="A20" s="273"/>
      <c r="B20" s="274"/>
      <c r="C20" s="274"/>
      <c r="D20" s="274"/>
      <c r="E20" s="274"/>
      <c r="F20" s="275"/>
      <c r="G20" s="280" t="s">
        <v>10</v>
      </c>
      <c r="H20" s="281"/>
      <c r="I20" s="281"/>
      <c r="J20" s="281"/>
      <c r="K20" s="281"/>
      <c r="L20" s="281"/>
      <c r="M20" s="281"/>
      <c r="N20" s="281"/>
      <c r="O20" s="281"/>
      <c r="P20" s="319">
        <f>IF(P18=0, "-", SUM(P19)/P18)</f>
        <v>0.93478260869565222</v>
      </c>
      <c r="Q20" s="319"/>
      <c r="R20" s="319"/>
      <c r="S20" s="319"/>
      <c r="T20" s="319"/>
      <c r="U20" s="319"/>
      <c r="V20" s="319"/>
      <c r="W20" s="319">
        <f>IF(W18=0, "-", SUM(W19)/W18)</f>
        <v>0.93548387096774188</v>
      </c>
      <c r="X20" s="319"/>
      <c r="Y20" s="319"/>
      <c r="Z20" s="319"/>
      <c r="AA20" s="319"/>
      <c r="AB20" s="319"/>
      <c r="AC20" s="319"/>
      <c r="AD20" s="319">
        <f>IF(AD18=0, "-", SUM(AD19)/AD18)</f>
        <v>0.96153846153846156</v>
      </c>
      <c r="AE20" s="319"/>
      <c r="AF20" s="319"/>
      <c r="AG20" s="319"/>
      <c r="AH20" s="319"/>
      <c r="AI20" s="319"/>
      <c r="AJ20" s="319"/>
      <c r="AK20" s="282"/>
      <c r="AL20" s="282"/>
      <c r="AM20" s="282"/>
      <c r="AN20" s="282"/>
      <c r="AO20" s="282"/>
      <c r="AP20" s="282"/>
      <c r="AQ20" s="320"/>
      <c r="AR20" s="320"/>
      <c r="AS20" s="320"/>
      <c r="AT20" s="320"/>
      <c r="AU20" s="282"/>
      <c r="AV20" s="282"/>
      <c r="AW20" s="282"/>
      <c r="AX20" s="283"/>
    </row>
    <row r="21" spans="1:50" ht="25.5" customHeight="1" x14ac:dyDescent="0.15">
      <c r="A21" s="216"/>
      <c r="B21" s="217"/>
      <c r="C21" s="217"/>
      <c r="D21" s="217"/>
      <c r="E21" s="217"/>
      <c r="F21" s="276"/>
      <c r="G21" s="317" t="s">
        <v>239</v>
      </c>
      <c r="H21" s="318"/>
      <c r="I21" s="318"/>
      <c r="J21" s="318"/>
      <c r="K21" s="318"/>
      <c r="L21" s="318"/>
      <c r="M21" s="318"/>
      <c r="N21" s="318"/>
      <c r="O21" s="318"/>
      <c r="P21" s="319">
        <f>IF(P19=0, "-", SUM(P19)/SUM(P13,P14))</f>
        <v>0.93478260869565222</v>
      </c>
      <c r="Q21" s="319"/>
      <c r="R21" s="319"/>
      <c r="S21" s="319"/>
      <c r="T21" s="319"/>
      <c r="U21" s="319"/>
      <c r="V21" s="319"/>
      <c r="W21" s="319">
        <f>IF(W19=0, "-", SUM(W19)/SUM(W13,W14))</f>
        <v>0.93548387096774188</v>
      </c>
      <c r="X21" s="319"/>
      <c r="Y21" s="319"/>
      <c r="Z21" s="319"/>
      <c r="AA21" s="319"/>
      <c r="AB21" s="319"/>
      <c r="AC21" s="319"/>
      <c r="AD21" s="319">
        <f>IF(AD19=0, "-", SUM(AD19)/SUM(AD13,AD14))</f>
        <v>0.70754716981132071</v>
      </c>
      <c r="AE21" s="319"/>
      <c r="AF21" s="319"/>
      <c r="AG21" s="319"/>
      <c r="AH21" s="319"/>
      <c r="AI21" s="319"/>
      <c r="AJ21" s="319"/>
      <c r="AK21" s="282"/>
      <c r="AL21" s="282"/>
      <c r="AM21" s="282"/>
      <c r="AN21" s="282"/>
      <c r="AO21" s="282"/>
      <c r="AP21" s="282"/>
      <c r="AQ21" s="320"/>
      <c r="AR21" s="320"/>
      <c r="AS21" s="320"/>
      <c r="AT21" s="320"/>
      <c r="AU21" s="282"/>
      <c r="AV21" s="282"/>
      <c r="AW21" s="282"/>
      <c r="AX21" s="283"/>
    </row>
    <row r="22" spans="1:50" ht="18.75" customHeight="1" x14ac:dyDescent="0.15">
      <c r="A22" s="327" t="s">
        <v>593</v>
      </c>
      <c r="B22" s="328"/>
      <c r="C22" s="328"/>
      <c r="D22" s="328"/>
      <c r="E22" s="328"/>
      <c r="F22" s="329"/>
      <c r="G22" s="333" t="s">
        <v>229</v>
      </c>
      <c r="H22" s="302"/>
      <c r="I22" s="302"/>
      <c r="J22" s="302"/>
      <c r="K22" s="302"/>
      <c r="L22" s="302"/>
      <c r="M22" s="302"/>
      <c r="N22" s="302"/>
      <c r="O22" s="334"/>
      <c r="P22" s="301" t="s">
        <v>591</v>
      </c>
      <c r="Q22" s="302"/>
      <c r="R22" s="302"/>
      <c r="S22" s="302"/>
      <c r="T22" s="302"/>
      <c r="U22" s="302"/>
      <c r="V22" s="334"/>
      <c r="W22" s="301" t="s">
        <v>592</v>
      </c>
      <c r="X22" s="302"/>
      <c r="Y22" s="302"/>
      <c r="Z22" s="302"/>
      <c r="AA22" s="302"/>
      <c r="AB22" s="302"/>
      <c r="AC22" s="334"/>
      <c r="AD22" s="301" t="s">
        <v>228</v>
      </c>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25.5" customHeight="1" x14ac:dyDescent="0.15">
      <c r="A23" s="330"/>
      <c r="B23" s="331"/>
      <c r="C23" s="331"/>
      <c r="D23" s="331"/>
      <c r="E23" s="331"/>
      <c r="F23" s="332"/>
      <c r="G23" s="304" t="s">
        <v>616</v>
      </c>
      <c r="H23" s="305"/>
      <c r="I23" s="305"/>
      <c r="J23" s="305"/>
      <c r="K23" s="305"/>
      <c r="L23" s="305"/>
      <c r="M23" s="305"/>
      <c r="N23" s="305"/>
      <c r="O23" s="306"/>
      <c r="P23" s="255">
        <v>76</v>
      </c>
      <c r="Q23" s="256"/>
      <c r="R23" s="256"/>
      <c r="S23" s="256"/>
      <c r="T23" s="256"/>
      <c r="U23" s="256"/>
      <c r="V23" s="307"/>
      <c r="W23" s="255">
        <v>78</v>
      </c>
      <c r="X23" s="256"/>
      <c r="Y23" s="256"/>
      <c r="Z23" s="256"/>
      <c r="AA23" s="256"/>
      <c r="AB23" s="256"/>
      <c r="AC23" s="307"/>
      <c r="AD23" s="308" t="s">
        <v>748</v>
      </c>
      <c r="AE23" s="309"/>
      <c r="AF23" s="309"/>
      <c r="AG23" s="309"/>
      <c r="AH23" s="309"/>
      <c r="AI23" s="309"/>
      <c r="AJ23" s="309"/>
      <c r="AK23" s="309"/>
      <c r="AL23" s="309"/>
      <c r="AM23" s="309"/>
      <c r="AN23" s="309"/>
      <c r="AO23" s="309"/>
      <c r="AP23" s="309"/>
      <c r="AQ23" s="309"/>
      <c r="AR23" s="309"/>
      <c r="AS23" s="309"/>
      <c r="AT23" s="309"/>
      <c r="AU23" s="309"/>
      <c r="AV23" s="309"/>
      <c r="AW23" s="309"/>
      <c r="AX23" s="310"/>
    </row>
    <row r="24" spans="1:50" ht="25.5" customHeight="1" x14ac:dyDescent="0.15">
      <c r="A24" s="330"/>
      <c r="B24" s="331"/>
      <c r="C24" s="331"/>
      <c r="D24" s="331"/>
      <c r="E24" s="331"/>
      <c r="F24" s="332"/>
      <c r="G24" s="314" t="s">
        <v>617</v>
      </c>
      <c r="H24" s="315"/>
      <c r="I24" s="315"/>
      <c r="J24" s="315"/>
      <c r="K24" s="315"/>
      <c r="L24" s="315"/>
      <c r="M24" s="315"/>
      <c r="N24" s="315"/>
      <c r="O24" s="316"/>
      <c r="P24" s="243">
        <v>3</v>
      </c>
      <c r="Q24" s="244"/>
      <c r="R24" s="244"/>
      <c r="S24" s="244"/>
      <c r="T24" s="244"/>
      <c r="U24" s="244"/>
      <c r="V24" s="245"/>
      <c r="W24" s="243">
        <v>3</v>
      </c>
      <c r="X24" s="244"/>
      <c r="Y24" s="244"/>
      <c r="Z24" s="244"/>
      <c r="AA24" s="244"/>
      <c r="AB24" s="244"/>
      <c r="AC24" s="245"/>
      <c r="AD24" s="311"/>
      <c r="AE24" s="312"/>
      <c r="AF24" s="312"/>
      <c r="AG24" s="312"/>
      <c r="AH24" s="312"/>
      <c r="AI24" s="312"/>
      <c r="AJ24" s="312"/>
      <c r="AK24" s="312"/>
      <c r="AL24" s="312"/>
      <c r="AM24" s="312"/>
      <c r="AN24" s="312"/>
      <c r="AO24" s="312"/>
      <c r="AP24" s="312"/>
      <c r="AQ24" s="312"/>
      <c r="AR24" s="312"/>
      <c r="AS24" s="312"/>
      <c r="AT24" s="312"/>
      <c r="AU24" s="312"/>
      <c r="AV24" s="312"/>
      <c r="AW24" s="312"/>
      <c r="AX24" s="313"/>
    </row>
    <row r="25" spans="1:50" ht="25.5" customHeight="1" x14ac:dyDescent="0.15">
      <c r="A25" s="330"/>
      <c r="B25" s="331"/>
      <c r="C25" s="331"/>
      <c r="D25" s="331"/>
      <c r="E25" s="331"/>
      <c r="F25" s="332"/>
      <c r="G25" s="314" t="s">
        <v>618</v>
      </c>
      <c r="H25" s="315"/>
      <c r="I25" s="315"/>
      <c r="J25" s="315"/>
      <c r="K25" s="315"/>
      <c r="L25" s="315"/>
      <c r="M25" s="315"/>
      <c r="N25" s="315"/>
      <c r="O25" s="316"/>
      <c r="P25" s="243">
        <v>0</v>
      </c>
      <c r="Q25" s="244"/>
      <c r="R25" s="244"/>
      <c r="S25" s="244"/>
      <c r="T25" s="244"/>
      <c r="U25" s="244"/>
      <c r="V25" s="245"/>
      <c r="W25" s="243">
        <v>0</v>
      </c>
      <c r="X25" s="244"/>
      <c r="Y25" s="244"/>
      <c r="Z25" s="244"/>
      <c r="AA25" s="244"/>
      <c r="AB25" s="244"/>
      <c r="AC25" s="245"/>
      <c r="AD25" s="311"/>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0" ht="25.5" hidden="1" customHeight="1" x14ac:dyDescent="0.15">
      <c r="A26" s="330"/>
      <c r="B26" s="331"/>
      <c r="C26" s="331"/>
      <c r="D26" s="331"/>
      <c r="E26" s="331"/>
      <c r="F26" s="332"/>
      <c r="G26" s="314"/>
      <c r="H26" s="315"/>
      <c r="I26" s="315"/>
      <c r="J26" s="315"/>
      <c r="K26" s="315"/>
      <c r="L26" s="315"/>
      <c r="M26" s="315"/>
      <c r="N26" s="315"/>
      <c r="O26" s="316"/>
      <c r="P26" s="243"/>
      <c r="Q26" s="244"/>
      <c r="R26" s="244"/>
      <c r="S26" s="244"/>
      <c r="T26" s="244"/>
      <c r="U26" s="244"/>
      <c r="V26" s="245"/>
      <c r="W26" s="243"/>
      <c r="X26" s="244"/>
      <c r="Y26" s="244"/>
      <c r="Z26" s="244"/>
      <c r="AA26" s="244"/>
      <c r="AB26" s="244"/>
      <c r="AC26" s="245"/>
      <c r="AD26" s="311"/>
      <c r="AE26" s="312"/>
      <c r="AF26" s="312"/>
      <c r="AG26" s="312"/>
      <c r="AH26" s="312"/>
      <c r="AI26" s="312"/>
      <c r="AJ26" s="312"/>
      <c r="AK26" s="312"/>
      <c r="AL26" s="312"/>
      <c r="AM26" s="312"/>
      <c r="AN26" s="312"/>
      <c r="AO26" s="312"/>
      <c r="AP26" s="312"/>
      <c r="AQ26" s="312"/>
      <c r="AR26" s="312"/>
      <c r="AS26" s="312"/>
      <c r="AT26" s="312"/>
      <c r="AU26" s="312"/>
      <c r="AV26" s="312"/>
      <c r="AW26" s="312"/>
      <c r="AX26" s="313"/>
    </row>
    <row r="27" spans="1:50" ht="25.5" hidden="1" customHeight="1" x14ac:dyDescent="0.15">
      <c r="A27" s="330"/>
      <c r="B27" s="331"/>
      <c r="C27" s="331"/>
      <c r="D27" s="331"/>
      <c r="E27" s="331"/>
      <c r="F27" s="332"/>
      <c r="G27" s="314"/>
      <c r="H27" s="315"/>
      <c r="I27" s="315"/>
      <c r="J27" s="315"/>
      <c r="K27" s="315"/>
      <c r="L27" s="315"/>
      <c r="M27" s="315"/>
      <c r="N27" s="315"/>
      <c r="O27" s="316"/>
      <c r="P27" s="243"/>
      <c r="Q27" s="244"/>
      <c r="R27" s="244"/>
      <c r="S27" s="244"/>
      <c r="T27" s="244"/>
      <c r="U27" s="244"/>
      <c r="V27" s="245"/>
      <c r="W27" s="243"/>
      <c r="X27" s="244"/>
      <c r="Y27" s="244"/>
      <c r="Z27" s="244"/>
      <c r="AA27" s="244"/>
      <c r="AB27" s="244"/>
      <c r="AC27" s="245"/>
      <c r="AD27" s="311"/>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x14ac:dyDescent="0.15">
      <c r="A28" s="330"/>
      <c r="B28" s="331"/>
      <c r="C28" s="331"/>
      <c r="D28" s="331"/>
      <c r="E28" s="331"/>
      <c r="F28" s="332"/>
      <c r="G28" s="321"/>
      <c r="H28" s="322"/>
      <c r="I28" s="322"/>
      <c r="J28" s="322"/>
      <c r="K28" s="322"/>
      <c r="L28" s="322"/>
      <c r="M28" s="322"/>
      <c r="N28" s="322"/>
      <c r="O28" s="323"/>
      <c r="P28" s="324"/>
      <c r="Q28" s="325"/>
      <c r="R28" s="325"/>
      <c r="S28" s="325"/>
      <c r="T28" s="325"/>
      <c r="U28" s="325"/>
      <c r="V28" s="326"/>
      <c r="W28" s="324"/>
      <c r="X28" s="325"/>
      <c r="Y28" s="325"/>
      <c r="Z28" s="325"/>
      <c r="AA28" s="325"/>
      <c r="AB28" s="325"/>
      <c r="AC28" s="326"/>
      <c r="AD28" s="311"/>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25.5" customHeight="1" thickBot="1" x14ac:dyDescent="0.2">
      <c r="A29" s="330"/>
      <c r="B29" s="331"/>
      <c r="C29" s="331"/>
      <c r="D29" s="331"/>
      <c r="E29" s="331"/>
      <c r="F29" s="332"/>
      <c r="G29" s="153" t="s">
        <v>18</v>
      </c>
      <c r="H29" s="154"/>
      <c r="I29" s="154"/>
      <c r="J29" s="154"/>
      <c r="K29" s="154"/>
      <c r="L29" s="154"/>
      <c r="M29" s="154"/>
      <c r="N29" s="154"/>
      <c r="O29" s="155"/>
      <c r="P29" s="357">
        <f>AK13</f>
        <v>79</v>
      </c>
      <c r="Q29" s="358"/>
      <c r="R29" s="358"/>
      <c r="S29" s="358"/>
      <c r="T29" s="358"/>
      <c r="U29" s="358"/>
      <c r="V29" s="359"/>
      <c r="W29" s="360">
        <f>AR13</f>
        <v>81</v>
      </c>
      <c r="X29" s="361"/>
      <c r="Y29" s="361"/>
      <c r="Z29" s="361"/>
      <c r="AA29" s="361"/>
      <c r="AB29" s="361"/>
      <c r="AC29" s="36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47.25" customHeight="1" x14ac:dyDescent="0.15">
      <c r="A30" s="363" t="s">
        <v>580</v>
      </c>
      <c r="B30" s="364"/>
      <c r="C30" s="364"/>
      <c r="D30" s="364"/>
      <c r="E30" s="364"/>
      <c r="F30" s="365"/>
      <c r="G30" s="366" t="s">
        <v>718</v>
      </c>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row>
    <row r="31" spans="1:50" ht="31.5" customHeight="1" x14ac:dyDescent="0.15">
      <c r="A31" s="375" t="s">
        <v>581</v>
      </c>
      <c r="B31" s="344"/>
      <c r="C31" s="344"/>
      <c r="D31" s="344"/>
      <c r="E31" s="344"/>
      <c r="F31" s="345"/>
      <c r="G31" s="377" t="s">
        <v>573</v>
      </c>
      <c r="H31" s="378"/>
      <c r="I31" s="378"/>
      <c r="J31" s="378"/>
      <c r="K31" s="378"/>
      <c r="L31" s="378"/>
      <c r="M31" s="378"/>
      <c r="N31" s="378"/>
      <c r="O31" s="378"/>
      <c r="P31" s="379" t="s">
        <v>572</v>
      </c>
      <c r="Q31" s="378"/>
      <c r="R31" s="378"/>
      <c r="S31" s="378"/>
      <c r="T31" s="378"/>
      <c r="U31" s="378"/>
      <c r="V31" s="378"/>
      <c r="W31" s="378"/>
      <c r="X31" s="380"/>
      <c r="Y31" s="381"/>
      <c r="Z31" s="382"/>
      <c r="AA31" s="383"/>
      <c r="AB31" s="428" t="s">
        <v>11</v>
      </c>
      <c r="AC31" s="428"/>
      <c r="AD31" s="428"/>
      <c r="AE31" s="429" t="s">
        <v>417</v>
      </c>
      <c r="AF31" s="430"/>
      <c r="AG31" s="430"/>
      <c r="AH31" s="431"/>
      <c r="AI31" s="429" t="s">
        <v>569</v>
      </c>
      <c r="AJ31" s="430"/>
      <c r="AK31" s="430"/>
      <c r="AL31" s="431"/>
      <c r="AM31" s="429" t="s">
        <v>385</v>
      </c>
      <c r="AN31" s="430"/>
      <c r="AO31" s="430"/>
      <c r="AP31" s="431"/>
      <c r="AQ31" s="438" t="s">
        <v>416</v>
      </c>
      <c r="AR31" s="439"/>
      <c r="AS31" s="439"/>
      <c r="AT31" s="440"/>
      <c r="AU31" s="438" t="s">
        <v>594</v>
      </c>
      <c r="AV31" s="439"/>
      <c r="AW31" s="439"/>
      <c r="AX31" s="441"/>
    </row>
    <row r="32" spans="1:50" ht="23.25" customHeight="1" x14ac:dyDescent="0.15">
      <c r="A32" s="375"/>
      <c r="B32" s="344"/>
      <c r="C32" s="344"/>
      <c r="D32" s="344"/>
      <c r="E32" s="344"/>
      <c r="F32" s="345"/>
      <c r="G32" s="384" t="s">
        <v>713</v>
      </c>
      <c r="H32" s="385"/>
      <c r="I32" s="385"/>
      <c r="J32" s="385"/>
      <c r="K32" s="385"/>
      <c r="L32" s="385"/>
      <c r="M32" s="385"/>
      <c r="N32" s="385"/>
      <c r="O32" s="385"/>
      <c r="P32" s="388" t="s">
        <v>621</v>
      </c>
      <c r="Q32" s="389"/>
      <c r="R32" s="389"/>
      <c r="S32" s="389"/>
      <c r="T32" s="389"/>
      <c r="U32" s="389"/>
      <c r="V32" s="389"/>
      <c r="W32" s="389"/>
      <c r="X32" s="390"/>
      <c r="Y32" s="394" t="s">
        <v>51</v>
      </c>
      <c r="Z32" s="395"/>
      <c r="AA32" s="396"/>
      <c r="AB32" s="397" t="s">
        <v>622</v>
      </c>
      <c r="AC32" s="397"/>
      <c r="AD32" s="397"/>
      <c r="AE32" s="398">
        <v>95</v>
      </c>
      <c r="AF32" s="398"/>
      <c r="AG32" s="398"/>
      <c r="AH32" s="398"/>
      <c r="AI32" s="398">
        <v>75</v>
      </c>
      <c r="AJ32" s="398"/>
      <c r="AK32" s="398"/>
      <c r="AL32" s="398"/>
      <c r="AM32" s="398">
        <v>58</v>
      </c>
      <c r="AN32" s="398"/>
      <c r="AO32" s="398"/>
      <c r="AP32" s="398"/>
      <c r="AQ32" s="425" t="s">
        <v>649</v>
      </c>
      <c r="AR32" s="398"/>
      <c r="AS32" s="398"/>
      <c r="AT32" s="398"/>
      <c r="AU32" s="416" t="s">
        <v>649</v>
      </c>
      <c r="AV32" s="432"/>
      <c r="AW32" s="432"/>
      <c r="AX32" s="433"/>
    </row>
    <row r="33" spans="1:51" ht="23.25" customHeight="1" x14ac:dyDescent="0.15">
      <c r="A33" s="376"/>
      <c r="B33" s="347"/>
      <c r="C33" s="347"/>
      <c r="D33" s="347"/>
      <c r="E33" s="347"/>
      <c r="F33" s="348"/>
      <c r="G33" s="386"/>
      <c r="H33" s="387"/>
      <c r="I33" s="387"/>
      <c r="J33" s="387"/>
      <c r="K33" s="387"/>
      <c r="L33" s="387"/>
      <c r="M33" s="387"/>
      <c r="N33" s="387"/>
      <c r="O33" s="387"/>
      <c r="P33" s="391"/>
      <c r="Q33" s="392"/>
      <c r="R33" s="392"/>
      <c r="S33" s="392"/>
      <c r="T33" s="392"/>
      <c r="U33" s="392"/>
      <c r="V33" s="392"/>
      <c r="W33" s="392"/>
      <c r="X33" s="393"/>
      <c r="Y33" s="434" t="s">
        <v>52</v>
      </c>
      <c r="Z33" s="435"/>
      <c r="AA33" s="436"/>
      <c r="AB33" s="397" t="s">
        <v>622</v>
      </c>
      <c r="AC33" s="397"/>
      <c r="AD33" s="397"/>
      <c r="AE33" s="398">
        <v>88</v>
      </c>
      <c r="AF33" s="398"/>
      <c r="AG33" s="398"/>
      <c r="AH33" s="398"/>
      <c r="AI33" s="398">
        <v>88</v>
      </c>
      <c r="AJ33" s="398"/>
      <c r="AK33" s="398"/>
      <c r="AL33" s="398"/>
      <c r="AM33" s="398">
        <v>78</v>
      </c>
      <c r="AN33" s="398"/>
      <c r="AO33" s="398"/>
      <c r="AP33" s="398"/>
      <c r="AQ33" s="398">
        <v>78</v>
      </c>
      <c r="AR33" s="398"/>
      <c r="AS33" s="398"/>
      <c r="AT33" s="398"/>
      <c r="AU33" s="437">
        <v>78</v>
      </c>
      <c r="AV33" s="432"/>
      <c r="AW33" s="432"/>
      <c r="AX33" s="433"/>
    </row>
    <row r="34" spans="1:51" ht="23.25" customHeight="1" x14ac:dyDescent="0.15">
      <c r="A34" s="463" t="s">
        <v>582</v>
      </c>
      <c r="B34" s="464"/>
      <c r="C34" s="464"/>
      <c r="D34" s="464"/>
      <c r="E34" s="464"/>
      <c r="F34" s="465"/>
      <c r="G34" s="250" t="s">
        <v>583</v>
      </c>
      <c r="H34" s="250"/>
      <c r="I34" s="250"/>
      <c r="J34" s="250"/>
      <c r="K34" s="250"/>
      <c r="L34" s="250"/>
      <c r="M34" s="250"/>
      <c r="N34" s="250"/>
      <c r="O34" s="250"/>
      <c r="P34" s="250"/>
      <c r="Q34" s="250"/>
      <c r="R34" s="250"/>
      <c r="S34" s="250"/>
      <c r="T34" s="250"/>
      <c r="U34" s="250"/>
      <c r="V34" s="250"/>
      <c r="W34" s="250"/>
      <c r="X34" s="279"/>
      <c r="Y34" s="471"/>
      <c r="Z34" s="472"/>
      <c r="AA34" s="473"/>
      <c r="AB34" s="249" t="s">
        <v>11</v>
      </c>
      <c r="AC34" s="250"/>
      <c r="AD34" s="279"/>
      <c r="AE34" s="249" t="s">
        <v>417</v>
      </c>
      <c r="AF34" s="250"/>
      <c r="AG34" s="250"/>
      <c r="AH34" s="279"/>
      <c r="AI34" s="249" t="s">
        <v>569</v>
      </c>
      <c r="AJ34" s="250"/>
      <c r="AK34" s="250"/>
      <c r="AL34" s="279"/>
      <c r="AM34" s="249" t="s">
        <v>385</v>
      </c>
      <c r="AN34" s="250"/>
      <c r="AO34" s="250"/>
      <c r="AP34" s="279"/>
      <c r="AQ34" s="443" t="s">
        <v>595</v>
      </c>
      <c r="AR34" s="444"/>
      <c r="AS34" s="444"/>
      <c r="AT34" s="444"/>
      <c r="AU34" s="444"/>
      <c r="AV34" s="444"/>
      <c r="AW34" s="444"/>
      <c r="AX34" s="445"/>
    </row>
    <row r="35" spans="1:51" ht="23.25" customHeight="1" x14ac:dyDescent="0.15">
      <c r="A35" s="466"/>
      <c r="B35" s="467"/>
      <c r="C35" s="467"/>
      <c r="D35" s="467"/>
      <c r="E35" s="467"/>
      <c r="F35" s="468"/>
      <c r="G35" s="421" t="s">
        <v>623</v>
      </c>
      <c r="H35" s="422"/>
      <c r="I35" s="422"/>
      <c r="J35" s="422"/>
      <c r="K35" s="422"/>
      <c r="L35" s="422"/>
      <c r="M35" s="422"/>
      <c r="N35" s="422"/>
      <c r="O35" s="422"/>
      <c r="P35" s="422"/>
      <c r="Q35" s="422"/>
      <c r="R35" s="422"/>
      <c r="S35" s="422"/>
      <c r="T35" s="422"/>
      <c r="U35" s="422"/>
      <c r="V35" s="422"/>
      <c r="W35" s="422"/>
      <c r="X35" s="422"/>
      <c r="Y35" s="446" t="s">
        <v>582</v>
      </c>
      <c r="Z35" s="447"/>
      <c r="AA35" s="448"/>
      <c r="AB35" s="449" t="s">
        <v>624</v>
      </c>
      <c r="AC35" s="450"/>
      <c r="AD35" s="451"/>
      <c r="AE35" s="425">
        <v>710</v>
      </c>
      <c r="AF35" s="425"/>
      <c r="AG35" s="425"/>
      <c r="AH35" s="425"/>
      <c r="AI35" s="425">
        <v>924</v>
      </c>
      <c r="AJ35" s="425"/>
      <c r="AK35" s="425"/>
      <c r="AL35" s="425"/>
      <c r="AM35" s="425">
        <v>973</v>
      </c>
      <c r="AN35" s="425"/>
      <c r="AO35" s="425"/>
      <c r="AP35" s="425"/>
      <c r="AQ35" s="416">
        <v>738</v>
      </c>
      <c r="AR35" s="399"/>
      <c r="AS35" s="399"/>
      <c r="AT35" s="399"/>
      <c r="AU35" s="399"/>
      <c r="AV35" s="399"/>
      <c r="AW35" s="399"/>
      <c r="AX35" s="400"/>
    </row>
    <row r="36" spans="1:51" ht="46.5" customHeight="1" x14ac:dyDescent="0.15">
      <c r="A36" s="469"/>
      <c r="B36" s="235"/>
      <c r="C36" s="235"/>
      <c r="D36" s="235"/>
      <c r="E36" s="235"/>
      <c r="F36" s="470"/>
      <c r="G36" s="423"/>
      <c r="H36" s="424"/>
      <c r="I36" s="424"/>
      <c r="J36" s="424"/>
      <c r="K36" s="424"/>
      <c r="L36" s="424"/>
      <c r="M36" s="424"/>
      <c r="N36" s="424"/>
      <c r="O36" s="424"/>
      <c r="P36" s="424"/>
      <c r="Q36" s="424"/>
      <c r="R36" s="424"/>
      <c r="S36" s="424"/>
      <c r="T36" s="424"/>
      <c r="U36" s="424"/>
      <c r="V36" s="424"/>
      <c r="W36" s="424"/>
      <c r="X36" s="424"/>
      <c r="Y36" s="412" t="s">
        <v>585</v>
      </c>
      <c r="Z36" s="426"/>
      <c r="AA36" s="427"/>
      <c r="AB36" s="452" t="s">
        <v>625</v>
      </c>
      <c r="AC36" s="453"/>
      <c r="AD36" s="454"/>
      <c r="AE36" s="455" t="s">
        <v>626</v>
      </c>
      <c r="AF36" s="455"/>
      <c r="AG36" s="455"/>
      <c r="AH36" s="455"/>
      <c r="AI36" s="455" t="s">
        <v>627</v>
      </c>
      <c r="AJ36" s="455"/>
      <c r="AK36" s="455"/>
      <c r="AL36" s="455"/>
      <c r="AM36" s="455" t="s">
        <v>707</v>
      </c>
      <c r="AN36" s="455"/>
      <c r="AO36" s="455"/>
      <c r="AP36" s="455"/>
      <c r="AQ36" s="455" t="s">
        <v>750</v>
      </c>
      <c r="AR36" s="455"/>
      <c r="AS36" s="455"/>
      <c r="AT36" s="455"/>
      <c r="AU36" s="455"/>
      <c r="AV36" s="455"/>
      <c r="AW36" s="455"/>
      <c r="AX36" s="457"/>
    </row>
    <row r="37" spans="1:51" ht="18.75" customHeight="1" x14ac:dyDescent="0.15">
      <c r="A37" s="493" t="s">
        <v>236</v>
      </c>
      <c r="B37" s="494"/>
      <c r="C37" s="494"/>
      <c r="D37" s="494"/>
      <c r="E37" s="494"/>
      <c r="F37" s="495"/>
      <c r="G37" s="503" t="s">
        <v>139</v>
      </c>
      <c r="H37" s="349"/>
      <c r="I37" s="349"/>
      <c r="J37" s="349"/>
      <c r="K37" s="349"/>
      <c r="L37" s="349"/>
      <c r="M37" s="349"/>
      <c r="N37" s="349"/>
      <c r="O37" s="350"/>
      <c r="P37" s="353" t="s">
        <v>55</v>
      </c>
      <c r="Q37" s="349"/>
      <c r="R37" s="349"/>
      <c r="S37" s="349"/>
      <c r="T37" s="349"/>
      <c r="U37" s="349"/>
      <c r="V37" s="349"/>
      <c r="W37" s="349"/>
      <c r="X37" s="350"/>
      <c r="Y37" s="504"/>
      <c r="Z37" s="505"/>
      <c r="AA37" s="506"/>
      <c r="AB37" s="510" t="s">
        <v>11</v>
      </c>
      <c r="AC37" s="511"/>
      <c r="AD37" s="512"/>
      <c r="AE37" s="510" t="s">
        <v>417</v>
      </c>
      <c r="AF37" s="511"/>
      <c r="AG37" s="511"/>
      <c r="AH37" s="512"/>
      <c r="AI37" s="515" t="s">
        <v>569</v>
      </c>
      <c r="AJ37" s="515"/>
      <c r="AK37" s="515"/>
      <c r="AL37" s="510"/>
      <c r="AM37" s="515" t="s">
        <v>385</v>
      </c>
      <c r="AN37" s="515"/>
      <c r="AO37" s="515"/>
      <c r="AP37" s="510"/>
      <c r="AQ37" s="484" t="s">
        <v>174</v>
      </c>
      <c r="AR37" s="485"/>
      <c r="AS37" s="485"/>
      <c r="AT37" s="486"/>
      <c r="AU37" s="349" t="s">
        <v>128</v>
      </c>
      <c r="AV37" s="349"/>
      <c r="AW37" s="349"/>
      <c r="AX37" s="354"/>
    </row>
    <row r="38" spans="1:51" ht="18.75" customHeight="1" x14ac:dyDescent="0.15">
      <c r="A38" s="496"/>
      <c r="B38" s="497"/>
      <c r="C38" s="497"/>
      <c r="D38" s="497"/>
      <c r="E38" s="497"/>
      <c r="F38" s="498"/>
      <c r="G38" s="370"/>
      <c r="H38" s="351"/>
      <c r="I38" s="351"/>
      <c r="J38" s="351"/>
      <c r="K38" s="351"/>
      <c r="L38" s="351"/>
      <c r="M38" s="351"/>
      <c r="N38" s="351"/>
      <c r="O38" s="352"/>
      <c r="P38" s="355"/>
      <c r="Q38" s="351"/>
      <c r="R38" s="351"/>
      <c r="S38" s="351"/>
      <c r="T38" s="351"/>
      <c r="U38" s="351"/>
      <c r="V38" s="351"/>
      <c r="W38" s="351"/>
      <c r="X38" s="352"/>
      <c r="Y38" s="507"/>
      <c r="Z38" s="508"/>
      <c r="AA38" s="509"/>
      <c r="AB38" s="429"/>
      <c r="AC38" s="513"/>
      <c r="AD38" s="514"/>
      <c r="AE38" s="429"/>
      <c r="AF38" s="513"/>
      <c r="AG38" s="513"/>
      <c r="AH38" s="514"/>
      <c r="AI38" s="516"/>
      <c r="AJ38" s="516"/>
      <c r="AK38" s="516"/>
      <c r="AL38" s="429"/>
      <c r="AM38" s="516"/>
      <c r="AN38" s="516"/>
      <c r="AO38" s="516"/>
      <c r="AP38" s="429"/>
      <c r="AQ38" s="458" t="s">
        <v>615</v>
      </c>
      <c r="AR38" s="459"/>
      <c r="AS38" s="460" t="s">
        <v>175</v>
      </c>
      <c r="AT38" s="461"/>
      <c r="AU38" s="462">
        <v>4</v>
      </c>
      <c r="AV38" s="462"/>
      <c r="AW38" s="351" t="s">
        <v>166</v>
      </c>
      <c r="AX38" s="356"/>
    </row>
    <row r="39" spans="1:51" ht="44.25" customHeight="1" x14ac:dyDescent="0.15">
      <c r="A39" s="499"/>
      <c r="B39" s="497"/>
      <c r="C39" s="497"/>
      <c r="D39" s="497"/>
      <c r="E39" s="497"/>
      <c r="F39" s="498"/>
      <c r="G39" s="401" t="s">
        <v>715</v>
      </c>
      <c r="H39" s="402"/>
      <c r="I39" s="402"/>
      <c r="J39" s="402"/>
      <c r="K39" s="402"/>
      <c r="L39" s="402"/>
      <c r="M39" s="402"/>
      <c r="N39" s="402"/>
      <c r="O39" s="403"/>
      <c r="P39" s="166" t="s">
        <v>619</v>
      </c>
      <c r="Q39" s="166"/>
      <c r="R39" s="166"/>
      <c r="S39" s="166"/>
      <c r="T39" s="166"/>
      <c r="U39" s="166"/>
      <c r="V39" s="166"/>
      <c r="W39" s="166"/>
      <c r="X39" s="167"/>
      <c r="Y39" s="412" t="s">
        <v>12</v>
      </c>
      <c r="Z39" s="413"/>
      <c r="AA39" s="414"/>
      <c r="AB39" s="415" t="s">
        <v>252</v>
      </c>
      <c r="AC39" s="415"/>
      <c r="AD39" s="415"/>
      <c r="AE39" s="416">
        <v>100</v>
      </c>
      <c r="AF39" s="399"/>
      <c r="AG39" s="399"/>
      <c r="AH39" s="399"/>
      <c r="AI39" s="416">
        <v>100</v>
      </c>
      <c r="AJ39" s="399"/>
      <c r="AK39" s="399"/>
      <c r="AL39" s="399"/>
      <c r="AM39" s="416">
        <v>100</v>
      </c>
      <c r="AN39" s="399"/>
      <c r="AO39" s="399"/>
      <c r="AP39" s="399"/>
      <c r="AQ39" s="418" t="s">
        <v>615</v>
      </c>
      <c r="AR39" s="419"/>
      <c r="AS39" s="419"/>
      <c r="AT39" s="420"/>
      <c r="AU39" s="399" t="s">
        <v>615</v>
      </c>
      <c r="AV39" s="399"/>
      <c r="AW39" s="399"/>
      <c r="AX39" s="400"/>
    </row>
    <row r="40" spans="1:51" ht="44.25" customHeight="1" x14ac:dyDescent="0.15">
      <c r="A40" s="500"/>
      <c r="B40" s="501"/>
      <c r="C40" s="501"/>
      <c r="D40" s="501"/>
      <c r="E40" s="501"/>
      <c r="F40" s="502"/>
      <c r="G40" s="404"/>
      <c r="H40" s="405"/>
      <c r="I40" s="405"/>
      <c r="J40" s="405"/>
      <c r="K40" s="405"/>
      <c r="L40" s="405"/>
      <c r="M40" s="405"/>
      <c r="N40" s="405"/>
      <c r="O40" s="406"/>
      <c r="P40" s="410"/>
      <c r="Q40" s="410"/>
      <c r="R40" s="410"/>
      <c r="S40" s="410"/>
      <c r="T40" s="410"/>
      <c r="U40" s="410"/>
      <c r="V40" s="410"/>
      <c r="W40" s="410"/>
      <c r="X40" s="411"/>
      <c r="Y40" s="249" t="s">
        <v>50</v>
      </c>
      <c r="Z40" s="250"/>
      <c r="AA40" s="279"/>
      <c r="AB40" s="474" t="s">
        <v>252</v>
      </c>
      <c r="AC40" s="474"/>
      <c r="AD40" s="474"/>
      <c r="AE40" s="416">
        <v>100</v>
      </c>
      <c r="AF40" s="399"/>
      <c r="AG40" s="399"/>
      <c r="AH40" s="399"/>
      <c r="AI40" s="416">
        <v>100</v>
      </c>
      <c r="AJ40" s="399"/>
      <c r="AK40" s="399"/>
      <c r="AL40" s="399"/>
      <c r="AM40" s="416">
        <v>100</v>
      </c>
      <c r="AN40" s="399"/>
      <c r="AO40" s="399"/>
      <c r="AP40" s="399"/>
      <c r="AQ40" s="418" t="s">
        <v>615</v>
      </c>
      <c r="AR40" s="419"/>
      <c r="AS40" s="419"/>
      <c r="AT40" s="420"/>
      <c r="AU40" s="399">
        <v>100</v>
      </c>
      <c r="AV40" s="399"/>
      <c r="AW40" s="399"/>
      <c r="AX40" s="400"/>
    </row>
    <row r="41" spans="1:51" ht="44.25" customHeight="1" x14ac:dyDescent="0.15">
      <c r="A41" s="499"/>
      <c r="B41" s="497"/>
      <c r="C41" s="497"/>
      <c r="D41" s="497"/>
      <c r="E41" s="497"/>
      <c r="F41" s="498"/>
      <c r="G41" s="407"/>
      <c r="H41" s="408"/>
      <c r="I41" s="408"/>
      <c r="J41" s="408"/>
      <c r="K41" s="408"/>
      <c r="L41" s="408"/>
      <c r="M41" s="408"/>
      <c r="N41" s="408"/>
      <c r="O41" s="409"/>
      <c r="P41" s="169"/>
      <c r="Q41" s="169"/>
      <c r="R41" s="169"/>
      <c r="S41" s="169"/>
      <c r="T41" s="169"/>
      <c r="U41" s="169"/>
      <c r="V41" s="169"/>
      <c r="W41" s="169"/>
      <c r="X41" s="170"/>
      <c r="Y41" s="249" t="s">
        <v>13</v>
      </c>
      <c r="Z41" s="250"/>
      <c r="AA41" s="279"/>
      <c r="AB41" s="417" t="s">
        <v>14</v>
      </c>
      <c r="AC41" s="417"/>
      <c r="AD41" s="417"/>
      <c r="AE41" s="416">
        <v>100</v>
      </c>
      <c r="AF41" s="399"/>
      <c r="AG41" s="399"/>
      <c r="AH41" s="399"/>
      <c r="AI41" s="416">
        <v>100</v>
      </c>
      <c r="AJ41" s="399"/>
      <c r="AK41" s="399"/>
      <c r="AL41" s="399"/>
      <c r="AM41" s="416">
        <v>100</v>
      </c>
      <c r="AN41" s="399"/>
      <c r="AO41" s="399"/>
      <c r="AP41" s="399"/>
      <c r="AQ41" s="418" t="s">
        <v>615</v>
      </c>
      <c r="AR41" s="419"/>
      <c r="AS41" s="419"/>
      <c r="AT41" s="420"/>
      <c r="AU41" s="399" t="s">
        <v>615</v>
      </c>
      <c r="AV41" s="399"/>
      <c r="AW41" s="399"/>
      <c r="AX41" s="400"/>
    </row>
    <row r="42" spans="1:51" ht="23.25" customHeight="1" x14ac:dyDescent="0.15">
      <c r="A42" s="487" t="s">
        <v>261</v>
      </c>
      <c r="B42" s="482"/>
      <c r="C42" s="482"/>
      <c r="D42" s="482"/>
      <c r="E42" s="482"/>
      <c r="F42" s="483"/>
      <c r="G42" s="523" t="s">
        <v>691</v>
      </c>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5"/>
    </row>
    <row r="43" spans="1:51" ht="23.25" customHeight="1" x14ac:dyDescent="0.15">
      <c r="A43" s="376"/>
      <c r="B43" s="347"/>
      <c r="C43" s="347"/>
      <c r="D43" s="347"/>
      <c r="E43" s="347"/>
      <c r="F43" s="348"/>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8"/>
    </row>
    <row r="44" spans="1:51" ht="18.75" hidden="1" customHeight="1" x14ac:dyDescent="0.15">
      <c r="A44" s="924" t="s">
        <v>574</v>
      </c>
      <c r="B44" s="343" t="s">
        <v>575</v>
      </c>
      <c r="C44" s="344"/>
      <c r="D44" s="344"/>
      <c r="E44" s="344"/>
      <c r="F44" s="345"/>
      <c r="G44" s="349" t="s">
        <v>576</v>
      </c>
      <c r="H44" s="349"/>
      <c r="I44" s="349"/>
      <c r="J44" s="349"/>
      <c r="K44" s="349"/>
      <c r="L44" s="349"/>
      <c r="M44" s="349"/>
      <c r="N44" s="349"/>
      <c r="O44" s="349"/>
      <c r="P44" s="349"/>
      <c r="Q44" s="349"/>
      <c r="R44" s="349"/>
      <c r="S44" s="349"/>
      <c r="T44" s="349"/>
      <c r="U44" s="349"/>
      <c r="V44" s="349"/>
      <c r="W44" s="349"/>
      <c r="X44" s="349"/>
      <c r="Y44" s="349"/>
      <c r="Z44" s="349"/>
      <c r="AA44" s="350"/>
      <c r="AB44" s="353" t="s">
        <v>596</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x14ac:dyDescent="0.15">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x14ac:dyDescent="0.15">
      <c r="A46" s="341"/>
      <c r="B46" s="343"/>
      <c r="C46" s="344"/>
      <c r="D46" s="344"/>
      <c r="E46" s="344"/>
      <c r="F46" s="345"/>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41"/>
      <c r="B47" s="343"/>
      <c r="C47" s="344"/>
      <c r="D47" s="344"/>
      <c r="E47" s="344"/>
      <c r="F47" s="345"/>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41"/>
      <c r="B48" s="346"/>
      <c r="C48" s="347"/>
      <c r="D48" s="347"/>
      <c r="E48" s="347"/>
      <c r="F48" s="348"/>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60" ht="18.75" hidden="1" customHeight="1" x14ac:dyDescent="0.15">
      <c r="A49" s="341"/>
      <c r="B49" s="481" t="s">
        <v>138</v>
      </c>
      <c r="C49" s="482"/>
      <c r="D49" s="482"/>
      <c r="E49" s="482"/>
      <c r="F49" s="483"/>
      <c r="G49" s="367" t="s">
        <v>56</v>
      </c>
      <c r="H49" s="368"/>
      <c r="I49" s="368"/>
      <c r="J49" s="368"/>
      <c r="K49" s="368"/>
      <c r="L49" s="368"/>
      <c r="M49" s="368"/>
      <c r="N49" s="368"/>
      <c r="O49" s="369"/>
      <c r="P49" s="371" t="s">
        <v>58</v>
      </c>
      <c r="Q49" s="368"/>
      <c r="R49" s="368"/>
      <c r="S49" s="368"/>
      <c r="T49" s="368"/>
      <c r="U49" s="368"/>
      <c r="V49" s="368"/>
      <c r="W49" s="368"/>
      <c r="X49" s="369"/>
      <c r="Y49" s="372"/>
      <c r="Z49" s="373"/>
      <c r="AA49" s="374"/>
      <c r="AB49" s="921" t="s">
        <v>11</v>
      </c>
      <c r="AC49" s="922"/>
      <c r="AD49" s="923"/>
      <c r="AE49" s="442" t="s">
        <v>417</v>
      </c>
      <c r="AF49" s="442"/>
      <c r="AG49" s="442"/>
      <c r="AH49" s="442"/>
      <c r="AI49" s="442" t="s">
        <v>569</v>
      </c>
      <c r="AJ49" s="442"/>
      <c r="AK49" s="442"/>
      <c r="AL49" s="442"/>
      <c r="AM49" s="442" t="s">
        <v>385</v>
      </c>
      <c r="AN49" s="442"/>
      <c r="AO49" s="442"/>
      <c r="AP49" s="442"/>
      <c r="AQ49" s="517" t="s">
        <v>174</v>
      </c>
      <c r="AR49" s="518"/>
      <c r="AS49" s="518"/>
      <c r="AT49" s="519"/>
      <c r="AU49" s="520" t="s">
        <v>128</v>
      </c>
      <c r="AV49" s="520"/>
      <c r="AW49" s="520"/>
      <c r="AX49" s="521"/>
      <c r="AY49">
        <f t="shared" si="0"/>
        <v>0</v>
      </c>
      <c r="AZ49" s="10"/>
      <c r="BA49" s="10"/>
      <c r="BB49" s="10"/>
      <c r="BC49" s="10"/>
    </row>
    <row r="50" spans="1:60" ht="18.75" hidden="1" customHeight="1" x14ac:dyDescent="0.15">
      <c r="A50" s="341"/>
      <c r="B50" s="343"/>
      <c r="C50" s="344"/>
      <c r="D50" s="344"/>
      <c r="E50" s="344"/>
      <c r="F50" s="345"/>
      <c r="G50" s="370"/>
      <c r="H50" s="351"/>
      <c r="I50" s="351"/>
      <c r="J50" s="351"/>
      <c r="K50" s="351"/>
      <c r="L50" s="351"/>
      <c r="M50" s="351"/>
      <c r="N50" s="351"/>
      <c r="O50" s="352"/>
      <c r="P50" s="355"/>
      <c r="Q50" s="351"/>
      <c r="R50" s="351"/>
      <c r="S50" s="351"/>
      <c r="T50" s="351"/>
      <c r="U50" s="351"/>
      <c r="V50" s="351"/>
      <c r="W50" s="351"/>
      <c r="X50" s="352"/>
      <c r="Y50" s="372"/>
      <c r="Z50" s="373"/>
      <c r="AA50" s="374"/>
      <c r="AB50" s="429"/>
      <c r="AC50" s="513"/>
      <c r="AD50" s="514"/>
      <c r="AE50" s="442"/>
      <c r="AF50" s="442"/>
      <c r="AG50" s="442"/>
      <c r="AH50" s="442"/>
      <c r="AI50" s="442"/>
      <c r="AJ50" s="442"/>
      <c r="AK50" s="442"/>
      <c r="AL50" s="442"/>
      <c r="AM50" s="442"/>
      <c r="AN50" s="442"/>
      <c r="AO50" s="442"/>
      <c r="AP50" s="442"/>
      <c r="AQ50" s="522"/>
      <c r="AR50" s="462"/>
      <c r="AS50" s="460" t="s">
        <v>175</v>
      </c>
      <c r="AT50" s="461"/>
      <c r="AU50" s="462"/>
      <c r="AV50" s="462"/>
      <c r="AW50" s="351" t="s">
        <v>166</v>
      </c>
      <c r="AX50" s="356"/>
      <c r="AY50">
        <f t="shared" si="0"/>
        <v>0</v>
      </c>
      <c r="AZ50" s="10"/>
      <c r="BA50" s="10"/>
      <c r="BB50" s="10"/>
      <c r="BC50" s="10"/>
      <c r="BD50" s="10"/>
      <c r="BE50" s="10"/>
      <c r="BF50" s="10"/>
      <c r="BG50" s="10"/>
      <c r="BH50" s="10"/>
    </row>
    <row r="51" spans="1:60" ht="23.25" hidden="1" customHeight="1" x14ac:dyDescent="0.15">
      <c r="A51" s="341"/>
      <c r="B51" s="343"/>
      <c r="C51" s="344"/>
      <c r="D51" s="344"/>
      <c r="E51" s="344"/>
      <c r="F51" s="345"/>
      <c r="G51" s="165"/>
      <c r="H51" s="166"/>
      <c r="I51" s="166"/>
      <c r="J51" s="166"/>
      <c r="K51" s="166"/>
      <c r="L51" s="166"/>
      <c r="M51" s="166"/>
      <c r="N51" s="166"/>
      <c r="O51" s="167"/>
      <c r="P51" s="166"/>
      <c r="Q51" s="475"/>
      <c r="R51" s="475"/>
      <c r="S51" s="475"/>
      <c r="T51" s="475"/>
      <c r="U51" s="475"/>
      <c r="V51" s="475"/>
      <c r="W51" s="475"/>
      <c r="X51" s="476"/>
      <c r="Y51" s="925" t="s">
        <v>57</v>
      </c>
      <c r="Z51" s="926"/>
      <c r="AA51" s="927"/>
      <c r="AB51" s="415"/>
      <c r="AC51" s="415"/>
      <c r="AD51" s="415"/>
      <c r="AE51" s="416"/>
      <c r="AF51" s="399"/>
      <c r="AG51" s="399"/>
      <c r="AH51" s="399"/>
      <c r="AI51" s="416"/>
      <c r="AJ51" s="399"/>
      <c r="AK51" s="399"/>
      <c r="AL51" s="399"/>
      <c r="AM51" s="416"/>
      <c r="AN51" s="399"/>
      <c r="AO51" s="399"/>
      <c r="AP51" s="399"/>
      <c r="AQ51" s="418"/>
      <c r="AR51" s="419"/>
      <c r="AS51" s="419"/>
      <c r="AT51" s="420"/>
      <c r="AU51" s="399"/>
      <c r="AV51" s="399"/>
      <c r="AW51" s="399"/>
      <c r="AX51" s="400"/>
      <c r="AY51">
        <f t="shared" si="0"/>
        <v>0</v>
      </c>
    </row>
    <row r="52" spans="1:60" ht="23.25" hidden="1" customHeight="1" x14ac:dyDescent="0.15">
      <c r="A52" s="341"/>
      <c r="B52" s="343"/>
      <c r="C52" s="344"/>
      <c r="D52" s="344"/>
      <c r="E52" s="344"/>
      <c r="F52" s="345"/>
      <c r="G52" s="928"/>
      <c r="H52" s="410"/>
      <c r="I52" s="410"/>
      <c r="J52" s="410"/>
      <c r="K52" s="410"/>
      <c r="L52" s="410"/>
      <c r="M52" s="410"/>
      <c r="N52" s="410"/>
      <c r="O52" s="411"/>
      <c r="P52" s="477"/>
      <c r="Q52" s="477"/>
      <c r="R52" s="477"/>
      <c r="S52" s="477"/>
      <c r="T52" s="477"/>
      <c r="U52" s="477"/>
      <c r="V52" s="477"/>
      <c r="W52" s="477"/>
      <c r="X52" s="478"/>
      <c r="Y52" s="929" t="s">
        <v>50</v>
      </c>
      <c r="Z52" s="812"/>
      <c r="AA52" s="813"/>
      <c r="AB52" s="474"/>
      <c r="AC52" s="474"/>
      <c r="AD52" s="474"/>
      <c r="AE52" s="416"/>
      <c r="AF52" s="399"/>
      <c r="AG52" s="399"/>
      <c r="AH52" s="399"/>
      <c r="AI52" s="416"/>
      <c r="AJ52" s="399"/>
      <c r="AK52" s="399"/>
      <c r="AL52" s="399"/>
      <c r="AM52" s="416"/>
      <c r="AN52" s="399"/>
      <c r="AO52" s="399"/>
      <c r="AP52" s="399"/>
      <c r="AQ52" s="418"/>
      <c r="AR52" s="419"/>
      <c r="AS52" s="419"/>
      <c r="AT52" s="420"/>
      <c r="AU52" s="399"/>
      <c r="AV52" s="399"/>
      <c r="AW52" s="399"/>
      <c r="AX52" s="400"/>
      <c r="AY52">
        <f t="shared" si="0"/>
        <v>0</v>
      </c>
      <c r="AZ52" s="10"/>
      <c r="BA52" s="10"/>
      <c r="BB52" s="10"/>
      <c r="BC52" s="10"/>
    </row>
    <row r="53" spans="1:60" ht="23.25" hidden="1" customHeight="1" x14ac:dyDescent="0.15">
      <c r="A53" s="341"/>
      <c r="B53" s="343"/>
      <c r="C53" s="344"/>
      <c r="D53" s="344"/>
      <c r="E53" s="344"/>
      <c r="F53" s="345"/>
      <c r="G53" s="168"/>
      <c r="H53" s="169"/>
      <c r="I53" s="169"/>
      <c r="J53" s="169"/>
      <c r="K53" s="169"/>
      <c r="L53" s="169"/>
      <c r="M53" s="169"/>
      <c r="N53" s="169"/>
      <c r="O53" s="170"/>
      <c r="P53" s="479"/>
      <c r="Q53" s="479"/>
      <c r="R53" s="479"/>
      <c r="S53" s="479"/>
      <c r="T53" s="479"/>
      <c r="U53" s="479"/>
      <c r="V53" s="479"/>
      <c r="W53" s="479"/>
      <c r="X53" s="480"/>
      <c r="Y53" s="929" t="s">
        <v>13</v>
      </c>
      <c r="Z53" s="812"/>
      <c r="AA53" s="813"/>
      <c r="AB53" s="930" t="s">
        <v>14</v>
      </c>
      <c r="AC53" s="930"/>
      <c r="AD53" s="930"/>
      <c r="AE53" s="590"/>
      <c r="AF53" s="591"/>
      <c r="AG53" s="591"/>
      <c r="AH53" s="591"/>
      <c r="AI53" s="590"/>
      <c r="AJ53" s="591"/>
      <c r="AK53" s="591"/>
      <c r="AL53" s="591"/>
      <c r="AM53" s="590"/>
      <c r="AN53" s="591"/>
      <c r="AO53" s="591"/>
      <c r="AP53" s="591"/>
      <c r="AQ53" s="418"/>
      <c r="AR53" s="419"/>
      <c r="AS53" s="419"/>
      <c r="AT53" s="420"/>
      <c r="AU53" s="399"/>
      <c r="AV53" s="399"/>
      <c r="AW53" s="399"/>
      <c r="AX53" s="400"/>
      <c r="AY53">
        <f t="shared" si="0"/>
        <v>0</v>
      </c>
      <c r="AZ53" s="10"/>
      <c r="BA53" s="10"/>
      <c r="BB53" s="10"/>
      <c r="BC53" s="10"/>
      <c r="BD53" s="10"/>
      <c r="BE53" s="10"/>
      <c r="BF53" s="10"/>
      <c r="BG53" s="10"/>
      <c r="BH53" s="10"/>
    </row>
    <row r="54" spans="1:60" ht="18.75" hidden="1" customHeight="1" x14ac:dyDescent="0.15">
      <c r="A54" s="341"/>
      <c r="B54" s="481" t="s">
        <v>138</v>
      </c>
      <c r="C54" s="482"/>
      <c r="D54" s="482"/>
      <c r="E54" s="482"/>
      <c r="F54" s="483"/>
      <c r="G54" s="367" t="s">
        <v>56</v>
      </c>
      <c r="H54" s="368"/>
      <c r="I54" s="368"/>
      <c r="J54" s="368"/>
      <c r="K54" s="368"/>
      <c r="L54" s="368"/>
      <c r="M54" s="368"/>
      <c r="N54" s="368"/>
      <c r="O54" s="369"/>
      <c r="P54" s="371" t="s">
        <v>58</v>
      </c>
      <c r="Q54" s="368"/>
      <c r="R54" s="368"/>
      <c r="S54" s="368"/>
      <c r="T54" s="368"/>
      <c r="U54" s="368"/>
      <c r="V54" s="368"/>
      <c r="W54" s="368"/>
      <c r="X54" s="369"/>
      <c r="Y54" s="372"/>
      <c r="Z54" s="373"/>
      <c r="AA54" s="374"/>
      <c r="AB54" s="921" t="s">
        <v>11</v>
      </c>
      <c r="AC54" s="922"/>
      <c r="AD54" s="923"/>
      <c r="AE54" s="442" t="s">
        <v>417</v>
      </c>
      <c r="AF54" s="442"/>
      <c r="AG54" s="442"/>
      <c r="AH54" s="442"/>
      <c r="AI54" s="442" t="s">
        <v>569</v>
      </c>
      <c r="AJ54" s="442"/>
      <c r="AK54" s="442"/>
      <c r="AL54" s="442"/>
      <c r="AM54" s="442" t="s">
        <v>385</v>
      </c>
      <c r="AN54" s="442"/>
      <c r="AO54" s="442"/>
      <c r="AP54" s="442"/>
      <c r="AQ54" s="517" t="s">
        <v>174</v>
      </c>
      <c r="AR54" s="518"/>
      <c r="AS54" s="518"/>
      <c r="AT54" s="519"/>
      <c r="AU54" s="520" t="s">
        <v>128</v>
      </c>
      <c r="AV54" s="520"/>
      <c r="AW54" s="520"/>
      <c r="AX54" s="521"/>
      <c r="AY54">
        <f>COUNTA($G$56)</f>
        <v>0</v>
      </c>
      <c r="AZ54" s="10"/>
      <c r="BA54" s="10"/>
      <c r="BB54" s="10"/>
      <c r="BC54" s="10"/>
    </row>
    <row r="55" spans="1:60" ht="18.75" hidden="1" customHeight="1" x14ac:dyDescent="0.15">
      <c r="A55" s="341"/>
      <c r="B55" s="343"/>
      <c r="C55" s="344"/>
      <c r="D55" s="344"/>
      <c r="E55" s="344"/>
      <c r="F55" s="345"/>
      <c r="G55" s="370"/>
      <c r="H55" s="351"/>
      <c r="I55" s="351"/>
      <c r="J55" s="351"/>
      <c r="K55" s="351"/>
      <c r="L55" s="351"/>
      <c r="M55" s="351"/>
      <c r="N55" s="351"/>
      <c r="O55" s="352"/>
      <c r="P55" s="355"/>
      <c r="Q55" s="351"/>
      <c r="R55" s="351"/>
      <c r="S55" s="351"/>
      <c r="T55" s="351"/>
      <c r="U55" s="351"/>
      <c r="V55" s="351"/>
      <c r="W55" s="351"/>
      <c r="X55" s="352"/>
      <c r="Y55" s="372"/>
      <c r="Z55" s="373"/>
      <c r="AA55" s="374"/>
      <c r="AB55" s="429"/>
      <c r="AC55" s="513"/>
      <c r="AD55" s="514"/>
      <c r="AE55" s="442"/>
      <c r="AF55" s="442"/>
      <c r="AG55" s="442"/>
      <c r="AH55" s="442"/>
      <c r="AI55" s="442"/>
      <c r="AJ55" s="442"/>
      <c r="AK55" s="442"/>
      <c r="AL55" s="442"/>
      <c r="AM55" s="442"/>
      <c r="AN55" s="442"/>
      <c r="AO55" s="442"/>
      <c r="AP55" s="442"/>
      <c r="AQ55" s="522"/>
      <c r="AR55" s="462"/>
      <c r="AS55" s="460" t="s">
        <v>175</v>
      </c>
      <c r="AT55" s="461"/>
      <c r="AU55" s="462"/>
      <c r="AV55" s="462"/>
      <c r="AW55" s="351" t="s">
        <v>166</v>
      </c>
      <c r="AX55" s="356"/>
      <c r="AY55">
        <f>$AY$54</f>
        <v>0</v>
      </c>
      <c r="AZ55" s="10"/>
      <c r="BA55" s="10"/>
      <c r="BB55" s="10"/>
      <c r="BC55" s="10"/>
      <c r="BD55" s="10"/>
      <c r="BE55" s="10"/>
      <c r="BF55" s="10"/>
      <c r="BG55" s="10"/>
      <c r="BH55" s="10"/>
    </row>
    <row r="56" spans="1:60" ht="23.25" hidden="1" customHeight="1" x14ac:dyDescent="0.15">
      <c r="A56" s="341"/>
      <c r="B56" s="343"/>
      <c r="C56" s="344"/>
      <c r="D56" s="344"/>
      <c r="E56" s="344"/>
      <c r="F56" s="345"/>
      <c r="G56" s="165"/>
      <c r="H56" s="166"/>
      <c r="I56" s="166"/>
      <c r="J56" s="166"/>
      <c r="K56" s="166"/>
      <c r="L56" s="166"/>
      <c r="M56" s="166"/>
      <c r="N56" s="166"/>
      <c r="O56" s="167"/>
      <c r="P56" s="166"/>
      <c r="Q56" s="475"/>
      <c r="R56" s="475"/>
      <c r="S56" s="475"/>
      <c r="T56" s="475"/>
      <c r="U56" s="475"/>
      <c r="V56" s="475"/>
      <c r="W56" s="475"/>
      <c r="X56" s="476"/>
      <c r="Y56" s="925" t="s">
        <v>57</v>
      </c>
      <c r="Z56" s="926"/>
      <c r="AA56" s="927"/>
      <c r="AB56" s="415"/>
      <c r="AC56" s="415"/>
      <c r="AD56" s="415"/>
      <c r="AE56" s="416"/>
      <c r="AF56" s="399"/>
      <c r="AG56" s="399"/>
      <c r="AH56" s="399"/>
      <c r="AI56" s="416"/>
      <c r="AJ56" s="399"/>
      <c r="AK56" s="399"/>
      <c r="AL56" s="399"/>
      <c r="AM56" s="416"/>
      <c r="AN56" s="399"/>
      <c r="AO56" s="399"/>
      <c r="AP56" s="399"/>
      <c r="AQ56" s="418"/>
      <c r="AR56" s="419"/>
      <c r="AS56" s="419"/>
      <c r="AT56" s="420"/>
      <c r="AU56" s="399"/>
      <c r="AV56" s="399"/>
      <c r="AW56" s="399"/>
      <c r="AX56" s="400"/>
      <c r="AY56">
        <f>$AY$54</f>
        <v>0</v>
      </c>
    </row>
    <row r="57" spans="1:60" ht="23.25" hidden="1" customHeight="1" x14ac:dyDescent="0.15">
      <c r="A57" s="341"/>
      <c r="B57" s="343"/>
      <c r="C57" s="344"/>
      <c r="D57" s="344"/>
      <c r="E57" s="344"/>
      <c r="F57" s="345"/>
      <c r="G57" s="928"/>
      <c r="H57" s="410"/>
      <c r="I57" s="410"/>
      <c r="J57" s="410"/>
      <c r="K57" s="410"/>
      <c r="L57" s="410"/>
      <c r="M57" s="410"/>
      <c r="N57" s="410"/>
      <c r="O57" s="411"/>
      <c r="P57" s="477"/>
      <c r="Q57" s="477"/>
      <c r="R57" s="477"/>
      <c r="S57" s="477"/>
      <c r="T57" s="477"/>
      <c r="U57" s="477"/>
      <c r="V57" s="477"/>
      <c r="W57" s="477"/>
      <c r="X57" s="478"/>
      <c r="Y57" s="929" t="s">
        <v>50</v>
      </c>
      <c r="Z57" s="812"/>
      <c r="AA57" s="813"/>
      <c r="AB57" s="474"/>
      <c r="AC57" s="474"/>
      <c r="AD57" s="474"/>
      <c r="AE57" s="416"/>
      <c r="AF57" s="399"/>
      <c r="AG57" s="399"/>
      <c r="AH57" s="399"/>
      <c r="AI57" s="416"/>
      <c r="AJ57" s="399"/>
      <c r="AK57" s="399"/>
      <c r="AL57" s="399"/>
      <c r="AM57" s="416"/>
      <c r="AN57" s="399"/>
      <c r="AO57" s="399"/>
      <c r="AP57" s="399"/>
      <c r="AQ57" s="418"/>
      <c r="AR57" s="419"/>
      <c r="AS57" s="419"/>
      <c r="AT57" s="420"/>
      <c r="AU57" s="399"/>
      <c r="AV57" s="399"/>
      <c r="AW57" s="399"/>
      <c r="AX57" s="400"/>
      <c r="AY57">
        <f>$AY$54</f>
        <v>0</v>
      </c>
      <c r="AZ57" s="10"/>
      <c r="BA57" s="10"/>
      <c r="BB57" s="10"/>
      <c r="BC57" s="10"/>
    </row>
    <row r="58" spans="1:60" ht="23.25" hidden="1" customHeight="1" x14ac:dyDescent="0.15">
      <c r="A58" s="341"/>
      <c r="B58" s="346"/>
      <c r="C58" s="347"/>
      <c r="D58" s="347"/>
      <c r="E58" s="347"/>
      <c r="F58" s="348"/>
      <c r="G58" s="168"/>
      <c r="H58" s="169"/>
      <c r="I58" s="169"/>
      <c r="J58" s="169"/>
      <c r="K58" s="169"/>
      <c r="L58" s="169"/>
      <c r="M58" s="169"/>
      <c r="N58" s="169"/>
      <c r="O58" s="170"/>
      <c r="P58" s="479"/>
      <c r="Q58" s="479"/>
      <c r="R58" s="479"/>
      <c r="S58" s="479"/>
      <c r="T58" s="479"/>
      <c r="U58" s="479"/>
      <c r="V58" s="479"/>
      <c r="W58" s="479"/>
      <c r="X58" s="480"/>
      <c r="Y58" s="929" t="s">
        <v>13</v>
      </c>
      <c r="Z58" s="812"/>
      <c r="AA58" s="813"/>
      <c r="AB58" s="930" t="s">
        <v>14</v>
      </c>
      <c r="AC58" s="930"/>
      <c r="AD58" s="930"/>
      <c r="AE58" s="590"/>
      <c r="AF58" s="591"/>
      <c r="AG58" s="591"/>
      <c r="AH58" s="591"/>
      <c r="AI58" s="590"/>
      <c r="AJ58" s="591"/>
      <c r="AK58" s="591"/>
      <c r="AL58" s="591"/>
      <c r="AM58" s="590"/>
      <c r="AN58" s="591"/>
      <c r="AO58" s="591"/>
      <c r="AP58" s="591"/>
      <c r="AQ58" s="418"/>
      <c r="AR58" s="419"/>
      <c r="AS58" s="419"/>
      <c r="AT58" s="420"/>
      <c r="AU58" s="399"/>
      <c r="AV58" s="399"/>
      <c r="AW58" s="399"/>
      <c r="AX58" s="400"/>
      <c r="AY58">
        <f>$AY$54</f>
        <v>0</v>
      </c>
      <c r="AZ58" s="10"/>
      <c r="BA58" s="10"/>
      <c r="BB58" s="10"/>
      <c r="BC58" s="10"/>
      <c r="BD58" s="10"/>
      <c r="BE58" s="10"/>
      <c r="BF58" s="10"/>
      <c r="BG58" s="10"/>
      <c r="BH58" s="10"/>
    </row>
    <row r="59" spans="1:60" ht="18.75" hidden="1" customHeight="1" x14ac:dyDescent="0.15">
      <c r="A59" s="341"/>
      <c r="B59" s="481" t="s">
        <v>138</v>
      </c>
      <c r="C59" s="482"/>
      <c r="D59" s="482"/>
      <c r="E59" s="482"/>
      <c r="F59" s="483"/>
      <c r="G59" s="367" t="s">
        <v>56</v>
      </c>
      <c r="H59" s="368"/>
      <c r="I59" s="368"/>
      <c r="J59" s="368"/>
      <c r="K59" s="368"/>
      <c r="L59" s="368"/>
      <c r="M59" s="368"/>
      <c r="N59" s="368"/>
      <c r="O59" s="369"/>
      <c r="P59" s="371" t="s">
        <v>58</v>
      </c>
      <c r="Q59" s="368"/>
      <c r="R59" s="368"/>
      <c r="S59" s="368"/>
      <c r="T59" s="368"/>
      <c r="U59" s="368"/>
      <c r="V59" s="368"/>
      <c r="W59" s="368"/>
      <c r="X59" s="369"/>
      <c r="Y59" s="372"/>
      <c r="Z59" s="373"/>
      <c r="AA59" s="374"/>
      <c r="AB59" s="921" t="s">
        <v>11</v>
      </c>
      <c r="AC59" s="922"/>
      <c r="AD59" s="923"/>
      <c r="AE59" s="442" t="s">
        <v>417</v>
      </c>
      <c r="AF59" s="442"/>
      <c r="AG59" s="442"/>
      <c r="AH59" s="442"/>
      <c r="AI59" s="442" t="s">
        <v>569</v>
      </c>
      <c r="AJ59" s="442"/>
      <c r="AK59" s="442"/>
      <c r="AL59" s="442"/>
      <c r="AM59" s="442" t="s">
        <v>385</v>
      </c>
      <c r="AN59" s="442"/>
      <c r="AO59" s="442"/>
      <c r="AP59" s="442"/>
      <c r="AQ59" s="517" t="s">
        <v>174</v>
      </c>
      <c r="AR59" s="518"/>
      <c r="AS59" s="518"/>
      <c r="AT59" s="519"/>
      <c r="AU59" s="520" t="s">
        <v>128</v>
      </c>
      <c r="AV59" s="520"/>
      <c r="AW59" s="520"/>
      <c r="AX59" s="521"/>
      <c r="AY59">
        <f>COUNTA($G$61)</f>
        <v>0</v>
      </c>
      <c r="AZ59" s="10"/>
      <c r="BA59" s="10"/>
      <c r="BB59" s="10"/>
      <c r="BC59" s="10"/>
    </row>
    <row r="60" spans="1:60" ht="18.75" hidden="1" customHeight="1" x14ac:dyDescent="0.15">
      <c r="A60" s="341"/>
      <c r="B60" s="343"/>
      <c r="C60" s="344"/>
      <c r="D60" s="344"/>
      <c r="E60" s="344"/>
      <c r="F60" s="345"/>
      <c r="G60" s="370"/>
      <c r="H60" s="351"/>
      <c r="I60" s="351"/>
      <c r="J60" s="351"/>
      <c r="K60" s="351"/>
      <c r="L60" s="351"/>
      <c r="M60" s="351"/>
      <c r="N60" s="351"/>
      <c r="O60" s="352"/>
      <c r="P60" s="355"/>
      <c r="Q60" s="351"/>
      <c r="R60" s="351"/>
      <c r="S60" s="351"/>
      <c r="T60" s="351"/>
      <c r="U60" s="351"/>
      <c r="V60" s="351"/>
      <c r="W60" s="351"/>
      <c r="X60" s="352"/>
      <c r="Y60" s="372"/>
      <c r="Z60" s="373"/>
      <c r="AA60" s="374"/>
      <c r="AB60" s="429"/>
      <c r="AC60" s="513"/>
      <c r="AD60" s="514"/>
      <c r="AE60" s="442"/>
      <c r="AF60" s="442"/>
      <c r="AG60" s="442"/>
      <c r="AH60" s="442"/>
      <c r="AI60" s="442"/>
      <c r="AJ60" s="442"/>
      <c r="AK60" s="442"/>
      <c r="AL60" s="442"/>
      <c r="AM60" s="442"/>
      <c r="AN60" s="442"/>
      <c r="AO60" s="442"/>
      <c r="AP60" s="442"/>
      <c r="AQ60" s="522"/>
      <c r="AR60" s="462"/>
      <c r="AS60" s="460" t="s">
        <v>175</v>
      </c>
      <c r="AT60" s="461"/>
      <c r="AU60" s="462"/>
      <c r="AV60" s="462"/>
      <c r="AW60" s="351" t="s">
        <v>166</v>
      </c>
      <c r="AX60" s="356"/>
      <c r="AY60">
        <f>$AY$59</f>
        <v>0</v>
      </c>
      <c r="AZ60" s="10"/>
      <c r="BA60" s="10"/>
      <c r="BB60" s="10"/>
      <c r="BC60" s="10"/>
      <c r="BD60" s="10"/>
      <c r="BE60" s="10"/>
      <c r="BF60" s="10"/>
      <c r="BG60" s="10"/>
      <c r="BH60" s="10"/>
    </row>
    <row r="61" spans="1:60" ht="23.25" hidden="1" customHeight="1" x14ac:dyDescent="0.15">
      <c r="A61" s="341"/>
      <c r="B61" s="343"/>
      <c r="C61" s="344"/>
      <c r="D61" s="344"/>
      <c r="E61" s="344"/>
      <c r="F61" s="345"/>
      <c r="G61" s="165"/>
      <c r="H61" s="166"/>
      <c r="I61" s="166"/>
      <c r="J61" s="166"/>
      <c r="K61" s="166"/>
      <c r="L61" s="166"/>
      <c r="M61" s="166"/>
      <c r="N61" s="166"/>
      <c r="O61" s="167"/>
      <c r="P61" s="166"/>
      <c r="Q61" s="475"/>
      <c r="R61" s="475"/>
      <c r="S61" s="475"/>
      <c r="T61" s="475"/>
      <c r="U61" s="475"/>
      <c r="V61" s="475"/>
      <c r="W61" s="475"/>
      <c r="X61" s="476"/>
      <c r="Y61" s="925" t="s">
        <v>57</v>
      </c>
      <c r="Z61" s="926"/>
      <c r="AA61" s="927"/>
      <c r="AB61" s="415"/>
      <c r="AC61" s="415"/>
      <c r="AD61" s="415"/>
      <c r="AE61" s="416"/>
      <c r="AF61" s="399"/>
      <c r="AG61" s="399"/>
      <c r="AH61" s="399"/>
      <c r="AI61" s="416"/>
      <c r="AJ61" s="399"/>
      <c r="AK61" s="399"/>
      <c r="AL61" s="399"/>
      <c r="AM61" s="416"/>
      <c r="AN61" s="399"/>
      <c r="AO61" s="399"/>
      <c r="AP61" s="399"/>
      <c r="AQ61" s="418"/>
      <c r="AR61" s="419"/>
      <c r="AS61" s="419"/>
      <c r="AT61" s="420"/>
      <c r="AU61" s="399"/>
      <c r="AV61" s="399"/>
      <c r="AW61" s="399"/>
      <c r="AX61" s="400"/>
      <c r="AY61">
        <f>$AY$59</f>
        <v>0</v>
      </c>
    </row>
    <row r="62" spans="1:60" ht="23.25" hidden="1" customHeight="1" x14ac:dyDescent="0.15">
      <c r="A62" s="341"/>
      <c r="B62" s="343"/>
      <c r="C62" s="344"/>
      <c r="D62" s="344"/>
      <c r="E62" s="344"/>
      <c r="F62" s="345"/>
      <c r="G62" s="928"/>
      <c r="H62" s="410"/>
      <c r="I62" s="410"/>
      <c r="J62" s="410"/>
      <c r="K62" s="410"/>
      <c r="L62" s="410"/>
      <c r="M62" s="410"/>
      <c r="N62" s="410"/>
      <c r="O62" s="411"/>
      <c r="P62" s="477"/>
      <c r="Q62" s="477"/>
      <c r="R62" s="477"/>
      <c r="S62" s="477"/>
      <c r="T62" s="477"/>
      <c r="U62" s="477"/>
      <c r="V62" s="477"/>
      <c r="W62" s="477"/>
      <c r="X62" s="478"/>
      <c r="Y62" s="929" t="s">
        <v>50</v>
      </c>
      <c r="Z62" s="812"/>
      <c r="AA62" s="813"/>
      <c r="AB62" s="474"/>
      <c r="AC62" s="474"/>
      <c r="AD62" s="474"/>
      <c r="AE62" s="416"/>
      <c r="AF62" s="399"/>
      <c r="AG62" s="399"/>
      <c r="AH62" s="399"/>
      <c r="AI62" s="416"/>
      <c r="AJ62" s="399"/>
      <c r="AK62" s="399"/>
      <c r="AL62" s="399"/>
      <c r="AM62" s="416"/>
      <c r="AN62" s="399"/>
      <c r="AO62" s="399"/>
      <c r="AP62" s="399"/>
      <c r="AQ62" s="418"/>
      <c r="AR62" s="419"/>
      <c r="AS62" s="419"/>
      <c r="AT62" s="420"/>
      <c r="AU62" s="399"/>
      <c r="AV62" s="399"/>
      <c r="AW62" s="399"/>
      <c r="AX62" s="400"/>
      <c r="AY62">
        <f>$AY$59</f>
        <v>0</v>
      </c>
      <c r="AZ62" s="10"/>
      <c r="BA62" s="10"/>
      <c r="BB62" s="10"/>
      <c r="BC62" s="10"/>
    </row>
    <row r="63" spans="1:60" ht="23.25" hidden="1" customHeight="1" thickBot="1" x14ac:dyDescent="0.2">
      <c r="A63" s="342"/>
      <c r="B63" s="918"/>
      <c r="C63" s="919"/>
      <c r="D63" s="919"/>
      <c r="E63" s="919"/>
      <c r="F63" s="920"/>
      <c r="G63" s="168"/>
      <c r="H63" s="169"/>
      <c r="I63" s="169"/>
      <c r="J63" s="169"/>
      <c r="K63" s="169"/>
      <c r="L63" s="169"/>
      <c r="M63" s="169"/>
      <c r="N63" s="169"/>
      <c r="O63" s="170"/>
      <c r="P63" s="479"/>
      <c r="Q63" s="479"/>
      <c r="R63" s="479"/>
      <c r="S63" s="479"/>
      <c r="T63" s="479"/>
      <c r="U63" s="479"/>
      <c r="V63" s="479"/>
      <c r="W63" s="479"/>
      <c r="X63" s="480"/>
      <c r="Y63" s="929" t="s">
        <v>13</v>
      </c>
      <c r="Z63" s="812"/>
      <c r="AA63" s="813"/>
      <c r="AB63" s="930" t="s">
        <v>14</v>
      </c>
      <c r="AC63" s="930"/>
      <c r="AD63" s="930"/>
      <c r="AE63" s="590"/>
      <c r="AF63" s="591"/>
      <c r="AG63" s="591"/>
      <c r="AH63" s="591"/>
      <c r="AI63" s="590"/>
      <c r="AJ63" s="591"/>
      <c r="AK63" s="591"/>
      <c r="AL63" s="591"/>
      <c r="AM63" s="590"/>
      <c r="AN63" s="591"/>
      <c r="AO63" s="591"/>
      <c r="AP63" s="591"/>
      <c r="AQ63" s="418"/>
      <c r="AR63" s="419"/>
      <c r="AS63" s="419"/>
      <c r="AT63" s="420"/>
      <c r="AU63" s="399"/>
      <c r="AV63" s="399"/>
      <c r="AW63" s="399"/>
      <c r="AX63" s="400"/>
      <c r="AY63">
        <f>$AY$59</f>
        <v>0</v>
      </c>
      <c r="AZ63" s="10"/>
      <c r="BA63" s="10"/>
      <c r="BB63" s="10"/>
      <c r="BC63" s="10"/>
      <c r="BD63" s="10"/>
      <c r="BE63" s="10"/>
      <c r="BF63" s="10"/>
      <c r="BG63" s="10"/>
      <c r="BH63" s="10"/>
    </row>
    <row r="64" spans="1:60" ht="47.25" hidden="1" customHeight="1" x14ac:dyDescent="0.15">
      <c r="A64" s="363" t="s">
        <v>580</v>
      </c>
      <c r="B64" s="364"/>
      <c r="C64" s="364"/>
      <c r="D64" s="364"/>
      <c r="E64" s="364"/>
      <c r="F64" s="365"/>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COUNTA($G$64)</f>
        <v>0</v>
      </c>
    </row>
    <row r="65" spans="1:51" ht="31.5" hidden="1" customHeight="1" x14ac:dyDescent="0.15">
      <c r="A65" s="375" t="s">
        <v>581</v>
      </c>
      <c r="B65" s="344"/>
      <c r="C65" s="344"/>
      <c r="D65" s="344"/>
      <c r="E65" s="344"/>
      <c r="F65" s="345"/>
      <c r="G65" s="377" t="s">
        <v>573</v>
      </c>
      <c r="H65" s="378"/>
      <c r="I65" s="378"/>
      <c r="J65" s="378"/>
      <c r="K65" s="378"/>
      <c r="L65" s="378"/>
      <c r="M65" s="378"/>
      <c r="N65" s="378"/>
      <c r="O65" s="378"/>
      <c r="P65" s="379" t="s">
        <v>572</v>
      </c>
      <c r="Q65" s="378"/>
      <c r="R65" s="378"/>
      <c r="S65" s="378"/>
      <c r="T65" s="378"/>
      <c r="U65" s="378"/>
      <c r="V65" s="378"/>
      <c r="W65" s="378"/>
      <c r="X65" s="380"/>
      <c r="Y65" s="381"/>
      <c r="Z65" s="382"/>
      <c r="AA65" s="383"/>
      <c r="AB65" s="428" t="s">
        <v>11</v>
      </c>
      <c r="AC65" s="428"/>
      <c r="AD65" s="428"/>
      <c r="AE65" s="429" t="s">
        <v>417</v>
      </c>
      <c r="AF65" s="430"/>
      <c r="AG65" s="430"/>
      <c r="AH65" s="431"/>
      <c r="AI65" s="429" t="s">
        <v>569</v>
      </c>
      <c r="AJ65" s="430"/>
      <c r="AK65" s="430"/>
      <c r="AL65" s="431"/>
      <c r="AM65" s="429" t="s">
        <v>385</v>
      </c>
      <c r="AN65" s="430"/>
      <c r="AO65" s="430"/>
      <c r="AP65" s="431"/>
      <c r="AQ65" s="438" t="s">
        <v>416</v>
      </c>
      <c r="AR65" s="439"/>
      <c r="AS65" s="439"/>
      <c r="AT65" s="440"/>
      <c r="AU65" s="438" t="s">
        <v>594</v>
      </c>
      <c r="AV65" s="439"/>
      <c r="AW65" s="439"/>
      <c r="AX65" s="441"/>
      <c r="AY65">
        <f>COUNTA($G$66)</f>
        <v>0</v>
      </c>
    </row>
    <row r="66" spans="1:51" ht="23.25" hidden="1" customHeight="1" x14ac:dyDescent="0.15">
      <c r="A66" s="375"/>
      <c r="B66" s="344"/>
      <c r="C66" s="344"/>
      <c r="D66" s="344"/>
      <c r="E66" s="344"/>
      <c r="F66" s="345"/>
      <c r="G66" s="456"/>
      <c r="H66" s="385"/>
      <c r="I66" s="385"/>
      <c r="J66" s="385"/>
      <c r="K66" s="385"/>
      <c r="L66" s="385"/>
      <c r="M66" s="385"/>
      <c r="N66" s="385"/>
      <c r="O66" s="385"/>
      <c r="P66" s="388"/>
      <c r="Q66" s="389"/>
      <c r="R66" s="389"/>
      <c r="S66" s="389"/>
      <c r="T66" s="389"/>
      <c r="U66" s="389"/>
      <c r="V66" s="389"/>
      <c r="W66" s="389"/>
      <c r="X66" s="390"/>
      <c r="Y66" s="394" t="s">
        <v>51</v>
      </c>
      <c r="Z66" s="395"/>
      <c r="AA66" s="396"/>
      <c r="AB66" s="397"/>
      <c r="AC66" s="397"/>
      <c r="AD66" s="397"/>
      <c r="AE66" s="398"/>
      <c r="AF66" s="398"/>
      <c r="AG66" s="398"/>
      <c r="AH66" s="398"/>
      <c r="AI66" s="398"/>
      <c r="AJ66" s="398"/>
      <c r="AK66" s="398"/>
      <c r="AL66" s="398"/>
      <c r="AM66" s="398"/>
      <c r="AN66" s="398"/>
      <c r="AO66" s="398"/>
      <c r="AP66" s="398"/>
      <c r="AQ66" s="398"/>
      <c r="AR66" s="398"/>
      <c r="AS66" s="398"/>
      <c r="AT66" s="398"/>
      <c r="AU66" s="437"/>
      <c r="AV66" s="432"/>
      <c r="AW66" s="432"/>
      <c r="AX66" s="433"/>
      <c r="AY66">
        <f>$AY$65</f>
        <v>0</v>
      </c>
    </row>
    <row r="67" spans="1:51" ht="23.25" hidden="1" customHeight="1" x14ac:dyDescent="0.15">
      <c r="A67" s="376"/>
      <c r="B67" s="347"/>
      <c r="C67" s="347"/>
      <c r="D67" s="347"/>
      <c r="E67" s="347"/>
      <c r="F67" s="348"/>
      <c r="G67" s="386"/>
      <c r="H67" s="387"/>
      <c r="I67" s="387"/>
      <c r="J67" s="387"/>
      <c r="K67" s="387"/>
      <c r="L67" s="387"/>
      <c r="M67" s="387"/>
      <c r="N67" s="387"/>
      <c r="O67" s="387"/>
      <c r="P67" s="391"/>
      <c r="Q67" s="392"/>
      <c r="R67" s="392"/>
      <c r="S67" s="392"/>
      <c r="T67" s="392"/>
      <c r="U67" s="392"/>
      <c r="V67" s="392"/>
      <c r="W67" s="392"/>
      <c r="X67" s="393"/>
      <c r="Y67" s="434" t="s">
        <v>52</v>
      </c>
      <c r="Z67" s="435"/>
      <c r="AA67" s="436"/>
      <c r="AB67" s="397"/>
      <c r="AC67" s="397"/>
      <c r="AD67" s="397"/>
      <c r="AE67" s="398"/>
      <c r="AF67" s="398"/>
      <c r="AG67" s="398"/>
      <c r="AH67" s="398"/>
      <c r="AI67" s="398"/>
      <c r="AJ67" s="398"/>
      <c r="AK67" s="398"/>
      <c r="AL67" s="398"/>
      <c r="AM67" s="398"/>
      <c r="AN67" s="398"/>
      <c r="AO67" s="398"/>
      <c r="AP67" s="398"/>
      <c r="AQ67" s="398"/>
      <c r="AR67" s="398"/>
      <c r="AS67" s="398"/>
      <c r="AT67" s="398"/>
      <c r="AU67" s="437"/>
      <c r="AV67" s="432"/>
      <c r="AW67" s="432"/>
      <c r="AX67" s="433"/>
      <c r="AY67">
        <f>$AY$65</f>
        <v>0</v>
      </c>
    </row>
    <row r="68" spans="1:51" ht="23.25" hidden="1" customHeight="1" x14ac:dyDescent="0.15">
      <c r="A68" s="463" t="s">
        <v>582</v>
      </c>
      <c r="B68" s="464"/>
      <c r="C68" s="464"/>
      <c r="D68" s="464"/>
      <c r="E68" s="464"/>
      <c r="F68" s="465"/>
      <c r="G68" s="250" t="s">
        <v>583</v>
      </c>
      <c r="H68" s="250"/>
      <c r="I68" s="250"/>
      <c r="J68" s="250"/>
      <c r="K68" s="250"/>
      <c r="L68" s="250"/>
      <c r="M68" s="250"/>
      <c r="N68" s="250"/>
      <c r="O68" s="250"/>
      <c r="P68" s="250"/>
      <c r="Q68" s="250"/>
      <c r="R68" s="250"/>
      <c r="S68" s="250"/>
      <c r="T68" s="250"/>
      <c r="U68" s="250"/>
      <c r="V68" s="250"/>
      <c r="W68" s="250"/>
      <c r="X68" s="279"/>
      <c r="Y68" s="471"/>
      <c r="Z68" s="472"/>
      <c r="AA68" s="473"/>
      <c r="AB68" s="249" t="s">
        <v>11</v>
      </c>
      <c r="AC68" s="250"/>
      <c r="AD68" s="279"/>
      <c r="AE68" s="442" t="s">
        <v>417</v>
      </c>
      <c r="AF68" s="442"/>
      <c r="AG68" s="442"/>
      <c r="AH68" s="442"/>
      <c r="AI68" s="442" t="s">
        <v>569</v>
      </c>
      <c r="AJ68" s="442"/>
      <c r="AK68" s="442"/>
      <c r="AL68" s="442"/>
      <c r="AM68" s="442" t="s">
        <v>385</v>
      </c>
      <c r="AN68" s="442"/>
      <c r="AO68" s="442"/>
      <c r="AP68" s="442"/>
      <c r="AQ68" s="443" t="s">
        <v>595</v>
      </c>
      <c r="AR68" s="444"/>
      <c r="AS68" s="444"/>
      <c r="AT68" s="444"/>
      <c r="AU68" s="444"/>
      <c r="AV68" s="444"/>
      <c r="AW68" s="444"/>
      <c r="AX68" s="445"/>
      <c r="AY68">
        <f>IF(SUBSTITUTE(SUBSTITUTE($G$69,"／",""),"　","")="",0,1)</f>
        <v>0</v>
      </c>
    </row>
    <row r="69" spans="1:51" ht="23.25" hidden="1" customHeight="1" x14ac:dyDescent="0.15">
      <c r="A69" s="466"/>
      <c r="B69" s="467"/>
      <c r="C69" s="467"/>
      <c r="D69" s="467"/>
      <c r="E69" s="467"/>
      <c r="F69" s="468"/>
      <c r="G69" s="421" t="s">
        <v>628</v>
      </c>
      <c r="H69" s="422"/>
      <c r="I69" s="422"/>
      <c r="J69" s="422"/>
      <c r="K69" s="422"/>
      <c r="L69" s="422"/>
      <c r="M69" s="422"/>
      <c r="N69" s="422"/>
      <c r="O69" s="422"/>
      <c r="P69" s="422"/>
      <c r="Q69" s="422"/>
      <c r="R69" s="422"/>
      <c r="S69" s="422"/>
      <c r="T69" s="422"/>
      <c r="U69" s="422"/>
      <c r="V69" s="422"/>
      <c r="W69" s="422"/>
      <c r="X69" s="422"/>
      <c r="Y69" s="446" t="s">
        <v>582</v>
      </c>
      <c r="Z69" s="447"/>
      <c r="AA69" s="448"/>
      <c r="AB69" s="449"/>
      <c r="AC69" s="450"/>
      <c r="AD69" s="451"/>
      <c r="AE69" s="425"/>
      <c r="AF69" s="425"/>
      <c r="AG69" s="425"/>
      <c r="AH69" s="425"/>
      <c r="AI69" s="425"/>
      <c r="AJ69" s="425"/>
      <c r="AK69" s="425"/>
      <c r="AL69" s="425"/>
      <c r="AM69" s="425"/>
      <c r="AN69" s="425"/>
      <c r="AO69" s="425"/>
      <c r="AP69" s="425"/>
      <c r="AQ69" s="416"/>
      <c r="AR69" s="399"/>
      <c r="AS69" s="399"/>
      <c r="AT69" s="399"/>
      <c r="AU69" s="399"/>
      <c r="AV69" s="399"/>
      <c r="AW69" s="399"/>
      <c r="AX69" s="400"/>
      <c r="AY69">
        <f>$AY$68</f>
        <v>0</v>
      </c>
    </row>
    <row r="70" spans="1:51" ht="46.5" hidden="1" customHeight="1" x14ac:dyDescent="0.15">
      <c r="A70" s="469"/>
      <c r="B70" s="235"/>
      <c r="C70" s="235"/>
      <c r="D70" s="235"/>
      <c r="E70" s="235"/>
      <c r="F70" s="470"/>
      <c r="G70" s="423"/>
      <c r="H70" s="424"/>
      <c r="I70" s="424"/>
      <c r="J70" s="424"/>
      <c r="K70" s="424"/>
      <c r="L70" s="424"/>
      <c r="M70" s="424"/>
      <c r="N70" s="424"/>
      <c r="O70" s="424"/>
      <c r="P70" s="424"/>
      <c r="Q70" s="424"/>
      <c r="R70" s="424"/>
      <c r="S70" s="424"/>
      <c r="T70" s="424"/>
      <c r="U70" s="424"/>
      <c r="V70" s="424"/>
      <c r="W70" s="424"/>
      <c r="X70" s="424"/>
      <c r="Y70" s="412" t="s">
        <v>585</v>
      </c>
      <c r="Z70" s="426"/>
      <c r="AA70" s="427"/>
      <c r="AB70" s="452" t="s">
        <v>586</v>
      </c>
      <c r="AC70" s="453"/>
      <c r="AD70" s="454"/>
      <c r="AE70" s="455"/>
      <c r="AF70" s="455"/>
      <c r="AG70" s="455"/>
      <c r="AH70" s="455"/>
      <c r="AI70" s="455"/>
      <c r="AJ70" s="455"/>
      <c r="AK70" s="455"/>
      <c r="AL70" s="455"/>
      <c r="AM70" s="455"/>
      <c r="AN70" s="455"/>
      <c r="AO70" s="455"/>
      <c r="AP70" s="455"/>
      <c r="AQ70" s="455"/>
      <c r="AR70" s="455"/>
      <c r="AS70" s="455"/>
      <c r="AT70" s="455"/>
      <c r="AU70" s="455"/>
      <c r="AV70" s="455"/>
      <c r="AW70" s="455"/>
      <c r="AX70" s="457"/>
      <c r="AY70">
        <f>$AY$68</f>
        <v>0</v>
      </c>
    </row>
    <row r="71" spans="1:51" ht="18.75" customHeight="1" x14ac:dyDescent="0.15">
      <c r="A71" s="529" t="s">
        <v>236</v>
      </c>
      <c r="B71" s="530"/>
      <c r="C71" s="530"/>
      <c r="D71" s="530"/>
      <c r="E71" s="530"/>
      <c r="F71" s="531"/>
      <c r="G71" s="503" t="s">
        <v>139</v>
      </c>
      <c r="H71" s="349"/>
      <c r="I71" s="349"/>
      <c r="J71" s="349"/>
      <c r="K71" s="349"/>
      <c r="L71" s="349"/>
      <c r="M71" s="349"/>
      <c r="N71" s="349"/>
      <c r="O71" s="350"/>
      <c r="P71" s="353" t="s">
        <v>55</v>
      </c>
      <c r="Q71" s="349"/>
      <c r="R71" s="349"/>
      <c r="S71" s="349"/>
      <c r="T71" s="349"/>
      <c r="U71" s="349"/>
      <c r="V71" s="349"/>
      <c r="W71" s="349"/>
      <c r="X71" s="350"/>
      <c r="Y71" s="504"/>
      <c r="Z71" s="505"/>
      <c r="AA71" s="506"/>
      <c r="AB71" s="510" t="s">
        <v>11</v>
      </c>
      <c r="AC71" s="511"/>
      <c r="AD71" s="512"/>
      <c r="AE71" s="442" t="s">
        <v>417</v>
      </c>
      <c r="AF71" s="442"/>
      <c r="AG71" s="442"/>
      <c r="AH71" s="442"/>
      <c r="AI71" s="442" t="s">
        <v>569</v>
      </c>
      <c r="AJ71" s="442"/>
      <c r="AK71" s="442"/>
      <c r="AL71" s="442"/>
      <c r="AM71" s="442" t="s">
        <v>385</v>
      </c>
      <c r="AN71" s="442"/>
      <c r="AO71" s="442"/>
      <c r="AP71" s="442"/>
      <c r="AQ71" s="484" t="s">
        <v>174</v>
      </c>
      <c r="AR71" s="485"/>
      <c r="AS71" s="485"/>
      <c r="AT71" s="486"/>
      <c r="AU71" s="349" t="s">
        <v>128</v>
      </c>
      <c r="AV71" s="349"/>
      <c r="AW71" s="349"/>
      <c r="AX71" s="354"/>
      <c r="AY71">
        <f>COUNTA($G$73)</f>
        <v>1</v>
      </c>
    </row>
    <row r="72" spans="1:51" ht="18.75" customHeight="1" x14ac:dyDescent="0.15">
      <c r="A72" s="532"/>
      <c r="B72" s="533"/>
      <c r="C72" s="533"/>
      <c r="D72" s="533"/>
      <c r="E72" s="533"/>
      <c r="F72" s="534"/>
      <c r="G72" s="370"/>
      <c r="H72" s="351"/>
      <c r="I72" s="351"/>
      <c r="J72" s="351"/>
      <c r="K72" s="351"/>
      <c r="L72" s="351"/>
      <c r="M72" s="351"/>
      <c r="N72" s="351"/>
      <c r="O72" s="352"/>
      <c r="P72" s="355"/>
      <c r="Q72" s="351"/>
      <c r="R72" s="351"/>
      <c r="S72" s="351"/>
      <c r="T72" s="351"/>
      <c r="U72" s="351"/>
      <c r="V72" s="351"/>
      <c r="W72" s="351"/>
      <c r="X72" s="352"/>
      <c r="Y72" s="507"/>
      <c r="Z72" s="508"/>
      <c r="AA72" s="509"/>
      <c r="AB72" s="429"/>
      <c r="AC72" s="513"/>
      <c r="AD72" s="514"/>
      <c r="AE72" s="442"/>
      <c r="AF72" s="442"/>
      <c r="AG72" s="442"/>
      <c r="AH72" s="442"/>
      <c r="AI72" s="442"/>
      <c r="AJ72" s="442"/>
      <c r="AK72" s="442"/>
      <c r="AL72" s="442"/>
      <c r="AM72" s="442"/>
      <c r="AN72" s="442"/>
      <c r="AO72" s="442"/>
      <c r="AP72" s="442"/>
      <c r="AQ72" s="458" t="s">
        <v>615</v>
      </c>
      <c r="AR72" s="459"/>
      <c r="AS72" s="460" t="s">
        <v>175</v>
      </c>
      <c r="AT72" s="461"/>
      <c r="AU72" s="462">
        <v>4</v>
      </c>
      <c r="AV72" s="462"/>
      <c r="AW72" s="351" t="s">
        <v>166</v>
      </c>
      <c r="AX72" s="356"/>
      <c r="AY72">
        <f t="shared" ref="AY72:AY77" si="1">$AY$71</f>
        <v>1</v>
      </c>
    </row>
    <row r="73" spans="1:51" ht="38.25" customHeight="1" x14ac:dyDescent="0.15">
      <c r="A73" s="535"/>
      <c r="B73" s="533"/>
      <c r="C73" s="533"/>
      <c r="D73" s="533"/>
      <c r="E73" s="533"/>
      <c r="F73" s="534"/>
      <c r="G73" s="401" t="s">
        <v>714</v>
      </c>
      <c r="H73" s="402"/>
      <c r="I73" s="402"/>
      <c r="J73" s="402"/>
      <c r="K73" s="402"/>
      <c r="L73" s="402"/>
      <c r="M73" s="402"/>
      <c r="N73" s="402"/>
      <c r="O73" s="403"/>
      <c r="P73" s="166" t="s">
        <v>620</v>
      </c>
      <c r="Q73" s="166"/>
      <c r="R73" s="166"/>
      <c r="S73" s="166"/>
      <c r="T73" s="166"/>
      <c r="U73" s="166"/>
      <c r="V73" s="166"/>
      <c r="W73" s="166"/>
      <c r="X73" s="167"/>
      <c r="Y73" s="412" t="s">
        <v>12</v>
      </c>
      <c r="Z73" s="413"/>
      <c r="AA73" s="414"/>
      <c r="AB73" s="415" t="s">
        <v>252</v>
      </c>
      <c r="AC73" s="415"/>
      <c r="AD73" s="415"/>
      <c r="AE73" s="416">
        <v>100</v>
      </c>
      <c r="AF73" s="399"/>
      <c r="AG73" s="399"/>
      <c r="AH73" s="399"/>
      <c r="AI73" s="416" t="s">
        <v>615</v>
      </c>
      <c r="AJ73" s="399"/>
      <c r="AK73" s="399"/>
      <c r="AL73" s="399"/>
      <c r="AM73" s="416" t="s">
        <v>690</v>
      </c>
      <c r="AN73" s="399"/>
      <c r="AO73" s="399"/>
      <c r="AP73" s="399"/>
      <c r="AQ73" s="418" t="s">
        <v>615</v>
      </c>
      <c r="AR73" s="419"/>
      <c r="AS73" s="419"/>
      <c r="AT73" s="420"/>
      <c r="AU73" s="399" t="s">
        <v>690</v>
      </c>
      <c r="AV73" s="399"/>
      <c r="AW73" s="399"/>
      <c r="AX73" s="400"/>
      <c r="AY73">
        <f t="shared" si="1"/>
        <v>1</v>
      </c>
    </row>
    <row r="74" spans="1:51" ht="42" customHeight="1" x14ac:dyDescent="0.15">
      <c r="A74" s="536"/>
      <c r="B74" s="537"/>
      <c r="C74" s="537"/>
      <c r="D74" s="537"/>
      <c r="E74" s="537"/>
      <c r="F74" s="538"/>
      <c r="G74" s="404"/>
      <c r="H74" s="405"/>
      <c r="I74" s="405"/>
      <c r="J74" s="405"/>
      <c r="K74" s="405"/>
      <c r="L74" s="405"/>
      <c r="M74" s="405"/>
      <c r="N74" s="405"/>
      <c r="O74" s="406"/>
      <c r="P74" s="410"/>
      <c r="Q74" s="410"/>
      <c r="R74" s="410"/>
      <c r="S74" s="410"/>
      <c r="T74" s="410"/>
      <c r="U74" s="410"/>
      <c r="V74" s="410"/>
      <c r="W74" s="410"/>
      <c r="X74" s="411"/>
      <c r="Y74" s="249" t="s">
        <v>50</v>
      </c>
      <c r="Z74" s="250"/>
      <c r="AA74" s="279"/>
      <c r="AB74" s="474" t="s">
        <v>252</v>
      </c>
      <c r="AC74" s="474"/>
      <c r="AD74" s="474"/>
      <c r="AE74" s="416">
        <v>100</v>
      </c>
      <c r="AF74" s="399"/>
      <c r="AG74" s="399"/>
      <c r="AH74" s="399"/>
      <c r="AI74" s="416" t="s">
        <v>615</v>
      </c>
      <c r="AJ74" s="399"/>
      <c r="AK74" s="399"/>
      <c r="AL74" s="399"/>
      <c r="AM74" s="416" t="s">
        <v>690</v>
      </c>
      <c r="AN74" s="399"/>
      <c r="AO74" s="399"/>
      <c r="AP74" s="399"/>
      <c r="AQ74" s="418" t="s">
        <v>615</v>
      </c>
      <c r="AR74" s="419"/>
      <c r="AS74" s="419"/>
      <c r="AT74" s="420"/>
      <c r="AU74" s="399">
        <v>100</v>
      </c>
      <c r="AV74" s="399"/>
      <c r="AW74" s="399"/>
      <c r="AX74" s="400"/>
      <c r="AY74">
        <f t="shared" si="1"/>
        <v>1</v>
      </c>
    </row>
    <row r="75" spans="1:51" ht="48" customHeight="1" x14ac:dyDescent="0.15">
      <c r="A75" s="535"/>
      <c r="B75" s="533"/>
      <c r="C75" s="533"/>
      <c r="D75" s="533"/>
      <c r="E75" s="533"/>
      <c r="F75" s="534"/>
      <c r="G75" s="407"/>
      <c r="H75" s="408"/>
      <c r="I75" s="408"/>
      <c r="J75" s="408"/>
      <c r="K75" s="408"/>
      <c r="L75" s="408"/>
      <c r="M75" s="408"/>
      <c r="N75" s="408"/>
      <c r="O75" s="409"/>
      <c r="P75" s="169"/>
      <c r="Q75" s="169"/>
      <c r="R75" s="169"/>
      <c r="S75" s="169"/>
      <c r="T75" s="169"/>
      <c r="U75" s="169"/>
      <c r="V75" s="169"/>
      <c r="W75" s="169"/>
      <c r="X75" s="170"/>
      <c r="Y75" s="249" t="s">
        <v>13</v>
      </c>
      <c r="Z75" s="250"/>
      <c r="AA75" s="279"/>
      <c r="AB75" s="417" t="s">
        <v>14</v>
      </c>
      <c r="AC75" s="417"/>
      <c r="AD75" s="417"/>
      <c r="AE75" s="416">
        <v>100</v>
      </c>
      <c r="AF75" s="399"/>
      <c r="AG75" s="399"/>
      <c r="AH75" s="399"/>
      <c r="AI75" s="416" t="s">
        <v>615</v>
      </c>
      <c r="AJ75" s="399"/>
      <c r="AK75" s="399"/>
      <c r="AL75" s="399"/>
      <c r="AM75" s="416" t="s">
        <v>690</v>
      </c>
      <c r="AN75" s="399"/>
      <c r="AO75" s="399"/>
      <c r="AP75" s="399"/>
      <c r="AQ75" s="418" t="s">
        <v>615</v>
      </c>
      <c r="AR75" s="419"/>
      <c r="AS75" s="419"/>
      <c r="AT75" s="420"/>
      <c r="AU75" s="399" t="s">
        <v>615</v>
      </c>
      <c r="AV75" s="399"/>
      <c r="AW75" s="399"/>
      <c r="AX75" s="400"/>
      <c r="AY75">
        <f t="shared" si="1"/>
        <v>1</v>
      </c>
    </row>
    <row r="76" spans="1:51" ht="23.25" customHeight="1" x14ac:dyDescent="0.15">
      <c r="A76" s="487" t="s">
        <v>261</v>
      </c>
      <c r="B76" s="482"/>
      <c r="C76" s="482"/>
      <c r="D76" s="482"/>
      <c r="E76" s="482"/>
      <c r="F76" s="483"/>
      <c r="G76" s="523" t="s">
        <v>691</v>
      </c>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5"/>
      <c r="AY76">
        <f t="shared" si="1"/>
        <v>1</v>
      </c>
    </row>
    <row r="77" spans="1:51" ht="23.25" customHeight="1" thickBot="1" x14ac:dyDescent="0.2">
      <c r="A77" s="376"/>
      <c r="B77" s="347"/>
      <c r="C77" s="347"/>
      <c r="D77" s="347"/>
      <c r="E77" s="347"/>
      <c r="F77" s="348"/>
      <c r="G77" s="526"/>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8"/>
      <c r="AY77">
        <f t="shared" si="1"/>
        <v>1</v>
      </c>
    </row>
    <row r="78" spans="1:51" ht="18.75" hidden="1" customHeight="1" x14ac:dyDescent="0.15">
      <c r="A78" s="341" t="s">
        <v>574</v>
      </c>
      <c r="B78" s="343" t="s">
        <v>575</v>
      </c>
      <c r="C78" s="344"/>
      <c r="D78" s="344"/>
      <c r="E78" s="344"/>
      <c r="F78" s="345"/>
      <c r="G78" s="349" t="s">
        <v>576</v>
      </c>
      <c r="H78" s="349"/>
      <c r="I78" s="349"/>
      <c r="J78" s="349"/>
      <c r="K78" s="349"/>
      <c r="L78" s="349"/>
      <c r="M78" s="349"/>
      <c r="N78" s="349"/>
      <c r="O78" s="349"/>
      <c r="P78" s="349"/>
      <c r="Q78" s="349"/>
      <c r="R78" s="349"/>
      <c r="S78" s="349"/>
      <c r="T78" s="349"/>
      <c r="U78" s="349"/>
      <c r="V78" s="349"/>
      <c r="W78" s="349"/>
      <c r="X78" s="349"/>
      <c r="Y78" s="349"/>
      <c r="Z78" s="349"/>
      <c r="AA78" s="350"/>
      <c r="AB78" s="353" t="s">
        <v>596</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x14ac:dyDescent="0.15">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x14ac:dyDescent="0.15">
      <c r="A80" s="341"/>
      <c r="B80" s="343"/>
      <c r="C80" s="344"/>
      <c r="D80" s="344"/>
      <c r="E80" s="344"/>
      <c r="F80" s="345"/>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60" ht="22.5" hidden="1" customHeight="1" x14ac:dyDescent="0.15">
      <c r="A81" s="341"/>
      <c r="B81" s="343"/>
      <c r="C81" s="344"/>
      <c r="D81" s="344"/>
      <c r="E81" s="344"/>
      <c r="F81" s="345"/>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60" ht="19.5" hidden="1" customHeight="1" x14ac:dyDescent="0.15">
      <c r="A82" s="341"/>
      <c r="B82" s="346"/>
      <c r="C82" s="347"/>
      <c r="D82" s="347"/>
      <c r="E82" s="347"/>
      <c r="F82" s="348"/>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60" ht="18.75" hidden="1" customHeight="1" x14ac:dyDescent="0.15">
      <c r="A83" s="341"/>
      <c r="B83" s="481" t="s">
        <v>138</v>
      </c>
      <c r="C83" s="482"/>
      <c r="D83" s="482"/>
      <c r="E83" s="482"/>
      <c r="F83" s="483"/>
      <c r="G83" s="367" t="s">
        <v>56</v>
      </c>
      <c r="H83" s="368"/>
      <c r="I83" s="368"/>
      <c r="J83" s="368"/>
      <c r="K83" s="368"/>
      <c r="L83" s="368"/>
      <c r="M83" s="368"/>
      <c r="N83" s="368"/>
      <c r="O83" s="369"/>
      <c r="P83" s="371" t="s">
        <v>58</v>
      </c>
      <c r="Q83" s="368"/>
      <c r="R83" s="368"/>
      <c r="S83" s="368"/>
      <c r="T83" s="368"/>
      <c r="U83" s="368"/>
      <c r="V83" s="368"/>
      <c r="W83" s="368"/>
      <c r="X83" s="369"/>
      <c r="Y83" s="372"/>
      <c r="Z83" s="373"/>
      <c r="AA83" s="374"/>
      <c r="AB83" s="921" t="s">
        <v>11</v>
      </c>
      <c r="AC83" s="922"/>
      <c r="AD83" s="923"/>
      <c r="AE83" s="442" t="s">
        <v>417</v>
      </c>
      <c r="AF83" s="442"/>
      <c r="AG83" s="442"/>
      <c r="AH83" s="442"/>
      <c r="AI83" s="442" t="s">
        <v>569</v>
      </c>
      <c r="AJ83" s="442"/>
      <c r="AK83" s="442"/>
      <c r="AL83" s="442"/>
      <c r="AM83" s="442" t="s">
        <v>385</v>
      </c>
      <c r="AN83" s="442"/>
      <c r="AO83" s="442"/>
      <c r="AP83" s="442"/>
      <c r="AQ83" s="517" t="s">
        <v>174</v>
      </c>
      <c r="AR83" s="518"/>
      <c r="AS83" s="518"/>
      <c r="AT83" s="519"/>
      <c r="AU83" s="520" t="s">
        <v>128</v>
      </c>
      <c r="AV83" s="520"/>
      <c r="AW83" s="520"/>
      <c r="AX83" s="521"/>
      <c r="AY83">
        <f t="shared" si="2"/>
        <v>0</v>
      </c>
      <c r="AZ83" s="10"/>
      <c r="BA83" s="10"/>
      <c r="BB83" s="10"/>
      <c r="BC83" s="10"/>
    </row>
    <row r="84" spans="1:60" ht="18.75" hidden="1" customHeight="1" x14ac:dyDescent="0.15">
      <c r="A84" s="341"/>
      <c r="B84" s="343"/>
      <c r="C84" s="344"/>
      <c r="D84" s="344"/>
      <c r="E84" s="344"/>
      <c r="F84" s="345"/>
      <c r="G84" s="370"/>
      <c r="H84" s="351"/>
      <c r="I84" s="351"/>
      <c r="J84" s="351"/>
      <c r="K84" s="351"/>
      <c r="L84" s="351"/>
      <c r="M84" s="351"/>
      <c r="N84" s="351"/>
      <c r="O84" s="352"/>
      <c r="P84" s="355"/>
      <c r="Q84" s="351"/>
      <c r="R84" s="351"/>
      <c r="S84" s="351"/>
      <c r="T84" s="351"/>
      <c r="U84" s="351"/>
      <c r="V84" s="351"/>
      <c r="W84" s="351"/>
      <c r="X84" s="352"/>
      <c r="Y84" s="372"/>
      <c r="Z84" s="373"/>
      <c r="AA84" s="374"/>
      <c r="AB84" s="429"/>
      <c r="AC84" s="513"/>
      <c r="AD84" s="514"/>
      <c r="AE84" s="442"/>
      <c r="AF84" s="442"/>
      <c r="AG84" s="442"/>
      <c r="AH84" s="442"/>
      <c r="AI84" s="442"/>
      <c r="AJ84" s="442"/>
      <c r="AK84" s="442"/>
      <c r="AL84" s="442"/>
      <c r="AM84" s="442"/>
      <c r="AN84" s="442"/>
      <c r="AO84" s="442"/>
      <c r="AP84" s="442"/>
      <c r="AQ84" s="522"/>
      <c r="AR84" s="462"/>
      <c r="AS84" s="460" t="s">
        <v>175</v>
      </c>
      <c r="AT84" s="461"/>
      <c r="AU84" s="462"/>
      <c r="AV84" s="462"/>
      <c r="AW84" s="351" t="s">
        <v>166</v>
      </c>
      <c r="AX84" s="356"/>
      <c r="AY84">
        <f t="shared" si="2"/>
        <v>0</v>
      </c>
      <c r="AZ84" s="10"/>
      <c r="BA84" s="10"/>
      <c r="BB84" s="10"/>
      <c r="BC84" s="10"/>
      <c r="BD84" s="10"/>
      <c r="BE84" s="10"/>
      <c r="BF84" s="10"/>
      <c r="BG84" s="10"/>
      <c r="BH84" s="10"/>
    </row>
    <row r="85" spans="1:60" ht="23.25" hidden="1" customHeight="1" x14ac:dyDescent="0.15">
      <c r="A85" s="341"/>
      <c r="B85" s="343"/>
      <c r="C85" s="344"/>
      <c r="D85" s="344"/>
      <c r="E85" s="344"/>
      <c r="F85" s="345"/>
      <c r="G85" s="165"/>
      <c r="H85" s="166"/>
      <c r="I85" s="166"/>
      <c r="J85" s="166"/>
      <c r="K85" s="166"/>
      <c r="L85" s="166"/>
      <c r="M85" s="166"/>
      <c r="N85" s="166"/>
      <c r="O85" s="167"/>
      <c r="P85" s="166"/>
      <c r="Q85" s="475"/>
      <c r="R85" s="475"/>
      <c r="S85" s="475"/>
      <c r="T85" s="475"/>
      <c r="U85" s="475"/>
      <c r="V85" s="475"/>
      <c r="W85" s="475"/>
      <c r="X85" s="476"/>
      <c r="Y85" s="925" t="s">
        <v>57</v>
      </c>
      <c r="Z85" s="926"/>
      <c r="AA85" s="927"/>
      <c r="AB85" s="415"/>
      <c r="AC85" s="415"/>
      <c r="AD85" s="415"/>
      <c r="AE85" s="416"/>
      <c r="AF85" s="399"/>
      <c r="AG85" s="399"/>
      <c r="AH85" s="399"/>
      <c r="AI85" s="416"/>
      <c r="AJ85" s="399"/>
      <c r="AK85" s="399"/>
      <c r="AL85" s="399"/>
      <c r="AM85" s="416"/>
      <c r="AN85" s="399"/>
      <c r="AO85" s="399"/>
      <c r="AP85" s="399"/>
      <c r="AQ85" s="418"/>
      <c r="AR85" s="419"/>
      <c r="AS85" s="419"/>
      <c r="AT85" s="420"/>
      <c r="AU85" s="399"/>
      <c r="AV85" s="399"/>
      <c r="AW85" s="399"/>
      <c r="AX85" s="400"/>
      <c r="AY85">
        <f t="shared" si="2"/>
        <v>0</v>
      </c>
    </row>
    <row r="86" spans="1:60" ht="23.25" hidden="1" customHeight="1" x14ac:dyDescent="0.15">
      <c r="A86" s="341"/>
      <c r="B86" s="343"/>
      <c r="C86" s="344"/>
      <c r="D86" s="344"/>
      <c r="E86" s="344"/>
      <c r="F86" s="345"/>
      <c r="G86" s="928"/>
      <c r="H86" s="410"/>
      <c r="I86" s="410"/>
      <c r="J86" s="410"/>
      <c r="K86" s="410"/>
      <c r="L86" s="410"/>
      <c r="M86" s="410"/>
      <c r="N86" s="410"/>
      <c r="O86" s="411"/>
      <c r="P86" s="477"/>
      <c r="Q86" s="477"/>
      <c r="R86" s="477"/>
      <c r="S86" s="477"/>
      <c r="T86" s="477"/>
      <c r="U86" s="477"/>
      <c r="V86" s="477"/>
      <c r="W86" s="477"/>
      <c r="X86" s="478"/>
      <c r="Y86" s="929" t="s">
        <v>50</v>
      </c>
      <c r="Z86" s="812"/>
      <c r="AA86" s="813"/>
      <c r="AB86" s="474"/>
      <c r="AC86" s="474"/>
      <c r="AD86" s="474"/>
      <c r="AE86" s="416"/>
      <c r="AF86" s="399"/>
      <c r="AG86" s="399"/>
      <c r="AH86" s="399"/>
      <c r="AI86" s="416"/>
      <c r="AJ86" s="399"/>
      <c r="AK86" s="399"/>
      <c r="AL86" s="399"/>
      <c r="AM86" s="416"/>
      <c r="AN86" s="399"/>
      <c r="AO86" s="399"/>
      <c r="AP86" s="399"/>
      <c r="AQ86" s="418"/>
      <c r="AR86" s="419"/>
      <c r="AS86" s="419"/>
      <c r="AT86" s="420"/>
      <c r="AU86" s="399"/>
      <c r="AV86" s="399"/>
      <c r="AW86" s="399"/>
      <c r="AX86" s="400"/>
      <c r="AY86">
        <f t="shared" si="2"/>
        <v>0</v>
      </c>
      <c r="AZ86" s="10"/>
      <c r="BA86" s="10"/>
      <c r="BB86" s="10"/>
      <c r="BC86" s="10"/>
    </row>
    <row r="87" spans="1:60" ht="23.25" hidden="1" customHeight="1" x14ac:dyDescent="0.15">
      <c r="A87" s="341"/>
      <c r="B87" s="343"/>
      <c r="C87" s="344"/>
      <c r="D87" s="344"/>
      <c r="E87" s="344"/>
      <c r="F87" s="345"/>
      <c r="G87" s="168"/>
      <c r="H87" s="169"/>
      <c r="I87" s="169"/>
      <c r="J87" s="169"/>
      <c r="K87" s="169"/>
      <c r="L87" s="169"/>
      <c r="M87" s="169"/>
      <c r="N87" s="169"/>
      <c r="O87" s="170"/>
      <c r="P87" s="479"/>
      <c r="Q87" s="479"/>
      <c r="R87" s="479"/>
      <c r="S87" s="479"/>
      <c r="T87" s="479"/>
      <c r="U87" s="479"/>
      <c r="V87" s="479"/>
      <c r="W87" s="479"/>
      <c r="X87" s="480"/>
      <c r="Y87" s="929" t="s">
        <v>13</v>
      </c>
      <c r="Z87" s="812"/>
      <c r="AA87" s="813"/>
      <c r="AB87" s="930" t="s">
        <v>14</v>
      </c>
      <c r="AC87" s="930"/>
      <c r="AD87" s="930"/>
      <c r="AE87" s="590"/>
      <c r="AF87" s="591"/>
      <c r="AG87" s="591"/>
      <c r="AH87" s="591"/>
      <c r="AI87" s="590"/>
      <c r="AJ87" s="591"/>
      <c r="AK87" s="591"/>
      <c r="AL87" s="591"/>
      <c r="AM87" s="590"/>
      <c r="AN87" s="591"/>
      <c r="AO87" s="591"/>
      <c r="AP87" s="591"/>
      <c r="AQ87" s="418"/>
      <c r="AR87" s="419"/>
      <c r="AS87" s="419"/>
      <c r="AT87" s="420"/>
      <c r="AU87" s="399"/>
      <c r="AV87" s="399"/>
      <c r="AW87" s="399"/>
      <c r="AX87" s="400"/>
      <c r="AY87">
        <f t="shared" si="2"/>
        <v>0</v>
      </c>
      <c r="AZ87" s="10"/>
      <c r="BA87" s="10"/>
      <c r="BB87" s="10"/>
      <c r="BC87" s="10"/>
      <c r="BD87" s="10"/>
      <c r="BE87" s="10"/>
      <c r="BF87" s="10"/>
      <c r="BG87" s="10"/>
      <c r="BH87" s="10"/>
    </row>
    <row r="88" spans="1:60" ht="18.75" hidden="1" customHeight="1" x14ac:dyDescent="0.15">
      <c r="A88" s="341"/>
      <c r="B88" s="481" t="s">
        <v>138</v>
      </c>
      <c r="C88" s="482"/>
      <c r="D88" s="482"/>
      <c r="E88" s="482"/>
      <c r="F88" s="483"/>
      <c r="G88" s="367" t="s">
        <v>56</v>
      </c>
      <c r="H88" s="368"/>
      <c r="I88" s="368"/>
      <c r="J88" s="368"/>
      <c r="K88" s="368"/>
      <c r="L88" s="368"/>
      <c r="M88" s="368"/>
      <c r="N88" s="368"/>
      <c r="O88" s="369"/>
      <c r="P88" s="371" t="s">
        <v>58</v>
      </c>
      <c r="Q88" s="368"/>
      <c r="R88" s="368"/>
      <c r="S88" s="368"/>
      <c r="T88" s="368"/>
      <c r="U88" s="368"/>
      <c r="V88" s="368"/>
      <c r="W88" s="368"/>
      <c r="X88" s="369"/>
      <c r="Y88" s="372"/>
      <c r="Z88" s="373"/>
      <c r="AA88" s="374"/>
      <c r="AB88" s="921" t="s">
        <v>11</v>
      </c>
      <c r="AC88" s="922"/>
      <c r="AD88" s="923"/>
      <c r="AE88" s="442" t="s">
        <v>417</v>
      </c>
      <c r="AF88" s="442"/>
      <c r="AG88" s="442"/>
      <c r="AH88" s="442"/>
      <c r="AI88" s="442" t="s">
        <v>569</v>
      </c>
      <c r="AJ88" s="442"/>
      <c r="AK88" s="442"/>
      <c r="AL88" s="442"/>
      <c r="AM88" s="442" t="s">
        <v>385</v>
      </c>
      <c r="AN88" s="442"/>
      <c r="AO88" s="442"/>
      <c r="AP88" s="442"/>
      <c r="AQ88" s="517" t="s">
        <v>174</v>
      </c>
      <c r="AR88" s="518"/>
      <c r="AS88" s="518"/>
      <c r="AT88" s="519"/>
      <c r="AU88" s="520" t="s">
        <v>128</v>
      </c>
      <c r="AV88" s="520"/>
      <c r="AW88" s="520"/>
      <c r="AX88" s="521"/>
      <c r="AY88">
        <f>$G$90</f>
        <v>0</v>
      </c>
      <c r="AZ88" s="10"/>
      <c r="BA88" s="10"/>
      <c r="BB88" s="10"/>
      <c r="BC88" s="10"/>
    </row>
    <row r="89" spans="1:60" ht="18.75" hidden="1" customHeight="1" x14ac:dyDescent="0.15">
      <c r="A89" s="341"/>
      <c r="B89" s="343"/>
      <c r="C89" s="344"/>
      <c r="D89" s="344"/>
      <c r="E89" s="344"/>
      <c r="F89" s="345"/>
      <c r="G89" s="370"/>
      <c r="H89" s="351"/>
      <c r="I89" s="351"/>
      <c r="J89" s="351"/>
      <c r="K89" s="351"/>
      <c r="L89" s="351"/>
      <c r="M89" s="351"/>
      <c r="N89" s="351"/>
      <c r="O89" s="352"/>
      <c r="P89" s="355"/>
      <c r="Q89" s="351"/>
      <c r="R89" s="351"/>
      <c r="S89" s="351"/>
      <c r="T89" s="351"/>
      <c r="U89" s="351"/>
      <c r="V89" s="351"/>
      <c r="W89" s="351"/>
      <c r="X89" s="352"/>
      <c r="Y89" s="372"/>
      <c r="Z89" s="373"/>
      <c r="AA89" s="374"/>
      <c r="AB89" s="429"/>
      <c r="AC89" s="513"/>
      <c r="AD89" s="514"/>
      <c r="AE89" s="442"/>
      <c r="AF89" s="442"/>
      <c r="AG89" s="442"/>
      <c r="AH89" s="442"/>
      <c r="AI89" s="442"/>
      <c r="AJ89" s="442"/>
      <c r="AK89" s="442"/>
      <c r="AL89" s="442"/>
      <c r="AM89" s="442"/>
      <c r="AN89" s="442"/>
      <c r="AO89" s="442"/>
      <c r="AP89" s="442"/>
      <c r="AQ89" s="522"/>
      <c r="AR89" s="462"/>
      <c r="AS89" s="460" t="s">
        <v>175</v>
      </c>
      <c r="AT89" s="461"/>
      <c r="AU89" s="462"/>
      <c r="AV89" s="462"/>
      <c r="AW89" s="351" t="s">
        <v>166</v>
      </c>
      <c r="AX89" s="356"/>
      <c r="AY89">
        <f>$AY$88</f>
        <v>0</v>
      </c>
      <c r="AZ89" s="10"/>
      <c r="BA89" s="10"/>
      <c r="BB89" s="10"/>
      <c r="BC89" s="10"/>
      <c r="BD89" s="10"/>
      <c r="BE89" s="10"/>
      <c r="BF89" s="10"/>
      <c r="BG89" s="10"/>
      <c r="BH89" s="10"/>
    </row>
    <row r="90" spans="1:60" ht="23.25" hidden="1" customHeight="1" x14ac:dyDescent="0.15">
      <c r="A90" s="341"/>
      <c r="B90" s="343"/>
      <c r="C90" s="344"/>
      <c r="D90" s="344"/>
      <c r="E90" s="344"/>
      <c r="F90" s="345"/>
      <c r="G90" s="165"/>
      <c r="H90" s="166"/>
      <c r="I90" s="166"/>
      <c r="J90" s="166"/>
      <c r="K90" s="166"/>
      <c r="L90" s="166"/>
      <c r="M90" s="166"/>
      <c r="N90" s="166"/>
      <c r="O90" s="167"/>
      <c r="P90" s="166"/>
      <c r="Q90" s="475"/>
      <c r="R90" s="475"/>
      <c r="S90" s="475"/>
      <c r="T90" s="475"/>
      <c r="U90" s="475"/>
      <c r="V90" s="475"/>
      <c r="W90" s="475"/>
      <c r="X90" s="476"/>
      <c r="Y90" s="925" t="s">
        <v>57</v>
      </c>
      <c r="Z90" s="926"/>
      <c r="AA90" s="927"/>
      <c r="AB90" s="415"/>
      <c r="AC90" s="415"/>
      <c r="AD90" s="415"/>
      <c r="AE90" s="416"/>
      <c r="AF90" s="399"/>
      <c r="AG90" s="399"/>
      <c r="AH90" s="399"/>
      <c r="AI90" s="416"/>
      <c r="AJ90" s="399"/>
      <c r="AK90" s="399"/>
      <c r="AL90" s="399"/>
      <c r="AM90" s="416"/>
      <c r="AN90" s="399"/>
      <c r="AO90" s="399"/>
      <c r="AP90" s="399"/>
      <c r="AQ90" s="418"/>
      <c r="AR90" s="419"/>
      <c r="AS90" s="419"/>
      <c r="AT90" s="420"/>
      <c r="AU90" s="399"/>
      <c r="AV90" s="399"/>
      <c r="AW90" s="399"/>
      <c r="AX90" s="400"/>
      <c r="AY90">
        <f>$AY$88</f>
        <v>0</v>
      </c>
    </row>
    <row r="91" spans="1:60" ht="23.25" hidden="1" customHeight="1" x14ac:dyDescent="0.15">
      <c r="A91" s="341"/>
      <c r="B91" s="343"/>
      <c r="C91" s="344"/>
      <c r="D91" s="344"/>
      <c r="E91" s="344"/>
      <c r="F91" s="345"/>
      <c r="G91" s="928"/>
      <c r="H91" s="410"/>
      <c r="I91" s="410"/>
      <c r="J91" s="410"/>
      <c r="K91" s="410"/>
      <c r="L91" s="410"/>
      <c r="M91" s="410"/>
      <c r="N91" s="410"/>
      <c r="O91" s="411"/>
      <c r="P91" s="477"/>
      <c r="Q91" s="477"/>
      <c r="R91" s="477"/>
      <c r="S91" s="477"/>
      <c r="T91" s="477"/>
      <c r="U91" s="477"/>
      <c r="V91" s="477"/>
      <c r="W91" s="477"/>
      <c r="X91" s="478"/>
      <c r="Y91" s="929" t="s">
        <v>50</v>
      </c>
      <c r="Z91" s="812"/>
      <c r="AA91" s="813"/>
      <c r="AB91" s="474"/>
      <c r="AC91" s="474"/>
      <c r="AD91" s="474"/>
      <c r="AE91" s="416"/>
      <c r="AF91" s="399"/>
      <c r="AG91" s="399"/>
      <c r="AH91" s="399"/>
      <c r="AI91" s="416"/>
      <c r="AJ91" s="399"/>
      <c r="AK91" s="399"/>
      <c r="AL91" s="399"/>
      <c r="AM91" s="416"/>
      <c r="AN91" s="399"/>
      <c r="AO91" s="399"/>
      <c r="AP91" s="399"/>
      <c r="AQ91" s="418"/>
      <c r="AR91" s="419"/>
      <c r="AS91" s="419"/>
      <c r="AT91" s="420"/>
      <c r="AU91" s="399"/>
      <c r="AV91" s="399"/>
      <c r="AW91" s="399"/>
      <c r="AX91" s="400"/>
      <c r="AY91">
        <f>$AY$88</f>
        <v>0</v>
      </c>
      <c r="AZ91" s="10"/>
      <c r="BA91" s="10"/>
      <c r="BB91" s="10"/>
      <c r="BC91" s="10"/>
    </row>
    <row r="92" spans="1:60" ht="23.25" hidden="1" customHeight="1" x14ac:dyDescent="0.15">
      <c r="A92" s="341"/>
      <c r="B92" s="346"/>
      <c r="C92" s="347"/>
      <c r="D92" s="347"/>
      <c r="E92" s="347"/>
      <c r="F92" s="348"/>
      <c r="G92" s="168"/>
      <c r="H92" s="169"/>
      <c r="I92" s="169"/>
      <c r="J92" s="169"/>
      <c r="K92" s="169"/>
      <c r="L92" s="169"/>
      <c r="M92" s="169"/>
      <c r="N92" s="169"/>
      <c r="O92" s="170"/>
      <c r="P92" s="479"/>
      <c r="Q92" s="479"/>
      <c r="R92" s="479"/>
      <c r="S92" s="479"/>
      <c r="T92" s="479"/>
      <c r="U92" s="479"/>
      <c r="V92" s="479"/>
      <c r="W92" s="479"/>
      <c r="X92" s="480"/>
      <c r="Y92" s="929" t="s">
        <v>13</v>
      </c>
      <c r="Z92" s="812"/>
      <c r="AA92" s="813"/>
      <c r="AB92" s="930" t="s">
        <v>14</v>
      </c>
      <c r="AC92" s="930"/>
      <c r="AD92" s="930"/>
      <c r="AE92" s="590"/>
      <c r="AF92" s="591"/>
      <c r="AG92" s="591"/>
      <c r="AH92" s="591"/>
      <c r="AI92" s="590"/>
      <c r="AJ92" s="591"/>
      <c r="AK92" s="591"/>
      <c r="AL92" s="591"/>
      <c r="AM92" s="590"/>
      <c r="AN92" s="591"/>
      <c r="AO92" s="591"/>
      <c r="AP92" s="591"/>
      <c r="AQ92" s="418"/>
      <c r="AR92" s="419"/>
      <c r="AS92" s="419"/>
      <c r="AT92" s="420"/>
      <c r="AU92" s="399"/>
      <c r="AV92" s="399"/>
      <c r="AW92" s="399"/>
      <c r="AX92" s="400"/>
      <c r="AY92">
        <f>$AY$88</f>
        <v>0</v>
      </c>
      <c r="AZ92" s="10"/>
      <c r="BA92" s="10"/>
      <c r="BB92" s="10"/>
      <c r="BC92" s="10"/>
      <c r="BD92" s="10"/>
      <c r="BE92" s="10"/>
      <c r="BF92" s="10"/>
      <c r="BG92" s="10"/>
      <c r="BH92" s="10"/>
    </row>
    <row r="93" spans="1:60" ht="18.75" hidden="1" customHeight="1" x14ac:dyDescent="0.15">
      <c r="A93" s="341"/>
      <c r="B93" s="343" t="s">
        <v>138</v>
      </c>
      <c r="C93" s="344"/>
      <c r="D93" s="344"/>
      <c r="E93" s="344"/>
      <c r="F93" s="345"/>
      <c r="G93" s="367" t="s">
        <v>56</v>
      </c>
      <c r="H93" s="368"/>
      <c r="I93" s="368"/>
      <c r="J93" s="368"/>
      <c r="K93" s="368"/>
      <c r="L93" s="368"/>
      <c r="M93" s="368"/>
      <c r="N93" s="368"/>
      <c r="O93" s="369"/>
      <c r="P93" s="371" t="s">
        <v>58</v>
      </c>
      <c r="Q93" s="368"/>
      <c r="R93" s="368"/>
      <c r="S93" s="368"/>
      <c r="T93" s="368"/>
      <c r="U93" s="368"/>
      <c r="V93" s="368"/>
      <c r="W93" s="368"/>
      <c r="X93" s="369"/>
      <c r="Y93" s="372"/>
      <c r="Z93" s="373"/>
      <c r="AA93" s="374"/>
      <c r="AB93" s="921" t="s">
        <v>11</v>
      </c>
      <c r="AC93" s="922"/>
      <c r="AD93" s="923"/>
      <c r="AE93" s="442" t="s">
        <v>417</v>
      </c>
      <c r="AF93" s="442"/>
      <c r="AG93" s="442"/>
      <c r="AH93" s="442"/>
      <c r="AI93" s="442" t="s">
        <v>569</v>
      </c>
      <c r="AJ93" s="442"/>
      <c r="AK93" s="442"/>
      <c r="AL93" s="442"/>
      <c r="AM93" s="442" t="s">
        <v>385</v>
      </c>
      <c r="AN93" s="442"/>
      <c r="AO93" s="442"/>
      <c r="AP93" s="442"/>
      <c r="AQ93" s="517" t="s">
        <v>174</v>
      </c>
      <c r="AR93" s="518"/>
      <c r="AS93" s="518"/>
      <c r="AT93" s="519"/>
      <c r="AU93" s="520" t="s">
        <v>128</v>
      </c>
      <c r="AV93" s="520"/>
      <c r="AW93" s="520"/>
      <c r="AX93" s="521"/>
      <c r="AY93">
        <f>$G$95</f>
        <v>0</v>
      </c>
      <c r="AZ93" s="10"/>
      <c r="BA93" s="10"/>
      <c r="BB93" s="10"/>
      <c r="BC93" s="10"/>
    </row>
    <row r="94" spans="1:60" ht="18.75" hidden="1" customHeight="1" x14ac:dyDescent="0.15">
      <c r="A94" s="341"/>
      <c r="B94" s="343"/>
      <c r="C94" s="344"/>
      <c r="D94" s="344"/>
      <c r="E94" s="344"/>
      <c r="F94" s="345"/>
      <c r="G94" s="370"/>
      <c r="H94" s="351"/>
      <c r="I94" s="351"/>
      <c r="J94" s="351"/>
      <c r="K94" s="351"/>
      <c r="L94" s="351"/>
      <c r="M94" s="351"/>
      <c r="N94" s="351"/>
      <c r="O94" s="352"/>
      <c r="P94" s="355"/>
      <c r="Q94" s="351"/>
      <c r="R94" s="351"/>
      <c r="S94" s="351"/>
      <c r="T94" s="351"/>
      <c r="U94" s="351"/>
      <c r="V94" s="351"/>
      <c r="W94" s="351"/>
      <c r="X94" s="352"/>
      <c r="Y94" s="372"/>
      <c r="Z94" s="373"/>
      <c r="AA94" s="374"/>
      <c r="AB94" s="429"/>
      <c r="AC94" s="513"/>
      <c r="AD94" s="514"/>
      <c r="AE94" s="442"/>
      <c r="AF94" s="442"/>
      <c r="AG94" s="442"/>
      <c r="AH94" s="442"/>
      <c r="AI94" s="442"/>
      <c r="AJ94" s="442"/>
      <c r="AK94" s="442"/>
      <c r="AL94" s="442"/>
      <c r="AM94" s="442"/>
      <c r="AN94" s="442"/>
      <c r="AO94" s="442"/>
      <c r="AP94" s="442"/>
      <c r="AQ94" s="522"/>
      <c r="AR94" s="462"/>
      <c r="AS94" s="460" t="s">
        <v>175</v>
      </c>
      <c r="AT94" s="461"/>
      <c r="AU94" s="462"/>
      <c r="AV94" s="462"/>
      <c r="AW94" s="351" t="s">
        <v>166</v>
      </c>
      <c r="AX94" s="356"/>
      <c r="AY94">
        <f>$AY$93</f>
        <v>0</v>
      </c>
      <c r="AZ94" s="10"/>
      <c r="BA94" s="10"/>
      <c r="BB94" s="10"/>
      <c r="BC94" s="10"/>
      <c r="BD94" s="10"/>
      <c r="BE94" s="10"/>
      <c r="BF94" s="10"/>
      <c r="BG94" s="10"/>
      <c r="BH94" s="10"/>
    </row>
    <row r="95" spans="1:60" ht="23.25" hidden="1" customHeight="1" x14ac:dyDescent="0.15">
      <c r="A95" s="341"/>
      <c r="B95" s="343"/>
      <c r="C95" s="344"/>
      <c r="D95" s="344"/>
      <c r="E95" s="344"/>
      <c r="F95" s="345"/>
      <c r="G95" s="165"/>
      <c r="H95" s="166"/>
      <c r="I95" s="166"/>
      <c r="J95" s="166"/>
      <c r="K95" s="166"/>
      <c r="L95" s="166"/>
      <c r="M95" s="166"/>
      <c r="N95" s="166"/>
      <c r="O95" s="167"/>
      <c r="P95" s="166"/>
      <c r="Q95" s="475"/>
      <c r="R95" s="475"/>
      <c r="S95" s="475"/>
      <c r="T95" s="475"/>
      <c r="U95" s="475"/>
      <c r="V95" s="475"/>
      <c r="W95" s="475"/>
      <c r="X95" s="476"/>
      <c r="Y95" s="925" t="s">
        <v>57</v>
      </c>
      <c r="Z95" s="926"/>
      <c r="AA95" s="927"/>
      <c r="AB95" s="415"/>
      <c r="AC95" s="415"/>
      <c r="AD95" s="415"/>
      <c r="AE95" s="416"/>
      <c r="AF95" s="399"/>
      <c r="AG95" s="399"/>
      <c r="AH95" s="399"/>
      <c r="AI95" s="416"/>
      <c r="AJ95" s="399"/>
      <c r="AK95" s="399"/>
      <c r="AL95" s="399"/>
      <c r="AM95" s="416"/>
      <c r="AN95" s="399"/>
      <c r="AO95" s="399"/>
      <c r="AP95" s="399"/>
      <c r="AQ95" s="418"/>
      <c r="AR95" s="419"/>
      <c r="AS95" s="419"/>
      <c r="AT95" s="420"/>
      <c r="AU95" s="399"/>
      <c r="AV95" s="399"/>
      <c r="AW95" s="399"/>
      <c r="AX95" s="400"/>
      <c r="AY95">
        <f>$AY$93</f>
        <v>0</v>
      </c>
    </row>
    <row r="96" spans="1:60" ht="23.25" hidden="1" customHeight="1" x14ac:dyDescent="0.15">
      <c r="A96" s="341"/>
      <c r="B96" s="343"/>
      <c r="C96" s="344"/>
      <c r="D96" s="344"/>
      <c r="E96" s="344"/>
      <c r="F96" s="345"/>
      <c r="G96" s="928"/>
      <c r="H96" s="410"/>
      <c r="I96" s="410"/>
      <c r="J96" s="410"/>
      <c r="K96" s="410"/>
      <c r="L96" s="410"/>
      <c r="M96" s="410"/>
      <c r="N96" s="410"/>
      <c r="O96" s="411"/>
      <c r="P96" s="477"/>
      <c r="Q96" s="477"/>
      <c r="R96" s="477"/>
      <c r="S96" s="477"/>
      <c r="T96" s="477"/>
      <c r="U96" s="477"/>
      <c r="V96" s="477"/>
      <c r="W96" s="477"/>
      <c r="X96" s="478"/>
      <c r="Y96" s="929" t="s">
        <v>50</v>
      </c>
      <c r="Z96" s="812"/>
      <c r="AA96" s="813"/>
      <c r="AB96" s="474"/>
      <c r="AC96" s="474"/>
      <c r="AD96" s="474"/>
      <c r="AE96" s="416"/>
      <c r="AF96" s="399"/>
      <c r="AG96" s="399"/>
      <c r="AH96" s="399"/>
      <c r="AI96" s="416"/>
      <c r="AJ96" s="399"/>
      <c r="AK96" s="399"/>
      <c r="AL96" s="399"/>
      <c r="AM96" s="416"/>
      <c r="AN96" s="399"/>
      <c r="AO96" s="399"/>
      <c r="AP96" s="399"/>
      <c r="AQ96" s="418"/>
      <c r="AR96" s="419"/>
      <c r="AS96" s="419"/>
      <c r="AT96" s="420"/>
      <c r="AU96" s="399"/>
      <c r="AV96" s="399"/>
      <c r="AW96" s="399"/>
      <c r="AX96" s="400"/>
      <c r="AY96">
        <f>$AY$93</f>
        <v>0</v>
      </c>
      <c r="AZ96" s="10"/>
      <c r="BA96" s="10"/>
      <c r="BB96" s="10"/>
      <c r="BC96" s="10"/>
    </row>
    <row r="97" spans="1:60" ht="23.25" hidden="1" customHeight="1" thickBot="1" x14ac:dyDescent="0.2">
      <c r="A97" s="342"/>
      <c r="B97" s="918"/>
      <c r="C97" s="919"/>
      <c r="D97" s="919"/>
      <c r="E97" s="919"/>
      <c r="F97" s="920"/>
      <c r="G97" s="168"/>
      <c r="H97" s="169"/>
      <c r="I97" s="169"/>
      <c r="J97" s="169"/>
      <c r="K97" s="169"/>
      <c r="L97" s="169"/>
      <c r="M97" s="169"/>
      <c r="N97" s="169"/>
      <c r="O97" s="170"/>
      <c r="P97" s="479"/>
      <c r="Q97" s="479"/>
      <c r="R97" s="479"/>
      <c r="S97" s="479"/>
      <c r="T97" s="479"/>
      <c r="U97" s="479"/>
      <c r="V97" s="479"/>
      <c r="W97" s="479"/>
      <c r="X97" s="480"/>
      <c r="Y97" s="929" t="s">
        <v>13</v>
      </c>
      <c r="Z97" s="812"/>
      <c r="AA97" s="813"/>
      <c r="AB97" s="930" t="s">
        <v>14</v>
      </c>
      <c r="AC97" s="930"/>
      <c r="AD97" s="930"/>
      <c r="AE97" s="590"/>
      <c r="AF97" s="591"/>
      <c r="AG97" s="591"/>
      <c r="AH97" s="591"/>
      <c r="AI97" s="590"/>
      <c r="AJ97" s="591"/>
      <c r="AK97" s="591"/>
      <c r="AL97" s="591"/>
      <c r="AM97" s="590"/>
      <c r="AN97" s="591"/>
      <c r="AO97" s="591"/>
      <c r="AP97" s="591"/>
      <c r="AQ97" s="418"/>
      <c r="AR97" s="419"/>
      <c r="AS97" s="419"/>
      <c r="AT97" s="420"/>
      <c r="AU97" s="399"/>
      <c r="AV97" s="399"/>
      <c r="AW97" s="399"/>
      <c r="AX97" s="400"/>
      <c r="AY97">
        <f>$AY$93</f>
        <v>0</v>
      </c>
      <c r="AZ97" s="10"/>
      <c r="BA97" s="10"/>
      <c r="BB97" s="10"/>
      <c r="BC97" s="10"/>
      <c r="BD97" s="10"/>
      <c r="BE97" s="10"/>
      <c r="BF97" s="10"/>
      <c r="BG97" s="10"/>
      <c r="BH97" s="10"/>
    </row>
    <row r="98" spans="1:60" ht="47.25" hidden="1" customHeight="1" x14ac:dyDescent="0.15">
      <c r="A98" s="335" t="s">
        <v>580</v>
      </c>
      <c r="B98" s="336"/>
      <c r="C98" s="336"/>
      <c r="D98" s="336"/>
      <c r="E98" s="336"/>
      <c r="F98" s="337"/>
      <c r="G98" s="338"/>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COUNTA($G$98)</f>
        <v>0</v>
      </c>
    </row>
    <row r="99" spans="1:60" ht="31.5" hidden="1" customHeight="1" x14ac:dyDescent="0.15">
      <c r="A99" s="375" t="s">
        <v>581</v>
      </c>
      <c r="B99" s="344"/>
      <c r="C99" s="344"/>
      <c r="D99" s="344"/>
      <c r="E99" s="344"/>
      <c r="F99" s="345"/>
      <c r="G99" s="377" t="s">
        <v>573</v>
      </c>
      <c r="H99" s="378"/>
      <c r="I99" s="378"/>
      <c r="J99" s="378"/>
      <c r="K99" s="378"/>
      <c r="L99" s="378"/>
      <c r="M99" s="378"/>
      <c r="N99" s="378"/>
      <c r="O99" s="378"/>
      <c r="P99" s="379" t="s">
        <v>572</v>
      </c>
      <c r="Q99" s="378"/>
      <c r="R99" s="378"/>
      <c r="S99" s="378"/>
      <c r="T99" s="378"/>
      <c r="U99" s="378"/>
      <c r="V99" s="378"/>
      <c r="W99" s="378"/>
      <c r="X99" s="380"/>
      <c r="Y99" s="381"/>
      <c r="Z99" s="382"/>
      <c r="AA99" s="383"/>
      <c r="AB99" s="428" t="s">
        <v>11</v>
      </c>
      <c r="AC99" s="428"/>
      <c r="AD99" s="428"/>
      <c r="AE99" s="442" t="s">
        <v>417</v>
      </c>
      <c r="AF99" s="442"/>
      <c r="AG99" s="442"/>
      <c r="AH99" s="442"/>
      <c r="AI99" s="442" t="s">
        <v>569</v>
      </c>
      <c r="AJ99" s="442"/>
      <c r="AK99" s="442"/>
      <c r="AL99" s="442"/>
      <c r="AM99" s="442" t="s">
        <v>385</v>
      </c>
      <c r="AN99" s="442"/>
      <c r="AO99" s="442"/>
      <c r="AP99" s="442"/>
      <c r="AQ99" s="438" t="s">
        <v>416</v>
      </c>
      <c r="AR99" s="439"/>
      <c r="AS99" s="439"/>
      <c r="AT99" s="440"/>
      <c r="AU99" s="438" t="s">
        <v>594</v>
      </c>
      <c r="AV99" s="439"/>
      <c r="AW99" s="439"/>
      <c r="AX99" s="441"/>
      <c r="AY99">
        <f>COUNTA($G$100)</f>
        <v>0</v>
      </c>
    </row>
    <row r="100" spans="1:60" ht="23.25" hidden="1" customHeight="1" x14ac:dyDescent="0.15">
      <c r="A100" s="375"/>
      <c r="B100" s="344"/>
      <c r="C100" s="344"/>
      <c r="D100" s="344"/>
      <c r="E100" s="344"/>
      <c r="F100" s="345"/>
      <c r="G100" s="456"/>
      <c r="H100" s="385"/>
      <c r="I100" s="385"/>
      <c r="J100" s="385"/>
      <c r="K100" s="385"/>
      <c r="L100" s="385"/>
      <c r="M100" s="385"/>
      <c r="N100" s="385"/>
      <c r="O100" s="385"/>
      <c r="P100" s="388"/>
      <c r="Q100" s="389"/>
      <c r="R100" s="389"/>
      <c r="S100" s="389"/>
      <c r="T100" s="389"/>
      <c r="U100" s="389"/>
      <c r="V100" s="389"/>
      <c r="W100" s="389"/>
      <c r="X100" s="390"/>
      <c r="Y100" s="394" t="s">
        <v>51</v>
      </c>
      <c r="Z100" s="395"/>
      <c r="AA100" s="396"/>
      <c r="AB100" s="397"/>
      <c r="AC100" s="397"/>
      <c r="AD100" s="397"/>
      <c r="AE100" s="398"/>
      <c r="AF100" s="398"/>
      <c r="AG100" s="398"/>
      <c r="AH100" s="398"/>
      <c r="AI100" s="398"/>
      <c r="AJ100" s="398"/>
      <c r="AK100" s="398"/>
      <c r="AL100" s="398"/>
      <c r="AM100" s="398"/>
      <c r="AN100" s="398"/>
      <c r="AO100" s="398"/>
      <c r="AP100" s="398"/>
      <c r="AQ100" s="398"/>
      <c r="AR100" s="398"/>
      <c r="AS100" s="398"/>
      <c r="AT100" s="398"/>
      <c r="AU100" s="437"/>
      <c r="AV100" s="432"/>
      <c r="AW100" s="432"/>
      <c r="AX100" s="433"/>
      <c r="AY100">
        <f>$AY$99</f>
        <v>0</v>
      </c>
    </row>
    <row r="101" spans="1:60" ht="23.25" hidden="1" customHeight="1" x14ac:dyDescent="0.15">
      <c r="A101" s="376"/>
      <c r="B101" s="347"/>
      <c r="C101" s="347"/>
      <c r="D101" s="347"/>
      <c r="E101" s="347"/>
      <c r="F101" s="348"/>
      <c r="G101" s="386"/>
      <c r="H101" s="387"/>
      <c r="I101" s="387"/>
      <c r="J101" s="387"/>
      <c r="K101" s="387"/>
      <c r="L101" s="387"/>
      <c r="M101" s="387"/>
      <c r="N101" s="387"/>
      <c r="O101" s="387"/>
      <c r="P101" s="391"/>
      <c r="Q101" s="392"/>
      <c r="R101" s="392"/>
      <c r="S101" s="392"/>
      <c r="T101" s="392"/>
      <c r="U101" s="392"/>
      <c r="V101" s="392"/>
      <c r="W101" s="392"/>
      <c r="X101" s="393"/>
      <c r="Y101" s="434" t="s">
        <v>52</v>
      </c>
      <c r="Z101" s="435"/>
      <c r="AA101" s="436"/>
      <c r="AB101" s="397"/>
      <c r="AC101" s="397"/>
      <c r="AD101" s="397"/>
      <c r="AE101" s="398"/>
      <c r="AF101" s="398"/>
      <c r="AG101" s="398"/>
      <c r="AH101" s="398"/>
      <c r="AI101" s="398"/>
      <c r="AJ101" s="398"/>
      <c r="AK101" s="398"/>
      <c r="AL101" s="398"/>
      <c r="AM101" s="398"/>
      <c r="AN101" s="398"/>
      <c r="AO101" s="398"/>
      <c r="AP101" s="398"/>
      <c r="AQ101" s="398"/>
      <c r="AR101" s="398"/>
      <c r="AS101" s="398"/>
      <c r="AT101" s="398"/>
      <c r="AU101" s="437"/>
      <c r="AV101" s="432"/>
      <c r="AW101" s="432"/>
      <c r="AX101" s="433"/>
      <c r="AY101">
        <f>$AY$99</f>
        <v>0</v>
      </c>
    </row>
    <row r="102" spans="1:60" ht="23.25" hidden="1" customHeight="1" x14ac:dyDescent="0.15">
      <c r="A102" s="487" t="s">
        <v>582</v>
      </c>
      <c r="B102" s="368"/>
      <c r="C102" s="368"/>
      <c r="D102" s="368"/>
      <c r="E102" s="368"/>
      <c r="F102" s="488"/>
      <c r="G102" s="250" t="s">
        <v>583</v>
      </c>
      <c r="H102" s="250"/>
      <c r="I102" s="250"/>
      <c r="J102" s="250"/>
      <c r="K102" s="250"/>
      <c r="L102" s="250"/>
      <c r="M102" s="250"/>
      <c r="N102" s="250"/>
      <c r="O102" s="250"/>
      <c r="P102" s="250"/>
      <c r="Q102" s="250"/>
      <c r="R102" s="250"/>
      <c r="S102" s="250"/>
      <c r="T102" s="250"/>
      <c r="U102" s="250"/>
      <c r="V102" s="250"/>
      <c r="W102" s="250"/>
      <c r="X102" s="279"/>
      <c r="Y102" s="471"/>
      <c r="Z102" s="472"/>
      <c r="AA102" s="473"/>
      <c r="AB102" s="249" t="s">
        <v>11</v>
      </c>
      <c r="AC102" s="250"/>
      <c r="AD102" s="279"/>
      <c r="AE102" s="442" t="s">
        <v>417</v>
      </c>
      <c r="AF102" s="442"/>
      <c r="AG102" s="442"/>
      <c r="AH102" s="442"/>
      <c r="AI102" s="442" t="s">
        <v>569</v>
      </c>
      <c r="AJ102" s="442"/>
      <c r="AK102" s="442"/>
      <c r="AL102" s="442"/>
      <c r="AM102" s="442" t="s">
        <v>385</v>
      </c>
      <c r="AN102" s="442"/>
      <c r="AO102" s="442"/>
      <c r="AP102" s="442"/>
      <c r="AQ102" s="443" t="s">
        <v>595</v>
      </c>
      <c r="AR102" s="444"/>
      <c r="AS102" s="444"/>
      <c r="AT102" s="444"/>
      <c r="AU102" s="444"/>
      <c r="AV102" s="444"/>
      <c r="AW102" s="444"/>
      <c r="AX102" s="445"/>
      <c r="AY102">
        <f>IF(SUBSTITUTE(SUBSTITUTE($G$103,"／",""),"　","")="",0,1)</f>
        <v>0</v>
      </c>
    </row>
    <row r="103" spans="1:60" ht="23.25" hidden="1" customHeight="1" x14ac:dyDescent="0.15">
      <c r="A103" s="489"/>
      <c r="B103" s="349"/>
      <c r="C103" s="349"/>
      <c r="D103" s="349"/>
      <c r="E103" s="349"/>
      <c r="F103" s="490"/>
      <c r="G103" s="421" t="s">
        <v>584</v>
      </c>
      <c r="H103" s="422"/>
      <c r="I103" s="422"/>
      <c r="J103" s="422"/>
      <c r="K103" s="422"/>
      <c r="L103" s="422"/>
      <c r="M103" s="422"/>
      <c r="N103" s="422"/>
      <c r="O103" s="422"/>
      <c r="P103" s="422"/>
      <c r="Q103" s="422"/>
      <c r="R103" s="422"/>
      <c r="S103" s="422"/>
      <c r="T103" s="422"/>
      <c r="U103" s="422"/>
      <c r="V103" s="422"/>
      <c r="W103" s="422"/>
      <c r="X103" s="422"/>
      <c r="Y103" s="446" t="s">
        <v>582</v>
      </c>
      <c r="Z103" s="447"/>
      <c r="AA103" s="448"/>
      <c r="AB103" s="449"/>
      <c r="AC103" s="450"/>
      <c r="AD103" s="451"/>
      <c r="AE103" s="425"/>
      <c r="AF103" s="425"/>
      <c r="AG103" s="425"/>
      <c r="AH103" s="425"/>
      <c r="AI103" s="425"/>
      <c r="AJ103" s="425"/>
      <c r="AK103" s="425"/>
      <c r="AL103" s="425"/>
      <c r="AM103" s="425"/>
      <c r="AN103" s="425"/>
      <c r="AO103" s="425"/>
      <c r="AP103" s="425"/>
      <c r="AQ103" s="416"/>
      <c r="AR103" s="399"/>
      <c r="AS103" s="399"/>
      <c r="AT103" s="399"/>
      <c r="AU103" s="399"/>
      <c r="AV103" s="399"/>
      <c r="AW103" s="399"/>
      <c r="AX103" s="400"/>
      <c r="AY103">
        <f>$AY$102</f>
        <v>0</v>
      </c>
    </row>
    <row r="104" spans="1:60" ht="46.5" hidden="1" customHeight="1" x14ac:dyDescent="0.15">
      <c r="A104" s="491"/>
      <c r="B104" s="351"/>
      <c r="C104" s="351"/>
      <c r="D104" s="351"/>
      <c r="E104" s="351"/>
      <c r="F104" s="492"/>
      <c r="G104" s="423"/>
      <c r="H104" s="424"/>
      <c r="I104" s="424"/>
      <c r="J104" s="424"/>
      <c r="K104" s="424"/>
      <c r="L104" s="424"/>
      <c r="M104" s="424"/>
      <c r="N104" s="424"/>
      <c r="O104" s="424"/>
      <c r="P104" s="424"/>
      <c r="Q104" s="424"/>
      <c r="R104" s="424"/>
      <c r="S104" s="424"/>
      <c r="T104" s="424"/>
      <c r="U104" s="424"/>
      <c r="V104" s="424"/>
      <c r="W104" s="424"/>
      <c r="X104" s="424"/>
      <c r="Y104" s="412" t="s">
        <v>585</v>
      </c>
      <c r="Z104" s="426"/>
      <c r="AA104" s="427"/>
      <c r="AB104" s="452" t="s">
        <v>586</v>
      </c>
      <c r="AC104" s="453"/>
      <c r="AD104" s="454"/>
      <c r="AE104" s="455"/>
      <c r="AF104" s="455"/>
      <c r="AG104" s="455"/>
      <c r="AH104" s="455"/>
      <c r="AI104" s="455"/>
      <c r="AJ104" s="455"/>
      <c r="AK104" s="455"/>
      <c r="AL104" s="455"/>
      <c r="AM104" s="455"/>
      <c r="AN104" s="455"/>
      <c r="AO104" s="455"/>
      <c r="AP104" s="455"/>
      <c r="AQ104" s="455"/>
      <c r="AR104" s="455"/>
      <c r="AS104" s="455"/>
      <c r="AT104" s="455"/>
      <c r="AU104" s="455"/>
      <c r="AV104" s="455"/>
      <c r="AW104" s="455"/>
      <c r="AX104" s="457"/>
      <c r="AY104">
        <f>$AY$102</f>
        <v>0</v>
      </c>
    </row>
    <row r="105" spans="1:60" ht="18.75" hidden="1" customHeight="1" x14ac:dyDescent="0.15">
      <c r="A105" s="529" t="s">
        <v>236</v>
      </c>
      <c r="B105" s="530"/>
      <c r="C105" s="530"/>
      <c r="D105" s="530"/>
      <c r="E105" s="530"/>
      <c r="F105" s="531"/>
      <c r="G105" s="503" t="s">
        <v>139</v>
      </c>
      <c r="H105" s="349"/>
      <c r="I105" s="349"/>
      <c r="J105" s="349"/>
      <c r="K105" s="349"/>
      <c r="L105" s="349"/>
      <c r="M105" s="349"/>
      <c r="N105" s="349"/>
      <c r="O105" s="350"/>
      <c r="P105" s="353" t="s">
        <v>55</v>
      </c>
      <c r="Q105" s="349"/>
      <c r="R105" s="349"/>
      <c r="S105" s="349"/>
      <c r="T105" s="349"/>
      <c r="U105" s="349"/>
      <c r="V105" s="349"/>
      <c r="W105" s="349"/>
      <c r="X105" s="350"/>
      <c r="Y105" s="504"/>
      <c r="Z105" s="505"/>
      <c r="AA105" s="506"/>
      <c r="AB105" s="510" t="s">
        <v>11</v>
      </c>
      <c r="AC105" s="511"/>
      <c r="AD105" s="512"/>
      <c r="AE105" s="442" t="s">
        <v>417</v>
      </c>
      <c r="AF105" s="442"/>
      <c r="AG105" s="442"/>
      <c r="AH105" s="442"/>
      <c r="AI105" s="442" t="s">
        <v>569</v>
      </c>
      <c r="AJ105" s="442"/>
      <c r="AK105" s="442"/>
      <c r="AL105" s="442"/>
      <c r="AM105" s="442" t="s">
        <v>385</v>
      </c>
      <c r="AN105" s="442"/>
      <c r="AO105" s="442"/>
      <c r="AP105" s="442"/>
      <c r="AQ105" s="484" t="s">
        <v>174</v>
      </c>
      <c r="AR105" s="485"/>
      <c r="AS105" s="485"/>
      <c r="AT105" s="486"/>
      <c r="AU105" s="349" t="s">
        <v>128</v>
      </c>
      <c r="AV105" s="349"/>
      <c r="AW105" s="349"/>
      <c r="AX105" s="354"/>
      <c r="AY105">
        <f>COUNTA($G$107)</f>
        <v>0</v>
      </c>
    </row>
    <row r="106" spans="1:60" ht="18.75" hidden="1" customHeight="1" x14ac:dyDescent="0.15">
      <c r="A106" s="532"/>
      <c r="B106" s="533"/>
      <c r="C106" s="533"/>
      <c r="D106" s="533"/>
      <c r="E106" s="533"/>
      <c r="F106" s="534"/>
      <c r="G106" s="370"/>
      <c r="H106" s="351"/>
      <c r="I106" s="351"/>
      <c r="J106" s="351"/>
      <c r="K106" s="351"/>
      <c r="L106" s="351"/>
      <c r="M106" s="351"/>
      <c r="N106" s="351"/>
      <c r="O106" s="352"/>
      <c r="P106" s="355"/>
      <c r="Q106" s="351"/>
      <c r="R106" s="351"/>
      <c r="S106" s="351"/>
      <c r="T106" s="351"/>
      <c r="U106" s="351"/>
      <c r="V106" s="351"/>
      <c r="W106" s="351"/>
      <c r="X106" s="352"/>
      <c r="Y106" s="507"/>
      <c r="Z106" s="508"/>
      <c r="AA106" s="509"/>
      <c r="AB106" s="429"/>
      <c r="AC106" s="513"/>
      <c r="AD106" s="514"/>
      <c r="AE106" s="442"/>
      <c r="AF106" s="442"/>
      <c r="AG106" s="442"/>
      <c r="AH106" s="442"/>
      <c r="AI106" s="442"/>
      <c r="AJ106" s="442"/>
      <c r="AK106" s="442"/>
      <c r="AL106" s="442"/>
      <c r="AM106" s="442"/>
      <c r="AN106" s="442"/>
      <c r="AO106" s="442"/>
      <c r="AP106" s="442"/>
      <c r="AQ106" s="458"/>
      <c r="AR106" s="459"/>
      <c r="AS106" s="460" t="s">
        <v>175</v>
      </c>
      <c r="AT106" s="461"/>
      <c r="AU106" s="462"/>
      <c r="AV106" s="462"/>
      <c r="AW106" s="351" t="s">
        <v>166</v>
      </c>
      <c r="AX106" s="356"/>
      <c r="AY106">
        <f t="shared" ref="AY106:AY111" si="3">$AY$105</f>
        <v>0</v>
      </c>
    </row>
    <row r="107" spans="1:60" ht="23.25" hidden="1" customHeight="1" x14ac:dyDescent="0.15">
      <c r="A107" s="535"/>
      <c r="B107" s="533"/>
      <c r="C107" s="533"/>
      <c r="D107" s="533"/>
      <c r="E107" s="533"/>
      <c r="F107" s="534"/>
      <c r="G107" s="401"/>
      <c r="H107" s="402"/>
      <c r="I107" s="402"/>
      <c r="J107" s="402"/>
      <c r="K107" s="402"/>
      <c r="L107" s="402"/>
      <c r="M107" s="402"/>
      <c r="N107" s="402"/>
      <c r="O107" s="403"/>
      <c r="P107" s="166"/>
      <c r="Q107" s="166"/>
      <c r="R107" s="166"/>
      <c r="S107" s="166"/>
      <c r="T107" s="166"/>
      <c r="U107" s="166"/>
      <c r="V107" s="166"/>
      <c r="W107" s="166"/>
      <c r="X107" s="167"/>
      <c r="Y107" s="412" t="s">
        <v>12</v>
      </c>
      <c r="Z107" s="413"/>
      <c r="AA107" s="414"/>
      <c r="AB107" s="415"/>
      <c r="AC107" s="415"/>
      <c r="AD107" s="415"/>
      <c r="AE107" s="416"/>
      <c r="AF107" s="399"/>
      <c r="AG107" s="399"/>
      <c r="AH107" s="399"/>
      <c r="AI107" s="416"/>
      <c r="AJ107" s="399"/>
      <c r="AK107" s="399"/>
      <c r="AL107" s="399"/>
      <c r="AM107" s="416"/>
      <c r="AN107" s="399"/>
      <c r="AO107" s="399"/>
      <c r="AP107" s="399"/>
      <c r="AQ107" s="418"/>
      <c r="AR107" s="419"/>
      <c r="AS107" s="419"/>
      <c r="AT107" s="420"/>
      <c r="AU107" s="399"/>
      <c r="AV107" s="399"/>
      <c r="AW107" s="399"/>
      <c r="AX107" s="400"/>
      <c r="AY107">
        <f t="shared" si="3"/>
        <v>0</v>
      </c>
    </row>
    <row r="108" spans="1:60" ht="23.25" hidden="1" customHeight="1" x14ac:dyDescent="0.15">
      <c r="A108" s="536"/>
      <c r="B108" s="537"/>
      <c r="C108" s="537"/>
      <c r="D108" s="537"/>
      <c r="E108" s="537"/>
      <c r="F108" s="538"/>
      <c r="G108" s="404"/>
      <c r="H108" s="405"/>
      <c r="I108" s="405"/>
      <c r="J108" s="405"/>
      <c r="K108" s="405"/>
      <c r="L108" s="405"/>
      <c r="M108" s="405"/>
      <c r="N108" s="405"/>
      <c r="O108" s="406"/>
      <c r="P108" s="410"/>
      <c r="Q108" s="410"/>
      <c r="R108" s="410"/>
      <c r="S108" s="410"/>
      <c r="T108" s="410"/>
      <c r="U108" s="410"/>
      <c r="V108" s="410"/>
      <c r="W108" s="410"/>
      <c r="X108" s="411"/>
      <c r="Y108" s="249" t="s">
        <v>50</v>
      </c>
      <c r="Z108" s="250"/>
      <c r="AA108" s="279"/>
      <c r="AB108" s="474"/>
      <c r="AC108" s="474"/>
      <c r="AD108" s="474"/>
      <c r="AE108" s="416"/>
      <c r="AF108" s="399"/>
      <c r="AG108" s="399"/>
      <c r="AH108" s="399"/>
      <c r="AI108" s="416"/>
      <c r="AJ108" s="399"/>
      <c r="AK108" s="399"/>
      <c r="AL108" s="399"/>
      <c r="AM108" s="416"/>
      <c r="AN108" s="399"/>
      <c r="AO108" s="399"/>
      <c r="AP108" s="399"/>
      <c r="AQ108" s="418"/>
      <c r="AR108" s="419"/>
      <c r="AS108" s="419"/>
      <c r="AT108" s="420"/>
      <c r="AU108" s="399"/>
      <c r="AV108" s="399"/>
      <c r="AW108" s="399"/>
      <c r="AX108" s="400"/>
      <c r="AY108">
        <f t="shared" si="3"/>
        <v>0</v>
      </c>
    </row>
    <row r="109" spans="1:60" ht="23.25" hidden="1" customHeight="1" x14ac:dyDescent="0.15">
      <c r="A109" s="535"/>
      <c r="B109" s="533"/>
      <c r="C109" s="533"/>
      <c r="D109" s="533"/>
      <c r="E109" s="533"/>
      <c r="F109" s="534"/>
      <c r="G109" s="407"/>
      <c r="H109" s="408"/>
      <c r="I109" s="408"/>
      <c r="J109" s="408"/>
      <c r="K109" s="408"/>
      <c r="L109" s="408"/>
      <c r="M109" s="408"/>
      <c r="N109" s="408"/>
      <c r="O109" s="409"/>
      <c r="P109" s="169"/>
      <c r="Q109" s="169"/>
      <c r="R109" s="169"/>
      <c r="S109" s="169"/>
      <c r="T109" s="169"/>
      <c r="U109" s="169"/>
      <c r="V109" s="169"/>
      <c r="W109" s="169"/>
      <c r="X109" s="170"/>
      <c r="Y109" s="249" t="s">
        <v>13</v>
      </c>
      <c r="Z109" s="250"/>
      <c r="AA109" s="279"/>
      <c r="AB109" s="417" t="s">
        <v>14</v>
      </c>
      <c r="AC109" s="417"/>
      <c r="AD109" s="417"/>
      <c r="AE109" s="416"/>
      <c r="AF109" s="399"/>
      <c r="AG109" s="399"/>
      <c r="AH109" s="399"/>
      <c r="AI109" s="416"/>
      <c r="AJ109" s="399"/>
      <c r="AK109" s="399"/>
      <c r="AL109" s="399"/>
      <c r="AM109" s="416"/>
      <c r="AN109" s="399"/>
      <c r="AO109" s="399"/>
      <c r="AP109" s="399"/>
      <c r="AQ109" s="418"/>
      <c r="AR109" s="419"/>
      <c r="AS109" s="419"/>
      <c r="AT109" s="420"/>
      <c r="AU109" s="399"/>
      <c r="AV109" s="399"/>
      <c r="AW109" s="399"/>
      <c r="AX109" s="400"/>
      <c r="AY109">
        <f t="shared" si="3"/>
        <v>0</v>
      </c>
    </row>
    <row r="110" spans="1:60" ht="23.25" hidden="1" customHeight="1" x14ac:dyDescent="0.15">
      <c r="A110" s="487" t="s">
        <v>261</v>
      </c>
      <c r="B110" s="482"/>
      <c r="C110" s="482"/>
      <c r="D110" s="482"/>
      <c r="E110" s="482"/>
      <c r="F110" s="483"/>
      <c r="G110" s="523"/>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5"/>
      <c r="AY110">
        <f t="shared" si="3"/>
        <v>0</v>
      </c>
    </row>
    <row r="111" spans="1:60" ht="23.25" hidden="1" customHeight="1" x14ac:dyDescent="0.15">
      <c r="A111" s="376"/>
      <c r="B111" s="347"/>
      <c r="C111" s="347"/>
      <c r="D111" s="347"/>
      <c r="E111" s="347"/>
      <c r="F111" s="348"/>
      <c r="G111" s="526"/>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8"/>
      <c r="AY111">
        <f t="shared" si="3"/>
        <v>0</v>
      </c>
    </row>
    <row r="112" spans="1:60" ht="18.75" hidden="1" customHeight="1" x14ac:dyDescent="0.15">
      <c r="A112" s="341" t="s">
        <v>574</v>
      </c>
      <c r="B112" s="343" t="s">
        <v>575</v>
      </c>
      <c r="C112" s="344"/>
      <c r="D112" s="344"/>
      <c r="E112" s="344"/>
      <c r="F112" s="345"/>
      <c r="G112" s="349" t="s">
        <v>576</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596</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60" ht="22.5" hidden="1" customHeight="1" x14ac:dyDescent="0.15">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60" ht="22.5" hidden="1" customHeight="1" x14ac:dyDescent="0.15">
      <c r="A114" s="341"/>
      <c r="B114" s="343"/>
      <c r="C114" s="344"/>
      <c r="D114" s="344"/>
      <c r="E114" s="344"/>
      <c r="F114" s="345"/>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60" ht="22.5" hidden="1" customHeight="1" x14ac:dyDescent="0.15">
      <c r="A115" s="341"/>
      <c r="B115" s="343"/>
      <c r="C115" s="344"/>
      <c r="D115" s="344"/>
      <c r="E115" s="344"/>
      <c r="F115" s="345"/>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60" ht="19.5" hidden="1" customHeight="1" x14ac:dyDescent="0.15">
      <c r="A116" s="341"/>
      <c r="B116" s="346"/>
      <c r="C116" s="347"/>
      <c r="D116" s="347"/>
      <c r="E116" s="347"/>
      <c r="F116" s="348"/>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60" ht="18.75" hidden="1" customHeight="1" x14ac:dyDescent="0.15">
      <c r="A117" s="341"/>
      <c r="B117" s="481" t="s">
        <v>138</v>
      </c>
      <c r="C117" s="482"/>
      <c r="D117" s="482"/>
      <c r="E117" s="482"/>
      <c r="F117" s="483"/>
      <c r="G117" s="367" t="s">
        <v>56</v>
      </c>
      <c r="H117" s="368"/>
      <c r="I117" s="368"/>
      <c r="J117" s="368"/>
      <c r="K117" s="368"/>
      <c r="L117" s="368"/>
      <c r="M117" s="368"/>
      <c r="N117" s="368"/>
      <c r="O117" s="369"/>
      <c r="P117" s="371" t="s">
        <v>58</v>
      </c>
      <c r="Q117" s="368"/>
      <c r="R117" s="368"/>
      <c r="S117" s="368"/>
      <c r="T117" s="368"/>
      <c r="U117" s="368"/>
      <c r="V117" s="368"/>
      <c r="W117" s="368"/>
      <c r="X117" s="369"/>
      <c r="Y117" s="372"/>
      <c r="Z117" s="373"/>
      <c r="AA117" s="374"/>
      <c r="AB117" s="921" t="s">
        <v>11</v>
      </c>
      <c r="AC117" s="922"/>
      <c r="AD117" s="923"/>
      <c r="AE117" s="442" t="s">
        <v>417</v>
      </c>
      <c r="AF117" s="442"/>
      <c r="AG117" s="442"/>
      <c r="AH117" s="442"/>
      <c r="AI117" s="442" t="s">
        <v>569</v>
      </c>
      <c r="AJ117" s="442"/>
      <c r="AK117" s="442"/>
      <c r="AL117" s="442"/>
      <c r="AM117" s="442" t="s">
        <v>385</v>
      </c>
      <c r="AN117" s="442"/>
      <c r="AO117" s="442"/>
      <c r="AP117" s="442"/>
      <c r="AQ117" s="517" t="s">
        <v>174</v>
      </c>
      <c r="AR117" s="518"/>
      <c r="AS117" s="518"/>
      <c r="AT117" s="519"/>
      <c r="AU117" s="520" t="s">
        <v>128</v>
      </c>
      <c r="AV117" s="520"/>
      <c r="AW117" s="520"/>
      <c r="AX117" s="521"/>
      <c r="AY117">
        <f t="shared" si="4"/>
        <v>0</v>
      </c>
      <c r="AZ117" s="10"/>
      <c r="BA117" s="10"/>
      <c r="BB117" s="10"/>
      <c r="BC117" s="10"/>
    </row>
    <row r="118" spans="1:60" ht="18.75" hidden="1" customHeight="1" x14ac:dyDescent="0.15">
      <c r="A118" s="341"/>
      <c r="B118" s="343"/>
      <c r="C118" s="344"/>
      <c r="D118" s="344"/>
      <c r="E118" s="344"/>
      <c r="F118" s="345"/>
      <c r="G118" s="370"/>
      <c r="H118" s="351"/>
      <c r="I118" s="351"/>
      <c r="J118" s="351"/>
      <c r="K118" s="351"/>
      <c r="L118" s="351"/>
      <c r="M118" s="351"/>
      <c r="N118" s="351"/>
      <c r="O118" s="352"/>
      <c r="P118" s="355"/>
      <c r="Q118" s="351"/>
      <c r="R118" s="351"/>
      <c r="S118" s="351"/>
      <c r="T118" s="351"/>
      <c r="U118" s="351"/>
      <c r="V118" s="351"/>
      <c r="W118" s="351"/>
      <c r="X118" s="352"/>
      <c r="Y118" s="372"/>
      <c r="Z118" s="373"/>
      <c r="AA118" s="374"/>
      <c r="AB118" s="429"/>
      <c r="AC118" s="513"/>
      <c r="AD118" s="514"/>
      <c r="AE118" s="442"/>
      <c r="AF118" s="442"/>
      <c r="AG118" s="442"/>
      <c r="AH118" s="442"/>
      <c r="AI118" s="442"/>
      <c r="AJ118" s="442"/>
      <c r="AK118" s="442"/>
      <c r="AL118" s="442"/>
      <c r="AM118" s="442"/>
      <c r="AN118" s="442"/>
      <c r="AO118" s="442"/>
      <c r="AP118" s="442"/>
      <c r="AQ118" s="522"/>
      <c r="AR118" s="462"/>
      <c r="AS118" s="460" t="s">
        <v>175</v>
      </c>
      <c r="AT118" s="461"/>
      <c r="AU118" s="462"/>
      <c r="AV118" s="462"/>
      <c r="AW118" s="351" t="s">
        <v>166</v>
      </c>
      <c r="AX118" s="356"/>
      <c r="AY118">
        <f t="shared" si="4"/>
        <v>0</v>
      </c>
      <c r="AZ118" s="10"/>
      <c r="BA118" s="10"/>
      <c r="BB118" s="10"/>
      <c r="BC118" s="10"/>
      <c r="BD118" s="10"/>
      <c r="BE118" s="10"/>
      <c r="BF118" s="10"/>
      <c r="BG118" s="10"/>
      <c r="BH118" s="10"/>
    </row>
    <row r="119" spans="1:60" ht="23.25" hidden="1" customHeight="1" x14ac:dyDescent="0.15">
      <c r="A119" s="341"/>
      <c r="B119" s="343"/>
      <c r="C119" s="344"/>
      <c r="D119" s="344"/>
      <c r="E119" s="344"/>
      <c r="F119" s="345"/>
      <c r="G119" s="165"/>
      <c r="H119" s="166"/>
      <c r="I119" s="166"/>
      <c r="J119" s="166"/>
      <c r="K119" s="166"/>
      <c r="L119" s="166"/>
      <c r="M119" s="166"/>
      <c r="N119" s="166"/>
      <c r="O119" s="167"/>
      <c r="P119" s="166"/>
      <c r="Q119" s="475"/>
      <c r="R119" s="475"/>
      <c r="S119" s="475"/>
      <c r="T119" s="475"/>
      <c r="U119" s="475"/>
      <c r="V119" s="475"/>
      <c r="W119" s="475"/>
      <c r="X119" s="476"/>
      <c r="Y119" s="925" t="s">
        <v>57</v>
      </c>
      <c r="Z119" s="926"/>
      <c r="AA119" s="927"/>
      <c r="AB119" s="415"/>
      <c r="AC119" s="415"/>
      <c r="AD119" s="415"/>
      <c r="AE119" s="416"/>
      <c r="AF119" s="399"/>
      <c r="AG119" s="399"/>
      <c r="AH119" s="399"/>
      <c r="AI119" s="416"/>
      <c r="AJ119" s="399"/>
      <c r="AK119" s="399"/>
      <c r="AL119" s="399"/>
      <c r="AM119" s="416"/>
      <c r="AN119" s="399"/>
      <c r="AO119" s="399"/>
      <c r="AP119" s="399"/>
      <c r="AQ119" s="418"/>
      <c r="AR119" s="419"/>
      <c r="AS119" s="419"/>
      <c r="AT119" s="420"/>
      <c r="AU119" s="399"/>
      <c r="AV119" s="399"/>
      <c r="AW119" s="399"/>
      <c r="AX119" s="400"/>
      <c r="AY119">
        <f t="shared" si="4"/>
        <v>0</v>
      </c>
    </row>
    <row r="120" spans="1:60" ht="23.25" hidden="1" customHeight="1" x14ac:dyDescent="0.15">
      <c r="A120" s="341"/>
      <c r="B120" s="343"/>
      <c r="C120" s="344"/>
      <c r="D120" s="344"/>
      <c r="E120" s="344"/>
      <c r="F120" s="345"/>
      <c r="G120" s="928"/>
      <c r="H120" s="410"/>
      <c r="I120" s="410"/>
      <c r="J120" s="410"/>
      <c r="K120" s="410"/>
      <c r="L120" s="410"/>
      <c r="M120" s="410"/>
      <c r="N120" s="410"/>
      <c r="O120" s="411"/>
      <c r="P120" s="477"/>
      <c r="Q120" s="477"/>
      <c r="R120" s="477"/>
      <c r="S120" s="477"/>
      <c r="T120" s="477"/>
      <c r="U120" s="477"/>
      <c r="V120" s="477"/>
      <c r="W120" s="477"/>
      <c r="X120" s="478"/>
      <c r="Y120" s="929" t="s">
        <v>50</v>
      </c>
      <c r="Z120" s="812"/>
      <c r="AA120" s="813"/>
      <c r="AB120" s="474"/>
      <c r="AC120" s="474"/>
      <c r="AD120" s="474"/>
      <c r="AE120" s="416"/>
      <c r="AF120" s="399"/>
      <c r="AG120" s="399"/>
      <c r="AH120" s="399"/>
      <c r="AI120" s="416"/>
      <c r="AJ120" s="399"/>
      <c r="AK120" s="399"/>
      <c r="AL120" s="399"/>
      <c r="AM120" s="416"/>
      <c r="AN120" s="399"/>
      <c r="AO120" s="399"/>
      <c r="AP120" s="399"/>
      <c r="AQ120" s="418"/>
      <c r="AR120" s="419"/>
      <c r="AS120" s="419"/>
      <c r="AT120" s="420"/>
      <c r="AU120" s="399"/>
      <c r="AV120" s="399"/>
      <c r="AW120" s="399"/>
      <c r="AX120" s="400"/>
      <c r="AY120">
        <f t="shared" si="4"/>
        <v>0</v>
      </c>
      <c r="AZ120" s="10"/>
      <c r="BA120" s="10"/>
      <c r="BB120" s="10"/>
      <c r="BC120" s="10"/>
    </row>
    <row r="121" spans="1:60" ht="23.25" hidden="1" customHeight="1" x14ac:dyDescent="0.15">
      <c r="A121" s="341"/>
      <c r="B121" s="343"/>
      <c r="C121" s="344"/>
      <c r="D121" s="344"/>
      <c r="E121" s="344"/>
      <c r="F121" s="345"/>
      <c r="G121" s="168"/>
      <c r="H121" s="169"/>
      <c r="I121" s="169"/>
      <c r="J121" s="169"/>
      <c r="K121" s="169"/>
      <c r="L121" s="169"/>
      <c r="M121" s="169"/>
      <c r="N121" s="169"/>
      <c r="O121" s="170"/>
      <c r="P121" s="479"/>
      <c r="Q121" s="479"/>
      <c r="R121" s="479"/>
      <c r="S121" s="479"/>
      <c r="T121" s="479"/>
      <c r="U121" s="479"/>
      <c r="V121" s="479"/>
      <c r="W121" s="479"/>
      <c r="X121" s="480"/>
      <c r="Y121" s="929" t="s">
        <v>13</v>
      </c>
      <c r="Z121" s="812"/>
      <c r="AA121" s="813"/>
      <c r="AB121" s="930" t="s">
        <v>14</v>
      </c>
      <c r="AC121" s="930"/>
      <c r="AD121" s="930"/>
      <c r="AE121" s="590"/>
      <c r="AF121" s="591"/>
      <c r="AG121" s="591"/>
      <c r="AH121" s="591"/>
      <c r="AI121" s="590"/>
      <c r="AJ121" s="591"/>
      <c r="AK121" s="591"/>
      <c r="AL121" s="591"/>
      <c r="AM121" s="590"/>
      <c r="AN121" s="591"/>
      <c r="AO121" s="591"/>
      <c r="AP121" s="591"/>
      <c r="AQ121" s="418"/>
      <c r="AR121" s="419"/>
      <c r="AS121" s="419"/>
      <c r="AT121" s="420"/>
      <c r="AU121" s="399"/>
      <c r="AV121" s="399"/>
      <c r="AW121" s="399"/>
      <c r="AX121" s="400"/>
      <c r="AY121">
        <f t="shared" si="4"/>
        <v>0</v>
      </c>
      <c r="AZ121" s="10"/>
      <c r="BA121" s="10"/>
      <c r="BB121" s="10"/>
      <c r="BC121" s="10"/>
      <c r="BD121" s="10"/>
      <c r="BE121" s="10"/>
      <c r="BF121" s="10"/>
      <c r="BG121" s="10"/>
      <c r="BH121" s="10"/>
    </row>
    <row r="122" spans="1:60" ht="18.75" hidden="1" customHeight="1" x14ac:dyDescent="0.15">
      <c r="A122" s="341"/>
      <c r="B122" s="481" t="s">
        <v>138</v>
      </c>
      <c r="C122" s="482"/>
      <c r="D122" s="482"/>
      <c r="E122" s="482"/>
      <c r="F122" s="483"/>
      <c r="G122" s="367" t="s">
        <v>56</v>
      </c>
      <c r="H122" s="368"/>
      <c r="I122" s="368"/>
      <c r="J122" s="368"/>
      <c r="K122" s="368"/>
      <c r="L122" s="368"/>
      <c r="M122" s="368"/>
      <c r="N122" s="368"/>
      <c r="O122" s="369"/>
      <c r="P122" s="371" t="s">
        <v>58</v>
      </c>
      <c r="Q122" s="368"/>
      <c r="R122" s="368"/>
      <c r="S122" s="368"/>
      <c r="T122" s="368"/>
      <c r="U122" s="368"/>
      <c r="V122" s="368"/>
      <c r="W122" s="368"/>
      <c r="X122" s="369"/>
      <c r="Y122" s="372"/>
      <c r="Z122" s="373"/>
      <c r="AA122" s="374"/>
      <c r="AB122" s="921" t="s">
        <v>11</v>
      </c>
      <c r="AC122" s="922"/>
      <c r="AD122" s="923"/>
      <c r="AE122" s="442" t="s">
        <v>417</v>
      </c>
      <c r="AF122" s="442"/>
      <c r="AG122" s="442"/>
      <c r="AH122" s="442"/>
      <c r="AI122" s="442" t="s">
        <v>569</v>
      </c>
      <c r="AJ122" s="442"/>
      <c r="AK122" s="442"/>
      <c r="AL122" s="442"/>
      <c r="AM122" s="442" t="s">
        <v>385</v>
      </c>
      <c r="AN122" s="442"/>
      <c r="AO122" s="442"/>
      <c r="AP122" s="442"/>
      <c r="AQ122" s="517" t="s">
        <v>174</v>
      </c>
      <c r="AR122" s="518"/>
      <c r="AS122" s="518"/>
      <c r="AT122" s="519"/>
      <c r="AU122" s="520" t="s">
        <v>128</v>
      </c>
      <c r="AV122" s="520"/>
      <c r="AW122" s="520"/>
      <c r="AX122" s="521"/>
      <c r="AY122">
        <f>COUNTA($G$124)</f>
        <v>0</v>
      </c>
      <c r="AZ122" s="10"/>
      <c r="BA122" s="10"/>
      <c r="BB122" s="10"/>
      <c r="BC122" s="10"/>
    </row>
    <row r="123" spans="1:60" ht="18.75" hidden="1" customHeight="1" x14ac:dyDescent="0.15">
      <c r="A123" s="341"/>
      <c r="B123" s="343"/>
      <c r="C123" s="344"/>
      <c r="D123" s="344"/>
      <c r="E123" s="344"/>
      <c r="F123" s="345"/>
      <c r="G123" s="370"/>
      <c r="H123" s="351"/>
      <c r="I123" s="351"/>
      <c r="J123" s="351"/>
      <c r="K123" s="351"/>
      <c r="L123" s="351"/>
      <c r="M123" s="351"/>
      <c r="N123" s="351"/>
      <c r="O123" s="352"/>
      <c r="P123" s="355"/>
      <c r="Q123" s="351"/>
      <c r="R123" s="351"/>
      <c r="S123" s="351"/>
      <c r="T123" s="351"/>
      <c r="U123" s="351"/>
      <c r="V123" s="351"/>
      <c r="W123" s="351"/>
      <c r="X123" s="352"/>
      <c r="Y123" s="372"/>
      <c r="Z123" s="373"/>
      <c r="AA123" s="374"/>
      <c r="AB123" s="429"/>
      <c r="AC123" s="513"/>
      <c r="AD123" s="514"/>
      <c r="AE123" s="442"/>
      <c r="AF123" s="442"/>
      <c r="AG123" s="442"/>
      <c r="AH123" s="442"/>
      <c r="AI123" s="442"/>
      <c r="AJ123" s="442"/>
      <c r="AK123" s="442"/>
      <c r="AL123" s="442"/>
      <c r="AM123" s="442"/>
      <c r="AN123" s="442"/>
      <c r="AO123" s="442"/>
      <c r="AP123" s="442"/>
      <c r="AQ123" s="522"/>
      <c r="AR123" s="462"/>
      <c r="AS123" s="460" t="s">
        <v>175</v>
      </c>
      <c r="AT123" s="461"/>
      <c r="AU123" s="462"/>
      <c r="AV123" s="462"/>
      <c r="AW123" s="351" t="s">
        <v>166</v>
      </c>
      <c r="AX123" s="356"/>
      <c r="AY123">
        <f>$AY$122</f>
        <v>0</v>
      </c>
      <c r="AZ123" s="10"/>
      <c r="BA123" s="10"/>
      <c r="BB123" s="10"/>
      <c r="BC123" s="10"/>
      <c r="BD123" s="10"/>
      <c r="BE123" s="10"/>
      <c r="BF123" s="10"/>
      <c r="BG123" s="10"/>
      <c r="BH123" s="10"/>
    </row>
    <row r="124" spans="1:60" ht="23.25" hidden="1" customHeight="1" x14ac:dyDescent="0.15">
      <c r="A124" s="341"/>
      <c r="B124" s="343"/>
      <c r="C124" s="344"/>
      <c r="D124" s="344"/>
      <c r="E124" s="344"/>
      <c r="F124" s="345"/>
      <c r="G124" s="165"/>
      <c r="H124" s="166"/>
      <c r="I124" s="166"/>
      <c r="J124" s="166"/>
      <c r="K124" s="166"/>
      <c r="L124" s="166"/>
      <c r="M124" s="166"/>
      <c r="N124" s="166"/>
      <c r="O124" s="167"/>
      <c r="P124" s="166"/>
      <c r="Q124" s="475"/>
      <c r="R124" s="475"/>
      <c r="S124" s="475"/>
      <c r="T124" s="475"/>
      <c r="U124" s="475"/>
      <c r="V124" s="475"/>
      <c r="W124" s="475"/>
      <c r="X124" s="476"/>
      <c r="Y124" s="925" t="s">
        <v>57</v>
      </c>
      <c r="Z124" s="926"/>
      <c r="AA124" s="927"/>
      <c r="AB124" s="415"/>
      <c r="AC124" s="415"/>
      <c r="AD124" s="415"/>
      <c r="AE124" s="416"/>
      <c r="AF124" s="399"/>
      <c r="AG124" s="399"/>
      <c r="AH124" s="399"/>
      <c r="AI124" s="416"/>
      <c r="AJ124" s="399"/>
      <c r="AK124" s="399"/>
      <c r="AL124" s="399"/>
      <c r="AM124" s="416"/>
      <c r="AN124" s="399"/>
      <c r="AO124" s="399"/>
      <c r="AP124" s="399"/>
      <c r="AQ124" s="418"/>
      <c r="AR124" s="419"/>
      <c r="AS124" s="419"/>
      <c r="AT124" s="420"/>
      <c r="AU124" s="399"/>
      <c r="AV124" s="399"/>
      <c r="AW124" s="399"/>
      <c r="AX124" s="400"/>
      <c r="AY124">
        <f>$AY$122</f>
        <v>0</v>
      </c>
    </row>
    <row r="125" spans="1:60" ht="23.25" hidden="1" customHeight="1" x14ac:dyDescent="0.15">
      <c r="A125" s="341"/>
      <c r="B125" s="343"/>
      <c r="C125" s="344"/>
      <c r="D125" s="344"/>
      <c r="E125" s="344"/>
      <c r="F125" s="345"/>
      <c r="G125" s="928"/>
      <c r="H125" s="410"/>
      <c r="I125" s="410"/>
      <c r="J125" s="410"/>
      <c r="K125" s="410"/>
      <c r="L125" s="410"/>
      <c r="M125" s="410"/>
      <c r="N125" s="410"/>
      <c r="O125" s="411"/>
      <c r="P125" s="477"/>
      <c r="Q125" s="477"/>
      <c r="R125" s="477"/>
      <c r="S125" s="477"/>
      <c r="T125" s="477"/>
      <c r="U125" s="477"/>
      <c r="V125" s="477"/>
      <c r="W125" s="477"/>
      <c r="X125" s="478"/>
      <c r="Y125" s="929" t="s">
        <v>50</v>
      </c>
      <c r="Z125" s="812"/>
      <c r="AA125" s="813"/>
      <c r="AB125" s="474"/>
      <c r="AC125" s="474"/>
      <c r="AD125" s="474"/>
      <c r="AE125" s="416"/>
      <c r="AF125" s="399"/>
      <c r="AG125" s="399"/>
      <c r="AH125" s="399"/>
      <c r="AI125" s="416"/>
      <c r="AJ125" s="399"/>
      <c r="AK125" s="399"/>
      <c r="AL125" s="399"/>
      <c r="AM125" s="416"/>
      <c r="AN125" s="399"/>
      <c r="AO125" s="399"/>
      <c r="AP125" s="399"/>
      <c r="AQ125" s="418"/>
      <c r="AR125" s="419"/>
      <c r="AS125" s="419"/>
      <c r="AT125" s="420"/>
      <c r="AU125" s="399"/>
      <c r="AV125" s="399"/>
      <c r="AW125" s="399"/>
      <c r="AX125" s="400"/>
      <c r="AY125">
        <f>$AY$122</f>
        <v>0</v>
      </c>
      <c r="AZ125" s="10"/>
      <c r="BA125" s="10"/>
      <c r="BB125" s="10"/>
      <c r="BC125" s="10"/>
    </row>
    <row r="126" spans="1:60" ht="23.25" hidden="1" customHeight="1" x14ac:dyDescent="0.15">
      <c r="A126" s="341"/>
      <c r="B126" s="346"/>
      <c r="C126" s="347"/>
      <c r="D126" s="347"/>
      <c r="E126" s="347"/>
      <c r="F126" s="348"/>
      <c r="G126" s="168"/>
      <c r="H126" s="169"/>
      <c r="I126" s="169"/>
      <c r="J126" s="169"/>
      <c r="K126" s="169"/>
      <c r="L126" s="169"/>
      <c r="M126" s="169"/>
      <c r="N126" s="169"/>
      <c r="O126" s="170"/>
      <c r="P126" s="479"/>
      <c r="Q126" s="479"/>
      <c r="R126" s="479"/>
      <c r="S126" s="479"/>
      <c r="T126" s="479"/>
      <c r="U126" s="479"/>
      <c r="V126" s="479"/>
      <c r="W126" s="479"/>
      <c r="X126" s="480"/>
      <c r="Y126" s="929" t="s">
        <v>13</v>
      </c>
      <c r="Z126" s="812"/>
      <c r="AA126" s="813"/>
      <c r="AB126" s="930" t="s">
        <v>14</v>
      </c>
      <c r="AC126" s="930"/>
      <c r="AD126" s="930"/>
      <c r="AE126" s="590"/>
      <c r="AF126" s="591"/>
      <c r="AG126" s="591"/>
      <c r="AH126" s="591"/>
      <c r="AI126" s="590"/>
      <c r="AJ126" s="591"/>
      <c r="AK126" s="591"/>
      <c r="AL126" s="591"/>
      <c r="AM126" s="590"/>
      <c r="AN126" s="591"/>
      <c r="AO126" s="591"/>
      <c r="AP126" s="591"/>
      <c r="AQ126" s="418"/>
      <c r="AR126" s="419"/>
      <c r="AS126" s="419"/>
      <c r="AT126" s="420"/>
      <c r="AU126" s="399"/>
      <c r="AV126" s="399"/>
      <c r="AW126" s="399"/>
      <c r="AX126" s="400"/>
      <c r="AY126">
        <f>$AY$122</f>
        <v>0</v>
      </c>
      <c r="AZ126" s="10"/>
      <c r="BA126" s="10"/>
      <c r="BB126" s="10"/>
      <c r="BC126" s="10"/>
      <c r="BD126" s="10"/>
      <c r="BE126" s="10"/>
      <c r="BF126" s="10"/>
      <c r="BG126" s="10"/>
      <c r="BH126" s="10"/>
    </row>
    <row r="127" spans="1:60" ht="18.75" hidden="1" customHeight="1" x14ac:dyDescent="0.15">
      <c r="A127" s="341"/>
      <c r="B127" s="481" t="s">
        <v>138</v>
      </c>
      <c r="C127" s="482"/>
      <c r="D127" s="482"/>
      <c r="E127" s="482"/>
      <c r="F127" s="483"/>
      <c r="G127" s="367" t="s">
        <v>56</v>
      </c>
      <c r="H127" s="368"/>
      <c r="I127" s="368"/>
      <c r="J127" s="368"/>
      <c r="K127" s="368"/>
      <c r="L127" s="368"/>
      <c r="M127" s="368"/>
      <c r="N127" s="368"/>
      <c r="O127" s="369"/>
      <c r="P127" s="371" t="s">
        <v>58</v>
      </c>
      <c r="Q127" s="368"/>
      <c r="R127" s="368"/>
      <c r="S127" s="368"/>
      <c r="T127" s="368"/>
      <c r="U127" s="368"/>
      <c r="V127" s="368"/>
      <c r="W127" s="368"/>
      <c r="X127" s="369"/>
      <c r="Y127" s="372"/>
      <c r="Z127" s="373"/>
      <c r="AA127" s="374"/>
      <c r="AB127" s="921" t="s">
        <v>11</v>
      </c>
      <c r="AC127" s="922"/>
      <c r="AD127" s="923"/>
      <c r="AE127" s="442" t="s">
        <v>417</v>
      </c>
      <c r="AF127" s="442"/>
      <c r="AG127" s="442"/>
      <c r="AH127" s="442"/>
      <c r="AI127" s="442" t="s">
        <v>569</v>
      </c>
      <c r="AJ127" s="442"/>
      <c r="AK127" s="442"/>
      <c r="AL127" s="442"/>
      <c r="AM127" s="442" t="s">
        <v>385</v>
      </c>
      <c r="AN127" s="442"/>
      <c r="AO127" s="442"/>
      <c r="AP127" s="442"/>
      <c r="AQ127" s="517" t="s">
        <v>174</v>
      </c>
      <c r="AR127" s="518"/>
      <c r="AS127" s="518"/>
      <c r="AT127" s="519"/>
      <c r="AU127" s="520" t="s">
        <v>128</v>
      </c>
      <c r="AV127" s="520"/>
      <c r="AW127" s="520"/>
      <c r="AX127" s="521"/>
      <c r="AY127">
        <f>COUNTA($G$129)</f>
        <v>0</v>
      </c>
      <c r="AZ127" s="10"/>
      <c r="BA127" s="10"/>
      <c r="BB127" s="10"/>
      <c r="BC127" s="10"/>
    </row>
    <row r="128" spans="1:60" ht="18.75" hidden="1" customHeight="1" x14ac:dyDescent="0.15">
      <c r="A128" s="341"/>
      <c r="B128" s="343"/>
      <c r="C128" s="344"/>
      <c r="D128" s="344"/>
      <c r="E128" s="344"/>
      <c r="F128" s="345"/>
      <c r="G128" s="370"/>
      <c r="H128" s="351"/>
      <c r="I128" s="351"/>
      <c r="J128" s="351"/>
      <c r="K128" s="351"/>
      <c r="L128" s="351"/>
      <c r="M128" s="351"/>
      <c r="N128" s="351"/>
      <c r="O128" s="352"/>
      <c r="P128" s="355"/>
      <c r="Q128" s="351"/>
      <c r="R128" s="351"/>
      <c r="S128" s="351"/>
      <c r="T128" s="351"/>
      <c r="U128" s="351"/>
      <c r="V128" s="351"/>
      <c r="W128" s="351"/>
      <c r="X128" s="352"/>
      <c r="Y128" s="372"/>
      <c r="Z128" s="373"/>
      <c r="AA128" s="374"/>
      <c r="AB128" s="429"/>
      <c r="AC128" s="513"/>
      <c r="AD128" s="514"/>
      <c r="AE128" s="442"/>
      <c r="AF128" s="442"/>
      <c r="AG128" s="442"/>
      <c r="AH128" s="442"/>
      <c r="AI128" s="442"/>
      <c r="AJ128" s="442"/>
      <c r="AK128" s="442"/>
      <c r="AL128" s="442"/>
      <c r="AM128" s="442"/>
      <c r="AN128" s="442"/>
      <c r="AO128" s="442"/>
      <c r="AP128" s="442"/>
      <c r="AQ128" s="522"/>
      <c r="AR128" s="462"/>
      <c r="AS128" s="460" t="s">
        <v>175</v>
      </c>
      <c r="AT128" s="461"/>
      <c r="AU128" s="462"/>
      <c r="AV128" s="462"/>
      <c r="AW128" s="351" t="s">
        <v>166</v>
      </c>
      <c r="AX128" s="356"/>
      <c r="AY128">
        <f>$AY$127</f>
        <v>0</v>
      </c>
      <c r="AZ128" s="10"/>
      <c r="BA128" s="10"/>
      <c r="BB128" s="10"/>
      <c r="BC128" s="10"/>
      <c r="BD128" s="10"/>
      <c r="BE128" s="10"/>
      <c r="BF128" s="10"/>
      <c r="BG128" s="10"/>
      <c r="BH128" s="10"/>
    </row>
    <row r="129" spans="1:60" ht="23.25" hidden="1" customHeight="1" x14ac:dyDescent="0.15">
      <c r="A129" s="341"/>
      <c r="B129" s="343"/>
      <c r="C129" s="344"/>
      <c r="D129" s="344"/>
      <c r="E129" s="344"/>
      <c r="F129" s="345"/>
      <c r="G129" s="165"/>
      <c r="H129" s="166"/>
      <c r="I129" s="166"/>
      <c r="J129" s="166"/>
      <c r="K129" s="166"/>
      <c r="L129" s="166"/>
      <c r="M129" s="166"/>
      <c r="N129" s="166"/>
      <c r="O129" s="167"/>
      <c r="P129" s="166"/>
      <c r="Q129" s="475"/>
      <c r="R129" s="475"/>
      <c r="S129" s="475"/>
      <c r="T129" s="475"/>
      <c r="U129" s="475"/>
      <c r="V129" s="475"/>
      <c r="W129" s="475"/>
      <c r="X129" s="476"/>
      <c r="Y129" s="925" t="s">
        <v>57</v>
      </c>
      <c r="Z129" s="926"/>
      <c r="AA129" s="927"/>
      <c r="AB129" s="415"/>
      <c r="AC129" s="415"/>
      <c r="AD129" s="415"/>
      <c r="AE129" s="416"/>
      <c r="AF129" s="399"/>
      <c r="AG129" s="399"/>
      <c r="AH129" s="399"/>
      <c r="AI129" s="416"/>
      <c r="AJ129" s="399"/>
      <c r="AK129" s="399"/>
      <c r="AL129" s="399"/>
      <c r="AM129" s="416"/>
      <c r="AN129" s="399"/>
      <c r="AO129" s="399"/>
      <c r="AP129" s="399"/>
      <c r="AQ129" s="418"/>
      <c r="AR129" s="419"/>
      <c r="AS129" s="419"/>
      <c r="AT129" s="420"/>
      <c r="AU129" s="399"/>
      <c r="AV129" s="399"/>
      <c r="AW129" s="399"/>
      <c r="AX129" s="400"/>
      <c r="AY129">
        <f>$AY$127</f>
        <v>0</v>
      </c>
    </row>
    <row r="130" spans="1:60" ht="23.25" hidden="1" customHeight="1" x14ac:dyDescent="0.15">
      <c r="A130" s="341"/>
      <c r="B130" s="343"/>
      <c r="C130" s="344"/>
      <c r="D130" s="344"/>
      <c r="E130" s="344"/>
      <c r="F130" s="345"/>
      <c r="G130" s="928"/>
      <c r="H130" s="410"/>
      <c r="I130" s="410"/>
      <c r="J130" s="410"/>
      <c r="K130" s="410"/>
      <c r="L130" s="410"/>
      <c r="M130" s="410"/>
      <c r="N130" s="410"/>
      <c r="O130" s="411"/>
      <c r="P130" s="477"/>
      <c r="Q130" s="477"/>
      <c r="R130" s="477"/>
      <c r="S130" s="477"/>
      <c r="T130" s="477"/>
      <c r="U130" s="477"/>
      <c r="V130" s="477"/>
      <c r="W130" s="477"/>
      <c r="X130" s="478"/>
      <c r="Y130" s="929" t="s">
        <v>50</v>
      </c>
      <c r="Z130" s="812"/>
      <c r="AA130" s="813"/>
      <c r="AB130" s="474"/>
      <c r="AC130" s="474"/>
      <c r="AD130" s="474"/>
      <c r="AE130" s="416"/>
      <c r="AF130" s="399"/>
      <c r="AG130" s="399"/>
      <c r="AH130" s="399"/>
      <c r="AI130" s="416"/>
      <c r="AJ130" s="399"/>
      <c r="AK130" s="399"/>
      <c r="AL130" s="399"/>
      <c r="AM130" s="416"/>
      <c r="AN130" s="399"/>
      <c r="AO130" s="399"/>
      <c r="AP130" s="399"/>
      <c r="AQ130" s="418"/>
      <c r="AR130" s="419"/>
      <c r="AS130" s="419"/>
      <c r="AT130" s="420"/>
      <c r="AU130" s="399"/>
      <c r="AV130" s="399"/>
      <c r="AW130" s="399"/>
      <c r="AX130" s="400"/>
      <c r="AY130">
        <f>$AY$127</f>
        <v>0</v>
      </c>
      <c r="AZ130" s="10"/>
      <c r="BA130" s="10"/>
      <c r="BB130" s="10"/>
      <c r="BC130" s="10"/>
    </row>
    <row r="131" spans="1:60" ht="23.25" hidden="1" customHeight="1" thickBot="1" x14ac:dyDescent="0.2">
      <c r="A131" s="342"/>
      <c r="B131" s="918"/>
      <c r="C131" s="919"/>
      <c r="D131" s="919"/>
      <c r="E131" s="919"/>
      <c r="F131" s="920"/>
      <c r="G131" s="168"/>
      <c r="H131" s="169"/>
      <c r="I131" s="169"/>
      <c r="J131" s="169"/>
      <c r="K131" s="169"/>
      <c r="L131" s="169"/>
      <c r="M131" s="169"/>
      <c r="N131" s="169"/>
      <c r="O131" s="170"/>
      <c r="P131" s="479"/>
      <c r="Q131" s="479"/>
      <c r="R131" s="479"/>
      <c r="S131" s="479"/>
      <c r="T131" s="479"/>
      <c r="U131" s="479"/>
      <c r="V131" s="479"/>
      <c r="W131" s="479"/>
      <c r="X131" s="480"/>
      <c r="Y131" s="929" t="s">
        <v>13</v>
      </c>
      <c r="Z131" s="812"/>
      <c r="AA131" s="813"/>
      <c r="AB131" s="930" t="s">
        <v>14</v>
      </c>
      <c r="AC131" s="930"/>
      <c r="AD131" s="930"/>
      <c r="AE131" s="590"/>
      <c r="AF131" s="591"/>
      <c r="AG131" s="591"/>
      <c r="AH131" s="591"/>
      <c r="AI131" s="590"/>
      <c r="AJ131" s="591"/>
      <c r="AK131" s="591"/>
      <c r="AL131" s="591"/>
      <c r="AM131" s="590"/>
      <c r="AN131" s="591"/>
      <c r="AO131" s="591"/>
      <c r="AP131" s="591"/>
      <c r="AQ131" s="418"/>
      <c r="AR131" s="419"/>
      <c r="AS131" s="419"/>
      <c r="AT131" s="420"/>
      <c r="AU131" s="399"/>
      <c r="AV131" s="399"/>
      <c r="AW131" s="399"/>
      <c r="AX131" s="400"/>
      <c r="AY131">
        <f>$AY$127</f>
        <v>0</v>
      </c>
      <c r="AZ131" s="10"/>
      <c r="BA131" s="10"/>
      <c r="BB131" s="10"/>
      <c r="BC131" s="10"/>
      <c r="BD131" s="10"/>
      <c r="BE131" s="10"/>
      <c r="BF131" s="10"/>
      <c r="BG131" s="10"/>
      <c r="BH131" s="10"/>
    </row>
    <row r="132" spans="1:60" ht="47.25" hidden="1" customHeight="1" x14ac:dyDescent="0.15">
      <c r="A132" s="335" t="s">
        <v>580</v>
      </c>
      <c r="B132" s="336"/>
      <c r="C132" s="336"/>
      <c r="D132" s="336"/>
      <c r="E132" s="336"/>
      <c r="F132" s="337"/>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COUNTA($G$132)</f>
        <v>0</v>
      </c>
    </row>
    <row r="133" spans="1:60" ht="31.5" hidden="1" customHeight="1" x14ac:dyDescent="0.15">
      <c r="A133" s="375" t="s">
        <v>581</v>
      </c>
      <c r="B133" s="344"/>
      <c r="C133" s="344"/>
      <c r="D133" s="344"/>
      <c r="E133" s="344"/>
      <c r="F133" s="345"/>
      <c r="G133" s="377" t="s">
        <v>573</v>
      </c>
      <c r="H133" s="378"/>
      <c r="I133" s="378"/>
      <c r="J133" s="378"/>
      <c r="K133" s="378"/>
      <c r="L133" s="378"/>
      <c r="M133" s="378"/>
      <c r="N133" s="378"/>
      <c r="O133" s="378"/>
      <c r="P133" s="379" t="s">
        <v>572</v>
      </c>
      <c r="Q133" s="378"/>
      <c r="R133" s="378"/>
      <c r="S133" s="378"/>
      <c r="T133" s="378"/>
      <c r="U133" s="378"/>
      <c r="V133" s="378"/>
      <c r="W133" s="378"/>
      <c r="X133" s="380"/>
      <c r="Y133" s="381"/>
      <c r="Z133" s="382"/>
      <c r="AA133" s="383"/>
      <c r="AB133" s="428" t="s">
        <v>11</v>
      </c>
      <c r="AC133" s="428"/>
      <c r="AD133" s="428"/>
      <c r="AE133" s="442" t="s">
        <v>417</v>
      </c>
      <c r="AF133" s="442"/>
      <c r="AG133" s="442"/>
      <c r="AH133" s="442"/>
      <c r="AI133" s="442" t="s">
        <v>569</v>
      </c>
      <c r="AJ133" s="442"/>
      <c r="AK133" s="442"/>
      <c r="AL133" s="442"/>
      <c r="AM133" s="442" t="s">
        <v>385</v>
      </c>
      <c r="AN133" s="442"/>
      <c r="AO133" s="442"/>
      <c r="AP133" s="442"/>
      <c r="AQ133" s="438" t="s">
        <v>416</v>
      </c>
      <c r="AR133" s="439"/>
      <c r="AS133" s="439"/>
      <c r="AT133" s="440"/>
      <c r="AU133" s="438" t="s">
        <v>594</v>
      </c>
      <c r="AV133" s="439"/>
      <c r="AW133" s="439"/>
      <c r="AX133" s="441"/>
      <c r="AY133">
        <f>COUNTA($G$134)</f>
        <v>0</v>
      </c>
    </row>
    <row r="134" spans="1:60" ht="23.25" hidden="1" customHeight="1" x14ac:dyDescent="0.15">
      <c r="A134" s="375"/>
      <c r="B134" s="344"/>
      <c r="C134" s="344"/>
      <c r="D134" s="344"/>
      <c r="E134" s="344"/>
      <c r="F134" s="345"/>
      <c r="G134" s="456"/>
      <c r="H134" s="385"/>
      <c r="I134" s="385"/>
      <c r="J134" s="385"/>
      <c r="K134" s="385"/>
      <c r="L134" s="385"/>
      <c r="M134" s="385"/>
      <c r="N134" s="385"/>
      <c r="O134" s="385"/>
      <c r="P134" s="388"/>
      <c r="Q134" s="389"/>
      <c r="R134" s="389"/>
      <c r="S134" s="389"/>
      <c r="T134" s="389"/>
      <c r="U134" s="389"/>
      <c r="V134" s="389"/>
      <c r="W134" s="389"/>
      <c r="X134" s="390"/>
      <c r="Y134" s="394" t="s">
        <v>51</v>
      </c>
      <c r="Z134" s="395"/>
      <c r="AA134" s="396"/>
      <c r="AB134" s="397"/>
      <c r="AC134" s="397"/>
      <c r="AD134" s="397"/>
      <c r="AE134" s="398"/>
      <c r="AF134" s="398"/>
      <c r="AG134" s="398"/>
      <c r="AH134" s="398"/>
      <c r="AI134" s="398"/>
      <c r="AJ134" s="398"/>
      <c r="AK134" s="398"/>
      <c r="AL134" s="398"/>
      <c r="AM134" s="398"/>
      <c r="AN134" s="398"/>
      <c r="AO134" s="398"/>
      <c r="AP134" s="398"/>
      <c r="AQ134" s="398"/>
      <c r="AR134" s="398"/>
      <c r="AS134" s="398"/>
      <c r="AT134" s="398"/>
      <c r="AU134" s="437"/>
      <c r="AV134" s="432"/>
      <c r="AW134" s="432"/>
      <c r="AX134" s="433"/>
      <c r="AY134">
        <f>$AY$133</f>
        <v>0</v>
      </c>
    </row>
    <row r="135" spans="1:60" ht="23.25" hidden="1" customHeight="1" x14ac:dyDescent="0.15">
      <c r="A135" s="376"/>
      <c r="B135" s="347"/>
      <c r="C135" s="347"/>
      <c r="D135" s="347"/>
      <c r="E135" s="347"/>
      <c r="F135" s="348"/>
      <c r="G135" s="386"/>
      <c r="H135" s="387"/>
      <c r="I135" s="387"/>
      <c r="J135" s="387"/>
      <c r="K135" s="387"/>
      <c r="L135" s="387"/>
      <c r="M135" s="387"/>
      <c r="N135" s="387"/>
      <c r="O135" s="387"/>
      <c r="P135" s="391"/>
      <c r="Q135" s="392"/>
      <c r="R135" s="392"/>
      <c r="S135" s="392"/>
      <c r="T135" s="392"/>
      <c r="U135" s="392"/>
      <c r="V135" s="392"/>
      <c r="W135" s="392"/>
      <c r="X135" s="393"/>
      <c r="Y135" s="434" t="s">
        <v>52</v>
      </c>
      <c r="Z135" s="435"/>
      <c r="AA135" s="436"/>
      <c r="AB135" s="397"/>
      <c r="AC135" s="397"/>
      <c r="AD135" s="397"/>
      <c r="AE135" s="398"/>
      <c r="AF135" s="398"/>
      <c r="AG135" s="398"/>
      <c r="AH135" s="398"/>
      <c r="AI135" s="398"/>
      <c r="AJ135" s="398"/>
      <c r="AK135" s="398"/>
      <c r="AL135" s="398"/>
      <c r="AM135" s="398"/>
      <c r="AN135" s="398"/>
      <c r="AO135" s="398"/>
      <c r="AP135" s="398"/>
      <c r="AQ135" s="398"/>
      <c r="AR135" s="398"/>
      <c r="AS135" s="398"/>
      <c r="AT135" s="398"/>
      <c r="AU135" s="437"/>
      <c r="AV135" s="432"/>
      <c r="AW135" s="432"/>
      <c r="AX135" s="433"/>
      <c r="AY135">
        <f>$AY$133</f>
        <v>0</v>
      </c>
    </row>
    <row r="136" spans="1:60" ht="23.25" hidden="1" customHeight="1" x14ac:dyDescent="0.15">
      <c r="A136" s="487" t="s">
        <v>582</v>
      </c>
      <c r="B136" s="368"/>
      <c r="C136" s="368"/>
      <c r="D136" s="368"/>
      <c r="E136" s="368"/>
      <c r="F136" s="488"/>
      <c r="G136" s="250" t="s">
        <v>583</v>
      </c>
      <c r="H136" s="250"/>
      <c r="I136" s="250"/>
      <c r="J136" s="250"/>
      <c r="K136" s="250"/>
      <c r="L136" s="250"/>
      <c r="M136" s="250"/>
      <c r="N136" s="250"/>
      <c r="O136" s="250"/>
      <c r="P136" s="250"/>
      <c r="Q136" s="250"/>
      <c r="R136" s="250"/>
      <c r="S136" s="250"/>
      <c r="T136" s="250"/>
      <c r="U136" s="250"/>
      <c r="V136" s="250"/>
      <c r="W136" s="250"/>
      <c r="X136" s="279"/>
      <c r="Y136" s="471"/>
      <c r="Z136" s="472"/>
      <c r="AA136" s="473"/>
      <c r="AB136" s="249" t="s">
        <v>11</v>
      </c>
      <c r="AC136" s="250"/>
      <c r="AD136" s="279"/>
      <c r="AE136" s="442" t="s">
        <v>417</v>
      </c>
      <c r="AF136" s="442"/>
      <c r="AG136" s="442"/>
      <c r="AH136" s="442"/>
      <c r="AI136" s="442" t="s">
        <v>569</v>
      </c>
      <c r="AJ136" s="442"/>
      <c r="AK136" s="442"/>
      <c r="AL136" s="442"/>
      <c r="AM136" s="442" t="s">
        <v>385</v>
      </c>
      <c r="AN136" s="442"/>
      <c r="AO136" s="442"/>
      <c r="AP136" s="442"/>
      <c r="AQ136" s="443" t="s">
        <v>595</v>
      </c>
      <c r="AR136" s="444"/>
      <c r="AS136" s="444"/>
      <c r="AT136" s="444"/>
      <c r="AU136" s="444"/>
      <c r="AV136" s="444"/>
      <c r="AW136" s="444"/>
      <c r="AX136" s="445"/>
      <c r="AY136">
        <f>IF(SUBSTITUTE(SUBSTITUTE($G$137,"／",""),"　","")="",0,1)</f>
        <v>0</v>
      </c>
    </row>
    <row r="137" spans="1:60" ht="23.25" hidden="1" customHeight="1" x14ac:dyDescent="0.15">
      <c r="A137" s="489"/>
      <c r="B137" s="349"/>
      <c r="C137" s="349"/>
      <c r="D137" s="349"/>
      <c r="E137" s="349"/>
      <c r="F137" s="490"/>
      <c r="G137" s="421" t="s">
        <v>584</v>
      </c>
      <c r="H137" s="422"/>
      <c r="I137" s="422"/>
      <c r="J137" s="422"/>
      <c r="K137" s="422"/>
      <c r="L137" s="422"/>
      <c r="M137" s="422"/>
      <c r="N137" s="422"/>
      <c r="O137" s="422"/>
      <c r="P137" s="422"/>
      <c r="Q137" s="422"/>
      <c r="R137" s="422"/>
      <c r="S137" s="422"/>
      <c r="T137" s="422"/>
      <c r="U137" s="422"/>
      <c r="V137" s="422"/>
      <c r="W137" s="422"/>
      <c r="X137" s="422"/>
      <c r="Y137" s="446" t="s">
        <v>582</v>
      </c>
      <c r="Z137" s="447"/>
      <c r="AA137" s="448"/>
      <c r="AB137" s="449"/>
      <c r="AC137" s="450"/>
      <c r="AD137" s="451"/>
      <c r="AE137" s="425"/>
      <c r="AF137" s="425"/>
      <c r="AG137" s="425"/>
      <c r="AH137" s="425"/>
      <c r="AI137" s="425"/>
      <c r="AJ137" s="425"/>
      <c r="AK137" s="425"/>
      <c r="AL137" s="425"/>
      <c r="AM137" s="425"/>
      <c r="AN137" s="425"/>
      <c r="AO137" s="425"/>
      <c r="AP137" s="425"/>
      <c r="AQ137" s="416"/>
      <c r="AR137" s="399"/>
      <c r="AS137" s="399"/>
      <c r="AT137" s="399"/>
      <c r="AU137" s="399"/>
      <c r="AV137" s="399"/>
      <c r="AW137" s="399"/>
      <c r="AX137" s="400"/>
      <c r="AY137">
        <f>$AY$136</f>
        <v>0</v>
      </c>
    </row>
    <row r="138" spans="1:60" ht="46.5" hidden="1" customHeight="1" x14ac:dyDescent="0.15">
      <c r="A138" s="491"/>
      <c r="B138" s="351"/>
      <c r="C138" s="351"/>
      <c r="D138" s="351"/>
      <c r="E138" s="351"/>
      <c r="F138" s="492"/>
      <c r="G138" s="423"/>
      <c r="H138" s="424"/>
      <c r="I138" s="424"/>
      <c r="J138" s="424"/>
      <c r="K138" s="424"/>
      <c r="L138" s="424"/>
      <c r="M138" s="424"/>
      <c r="N138" s="424"/>
      <c r="O138" s="424"/>
      <c r="P138" s="424"/>
      <c r="Q138" s="424"/>
      <c r="R138" s="424"/>
      <c r="S138" s="424"/>
      <c r="T138" s="424"/>
      <c r="U138" s="424"/>
      <c r="V138" s="424"/>
      <c r="W138" s="424"/>
      <c r="X138" s="424"/>
      <c r="Y138" s="412" t="s">
        <v>585</v>
      </c>
      <c r="Z138" s="426"/>
      <c r="AA138" s="427"/>
      <c r="AB138" s="452" t="s">
        <v>586</v>
      </c>
      <c r="AC138" s="453"/>
      <c r="AD138" s="454"/>
      <c r="AE138" s="455"/>
      <c r="AF138" s="455"/>
      <c r="AG138" s="455"/>
      <c r="AH138" s="455"/>
      <c r="AI138" s="455"/>
      <c r="AJ138" s="455"/>
      <c r="AK138" s="455"/>
      <c r="AL138" s="455"/>
      <c r="AM138" s="455"/>
      <c r="AN138" s="455"/>
      <c r="AO138" s="455"/>
      <c r="AP138" s="455"/>
      <c r="AQ138" s="455"/>
      <c r="AR138" s="455"/>
      <c r="AS138" s="455"/>
      <c r="AT138" s="455"/>
      <c r="AU138" s="455"/>
      <c r="AV138" s="455"/>
      <c r="AW138" s="455"/>
      <c r="AX138" s="457"/>
      <c r="AY138">
        <f>$AY$136</f>
        <v>0</v>
      </c>
    </row>
    <row r="139" spans="1:60" ht="18.75" hidden="1" customHeight="1" x14ac:dyDescent="0.15">
      <c r="A139" s="529" t="s">
        <v>236</v>
      </c>
      <c r="B139" s="530"/>
      <c r="C139" s="530"/>
      <c r="D139" s="530"/>
      <c r="E139" s="530"/>
      <c r="F139" s="531"/>
      <c r="G139" s="503" t="s">
        <v>139</v>
      </c>
      <c r="H139" s="349"/>
      <c r="I139" s="349"/>
      <c r="J139" s="349"/>
      <c r="K139" s="349"/>
      <c r="L139" s="349"/>
      <c r="M139" s="349"/>
      <c r="N139" s="349"/>
      <c r="O139" s="350"/>
      <c r="P139" s="353" t="s">
        <v>55</v>
      </c>
      <c r="Q139" s="349"/>
      <c r="R139" s="349"/>
      <c r="S139" s="349"/>
      <c r="T139" s="349"/>
      <c r="U139" s="349"/>
      <c r="V139" s="349"/>
      <c r="W139" s="349"/>
      <c r="X139" s="350"/>
      <c r="Y139" s="504"/>
      <c r="Z139" s="505"/>
      <c r="AA139" s="506"/>
      <c r="AB139" s="510" t="s">
        <v>11</v>
      </c>
      <c r="AC139" s="511"/>
      <c r="AD139" s="512"/>
      <c r="AE139" s="442" t="s">
        <v>417</v>
      </c>
      <c r="AF139" s="442"/>
      <c r="AG139" s="442"/>
      <c r="AH139" s="442"/>
      <c r="AI139" s="442" t="s">
        <v>569</v>
      </c>
      <c r="AJ139" s="442"/>
      <c r="AK139" s="442"/>
      <c r="AL139" s="442"/>
      <c r="AM139" s="442" t="s">
        <v>385</v>
      </c>
      <c r="AN139" s="442"/>
      <c r="AO139" s="442"/>
      <c r="AP139" s="442"/>
      <c r="AQ139" s="484" t="s">
        <v>174</v>
      </c>
      <c r="AR139" s="485"/>
      <c r="AS139" s="485"/>
      <c r="AT139" s="486"/>
      <c r="AU139" s="349" t="s">
        <v>128</v>
      </c>
      <c r="AV139" s="349"/>
      <c r="AW139" s="349"/>
      <c r="AX139" s="354"/>
      <c r="AY139">
        <f>COUNTA($G$141)</f>
        <v>0</v>
      </c>
    </row>
    <row r="140" spans="1:60" ht="18.75" hidden="1" customHeight="1" x14ac:dyDescent="0.15">
      <c r="A140" s="532"/>
      <c r="B140" s="533"/>
      <c r="C140" s="533"/>
      <c r="D140" s="533"/>
      <c r="E140" s="533"/>
      <c r="F140" s="534"/>
      <c r="G140" s="370"/>
      <c r="H140" s="351"/>
      <c r="I140" s="351"/>
      <c r="J140" s="351"/>
      <c r="K140" s="351"/>
      <c r="L140" s="351"/>
      <c r="M140" s="351"/>
      <c r="N140" s="351"/>
      <c r="O140" s="352"/>
      <c r="P140" s="355"/>
      <c r="Q140" s="351"/>
      <c r="R140" s="351"/>
      <c r="S140" s="351"/>
      <c r="T140" s="351"/>
      <c r="U140" s="351"/>
      <c r="V140" s="351"/>
      <c r="W140" s="351"/>
      <c r="X140" s="352"/>
      <c r="Y140" s="507"/>
      <c r="Z140" s="508"/>
      <c r="AA140" s="509"/>
      <c r="AB140" s="429"/>
      <c r="AC140" s="513"/>
      <c r="AD140" s="514"/>
      <c r="AE140" s="442"/>
      <c r="AF140" s="442"/>
      <c r="AG140" s="442"/>
      <c r="AH140" s="442"/>
      <c r="AI140" s="442"/>
      <c r="AJ140" s="442"/>
      <c r="AK140" s="442"/>
      <c r="AL140" s="442"/>
      <c r="AM140" s="442"/>
      <c r="AN140" s="442"/>
      <c r="AO140" s="442"/>
      <c r="AP140" s="442"/>
      <c r="AQ140" s="458"/>
      <c r="AR140" s="459"/>
      <c r="AS140" s="460" t="s">
        <v>175</v>
      </c>
      <c r="AT140" s="461"/>
      <c r="AU140" s="462"/>
      <c r="AV140" s="462"/>
      <c r="AW140" s="351" t="s">
        <v>166</v>
      </c>
      <c r="AX140" s="356"/>
      <c r="AY140">
        <f t="shared" ref="AY140:AY145" si="5">$AY$139</f>
        <v>0</v>
      </c>
    </row>
    <row r="141" spans="1:60" ht="23.25" hidden="1" customHeight="1" x14ac:dyDescent="0.15">
      <c r="A141" s="535"/>
      <c r="B141" s="533"/>
      <c r="C141" s="533"/>
      <c r="D141" s="533"/>
      <c r="E141" s="533"/>
      <c r="F141" s="534"/>
      <c r="G141" s="401"/>
      <c r="H141" s="402"/>
      <c r="I141" s="402"/>
      <c r="J141" s="402"/>
      <c r="K141" s="402"/>
      <c r="L141" s="402"/>
      <c r="M141" s="402"/>
      <c r="N141" s="402"/>
      <c r="O141" s="403"/>
      <c r="P141" s="166"/>
      <c r="Q141" s="166"/>
      <c r="R141" s="166"/>
      <c r="S141" s="166"/>
      <c r="T141" s="166"/>
      <c r="U141" s="166"/>
      <c r="V141" s="166"/>
      <c r="W141" s="166"/>
      <c r="X141" s="167"/>
      <c r="Y141" s="412" t="s">
        <v>12</v>
      </c>
      <c r="Z141" s="413"/>
      <c r="AA141" s="414"/>
      <c r="AB141" s="415"/>
      <c r="AC141" s="415"/>
      <c r="AD141" s="415"/>
      <c r="AE141" s="416"/>
      <c r="AF141" s="399"/>
      <c r="AG141" s="399"/>
      <c r="AH141" s="399"/>
      <c r="AI141" s="416"/>
      <c r="AJ141" s="399"/>
      <c r="AK141" s="399"/>
      <c r="AL141" s="399"/>
      <c r="AM141" s="416"/>
      <c r="AN141" s="399"/>
      <c r="AO141" s="399"/>
      <c r="AP141" s="399"/>
      <c r="AQ141" s="418"/>
      <c r="AR141" s="419"/>
      <c r="AS141" s="419"/>
      <c r="AT141" s="420"/>
      <c r="AU141" s="399"/>
      <c r="AV141" s="399"/>
      <c r="AW141" s="399"/>
      <c r="AX141" s="400"/>
      <c r="AY141">
        <f t="shared" si="5"/>
        <v>0</v>
      </c>
    </row>
    <row r="142" spans="1:60" ht="23.25" hidden="1" customHeight="1" x14ac:dyDescent="0.15">
      <c r="A142" s="536"/>
      <c r="B142" s="537"/>
      <c r="C142" s="537"/>
      <c r="D142" s="537"/>
      <c r="E142" s="537"/>
      <c r="F142" s="538"/>
      <c r="G142" s="404"/>
      <c r="H142" s="405"/>
      <c r="I142" s="405"/>
      <c r="J142" s="405"/>
      <c r="K142" s="405"/>
      <c r="L142" s="405"/>
      <c r="M142" s="405"/>
      <c r="N142" s="405"/>
      <c r="O142" s="406"/>
      <c r="P142" s="410"/>
      <c r="Q142" s="410"/>
      <c r="R142" s="410"/>
      <c r="S142" s="410"/>
      <c r="T142" s="410"/>
      <c r="U142" s="410"/>
      <c r="V142" s="410"/>
      <c r="W142" s="410"/>
      <c r="X142" s="411"/>
      <c r="Y142" s="249" t="s">
        <v>50</v>
      </c>
      <c r="Z142" s="250"/>
      <c r="AA142" s="279"/>
      <c r="AB142" s="474"/>
      <c r="AC142" s="474"/>
      <c r="AD142" s="474"/>
      <c r="AE142" s="416"/>
      <c r="AF142" s="399"/>
      <c r="AG142" s="399"/>
      <c r="AH142" s="399"/>
      <c r="AI142" s="416"/>
      <c r="AJ142" s="399"/>
      <c r="AK142" s="399"/>
      <c r="AL142" s="399"/>
      <c r="AM142" s="416"/>
      <c r="AN142" s="399"/>
      <c r="AO142" s="399"/>
      <c r="AP142" s="399"/>
      <c r="AQ142" s="418"/>
      <c r="AR142" s="419"/>
      <c r="AS142" s="419"/>
      <c r="AT142" s="420"/>
      <c r="AU142" s="399"/>
      <c r="AV142" s="399"/>
      <c r="AW142" s="399"/>
      <c r="AX142" s="400"/>
      <c r="AY142">
        <f t="shared" si="5"/>
        <v>0</v>
      </c>
    </row>
    <row r="143" spans="1:60" ht="23.25" hidden="1" customHeight="1" x14ac:dyDescent="0.15">
      <c r="A143" s="535"/>
      <c r="B143" s="533"/>
      <c r="C143" s="533"/>
      <c r="D143" s="533"/>
      <c r="E143" s="533"/>
      <c r="F143" s="534"/>
      <c r="G143" s="407"/>
      <c r="H143" s="408"/>
      <c r="I143" s="408"/>
      <c r="J143" s="408"/>
      <c r="K143" s="408"/>
      <c r="L143" s="408"/>
      <c r="M143" s="408"/>
      <c r="N143" s="408"/>
      <c r="O143" s="409"/>
      <c r="P143" s="169"/>
      <c r="Q143" s="169"/>
      <c r="R143" s="169"/>
      <c r="S143" s="169"/>
      <c r="T143" s="169"/>
      <c r="U143" s="169"/>
      <c r="V143" s="169"/>
      <c r="W143" s="169"/>
      <c r="X143" s="170"/>
      <c r="Y143" s="249" t="s">
        <v>13</v>
      </c>
      <c r="Z143" s="250"/>
      <c r="AA143" s="279"/>
      <c r="AB143" s="417" t="s">
        <v>14</v>
      </c>
      <c r="AC143" s="417"/>
      <c r="AD143" s="417"/>
      <c r="AE143" s="416"/>
      <c r="AF143" s="399"/>
      <c r="AG143" s="399"/>
      <c r="AH143" s="399"/>
      <c r="AI143" s="416"/>
      <c r="AJ143" s="399"/>
      <c r="AK143" s="399"/>
      <c r="AL143" s="399"/>
      <c r="AM143" s="416"/>
      <c r="AN143" s="399"/>
      <c r="AO143" s="399"/>
      <c r="AP143" s="399"/>
      <c r="AQ143" s="418"/>
      <c r="AR143" s="419"/>
      <c r="AS143" s="419"/>
      <c r="AT143" s="420"/>
      <c r="AU143" s="399"/>
      <c r="AV143" s="399"/>
      <c r="AW143" s="399"/>
      <c r="AX143" s="400"/>
      <c r="AY143">
        <f t="shared" si="5"/>
        <v>0</v>
      </c>
    </row>
    <row r="144" spans="1:60" ht="23.25" hidden="1" customHeight="1" x14ac:dyDescent="0.15">
      <c r="A144" s="487" t="s">
        <v>261</v>
      </c>
      <c r="B144" s="482"/>
      <c r="C144" s="482"/>
      <c r="D144" s="482"/>
      <c r="E144" s="482"/>
      <c r="F144" s="483"/>
      <c r="G144" s="523"/>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5"/>
      <c r="AY144">
        <f t="shared" si="5"/>
        <v>0</v>
      </c>
    </row>
    <row r="145" spans="1:60" ht="23.25" hidden="1" customHeight="1" x14ac:dyDescent="0.15">
      <c r="A145" s="376"/>
      <c r="B145" s="347"/>
      <c r="C145" s="347"/>
      <c r="D145" s="347"/>
      <c r="E145" s="347"/>
      <c r="F145" s="348"/>
      <c r="G145" s="526"/>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8"/>
      <c r="AY145">
        <f t="shared" si="5"/>
        <v>0</v>
      </c>
    </row>
    <row r="146" spans="1:60" ht="18.75" hidden="1" customHeight="1" x14ac:dyDescent="0.15">
      <c r="A146" s="341" t="s">
        <v>574</v>
      </c>
      <c r="B146" s="343" t="s">
        <v>575</v>
      </c>
      <c r="C146" s="344"/>
      <c r="D146" s="344"/>
      <c r="E146" s="344"/>
      <c r="F146" s="345"/>
      <c r="G146" s="349" t="s">
        <v>576</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596</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60" ht="22.5" hidden="1" customHeight="1" x14ac:dyDescent="0.15">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60" ht="22.5" hidden="1" customHeight="1" x14ac:dyDescent="0.15">
      <c r="A148" s="341"/>
      <c r="B148" s="343"/>
      <c r="C148" s="344"/>
      <c r="D148" s="344"/>
      <c r="E148" s="344"/>
      <c r="F148" s="345"/>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60" ht="22.5" hidden="1" customHeight="1" x14ac:dyDescent="0.15">
      <c r="A149" s="341"/>
      <c r="B149" s="343"/>
      <c r="C149" s="344"/>
      <c r="D149" s="344"/>
      <c r="E149" s="344"/>
      <c r="F149" s="345"/>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60" ht="19.5" hidden="1" customHeight="1" x14ac:dyDescent="0.15">
      <c r="A150" s="341"/>
      <c r="B150" s="346"/>
      <c r="C150" s="347"/>
      <c r="D150" s="347"/>
      <c r="E150" s="347"/>
      <c r="F150" s="348"/>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60" ht="18.75" hidden="1" customHeight="1" x14ac:dyDescent="0.15">
      <c r="A151" s="341"/>
      <c r="B151" s="481" t="s">
        <v>138</v>
      </c>
      <c r="C151" s="482"/>
      <c r="D151" s="482"/>
      <c r="E151" s="482"/>
      <c r="F151" s="483"/>
      <c r="G151" s="367" t="s">
        <v>56</v>
      </c>
      <c r="H151" s="368"/>
      <c r="I151" s="368"/>
      <c r="J151" s="368"/>
      <c r="K151" s="368"/>
      <c r="L151" s="368"/>
      <c r="M151" s="368"/>
      <c r="N151" s="368"/>
      <c r="O151" s="369"/>
      <c r="P151" s="371" t="s">
        <v>58</v>
      </c>
      <c r="Q151" s="368"/>
      <c r="R151" s="368"/>
      <c r="S151" s="368"/>
      <c r="T151" s="368"/>
      <c r="U151" s="368"/>
      <c r="V151" s="368"/>
      <c r="W151" s="368"/>
      <c r="X151" s="369"/>
      <c r="Y151" s="372"/>
      <c r="Z151" s="373"/>
      <c r="AA151" s="374"/>
      <c r="AB151" s="921" t="s">
        <v>11</v>
      </c>
      <c r="AC151" s="922"/>
      <c r="AD151" s="923"/>
      <c r="AE151" s="442" t="s">
        <v>417</v>
      </c>
      <c r="AF151" s="442"/>
      <c r="AG151" s="442"/>
      <c r="AH151" s="442"/>
      <c r="AI151" s="442" t="s">
        <v>569</v>
      </c>
      <c r="AJ151" s="442"/>
      <c r="AK151" s="442"/>
      <c r="AL151" s="442"/>
      <c r="AM151" s="442" t="s">
        <v>385</v>
      </c>
      <c r="AN151" s="442"/>
      <c r="AO151" s="442"/>
      <c r="AP151" s="442"/>
      <c r="AQ151" s="517" t="s">
        <v>174</v>
      </c>
      <c r="AR151" s="518"/>
      <c r="AS151" s="518"/>
      <c r="AT151" s="519"/>
      <c r="AU151" s="520" t="s">
        <v>128</v>
      </c>
      <c r="AV151" s="520"/>
      <c r="AW151" s="520"/>
      <c r="AX151" s="521"/>
      <c r="AY151">
        <f t="shared" si="6"/>
        <v>0</v>
      </c>
      <c r="AZ151" s="10"/>
      <c r="BA151" s="10"/>
      <c r="BB151" s="10"/>
      <c r="BC151" s="10"/>
    </row>
    <row r="152" spans="1:60" ht="18.75" hidden="1" customHeight="1" x14ac:dyDescent="0.15">
      <c r="A152" s="341"/>
      <c r="B152" s="343"/>
      <c r="C152" s="344"/>
      <c r="D152" s="344"/>
      <c r="E152" s="344"/>
      <c r="F152" s="345"/>
      <c r="G152" s="370"/>
      <c r="H152" s="351"/>
      <c r="I152" s="351"/>
      <c r="J152" s="351"/>
      <c r="K152" s="351"/>
      <c r="L152" s="351"/>
      <c r="M152" s="351"/>
      <c r="N152" s="351"/>
      <c r="O152" s="352"/>
      <c r="P152" s="355"/>
      <c r="Q152" s="351"/>
      <c r="R152" s="351"/>
      <c r="S152" s="351"/>
      <c r="T152" s="351"/>
      <c r="U152" s="351"/>
      <c r="V152" s="351"/>
      <c r="W152" s="351"/>
      <c r="X152" s="352"/>
      <c r="Y152" s="372"/>
      <c r="Z152" s="373"/>
      <c r="AA152" s="374"/>
      <c r="AB152" s="429"/>
      <c r="AC152" s="513"/>
      <c r="AD152" s="514"/>
      <c r="AE152" s="442"/>
      <c r="AF152" s="442"/>
      <c r="AG152" s="442"/>
      <c r="AH152" s="442"/>
      <c r="AI152" s="442"/>
      <c r="AJ152" s="442"/>
      <c r="AK152" s="442"/>
      <c r="AL152" s="442"/>
      <c r="AM152" s="442"/>
      <c r="AN152" s="442"/>
      <c r="AO152" s="442"/>
      <c r="AP152" s="442"/>
      <c r="AQ152" s="522"/>
      <c r="AR152" s="462"/>
      <c r="AS152" s="460" t="s">
        <v>175</v>
      </c>
      <c r="AT152" s="461"/>
      <c r="AU152" s="462"/>
      <c r="AV152" s="462"/>
      <c r="AW152" s="351" t="s">
        <v>166</v>
      </c>
      <c r="AX152" s="356"/>
      <c r="AY152">
        <f t="shared" si="6"/>
        <v>0</v>
      </c>
      <c r="AZ152" s="10"/>
      <c r="BA152" s="10"/>
      <c r="BB152" s="10"/>
      <c r="BC152" s="10"/>
      <c r="BD152" s="10"/>
      <c r="BE152" s="10"/>
      <c r="BF152" s="10"/>
      <c r="BG152" s="10"/>
      <c r="BH152" s="10"/>
    </row>
    <row r="153" spans="1:60" ht="23.25" hidden="1" customHeight="1" x14ac:dyDescent="0.15">
      <c r="A153" s="341"/>
      <c r="B153" s="343"/>
      <c r="C153" s="344"/>
      <c r="D153" s="344"/>
      <c r="E153" s="344"/>
      <c r="F153" s="345"/>
      <c r="G153" s="165"/>
      <c r="H153" s="166"/>
      <c r="I153" s="166"/>
      <c r="J153" s="166"/>
      <c r="K153" s="166"/>
      <c r="L153" s="166"/>
      <c r="M153" s="166"/>
      <c r="N153" s="166"/>
      <c r="O153" s="167"/>
      <c r="P153" s="166"/>
      <c r="Q153" s="475"/>
      <c r="R153" s="475"/>
      <c r="S153" s="475"/>
      <c r="T153" s="475"/>
      <c r="U153" s="475"/>
      <c r="V153" s="475"/>
      <c r="W153" s="475"/>
      <c r="X153" s="476"/>
      <c r="Y153" s="925" t="s">
        <v>57</v>
      </c>
      <c r="Z153" s="926"/>
      <c r="AA153" s="927"/>
      <c r="AB153" s="415"/>
      <c r="AC153" s="415"/>
      <c r="AD153" s="415"/>
      <c r="AE153" s="416"/>
      <c r="AF153" s="399"/>
      <c r="AG153" s="399"/>
      <c r="AH153" s="399"/>
      <c r="AI153" s="416"/>
      <c r="AJ153" s="399"/>
      <c r="AK153" s="399"/>
      <c r="AL153" s="399"/>
      <c r="AM153" s="416"/>
      <c r="AN153" s="399"/>
      <c r="AO153" s="399"/>
      <c r="AP153" s="399"/>
      <c r="AQ153" s="418"/>
      <c r="AR153" s="419"/>
      <c r="AS153" s="419"/>
      <c r="AT153" s="420"/>
      <c r="AU153" s="399"/>
      <c r="AV153" s="399"/>
      <c r="AW153" s="399"/>
      <c r="AX153" s="400"/>
      <c r="AY153">
        <f t="shared" si="6"/>
        <v>0</v>
      </c>
    </row>
    <row r="154" spans="1:60" ht="23.25" hidden="1" customHeight="1" x14ac:dyDescent="0.15">
      <c r="A154" s="341"/>
      <c r="B154" s="343"/>
      <c r="C154" s="344"/>
      <c r="D154" s="344"/>
      <c r="E154" s="344"/>
      <c r="F154" s="345"/>
      <c r="G154" s="928"/>
      <c r="H154" s="410"/>
      <c r="I154" s="410"/>
      <c r="J154" s="410"/>
      <c r="K154" s="410"/>
      <c r="L154" s="410"/>
      <c r="M154" s="410"/>
      <c r="N154" s="410"/>
      <c r="O154" s="411"/>
      <c r="P154" s="477"/>
      <c r="Q154" s="477"/>
      <c r="R154" s="477"/>
      <c r="S154" s="477"/>
      <c r="T154" s="477"/>
      <c r="U154" s="477"/>
      <c r="V154" s="477"/>
      <c r="W154" s="477"/>
      <c r="X154" s="478"/>
      <c r="Y154" s="929" t="s">
        <v>50</v>
      </c>
      <c r="Z154" s="812"/>
      <c r="AA154" s="813"/>
      <c r="AB154" s="474"/>
      <c r="AC154" s="474"/>
      <c r="AD154" s="474"/>
      <c r="AE154" s="416"/>
      <c r="AF154" s="399"/>
      <c r="AG154" s="399"/>
      <c r="AH154" s="399"/>
      <c r="AI154" s="416"/>
      <c r="AJ154" s="399"/>
      <c r="AK154" s="399"/>
      <c r="AL154" s="399"/>
      <c r="AM154" s="416"/>
      <c r="AN154" s="399"/>
      <c r="AO154" s="399"/>
      <c r="AP154" s="399"/>
      <c r="AQ154" s="418"/>
      <c r="AR154" s="419"/>
      <c r="AS154" s="419"/>
      <c r="AT154" s="420"/>
      <c r="AU154" s="399"/>
      <c r="AV154" s="399"/>
      <c r="AW154" s="399"/>
      <c r="AX154" s="400"/>
      <c r="AY154">
        <f t="shared" si="6"/>
        <v>0</v>
      </c>
      <c r="AZ154" s="10"/>
      <c r="BA154" s="10"/>
      <c r="BB154" s="10"/>
      <c r="BC154" s="10"/>
    </row>
    <row r="155" spans="1:60" ht="23.25" hidden="1" customHeight="1" x14ac:dyDescent="0.15">
      <c r="A155" s="341"/>
      <c r="B155" s="343"/>
      <c r="C155" s="344"/>
      <c r="D155" s="344"/>
      <c r="E155" s="344"/>
      <c r="F155" s="345"/>
      <c r="G155" s="168"/>
      <c r="H155" s="169"/>
      <c r="I155" s="169"/>
      <c r="J155" s="169"/>
      <c r="K155" s="169"/>
      <c r="L155" s="169"/>
      <c r="M155" s="169"/>
      <c r="N155" s="169"/>
      <c r="O155" s="170"/>
      <c r="P155" s="479"/>
      <c r="Q155" s="479"/>
      <c r="R155" s="479"/>
      <c r="S155" s="479"/>
      <c r="T155" s="479"/>
      <c r="U155" s="479"/>
      <c r="V155" s="479"/>
      <c r="W155" s="479"/>
      <c r="X155" s="480"/>
      <c r="Y155" s="929" t="s">
        <v>13</v>
      </c>
      <c r="Z155" s="812"/>
      <c r="AA155" s="813"/>
      <c r="AB155" s="930" t="s">
        <v>14</v>
      </c>
      <c r="AC155" s="930"/>
      <c r="AD155" s="930"/>
      <c r="AE155" s="590"/>
      <c r="AF155" s="591"/>
      <c r="AG155" s="591"/>
      <c r="AH155" s="591"/>
      <c r="AI155" s="590"/>
      <c r="AJ155" s="591"/>
      <c r="AK155" s="591"/>
      <c r="AL155" s="591"/>
      <c r="AM155" s="590"/>
      <c r="AN155" s="591"/>
      <c r="AO155" s="591"/>
      <c r="AP155" s="591"/>
      <c r="AQ155" s="418"/>
      <c r="AR155" s="419"/>
      <c r="AS155" s="419"/>
      <c r="AT155" s="420"/>
      <c r="AU155" s="399"/>
      <c r="AV155" s="399"/>
      <c r="AW155" s="399"/>
      <c r="AX155" s="400"/>
      <c r="AY155">
        <f t="shared" si="6"/>
        <v>0</v>
      </c>
      <c r="AZ155" s="10"/>
      <c r="BA155" s="10"/>
      <c r="BB155" s="10"/>
      <c r="BC155" s="10"/>
      <c r="BD155" s="10"/>
      <c r="BE155" s="10"/>
      <c r="BF155" s="10"/>
      <c r="BG155" s="10"/>
      <c r="BH155" s="10"/>
    </row>
    <row r="156" spans="1:60" ht="18.75" hidden="1" customHeight="1" x14ac:dyDescent="0.15">
      <c r="A156" s="341"/>
      <c r="B156" s="481" t="s">
        <v>138</v>
      </c>
      <c r="C156" s="482"/>
      <c r="D156" s="482"/>
      <c r="E156" s="482"/>
      <c r="F156" s="483"/>
      <c r="G156" s="367" t="s">
        <v>56</v>
      </c>
      <c r="H156" s="368"/>
      <c r="I156" s="368"/>
      <c r="J156" s="368"/>
      <c r="K156" s="368"/>
      <c r="L156" s="368"/>
      <c r="M156" s="368"/>
      <c r="N156" s="368"/>
      <c r="O156" s="369"/>
      <c r="P156" s="371" t="s">
        <v>58</v>
      </c>
      <c r="Q156" s="368"/>
      <c r="R156" s="368"/>
      <c r="S156" s="368"/>
      <c r="T156" s="368"/>
      <c r="U156" s="368"/>
      <c r="V156" s="368"/>
      <c r="W156" s="368"/>
      <c r="X156" s="369"/>
      <c r="Y156" s="372"/>
      <c r="Z156" s="373"/>
      <c r="AA156" s="374"/>
      <c r="AB156" s="921" t="s">
        <v>11</v>
      </c>
      <c r="AC156" s="922"/>
      <c r="AD156" s="923"/>
      <c r="AE156" s="442" t="s">
        <v>417</v>
      </c>
      <c r="AF156" s="442"/>
      <c r="AG156" s="442"/>
      <c r="AH156" s="442"/>
      <c r="AI156" s="442" t="s">
        <v>569</v>
      </c>
      <c r="AJ156" s="442"/>
      <c r="AK156" s="442"/>
      <c r="AL156" s="442"/>
      <c r="AM156" s="442" t="s">
        <v>385</v>
      </c>
      <c r="AN156" s="442"/>
      <c r="AO156" s="442"/>
      <c r="AP156" s="442"/>
      <c r="AQ156" s="517" t="s">
        <v>174</v>
      </c>
      <c r="AR156" s="518"/>
      <c r="AS156" s="518"/>
      <c r="AT156" s="519"/>
      <c r="AU156" s="520" t="s">
        <v>128</v>
      </c>
      <c r="AV156" s="520"/>
      <c r="AW156" s="520"/>
      <c r="AX156" s="521"/>
      <c r="AY156">
        <f>COUNTA($G$158)</f>
        <v>0</v>
      </c>
      <c r="AZ156" s="10"/>
      <c r="BA156" s="10"/>
      <c r="BB156" s="10"/>
      <c r="BC156" s="10"/>
    </row>
    <row r="157" spans="1:60" ht="18.75" hidden="1" customHeight="1" x14ac:dyDescent="0.15">
      <c r="A157" s="341"/>
      <c r="B157" s="343"/>
      <c r="C157" s="344"/>
      <c r="D157" s="344"/>
      <c r="E157" s="344"/>
      <c r="F157" s="345"/>
      <c r="G157" s="370"/>
      <c r="H157" s="351"/>
      <c r="I157" s="351"/>
      <c r="J157" s="351"/>
      <c r="K157" s="351"/>
      <c r="L157" s="351"/>
      <c r="M157" s="351"/>
      <c r="N157" s="351"/>
      <c r="O157" s="352"/>
      <c r="P157" s="355"/>
      <c r="Q157" s="351"/>
      <c r="R157" s="351"/>
      <c r="S157" s="351"/>
      <c r="T157" s="351"/>
      <c r="U157" s="351"/>
      <c r="V157" s="351"/>
      <c r="W157" s="351"/>
      <c r="X157" s="352"/>
      <c r="Y157" s="372"/>
      <c r="Z157" s="373"/>
      <c r="AA157" s="374"/>
      <c r="AB157" s="429"/>
      <c r="AC157" s="513"/>
      <c r="AD157" s="514"/>
      <c r="AE157" s="442"/>
      <c r="AF157" s="442"/>
      <c r="AG157" s="442"/>
      <c r="AH157" s="442"/>
      <c r="AI157" s="442"/>
      <c r="AJ157" s="442"/>
      <c r="AK157" s="442"/>
      <c r="AL157" s="442"/>
      <c r="AM157" s="442"/>
      <c r="AN157" s="442"/>
      <c r="AO157" s="442"/>
      <c r="AP157" s="442"/>
      <c r="AQ157" s="522"/>
      <c r="AR157" s="462"/>
      <c r="AS157" s="460" t="s">
        <v>175</v>
      </c>
      <c r="AT157" s="461"/>
      <c r="AU157" s="462"/>
      <c r="AV157" s="462"/>
      <c r="AW157" s="351" t="s">
        <v>166</v>
      </c>
      <c r="AX157" s="356"/>
      <c r="AY157">
        <f>$AY$156</f>
        <v>0</v>
      </c>
      <c r="AZ157" s="10"/>
      <c r="BA157" s="10"/>
      <c r="BB157" s="10"/>
      <c r="BC157" s="10"/>
      <c r="BD157" s="10"/>
      <c r="BE157" s="10"/>
      <c r="BF157" s="10"/>
      <c r="BG157" s="10"/>
      <c r="BH157" s="10"/>
    </row>
    <row r="158" spans="1:60" ht="23.25" hidden="1" customHeight="1" x14ac:dyDescent="0.15">
      <c r="A158" s="341"/>
      <c r="B158" s="343"/>
      <c r="C158" s="344"/>
      <c r="D158" s="344"/>
      <c r="E158" s="344"/>
      <c r="F158" s="345"/>
      <c r="G158" s="165"/>
      <c r="H158" s="166"/>
      <c r="I158" s="166"/>
      <c r="J158" s="166"/>
      <c r="K158" s="166"/>
      <c r="L158" s="166"/>
      <c r="M158" s="166"/>
      <c r="N158" s="166"/>
      <c r="O158" s="167"/>
      <c r="P158" s="166"/>
      <c r="Q158" s="475"/>
      <c r="R158" s="475"/>
      <c r="S158" s="475"/>
      <c r="T158" s="475"/>
      <c r="U158" s="475"/>
      <c r="V158" s="475"/>
      <c r="W158" s="475"/>
      <c r="X158" s="476"/>
      <c r="Y158" s="925" t="s">
        <v>57</v>
      </c>
      <c r="Z158" s="926"/>
      <c r="AA158" s="927"/>
      <c r="AB158" s="415"/>
      <c r="AC158" s="415"/>
      <c r="AD158" s="415"/>
      <c r="AE158" s="416"/>
      <c r="AF158" s="399"/>
      <c r="AG158" s="399"/>
      <c r="AH158" s="399"/>
      <c r="AI158" s="416"/>
      <c r="AJ158" s="399"/>
      <c r="AK158" s="399"/>
      <c r="AL158" s="399"/>
      <c r="AM158" s="416"/>
      <c r="AN158" s="399"/>
      <c r="AO158" s="399"/>
      <c r="AP158" s="399"/>
      <c r="AQ158" s="418"/>
      <c r="AR158" s="419"/>
      <c r="AS158" s="419"/>
      <c r="AT158" s="420"/>
      <c r="AU158" s="399"/>
      <c r="AV158" s="399"/>
      <c r="AW158" s="399"/>
      <c r="AX158" s="400"/>
      <c r="AY158">
        <f>$AY$156</f>
        <v>0</v>
      </c>
    </row>
    <row r="159" spans="1:60" ht="23.25" hidden="1" customHeight="1" x14ac:dyDescent="0.15">
      <c r="A159" s="341"/>
      <c r="B159" s="343"/>
      <c r="C159" s="344"/>
      <c r="D159" s="344"/>
      <c r="E159" s="344"/>
      <c r="F159" s="345"/>
      <c r="G159" s="928"/>
      <c r="H159" s="410"/>
      <c r="I159" s="410"/>
      <c r="J159" s="410"/>
      <c r="K159" s="410"/>
      <c r="L159" s="410"/>
      <c r="M159" s="410"/>
      <c r="N159" s="410"/>
      <c r="O159" s="411"/>
      <c r="P159" s="477"/>
      <c r="Q159" s="477"/>
      <c r="R159" s="477"/>
      <c r="S159" s="477"/>
      <c r="T159" s="477"/>
      <c r="U159" s="477"/>
      <c r="V159" s="477"/>
      <c r="W159" s="477"/>
      <c r="X159" s="478"/>
      <c r="Y159" s="929" t="s">
        <v>50</v>
      </c>
      <c r="Z159" s="812"/>
      <c r="AA159" s="813"/>
      <c r="AB159" s="474"/>
      <c r="AC159" s="474"/>
      <c r="AD159" s="474"/>
      <c r="AE159" s="416"/>
      <c r="AF159" s="399"/>
      <c r="AG159" s="399"/>
      <c r="AH159" s="399"/>
      <c r="AI159" s="416"/>
      <c r="AJ159" s="399"/>
      <c r="AK159" s="399"/>
      <c r="AL159" s="399"/>
      <c r="AM159" s="416"/>
      <c r="AN159" s="399"/>
      <c r="AO159" s="399"/>
      <c r="AP159" s="399"/>
      <c r="AQ159" s="418"/>
      <c r="AR159" s="419"/>
      <c r="AS159" s="419"/>
      <c r="AT159" s="420"/>
      <c r="AU159" s="399"/>
      <c r="AV159" s="399"/>
      <c r="AW159" s="399"/>
      <c r="AX159" s="400"/>
      <c r="AY159">
        <f>$AY$156</f>
        <v>0</v>
      </c>
      <c r="AZ159" s="10"/>
      <c r="BA159" s="10"/>
      <c r="BB159" s="10"/>
      <c r="BC159" s="10"/>
    </row>
    <row r="160" spans="1:60" ht="23.25" hidden="1" customHeight="1" x14ac:dyDescent="0.15">
      <c r="A160" s="341"/>
      <c r="B160" s="346"/>
      <c r="C160" s="347"/>
      <c r="D160" s="347"/>
      <c r="E160" s="347"/>
      <c r="F160" s="348"/>
      <c r="G160" s="168"/>
      <c r="H160" s="169"/>
      <c r="I160" s="169"/>
      <c r="J160" s="169"/>
      <c r="K160" s="169"/>
      <c r="L160" s="169"/>
      <c r="M160" s="169"/>
      <c r="N160" s="169"/>
      <c r="O160" s="170"/>
      <c r="P160" s="479"/>
      <c r="Q160" s="479"/>
      <c r="R160" s="479"/>
      <c r="S160" s="479"/>
      <c r="T160" s="479"/>
      <c r="U160" s="479"/>
      <c r="V160" s="479"/>
      <c r="W160" s="479"/>
      <c r="X160" s="480"/>
      <c r="Y160" s="929" t="s">
        <v>13</v>
      </c>
      <c r="Z160" s="812"/>
      <c r="AA160" s="813"/>
      <c r="AB160" s="930" t="s">
        <v>14</v>
      </c>
      <c r="AC160" s="930"/>
      <c r="AD160" s="930"/>
      <c r="AE160" s="590"/>
      <c r="AF160" s="591"/>
      <c r="AG160" s="591"/>
      <c r="AH160" s="591"/>
      <c r="AI160" s="590"/>
      <c r="AJ160" s="591"/>
      <c r="AK160" s="591"/>
      <c r="AL160" s="591"/>
      <c r="AM160" s="590"/>
      <c r="AN160" s="591"/>
      <c r="AO160" s="591"/>
      <c r="AP160" s="591"/>
      <c r="AQ160" s="418"/>
      <c r="AR160" s="419"/>
      <c r="AS160" s="419"/>
      <c r="AT160" s="420"/>
      <c r="AU160" s="399"/>
      <c r="AV160" s="399"/>
      <c r="AW160" s="399"/>
      <c r="AX160" s="400"/>
      <c r="AY160">
        <f>$AY$156</f>
        <v>0</v>
      </c>
      <c r="AZ160" s="10"/>
      <c r="BA160" s="10"/>
      <c r="BB160" s="10"/>
      <c r="BC160" s="10"/>
      <c r="BD160" s="10"/>
      <c r="BE160" s="10"/>
      <c r="BF160" s="10"/>
      <c r="BG160" s="10"/>
      <c r="BH160" s="10"/>
    </row>
    <row r="161" spans="1:60" ht="18.75" hidden="1" customHeight="1" x14ac:dyDescent="0.15">
      <c r="A161" s="341"/>
      <c r="B161" s="481" t="s">
        <v>138</v>
      </c>
      <c r="C161" s="482"/>
      <c r="D161" s="482"/>
      <c r="E161" s="482"/>
      <c r="F161" s="483"/>
      <c r="G161" s="367" t="s">
        <v>56</v>
      </c>
      <c r="H161" s="368"/>
      <c r="I161" s="368"/>
      <c r="J161" s="368"/>
      <c r="K161" s="368"/>
      <c r="L161" s="368"/>
      <c r="M161" s="368"/>
      <c r="N161" s="368"/>
      <c r="O161" s="369"/>
      <c r="P161" s="371" t="s">
        <v>58</v>
      </c>
      <c r="Q161" s="368"/>
      <c r="R161" s="368"/>
      <c r="S161" s="368"/>
      <c r="T161" s="368"/>
      <c r="U161" s="368"/>
      <c r="V161" s="368"/>
      <c r="W161" s="368"/>
      <c r="X161" s="369"/>
      <c r="Y161" s="372"/>
      <c r="Z161" s="373"/>
      <c r="AA161" s="374"/>
      <c r="AB161" s="921" t="s">
        <v>11</v>
      </c>
      <c r="AC161" s="922"/>
      <c r="AD161" s="923"/>
      <c r="AE161" s="442" t="s">
        <v>417</v>
      </c>
      <c r="AF161" s="442"/>
      <c r="AG161" s="442"/>
      <c r="AH161" s="442"/>
      <c r="AI161" s="442" t="s">
        <v>569</v>
      </c>
      <c r="AJ161" s="442"/>
      <c r="AK161" s="442"/>
      <c r="AL161" s="442"/>
      <c r="AM161" s="442" t="s">
        <v>385</v>
      </c>
      <c r="AN161" s="442"/>
      <c r="AO161" s="442"/>
      <c r="AP161" s="442"/>
      <c r="AQ161" s="517" t="s">
        <v>174</v>
      </c>
      <c r="AR161" s="518"/>
      <c r="AS161" s="518"/>
      <c r="AT161" s="519"/>
      <c r="AU161" s="520" t="s">
        <v>128</v>
      </c>
      <c r="AV161" s="520"/>
      <c r="AW161" s="520"/>
      <c r="AX161" s="521"/>
      <c r="AY161">
        <f>COUNTA($G$163)</f>
        <v>0</v>
      </c>
      <c r="AZ161" s="10"/>
      <c r="BA161" s="10"/>
      <c r="BB161" s="10"/>
      <c r="BC161" s="10"/>
    </row>
    <row r="162" spans="1:60" ht="18.75" hidden="1" customHeight="1" x14ac:dyDescent="0.15">
      <c r="A162" s="341"/>
      <c r="B162" s="343"/>
      <c r="C162" s="344"/>
      <c r="D162" s="344"/>
      <c r="E162" s="344"/>
      <c r="F162" s="345"/>
      <c r="G162" s="370"/>
      <c r="H162" s="351"/>
      <c r="I162" s="351"/>
      <c r="J162" s="351"/>
      <c r="K162" s="351"/>
      <c r="L162" s="351"/>
      <c r="M162" s="351"/>
      <c r="N162" s="351"/>
      <c r="O162" s="352"/>
      <c r="P162" s="355"/>
      <c r="Q162" s="351"/>
      <c r="R162" s="351"/>
      <c r="S162" s="351"/>
      <c r="T162" s="351"/>
      <c r="U162" s="351"/>
      <c r="V162" s="351"/>
      <c r="W162" s="351"/>
      <c r="X162" s="352"/>
      <c r="Y162" s="372"/>
      <c r="Z162" s="373"/>
      <c r="AA162" s="374"/>
      <c r="AB162" s="429"/>
      <c r="AC162" s="513"/>
      <c r="AD162" s="514"/>
      <c r="AE162" s="442"/>
      <c r="AF162" s="442"/>
      <c r="AG162" s="442"/>
      <c r="AH162" s="442"/>
      <c r="AI162" s="442"/>
      <c r="AJ162" s="442"/>
      <c r="AK162" s="442"/>
      <c r="AL162" s="442"/>
      <c r="AM162" s="442"/>
      <c r="AN162" s="442"/>
      <c r="AO162" s="442"/>
      <c r="AP162" s="442"/>
      <c r="AQ162" s="522"/>
      <c r="AR162" s="462"/>
      <c r="AS162" s="460" t="s">
        <v>175</v>
      </c>
      <c r="AT162" s="461"/>
      <c r="AU162" s="462"/>
      <c r="AV162" s="462"/>
      <c r="AW162" s="351" t="s">
        <v>166</v>
      </c>
      <c r="AX162" s="356"/>
      <c r="AY162">
        <f>$AY$161</f>
        <v>0</v>
      </c>
      <c r="AZ162" s="10"/>
      <c r="BA162" s="10"/>
      <c r="BB162" s="10"/>
      <c r="BC162" s="10"/>
      <c r="BD162" s="10"/>
      <c r="BE162" s="10"/>
      <c r="BF162" s="10"/>
      <c r="BG162" s="10"/>
      <c r="BH162" s="10"/>
    </row>
    <row r="163" spans="1:60" ht="23.25" hidden="1" customHeight="1" x14ac:dyDescent="0.15">
      <c r="A163" s="341"/>
      <c r="B163" s="343"/>
      <c r="C163" s="344"/>
      <c r="D163" s="344"/>
      <c r="E163" s="344"/>
      <c r="F163" s="345"/>
      <c r="G163" s="165"/>
      <c r="H163" s="166"/>
      <c r="I163" s="166"/>
      <c r="J163" s="166"/>
      <c r="K163" s="166"/>
      <c r="L163" s="166"/>
      <c r="M163" s="166"/>
      <c r="N163" s="166"/>
      <c r="O163" s="167"/>
      <c r="P163" s="166"/>
      <c r="Q163" s="475"/>
      <c r="R163" s="475"/>
      <c r="S163" s="475"/>
      <c r="T163" s="475"/>
      <c r="U163" s="475"/>
      <c r="V163" s="475"/>
      <c r="W163" s="475"/>
      <c r="X163" s="476"/>
      <c r="Y163" s="925" t="s">
        <v>57</v>
      </c>
      <c r="Z163" s="926"/>
      <c r="AA163" s="927"/>
      <c r="AB163" s="415"/>
      <c r="AC163" s="415"/>
      <c r="AD163" s="415"/>
      <c r="AE163" s="416"/>
      <c r="AF163" s="399"/>
      <c r="AG163" s="399"/>
      <c r="AH163" s="399"/>
      <c r="AI163" s="416"/>
      <c r="AJ163" s="399"/>
      <c r="AK163" s="399"/>
      <c r="AL163" s="399"/>
      <c r="AM163" s="416"/>
      <c r="AN163" s="399"/>
      <c r="AO163" s="399"/>
      <c r="AP163" s="399"/>
      <c r="AQ163" s="418"/>
      <c r="AR163" s="419"/>
      <c r="AS163" s="419"/>
      <c r="AT163" s="420"/>
      <c r="AU163" s="399"/>
      <c r="AV163" s="399"/>
      <c r="AW163" s="399"/>
      <c r="AX163" s="400"/>
      <c r="AY163">
        <f>$AY$161</f>
        <v>0</v>
      </c>
    </row>
    <row r="164" spans="1:60" ht="23.25" hidden="1" customHeight="1" x14ac:dyDescent="0.15">
      <c r="A164" s="341"/>
      <c r="B164" s="343"/>
      <c r="C164" s="344"/>
      <c r="D164" s="344"/>
      <c r="E164" s="344"/>
      <c r="F164" s="345"/>
      <c r="G164" s="928"/>
      <c r="H164" s="410"/>
      <c r="I164" s="410"/>
      <c r="J164" s="410"/>
      <c r="K164" s="410"/>
      <c r="L164" s="410"/>
      <c r="M164" s="410"/>
      <c r="N164" s="410"/>
      <c r="O164" s="411"/>
      <c r="P164" s="477"/>
      <c r="Q164" s="477"/>
      <c r="R164" s="477"/>
      <c r="S164" s="477"/>
      <c r="T164" s="477"/>
      <c r="U164" s="477"/>
      <c r="V164" s="477"/>
      <c r="W164" s="477"/>
      <c r="X164" s="478"/>
      <c r="Y164" s="929" t="s">
        <v>50</v>
      </c>
      <c r="Z164" s="812"/>
      <c r="AA164" s="813"/>
      <c r="AB164" s="474"/>
      <c r="AC164" s="474"/>
      <c r="AD164" s="474"/>
      <c r="AE164" s="416"/>
      <c r="AF164" s="399"/>
      <c r="AG164" s="399"/>
      <c r="AH164" s="399"/>
      <c r="AI164" s="416"/>
      <c r="AJ164" s="399"/>
      <c r="AK164" s="399"/>
      <c r="AL164" s="399"/>
      <c r="AM164" s="416"/>
      <c r="AN164" s="399"/>
      <c r="AO164" s="399"/>
      <c r="AP164" s="399"/>
      <c r="AQ164" s="418"/>
      <c r="AR164" s="419"/>
      <c r="AS164" s="419"/>
      <c r="AT164" s="420"/>
      <c r="AU164" s="399"/>
      <c r="AV164" s="399"/>
      <c r="AW164" s="399"/>
      <c r="AX164" s="400"/>
      <c r="AY164">
        <f>$AY$161</f>
        <v>0</v>
      </c>
      <c r="AZ164" s="10"/>
      <c r="BA164" s="10"/>
      <c r="BB164" s="10"/>
      <c r="BC164" s="10"/>
    </row>
    <row r="165" spans="1:60" ht="23.25" hidden="1" customHeight="1" thickBot="1" x14ac:dyDescent="0.2">
      <c r="A165" s="342"/>
      <c r="B165" s="918"/>
      <c r="C165" s="919"/>
      <c r="D165" s="919"/>
      <c r="E165" s="919"/>
      <c r="F165" s="920"/>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15">
      <c r="A166" s="335" t="s">
        <v>580</v>
      </c>
      <c r="B166" s="336"/>
      <c r="C166" s="336"/>
      <c r="D166" s="336"/>
      <c r="E166" s="336"/>
      <c r="F166" s="337"/>
      <c r="G166" s="338"/>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40"/>
      <c r="AY166">
        <f>COUNTA($G$166)</f>
        <v>0</v>
      </c>
    </row>
    <row r="167" spans="1:60" ht="31.5" hidden="1" customHeight="1" x14ac:dyDescent="0.15">
      <c r="A167" s="375" t="s">
        <v>581</v>
      </c>
      <c r="B167" s="344"/>
      <c r="C167" s="344"/>
      <c r="D167" s="344"/>
      <c r="E167" s="344"/>
      <c r="F167" s="345"/>
      <c r="G167" s="377" t="s">
        <v>573</v>
      </c>
      <c r="H167" s="378"/>
      <c r="I167" s="378"/>
      <c r="J167" s="378"/>
      <c r="K167" s="378"/>
      <c r="L167" s="378"/>
      <c r="M167" s="378"/>
      <c r="N167" s="378"/>
      <c r="O167" s="378"/>
      <c r="P167" s="379" t="s">
        <v>572</v>
      </c>
      <c r="Q167" s="378"/>
      <c r="R167" s="378"/>
      <c r="S167" s="378"/>
      <c r="T167" s="378"/>
      <c r="U167" s="378"/>
      <c r="V167" s="378"/>
      <c r="W167" s="378"/>
      <c r="X167" s="380"/>
      <c r="Y167" s="381"/>
      <c r="Z167" s="382"/>
      <c r="AA167" s="383"/>
      <c r="AB167" s="428" t="s">
        <v>11</v>
      </c>
      <c r="AC167" s="428"/>
      <c r="AD167" s="428"/>
      <c r="AE167" s="442" t="s">
        <v>417</v>
      </c>
      <c r="AF167" s="442"/>
      <c r="AG167" s="442"/>
      <c r="AH167" s="442"/>
      <c r="AI167" s="442" t="s">
        <v>569</v>
      </c>
      <c r="AJ167" s="442"/>
      <c r="AK167" s="442"/>
      <c r="AL167" s="442"/>
      <c r="AM167" s="442" t="s">
        <v>385</v>
      </c>
      <c r="AN167" s="442"/>
      <c r="AO167" s="442"/>
      <c r="AP167" s="442"/>
      <c r="AQ167" s="438" t="s">
        <v>416</v>
      </c>
      <c r="AR167" s="439"/>
      <c r="AS167" s="439"/>
      <c r="AT167" s="440"/>
      <c r="AU167" s="438" t="s">
        <v>594</v>
      </c>
      <c r="AV167" s="439"/>
      <c r="AW167" s="439"/>
      <c r="AX167" s="441"/>
      <c r="AY167">
        <f>COUNTA($G$168)</f>
        <v>0</v>
      </c>
    </row>
    <row r="168" spans="1:60" ht="23.25" hidden="1" customHeight="1" x14ac:dyDescent="0.15">
      <c r="A168" s="375"/>
      <c r="B168" s="344"/>
      <c r="C168" s="344"/>
      <c r="D168" s="344"/>
      <c r="E168" s="344"/>
      <c r="F168" s="345"/>
      <c r="G168" s="456"/>
      <c r="H168" s="385"/>
      <c r="I168" s="385"/>
      <c r="J168" s="385"/>
      <c r="K168" s="385"/>
      <c r="L168" s="385"/>
      <c r="M168" s="385"/>
      <c r="N168" s="385"/>
      <c r="O168" s="385"/>
      <c r="P168" s="388"/>
      <c r="Q168" s="389"/>
      <c r="R168" s="389"/>
      <c r="S168" s="389"/>
      <c r="T168" s="389"/>
      <c r="U168" s="389"/>
      <c r="V168" s="389"/>
      <c r="W168" s="389"/>
      <c r="X168" s="390"/>
      <c r="Y168" s="394" t="s">
        <v>51</v>
      </c>
      <c r="Z168" s="395"/>
      <c r="AA168" s="396"/>
      <c r="AB168" s="397"/>
      <c r="AC168" s="397"/>
      <c r="AD168" s="397"/>
      <c r="AE168" s="398"/>
      <c r="AF168" s="398"/>
      <c r="AG168" s="398"/>
      <c r="AH168" s="398"/>
      <c r="AI168" s="398"/>
      <c r="AJ168" s="398"/>
      <c r="AK168" s="398"/>
      <c r="AL168" s="398"/>
      <c r="AM168" s="398"/>
      <c r="AN168" s="398"/>
      <c r="AO168" s="398"/>
      <c r="AP168" s="398"/>
      <c r="AQ168" s="398"/>
      <c r="AR168" s="398"/>
      <c r="AS168" s="398"/>
      <c r="AT168" s="398"/>
      <c r="AU168" s="437"/>
      <c r="AV168" s="432"/>
      <c r="AW168" s="432"/>
      <c r="AX168" s="433"/>
      <c r="AY168">
        <f>$AY$167</f>
        <v>0</v>
      </c>
    </row>
    <row r="169" spans="1:60" ht="23.25" hidden="1" customHeight="1" x14ac:dyDescent="0.15">
      <c r="A169" s="376"/>
      <c r="B169" s="347"/>
      <c r="C169" s="347"/>
      <c r="D169" s="347"/>
      <c r="E169" s="347"/>
      <c r="F169" s="348"/>
      <c r="G169" s="386"/>
      <c r="H169" s="387"/>
      <c r="I169" s="387"/>
      <c r="J169" s="387"/>
      <c r="K169" s="387"/>
      <c r="L169" s="387"/>
      <c r="M169" s="387"/>
      <c r="N169" s="387"/>
      <c r="O169" s="387"/>
      <c r="P169" s="391"/>
      <c r="Q169" s="392"/>
      <c r="R169" s="392"/>
      <c r="S169" s="392"/>
      <c r="T169" s="392"/>
      <c r="U169" s="392"/>
      <c r="V169" s="392"/>
      <c r="W169" s="392"/>
      <c r="X169" s="393"/>
      <c r="Y169" s="434" t="s">
        <v>52</v>
      </c>
      <c r="Z169" s="435"/>
      <c r="AA169" s="436"/>
      <c r="AB169" s="397"/>
      <c r="AC169" s="397"/>
      <c r="AD169" s="397"/>
      <c r="AE169" s="398"/>
      <c r="AF169" s="398"/>
      <c r="AG169" s="398"/>
      <c r="AH169" s="398"/>
      <c r="AI169" s="398"/>
      <c r="AJ169" s="398"/>
      <c r="AK169" s="398"/>
      <c r="AL169" s="398"/>
      <c r="AM169" s="398"/>
      <c r="AN169" s="398"/>
      <c r="AO169" s="398"/>
      <c r="AP169" s="398"/>
      <c r="AQ169" s="398"/>
      <c r="AR169" s="398"/>
      <c r="AS169" s="398"/>
      <c r="AT169" s="398"/>
      <c r="AU169" s="437"/>
      <c r="AV169" s="432"/>
      <c r="AW169" s="432"/>
      <c r="AX169" s="433"/>
      <c r="AY169">
        <f>$AY$167</f>
        <v>0</v>
      </c>
    </row>
    <row r="170" spans="1:60" ht="23.25" hidden="1" customHeight="1" x14ac:dyDescent="0.15">
      <c r="A170" s="487" t="s">
        <v>582</v>
      </c>
      <c r="B170" s="368"/>
      <c r="C170" s="368"/>
      <c r="D170" s="368"/>
      <c r="E170" s="368"/>
      <c r="F170" s="488"/>
      <c r="G170" s="250" t="s">
        <v>583</v>
      </c>
      <c r="H170" s="250"/>
      <c r="I170" s="250"/>
      <c r="J170" s="250"/>
      <c r="K170" s="250"/>
      <c r="L170" s="250"/>
      <c r="M170" s="250"/>
      <c r="N170" s="250"/>
      <c r="O170" s="250"/>
      <c r="P170" s="250"/>
      <c r="Q170" s="250"/>
      <c r="R170" s="250"/>
      <c r="S170" s="250"/>
      <c r="T170" s="250"/>
      <c r="U170" s="250"/>
      <c r="V170" s="250"/>
      <c r="W170" s="250"/>
      <c r="X170" s="279"/>
      <c r="Y170" s="471"/>
      <c r="Z170" s="472"/>
      <c r="AA170" s="473"/>
      <c r="AB170" s="249" t="s">
        <v>11</v>
      </c>
      <c r="AC170" s="250"/>
      <c r="AD170" s="279"/>
      <c r="AE170" s="442" t="s">
        <v>417</v>
      </c>
      <c r="AF170" s="442"/>
      <c r="AG170" s="442"/>
      <c r="AH170" s="442"/>
      <c r="AI170" s="442" t="s">
        <v>569</v>
      </c>
      <c r="AJ170" s="442"/>
      <c r="AK170" s="442"/>
      <c r="AL170" s="442"/>
      <c r="AM170" s="442" t="s">
        <v>385</v>
      </c>
      <c r="AN170" s="442"/>
      <c r="AO170" s="442"/>
      <c r="AP170" s="442"/>
      <c r="AQ170" s="443" t="s">
        <v>595</v>
      </c>
      <c r="AR170" s="444"/>
      <c r="AS170" s="444"/>
      <c r="AT170" s="444"/>
      <c r="AU170" s="444"/>
      <c r="AV170" s="444"/>
      <c r="AW170" s="444"/>
      <c r="AX170" s="445"/>
      <c r="AY170">
        <f>IF(SUBSTITUTE(SUBSTITUTE($G$171,"／",""),"　","")="",0,1)</f>
        <v>0</v>
      </c>
    </row>
    <row r="171" spans="1:60" ht="23.25" hidden="1" customHeight="1" x14ac:dyDescent="0.15">
      <c r="A171" s="489"/>
      <c r="B171" s="349"/>
      <c r="C171" s="349"/>
      <c r="D171" s="349"/>
      <c r="E171" s="349"/>
      <c r="F171" s="490"/>
      <c r="G171" s="421" t="s">
        <v>584</v>
      </c>
      <c r="H171" s="422"/>
      <c r="I171" s="422"/>
      <c r="J171" s="422"/>
      <c r="K171" s="422"/>
      <c r="L171" s="422"/>
      <c r="M171" s="422"/>
      <c r="N171" s="422"/>
      <c r="O171" s="422"/>
      <c r="P171" s="422"/>
      <c r="Q171" s="422"/>
      <c r="R171" s="422"/>
      <c r="S171" s="422"/>
      <c r="T171" s="422"/>
      <c r="U171" s="422"/>
      <c r="V171" s="422"/>
      <c r="W171" s="422"/>
      <c r="X171" s="422"/>
      <c r="Y171" s="446" t="s">
        <v>582</v>
      </c>
      <c r="Z171" s="447"/>
      <c r="AA171" s="448"/>
      <c r="AB171" s="449"/>
      <c r="AC171" s="450"/>
      <c r="AD171" s="451"/>
      <c r="AE171" s="425"/>
      <c r="AF171" s="425"/>
      <c r="AG171" s="425"/>
      <c r="AH171" s="425"/>
      <c r="AI171" s="425"/>
      <c r="AJ171" s="425"/>
      <c r="AK171" s="425"/>
      <c r="AL171" s="425"/>
      <c r="AM171" s="425"/>
      <c r="AN171" s="425"/>
      <c r="AO171" s="425"/>
      <c r="AP171" s="425"/>
      <c r="AQ171" s="416"/>
      <c r="AR171" s="399"/>
      <c r="AS171" s="399"/>
      <c r="AT171" s="399"/>
      <c r="AU171" s="399"/>
      <c r="AV171" s="399"/>
      <c r="AW171" s="399"/>
      <c r="AX171" s="400"/>
      <c r="AY171">
        <f>$AY$170</f>
        <v>0</v>
      </c>
    </row>
    <row r="172" spans="1:60" ht="46.5" hidden="1" customHeight="1" x14ac:dyDescent="0.15">
      <c r="A172" s="491"/>
      <c r="B172" s="351"/>
      <c r="C172" s="351"/>
      <c r="D172" s="351"/>
      <c r="E172" s="351"/>
      <c r="F172" s="492"/>
      <c r="G172" s="423"/>
      <c r="H172" s="424"/>
      <c r="I172" s="424"/>
      <c r="J172" s="424"/>
      <c r="K172" s="424"/>
      <c r="L172" s="424"/>
      <c r="M172" s="424"/>
      <c r="N172" s="424"/>
      <c r="O172" s="424"/>
      <c r="P172" s="424"/>
      <c r="Q172" s="424"/>
      <c r="R172" s="424"/>
      <c r="S172" s="424"/>
      <c r="T172" s="424"/>
      <c r="U172" s="424"/>
      <c r="V172" s="424"/>
      <c r="W172" s="424"/>
      <c r="X172" s="424"/>
      <c r="Y172" s="412" t="s">
        <v>585</v>
      </c>
      <c r="Z172" s="426"/>
      <c r="AA172" s="427"/>
      <c r="AB172" s="452" t="s">
        <v>586</v>
      </c>
      <c r="AC172" s="453"/>
      <c r="AD172" s="454"/>
      <c r="AE172" s="455"/>
      <c r="AF172" s="455"/>
      <c r="AG172" s="455"/>
      <c r="AH172" s="455"/>
      <c r="AI172" s="455"/>
      <c r="AJ172" s="455"/>
      <c r="AK172" s="455"/>
      <c r="AL172" s="455"/>
      <c r="AM172" s="455"/>
      <c r="AN172" s="455"/>
      <c r="AO172" s="455"/>
      <c r="AP172" s="455"/>
      <c r="AQ172" s="455"/>
      <c r="AR172" s="455"/>
      <c r="AS172" s="455"/>
      <c r="AT172" s="455"/>
      <c r="AU172" s="455"/>
      <c r="AV172" s="455"/>
      <c r="AW172" s="455"/>
      <c r="AX172" s="457"/>
      <c r="AY172">
        <f>$AY$170</f>
        <v>0</v>
      </c>
    </row>
    <row r="173" spans="1:60" ht="18.75" hidden="1" customHeight="1" x14ac:dyDescent="0.15">
      <c r="A173" s="529" t="s">
        <v>236</v>
      </c>
      <c r="B173" s="530"/>
      <c r="C173" s="530"/>
      <c r="D173" s="530"/>
      <c r="E173" s="530"/>
      <c r="F173" s="531"/>
      <c r="G173" s="503" t="s">
        <v>139</v>
      </c>
      <c r="H173" s="349"/>
      <c r="I173" s="349"/>
      <c r="J173" s="349"/>
      <c r="K173" s="349"/>
      <c r="L173" s="349"/>
      <c r="M173" s="349"/>
      <c r="N173" s="349"/>
      <c r="O173" s="350"/>
      <c r="P173" s="353" t="s">
        <v>55</v>
      </c>
      <c r="Q173" s="349"/>
      <c r="R173" s="349"/>
      <c r="S173" s="349"/>
      <c r="T173" s="349"/>
      <c r="U173" s="349"/>
      <c r="V173" s="349"/>
      <c r="W173" s="349"/>
      <c r="X173" s="350"/>
      <c r="Y173" s="504"/>
      <c r="Z173" s="505"/>
      <c r="AA173" s="506"/>
      <c r="AB173" s="510" t="s">
        <v>11</v>
      </c>
      <c r="AC173" s="511"/>
      <c r="AD173" s="512"/>
      <c r="AE173" s="442" t="s">
        <v>417</v>
      </c>
      <c r="AF173" s="442"/>
      <c r="AG173" s="442"/>
      <c r="AH173" s="442"/>
      <c r="AI173" s="442" t="s">
        <v>569</v>
      </c>
      <c r="AJ173" s="442"/>
      <c r="AK173" s="442"/>
      <c r="AL173" s="442"/>
      <c r="AM173" s="442" t="s">
        <v>385</v>
      </c>
      <c r="AN173" s="442"/>
      <c r="AO173" s="442"/>
      <c r="AP173" s="442"/>
      <c r="AQ173" s="484" t="s">
        <v>174</v>
      </c>
      <c r="AR173" s="485"/>
      <c r="AS173" s="485"/>
      <c r="AT173" s="486"/>
      <c r="AU173" s="349" t="s">
        <v>128</v>
      </c>
      <c r="AV173" s="349"/>
      <c r="AW173" s="349"/>
      <c r="AX173" s="354"/>
      <c r="AY173">
        <f>COUNTA($G$175)</f>
        <v>0</v>
      </c>
    </row>
    <row r="174" spans="1:60" ht="18.75" hidden="1" customHeight="1" x14ac:dyDescent="0.15">
      <c r="A174" s="532"/>
      <c r="B174" s="533"/>
      <c r="C174" s="533"/>
      <c r="D174" s="533"/>
      <c r="E174" s="533"/>
      <c r="F174" s="534"/>
      <c r="G174" s="370"/>
      <c r="H174" s="351"/>
      <c r="I174" s="351"/>
      <c r="J174" s="351"/>
      <c r="K174" s="351"/>
      <c r="L174" s="351"/>
      <c r="M174" s="351"/>
      <c r="N174" s="351"/>
      <c r="O174" s="352"/>
      <c r="P174" s="355"/>
      <c r="Q174" s="351"/>
      <c r="R174" s="351"/>
      <c r="S174" s="351"/>
      <c r="T174" s="351"/>
      <c r="U174" s="351"/>
      <c r="V174" s="351"/>
      <c r="W174" s="351"/>
      <c r="X174" s="352"/>
      <c r="Y174" s="507"/>
      <c r="Z174" s="508"/>
      <c r="AA174" s="509"/>
      <c r="AB174" s="429"/>
      <c r="AC174" s="513"/>
      <c r="AD174" s="514"/>
      <c r="AE174" s="442"/>
      <c r="AF174" s="442"/>
      <c r="AG174" s="442"/>
      <c r="AH174" s="442"/>
      <c r="AI174" s="442"/>
      <c r="AJ174" s="442"/>
      <c r="AK174" s="442"/>
      <c r="AL174" s="442"/>
      <c r="AM174" s="442"/>
      <c r="AN174" s="442"/>
      <c r="AO174" s="442"/>
      <c r="AP174" s="442"/>
      <c r="AQ174" s="458"/>
      <c r="AR174" s="459"/>
      <c r="AS174" s="460" t="s">
        <v>175</v>
      </c>
      <c r="AT174" s="461"/>
      <c r="AU174" s="462"/>
      <c r="AV174" s="462"/>
      <c r="AW174" s="351" t="s">
        <v>166</v>
      </c>
      <c r="AX174" s="356"/>
      <c r="AY174">
        <f t="shared" ref="AY174:AY179" si="7">$AY$173</f>
        <v>0</v>
      </c>
    </row>
    <row r="175" spans="1:60" ht="23.25" hidden="1" customHeight="1" x14ac:dyDescent="0.15">
      <c r="A175" s="535"/>
      <c r="B175" s="533"/>
      <c r="C175" s="533"/>
      <c r="D175" s="533"/>
      <c r="E175" s="533"/>
      <c r="F175" s="534"/>
      <c r="G175" s="401"/>
      <c r="H175" s="402"/>
      <c r="I175" s="402"/>
      <c r="J175" s="402"/>
      <c r="K175" s="402"/>
      <c r="L175" s="402"/>
      <c r="M175" s="402"/>
      <c r="N175" s="402"/>
      <c r="O175" s="403"/>
      <c r="P175" s="166"/>
      <c r="Q175" s="166"/>
      <c r="R175" s="166"/>
      <c r="S175" s="166"/>
      <c r="T175" s="166"/>
      <c r="U175" s="166"/>
      <c r="V175" s="166"/>
      <c r="W175" s="166"/>
      <c r="X175" s="167"/>
      <c r="Y175" s="412" t="s">
        <v>12</v>
      </c>
      <c r="Z175" s="413"/>
      <c r="AA175" s="414"/>
      <c r="AB175" s="415"/>
      <c r="AC175" s="415"/>
      <c r="AD175" s="415"/>
      <c r="AE175" s="416"/>
      <c r="AF175" s="399"/>
      <c r="AG175" s="399"/>
      <c r="AH175" s="399"/>
      <c r="AI175" s="416"/>
      <c r="AJ175" s="399"/>
      <c r="AK175" s="399"/>
      <c r="AL175" s="399"/>
      <c r="AM175" s="416"/>
      <c r="AN175" s="399"/>
      <c r="AO175" s="399"/>
      <c r="AP175" s="399"/>
      <c r="AQ175" s="418"/>
      <c r="AR175" s="419"/>
      <c r="AS175" s="419"/>
      <c r="AT175" s="420"/>
      <c r="AU175" s="399"/>
      <c r="AV175" s="399"/>
      <c r="AW175" s="399"/>
      <c r="AX175" s="400"/>
      <c r="AY175">
        <f t="shared" si="7"/>
        <v>0</v>
      </c>
    </row>
    <row r="176" spans="1:60" ht="23.25" hidden="1" customHeight="1" x14ac:dyDescent="0.15">
      <c r="A176" s="536"/>
      <c r="B176" s="537"/>
      <c r="C176" s="537"/>
      <c r="D176" s="537"/>
      <c r="E176" s="537"/>
      <c r="F176" s="538"/>
      <c r="G176" s="404"/>
      <c r="H176" s="405"/>
      <c r="I176" s="405"/>
      <c r="J176" s="405"/>
      <c r="K176" s="405"/>
      <c r="L176" s="405"/>
      <c r="M176" s="405"/>
      <c r="N176" s="405"/>
      <c r="O176" s="406"/>
      <c r="P176" s="410"/>
      <c r="Q176" s="410"/>
      <c r="R176" s="410"/>
      <c r="S176" s="410"/>
      <c r="T176" s="410"/>
      <c r="U176" s="410"/>
      <c r="V176" s="410"/>
      <c r="W176" s="410"/>
      <c r="X176" s="411"/>
      <c r="Y176" s="249" t="s">
        <v>50</v>
      </c>
      <c r="Z176" s="250"/>
      <c r="AA176" s="279"/>
      <c r="AB176" s="474"/>
      <c r="AC176" s="474"/>
      <c r="AD176" s="474"/>
      <c r="AE176" s="416"/>
      <c r="AF176" s="399"/>
      <c r="AG176" s="399"/>
      <c r="AH176" s="399"/>
      <c r="AI176" s="416"/>
      <c r="AJ176" s="399"/>
      <c r="AK176" s="399"/>
      <c r="AL176" s="399"/>
      <c r="AM176" s="416"/>
      <c r="AN176" s="399"/>
      <c r="AO176" s="399"/>
      <c r="AP176" s="399"/>
      <c r="AQ176" s="418"/>
      <c r="AR176" s="419"/>
      <c r="AS176" s="419"/>
      <c r="AT176" s="420"/>
      <c r="AU176" s="399"/>
      <c r="AV176" s="399"/>
      <c r="AW176" s="399"/>
      <c r="AX176" s="400"/>
      <c r="AY176">
        <f t="shared" si="7"/>
        <v>0</v>
      </c>
    </row>
    <row r="177" spans="1:60" ht="23.25" hidden="1" customHeight="1" x14ac:dyDescent="0.15">
      <c r="A177" s="535"/>
      <c r="B177" s="533"/>
      <c r="C177" s="533"/>
      <c r="D177" s="533"/>
      <c r="E177" s="533"/>
      <c r="F177" s="534"/>
      <c r="G177" s="407"/>
      <c r="H177" s="408"/>
      <c r="I177" s="408"/>
      <c r="J177" s="408"/>
      <c r="K177" s="408"/>
      <c r="L177" s="408"/>
      <c r="M177" s="408"/>
      <c r="N177" s="408"/>
      <c r="O177" s="409"/>
      <c r="P177" s="169"/>
      <c r="Q177" s="169"/>
      <c r="R177" s="169"/>
      <c r="S177" s="169"/>
      <c r="T177" s="169"/>
      <c r="U177" s="169"/>
      <c r="V177" s="169"/>
      <c r="W177" s="169"/>
      <c r="X177" s="170"/>
      <c r="Y177" s="249" t="s">
        <v>13</v>
      </c>
      <c r="Z177" s="250"/>
      <c r="AA177" s="279"/>
      <c r="AB177" s="417" t="s">
        <v>14</v>
      </c>
      <c r="AC177" s="417"/>
      <c r="AD177" s="417"/>
      <c r="AE177" s="416"/>
      <c r="AF177" s="399"/>
      <c r="AG177" s="399"/>
      <c r="AH177" s="399"/>
      <c r="AI177" s="416"/>
      <c r="AJ177" s="399"/>
      <c r="AK177" s="399"/>
      <c r="AL177" s="399"/>
      <c r="AM177" s="416"/>
      <c r="AN177" s="399"/>
      <c r="AO177" s="399"/>
      <c r="AP177" s="399"/>
      <c r="AQ177" s="418"/>
      <c r="AR177" s="419"/>
      <c r="AS177" s="419"/>
      <c r="AT177" s="420"/>
      <c r="AU177" s="399"/>
      <c r="AV177" s="399"/>
      <c r="AW177" s="399"/>
      <c r="AX177" s="400"/>
      <c r="AY177">
        <f t="shared" si="7"/>
        <v>0</v>
      </c>
    </row>
    <row r="178" spans="1:60" ht="23.25" hidden="1" customHeight="1" x14ac:dyDescent="0.15">
      <c r="A178" s="487" t="s">
        <v>261</v>
      </c>
      <c r="B178" s="482"/>
      <c r="C178" s="482"/>
      <c r="D178" s="482"/>
      <c r="E178" s="482"/>
      <c r="F178" s="483"/>
      <c r="G178" s="523"/>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5"/>
      <c r="AY178">
        <f t="shared" si="7"/>
        <v>0</v>
      </c>
    </row>
    <row r="179" spans="1:60" ht="23.25" hidden="1" customHeight="1" x14ac:dyDescent="0.15">
      <c r="A179" s="376"/>
      <c r="B179" s="347"/>
      <c r="C179" s="347"/>
      <c r="D179" s="347"/>
      <c r="E179" s="347"/>
      <c r="F179" s="348"/>
      <c r="G179" s="526"/>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7"/>
      <c r="AQ179" s="527"/>
      <c r="AR179" s="527"/>
      <c r="AS179" s="527"/>
      <c r="AT179" s="527"/>
      <c r="AU179" s="527"/>
      <c r="AV179" s="527"/>
      <c r="AW179" s="527"/>
      <c r="AX179" s="528"/>
      <c r="AY179">
        <f t="shared" si="7"/>
        <v>0</v>
      </c>
    </row>
    <row r="180" spans="1:60" ht="18.75" hidden="1" customHeight="1" x14ac:dyDescent="0.15">
      <c r="A180" s="341" t="s">
        <v>574</v>
      </c>
      <c r="B180" s="343" t="s">
        <v>575</v>
      </c>
      <c r="C180" s="344"/>
      <c r="D180" s="344"/>
      <c r="E180" s="344"/>
      <c r="F180" s="345"/>
      <c r="G180" s="349" t="s">
        <v>576</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596</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60" ht="22.5" hidden="1" customHeight="1" x14ac:dyDescent="0.15">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60" ht="22.5" hidden="1" customHeight="1" x14ac:dyDescent="0.15">
      <c r="A182" s="341"/>
      <c r="B182" s="343"/>
      <c r="C182" s="344"/>
      <c r="D182" s="344"/>
      <c r="E182" s="344"/>
      <c r="F182" s="345"/>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60" ht="22.5" hidden="1" customHeight="1" x14ac:dyDescent="0.15">
      <c r="A183" s="341"/>
      <c r="B183" s="343"/>
      <c r="C183" s="344"/>
      <c r="D183" s="344"/>
      <c r="E183" s="344"/>
      <c r="F183" s="345"/>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60" ht="19.5" hidden="1" customHeight="1" x14ac:dyDescent="0.15">
      <c r="A184" s="341"/>
      <c r="B184" s="346"/>
      <c r="C184" s="347"/>
      <c r="D184" s="347"/>
      <c r="E184" s="347"/>
      <c r="F184" s="348"/>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60" ht="18.75" hidden="1" customHeight="1" x14ac:dyDescent="0.15">
      <c r="A185" s="341"/>
      <c r="B185" s="481" t="s">
        <v>138</v>
      </c>
      <c r="C185" s="482"/>
      <c r="D185" s="482"/>
      <c r="E185" s="482"/>
      <c r="F185" s="483"/>
      <c r="G185" s="367" t="s">
        <v>56</v>
      </c>
      <c r="H185" s="368"/>
      <c r="I185" s="368"/>
      <c r="J185" s="368"/>
      <c r="K185" s="368"/>
      <c r="L185" s="368"/>
      <c r="M185" s="368"/>
      <c r="N185" s="368"/>
      <c r="O185" s="369"/>
      <c r="P185" s="371" t="s">
        <v>58</v>
      </c>
      <c r="Q185" s="368"/>
      <c r="R185" s="368"/>
      <c r="S185" s="368"/>
      <c r="T185" s="368"/>
      <c r="U185" s="368"/>
      <c r="V185" s="368"/>
      <c r="W185" s="368"/>
      <c r="X185" s="369"/>
      <c r="Y185" s="372"/>
      <c r="Z185" s="373"/>
      <c r="AA185" s="374"/>
      <c r="AB185" s="921" t="s">
        <v>11</v>
      </c>
      <c r="AC185" s="922"/>
      <c r="AD185" s="923"/>
      <c r="AE185" s="442" t="s">
        <v>417</v>
      </c>
      <c r="AF185" s="442"/>
      <c r="AG185" s="442"/>
      <c r="AH185" s="442"/>
      <c r="AI185" s="442" t="s">
        <v>569</v>
      </c>
      <c r="AJ185" s="442"/>
      <c r="AK185" s="442"/>
      <c r="AL185" s="442"/>
      <c r="AM185" s="442" t="s">
        <v>385</v>
      </c>
      <c r="AN185" s="442"/>
      <c r="AO185" s="442"/>
      <c r="AP185" s="442"/>
      <c r="AQ185" s="517" t="s">
        <v>174</v>
      </c>
      <c r="AR185" s="518"/>
      <c r="AS185" s="518"/>
      <c r="AT185" s="519"/>
      <c r="AU185" s="520" t="s">
        <v>128</v>
      </c>
      <c r="AV185" s="520"/>
      <c r="AW185" s="520"/>
      <c r="AX185" s="521"/>
      <c r="AY185">
        <f t="shared" si="8"/>
        <v>0</v>
      </c>
      <c r="AZ185" s="10"/>
      <c r="BA185" s="10"/>
      <c r="BB185" s="10"/>
      <c r="BC185" s="10"/>
    </row>
    <row r="186" spans="1:60" ht="18.75" hidden="1" customHeight="1" x14ac:dyDescent="0.15">
      <c r="A186" s="341"/>
      <c r="B186" s="343"/>
      <c r="C186" s="344"/>
      <c r="D186" s="344"/>
      <c r="E186" s="344"/>
      <c r="F186" s="345"/>
      <c r="G186" s="370"/>
      <c r="H186" s="351"/>
      <c r="I186" s="351"/>
      <c r="J186" s="351"/>
      <c r="K186" s="351"/>
      <c r="L186" s="351"/>
      <c r="M186" s="351"/>
      <c r="N186" s="351"/>
      <c r="O186" s="352"/>
      <c r="P186" s="355"/>
      <c r="Q186" s="351"/>
      <c r="R186" s="351"/>
      <c r="S186" s="351"/>
      <c r="T186" s="351"/>
      <c r="U186" s="351"/>
      <c r="V186" s="351"/>
      <c r="W186" s="351"/>
      <c r="X186" s="352"/>
      <c r="Y186" s="372"/>
      <c r="Z186" s="373"/>
      <c r="AA186" s="374"/>
      <c r="AB186" s="429"/>
      <c r="AC186" s="513"/>
      <c r="AD186" s="514"/>
      <c r="AE186" s="442"/>
      <c r="AF186" s="442"/>
      <c r="AG186" s="442"/>
      <c r="AH186" s="442"/>
      <c r="AI186" s="442"/>
      <c r="AJ186" s="442"/>
      <c r="AK186" s="442"/>
      <c r="AL186" s="442"/>
      <c r="AM186" s="442"/>
      <c r="AN186" s="442"/>
      <c r="AO186" s="442"/>
      <c r="AP186" s="442"/>
      <c r="AQ186" s="522"/>
      <c r="AR186" s="462"/>
      <c r="AS186" s="460" t="s">
        <v>175</v>
      </c>
      <c r="AT186" s="461"/>
      <c r="AU186" s="462"/>
      <c r="AV186" s="462"/>
      <c r="AW186" s="351" t="s">
        <v>166</v>
      </c>
      <c r="AX186" s="356"/>
      <c r="AY186">
        <f t="shared" si="8"/>
        <v>0</v>
      </c>
      <c r="AZ186" s="10"/>
      <c r="BA186" s="10"/>
      <c r="BB186" s="10"/>
      <c r="BC186" s="10"/>
      <c r="BD186" s="10"/>
      <c r="BE186" s="10"/>
      <c r="BF186" s="10"/>
      <c r="BG186" s="10"/>
      <c r="BH186" s="10"/>
    </row>
    <row r="187" spans="1:60" ht="23.25" hidden="1" customHeight="1" x14ac:dyDescent="0.15">
      <c r="A187" s="341"/>
      <c r="B187" s="343"/>
      <c r="C187" s="344"/>
      <c r="D187" s="344"/>
      <c r="E187" s="344"/>
      <c r="F187" s="345"/>
      <c r="G187" s="165"/>
      <c r="H187" s="166"/>
      <c r="I187" s="166"/>
      <c r="J187" s="166"/>
      <c r="K187" s="166"/>
      <c r="L187" s="166"/>
      <c r="M187" s="166"/>
      <c r="N187" s="166"/>
      <c r="O187" s="167"/>
      <c r="P187" s="166"/>
      <c r="Q187" s="475"/>
      <c r="R187" s="475"/>
      <c r="S187" s="475"/>
      <c r="T187" s="475"/>
      <c r="U187" s="475"/>
      <c r="V187" s="475"/>
      <c r="W187" s="475"/>
      <c r="X187" s="476"/>
      <c r="Y187" s="925" t="s">
        <v>57</v>
      </c>
      <c r="Z187" s="926"/>
      <c r="AA187" s="927"/>
      <c r="AB187" s="415"/>
      <c r="AC187" s="415"/>
      <c r="AD187" s="415"/>
      <c r="AE187" s="416"/>
      <c r="AF187" s="399"/>
      <c r="AG187" s="399"/>
      <c r="AH187" s="399"/>
      <c r="AI187" s="416"/>
      <c r="AJ187" s="399"/>
      <c r="AK187" s="399"/>
      <c r="AL187" s="399"/>
      <c r="AM187" s="416"/>
      <c r="AN187" s="399"/>
      <c r="AO187" s="399"/>
      <c r="AP187" s="399"/>
      <c r="AQ187" s="418"/>
      <c r="AR187" s="419"/>
      <c r="AS187" s="419"/>
      <c r="AT187" s="420"/>
      <c r="AU187" s="399"/>
      <c r="AV187" s="399"/>
      <c r="AW187" s="399"/>
      <c r="AX187" s="400"/>
      <c r="AY187">
        <f t="shared" si="8"/>
        <v>0</v>
      </c>
    </row>
    <row r="188" spans="1:60" ht="23.25" hidden="1" customHeight="1" x14ac:dyDescent="0.15">
      <c r="A188" s="341"/>
      <c r="B188" s="343"/>
      <c r="C188" s="344"/>
      <c r="D188" s="344"/>
      <c r="E188" s="344"/>
      <c r="F188" s="345"/>
      <c r="G188" s="928"/>
      <c r="H188" s="410"/>
      <c r="I188" s="410"/>
      <c r="J188" s="410"/>
      <c r="K188" s="410"/>
      <c r="L188" s="410"/>
      <c r="M188" s="410"/>
      <c r="N188" s="410"/>
      <c r="O188" s="411"/>
      <c r="P188" s="477"/>
      <c r="Q188" s="477"/>
      <c r="R188" s="477"/>
      <c r="S188" s="477"/>
      <c r="T188" s="477"/>
      <c r="U188" s="477"/>
      <c r="V188" s="477"/>
      <c r="W188" s="477"/>
      <c r="X188" s="478"/>
      <c r="Y188" s="929" t="s">
        <v>50</v>
      </c>
      <c r="Z188" s="812"/>
      <c r="AA188" s="813"/>
      <c r="AB188" s="474"/>
      <c r="AC188" s="474"/>
      <c r="AD188" s="474"/>
      <c r="AE188" s="416"/>
      <c r="AF188" s="399"/>
      <c r="AG188" s="399"/>
      <c r="AH188" s="399"/>
      <c r="AI188" s="416"/>
      <c r="AJ188" s="399"/>
      <c r="AK188" s="399"/>
      <c r="AL188" s="399"/>
      <c r="AM188" s="416"/>
      <c r="AN188" s="399"/>
      <c r="AO188" s="399"/>
      <c r="AP188" s="399"/>
      <c r="AQ188" s="418"/>
      <c r="AR188" s="419"/>
      <c r="AS188" s="419"/>
      <c r="AT188" s="420"/>
      <c r="AU188" s="399"/>
      <c r="AV188" s="399"/>
      <c r="AW188" s="399"/>
      <c r="AX188" s="400"/>
      <c r="AY188">
        <f t="shared" si="8"/>
        <v>0</v>
      </c>
      <c r="AZ188" s="10"/>
      <c r="BA188" s="10"/>
      <c r="BB188" s="10"/>
      <c r="BC188" s="10"/>
    </row>
    <row r="189" spans="1:60" ht="23.25" hidden="1" customHeight="1" x14ac:dyDescent="0.15">
      <c r="A189" s="341"/>
      <c r="B189" s="343"/>
      <c r="C189" s="344"/>
      <c r="D189" s="344"/>
      <c r="E189" s="344"/>
      <c r="F189" s="345"/>
      <c r="G189" s="168"/>
      <c r="H189" s="169"/>
      <c r="I189" s="169"/>
      <c r="J189" s="169"/>
      <c r="K189" s="169"/>
      <c r="L189" s="169"/>
      <c r="M189" s="169"/>
      <c r="N189" s="169"/>
      <c r="O189" s="170"/>
      <c r="P189" s="479"/>
      <c r="Q189" s="479"/>
      <c r="R189" s="479"/>
      <c r="S189" s="479"/>
      <c r="T189" s="479"/>
      <c r="U189" s="479"/>
      <c r="V189" s="479"/>
      <c r="W189" s="479"/>
      <c r="X189" s="480"/>
      <c r="Y189" s="929" t="s">
        <v>13</v>
      </c>
      <c r="Z189" s="812"/>
      <c r="AA189" s="813"/>
      <c r="AB189" s="930" t="s">
        <v>14</v>
      </c>
      <c r="AC189" s="930"/>
      <c r="AD189" s="930"/>
      <c r="AE189" s="590"/>
      <c r="AF189" s="591"/>
      <c r="AG189" s="591"/>
      <c r="AH189" s="591"/>
      <c r="AI189" s="590"/>
      <c r="AJ189" s="591"/>
      <c r="AK189" s="591"/>
      <c r="AL189" s="591"/>
      <c r="AM189" s="590"/>
      <c r="AN189" s="591"/>
      <c r="AO189" s="591"/>
      <c r="AP189" s="591"/>
      <c r="AQ189" s="418"/>
      <c r="AR189" s="419"/>
      <c r="AS189" s="419"/>
      <c r="AT189" s="420"/>
      <c r="AU189" s="399"/>
      <c r="AV189" s="399"/>
      <c r="AW189" s="399"/>
      <c r="AX189" s="400"/>
      <c r="AY189">
        <f t="shared" si="8"/>
        <v>0</v>
      </c>
      <c r="AZ189" s="10"/>
      <c r="BA189" s="10"/>
      <c r="BB189" s="10"/>
      <c r="BC189" s="10"/>
      <c r="BD189" s="10"/>
      <c r="BE189" s="10"/>
      <c r="BF189" s="10"/>
      <c r="BG189" s="10"/>
      <c r="BH189" s="10"/>
    </row>
    <row r="190" spans="1:60" ht="18.75" hidden="1" customHeight="1" x14ac:dyDescent="0.15">
      <c r="A190" s="341"/>
      <c r="B190" s="481" t="s">
        <v>138</v>
      </c>
      <c r="C190" s="482"/>
      <c r="D190" s="482"/>
      <c r="E190" s="482"/>
      <c r="F190" s="483"/>
      <c r="G190" s="367" t="s">
        <v>56</v>
      </c>
      <c r="H190" s="368"/>
      <c r="I190" s="368"/>
      <c r="J190" s="368"/>
      <c r="K190" s="368"/>
      <c r="L190" s="368"/>
      <c r="M190" s="368"/>
      <c r="N190" s="368"/>
      <c r="O190" s="369"/>
      <c r="P190" s="371" t="s">
        <v>58</v>
      </c>
      <c r="Q190" s="368"/>
      <c r="R190" s="368"/>
      <c r="S190" s="368"/>
      <c r="T190" s="368"/>
      <c r="U190" s="368"/>
      <c r="V190" s="368"/>
      <c r="W190" s="368"/>
      <c r="X190" s="369"/>
      <c r="Y190" s="372"/>
      <c r="Z190" s="373"/>
      <c r="AA190" s="374"/>
      <c r="AB190" s="921" t="s">
        <v>11</v>
      </c>
      <c r="AC190" s="922"/>
      <c r="AD190" s="923"/>
      <c r="AE190" s="442" t="s">
        <v>417</v>
      </c>
      <c r="AF190" s="442"/>
      <c r="AG190" s="442"/>
      <c r="AH190" s="442"/>
      <c r="AI190" s="442" t="s">
        <v>569</v>
      </c>
      <c r="AJ190" s="442"/>
      <c r="AK190" s="442"/>
      <c r="AL190" s="442"/>
      <c r="AM190" s="442" t="s">
        <v>385</v>
      </c>
      <c r="AN190" s="442"/>
      <c r="AO190" s="442"/>
      <c r="AP190" s="442"/>
      <c r="AQ190" s="517" t="s">
        <v>174</v>
      </c>
      <c r="AR190" s="518"/>
      <c r="AS190" s="518"/>
      <c r="AT190" s="519"/>
      <c r="AU190" s="520" t="s">
        <v>128</v>
      </c>
      <c r="AV190" s="520"/>
      <c r="AW190" s="520"/>
      <c r="AX190" s="521"/>
      <c r="AY190">
        <f>COUNTA($G$192)</f>
        <v>0</v>
      </c>
      <c r="AZ190" s="10"/>
      <c r="BA190" s="10"/>
      <c r="BB190" s="10"/>
      <c r="BC190" s="10"/>
    </row>
    <row r="191" spans="1:60" ht="18.75" hidden="1" customHeight="1" x14ac:dyDescent="0.15">
      <c r="A191" s="341"/>
      <c r="B191" s="343"/>
      <c r="C191" s="344"/>
      <c r="D191" s="344"/>
      <c r="E191" s="344"/>
      <c r="F191" s="345"/>
      <c r="G191" s="370"/>
      <c r="H191" s="351"/>
      <c r="I191" s="351"/>
      <c r="J191" s="351"/>
      <c r="K191" s="351"/>
      <c r="L191" s="351"/>
      <c r="M191" s="351"/>
      <c r="N191" s="351"/>
      <c r="O191" s="352"/>
      <c r="P191" s="355"/>
      <c r="Q191" s="351"/>
      <c r="R191" s="351"/>
      <c r="S191" s="351"/>
      <c r="T191" s="351"/>
      <c r="U191" s="351"/>
      <c r="V191" s="351"/>
      <c r="W191" s="351"/>
      <c r="X191" s="352"/>
      <c r="Y191" s="372"/>
      <c r="Z191" s="373"/>
      <c r="AA191" s="374"/>
      <c r="AB191" s="429"/>
      <c r="AC191" s="513"/>
      <c r="AD191" s="514"/>
      <c r="AE191" s="442"/>
      <c r="AF191" s="442"/>
      <c r="AG191" s="442"/>
      <c r="AH191" s="442"/>
      <c r="AI191" s="442"/>
      <c r="AJ191" s="442"/>
      <c r="AK191" s="442"/>
      <c r="AL191" s="442"/>
      <c r="AM191" s="442"/>
      <c r="AN191" s="442"/>
      <c r="AO191" s="442"/>
      <c r="AP191" s="442"/>
      <c r="AQ191" s="522"/>
      <c r="AR191" s="462"/>
      <c r="AS191" s="460" t="s">
        <v>175</v>
      </c>
      <c r="AT191" s="461"/>
      <c r="AU191" s="462"/>
      <c r="AV191" s="462"/>
      <c r="AW191" s="351" t="s">
        <v>166</v>
      </c>
      <c r="AX191" s="356"/>
      <c r="AY191">
        <f>$AY$190</f>
        <v>0</v>
      </c>
      <c r="AZ191" s="10"/>
      <c r="BA191" s="10"/>
      <c r="BB191" s="10"/>
      <c r="BC191" s="10"/>
      <c r="BD191" s="10"/>
      <c r="BE191" s="10"/>
      <c r="BF191" s="10"/>
      <c r="BG191" s="10"/>
      <c r="BH191" s="10"/>
    </row>
    <row r="192" spans="1:60" ht="23.25" hidden="1" customHeight="1" x14ac:dyDescent="0.15">
      <c r="A192" s="341"/>
      <c r="B192" s="343"/>
      <c r="C192" s="344"/>
      <c r="D192" s="344"/>
      <c r="E192" s="344"/>
      <c r="F192" s="345"/>
      <c r="G192" s="165"/>
      <c r="H192" s="166"/>
      <c r="I192" s="166"/>
      <c r="J192" s="166"/>
      <c r="K192" s="166"/>
      <c r="L192" s="166"/>
      <c r="M192" s="166"/>
      <c r="N192" s="166"/>
      <c r="O192" s="167"/>
      <c r="P192" s="166"/>
      <c r="Q192" s="475"/>
      <c r="R192" s="475"/>
      <c r="S192" s="475"/>
      <c r="T192" s="475"/>
      <c r="U192" s="475"/>
      <c r="V192" s="475"/>
      <c r="W192" s="475"/>
      <c r="X192" s="476"/>
      <c r="Y192" s="925" t="s">
        <v>57</v>
      </c>
      <c r="Z192" s="926"/>
      <c r="AA192" s="927"/>
      <c r="AB192" s="415"/>
      <c r="AC192" s="415"/>
      <c r="AD192" s="415"/>
      <c r="AE192" s="416"/>
      <c r="AF192" s="399"/>
      <c r="AG192" s="399"/>
      <c r="AH192" s="399"/>
      <c r="AI192" s="416"/>
      <c r="AJ192" s="399"/>
      <c r="AK192" s="399"/>
      <c r="AL192" s="399"/>
      <c r="AM192" s="416"/>
      <c r="AN192" s="399"/>
      <c r="AO192" s="399"/>
      <c r="AP192" s="399"/>
      <c r="AQ192" s="418"/>
      <c r="AR192" s="419"/>
      <c r="AS192" s="419"/>
      <c r="AT192" s="420"/>
      <c r="AU192" s="399"/>
      <c r="AV192" s="399"/>
      <c r="AW192" s="399"/>
      <c r="AX192" s="400"/>
      <c r="AY192">
        <f>$AY$190</f>
        <v>0</v>
      </c>
    </row>
    <row r="193" spans="1:60" ht="23.25" hidden="1" customHeight="1" x14ac:dyDescent="0.15">
      <c r="A193" s="341"/>
      <c r="B193" s="343"/>
      <c r="C193" s="344"/>
      <c r="D193" s="344"/>
      <c r="E193" s="344"/>
      <c r="F193" s="345"/>
      <c r="G193" s="928"/>
      <c r="H193" s="410"/>
      <c r="I193" s="410"/>
      <c r="J193" s="410"/>
      <c r="K193" s="410"/>
      <c r="L193" s="410"/>
      <c r="M193" s="410"/>
      <c r="N193" s="410"/>
      <c r="O193" s="411"/>
      <c r="P193" s="477"/>
      <c r="Q193" s="477"/>
      <c r="R193" s="477"/>
      <c r="S193" s="477"/>
      <c r="T193" s="477"/>
      <c r="U193" s="477"/>
      <c r="V193" s="477"/>
      <c r="W193" s="477"/>
      <c r="X193" s="478"/>
      <c r="Y193" s="929" t="s">
        <v>50</v>
      </c>
      <c r="Z193" s="812"/>
      <c r="AA193" s="813"/>
      <c r="AB193" s="474"/>
      <c r="AC193" s="474"/>
      <c r="AD193" s="474"/>
      <c r="AE193" s="416"/>
      <c r="AF193" s="399"/>
      <c r="AG193" s="399"/>
      <c r="AH193" s="399"/>
      <c r="AI193" s="416"/>
      <c r="AJ193" s="399"/>
      <c r="AK193" s="399"/>
      <c r="AL193" s="399"/>
      <c r="AM193" s="416"/>
      <c r="AN193" s="399"/>
      <c r="AO193" s="399"/>
      <c r="AP193" s="399"/>
      <c r="AQ193" s="418"/>
      <c r="AR193" s="419"/>
      <c r="AS193" s="419"/>
      <c r="AT193" s="420"/>
      <c r="AU193" s="399"/>
      <c r="AV193" s="399"/>
      <c r="AW193" s="399"/>
      <c r="AX193" s="400"/>
      <c r="AY193">
        <f>$AY$190</f>
        <v>0</v>
      </c>
      <c r="AZ193" s="10"/>
      <c r="BA193" s="10"/>
      <c r="BB193" s="10"/>
      <c r="BC193" s="10"/>
    </row>
    <row r="194" spans="1:60" ht="23.25" hidden="1" customHeight="1" x14ac:dyDescent="0.15">
      <c r="A194" s="341"/>
      <c r="B194" s="346"/>
      <c r="C194" s="347"/>
      <c r="D194" s="347"/>
      <c r="E194" s="347"/>
      <c r="F194" s="348"/>
      <c r="G194" s="168"/>
      <c r="H194" s="169"/>
      <c r="I194" s="169"/>
      <c r="J194" s="169"/>
      <c r="K194" s="169"/>
      <c r="L194" s="169"/>
      <c r="M194" s="169"/>
      <c r="N194" s="169"/>
      <c r="O194" s="170"/>
      <c r="P194" s="479"/>
      <c r="Q194" s="479"/>
      <c r="R194" s="479"/>
      <c r="S194" s="479"/>
      <c r="T194" s="479"/>
      <c r="U194" s="479"/>
      <c r="V194" s="479"/>
      <c r="W194" s="479"/>
      <c r="X194" s="480"/>
      <c r="Y194" s="929" t="s">
        <v>13</v>
      </c>
      <c r="Z194" s="812"/>
      <c r="AA194" s="813"/>
      <c r="AB194" s="930" t="s">
        <v>14</v>
      </c>
      <c r="AC194" s="930"/>
      <c r="AD194" s="930"/>
      <c r="AE194" s="590"/>
      <c r="AF194" s="591"/>
      <c r="AG194" s="591"/>
      <c r="AH194" s="591"/>
      <c r="AI194" s="590"/>
      <c r="AJ194" s="591"/>
      <c r="AK194" s="591"/>
      <c r="AL194" s="591"/>
      <c r="AM194" s="590"/>
      <c r="AN194" s="591"/>
      <c r="AO194" s="591"/>
      <c r="AP194" s="591"/>
      <c r="AQ194" s="418"/>
      <c r="AR194" s="419"/>
      <c r="AS194" s="419"/>
      <c r="AT194" s="420"/>
      <c r="AU194" s="399"/>
      <c r="AV194" s="399"/>
      <c r="AW194" s="399"/>
      <c r="AX194" s="400"/>
      <c r="AY194">
        <f>$AY$190</f>
        <v>0</v>
      </c>
      <c r="AZ194" s="10"/>
      <c r="BA194" s="10"/>
      <c r="BB194" s="10"/>
      <c r="BC194" s="10"/>
      <c r="BD194" s="10"/>
      <c r="BE194" s="10"/>
      <c r="BF194" s="10"/>
      <c r="BG194" s="10"/>
      <c r="BH194" s="10"/>
    </row>
    <row r="195" spans="1:60" ht="18.75" hidden="1" customHeight="1" x14ac:dyDescent="0.15">
      <c r="A195" s="341"/>
      <c r="B195" s="481" t="s">
        <v>138</v>
      </c>
      <c r="C195" s="482"/>
      <c r="D195" s="482"/>
      <c r="E195" s="482"/>
      <c r="F195" s="483"/>
      <c r="G195" s="367" t="s">
        <v>56</v>
      </c>
      <c r="H195" s="368"/>
      <c r="I195" s="368"/>
      <c r="J195" s="368"/>
      <c r="K195" s="368"/>
      <c r="L195" s="368"/>
      <c r="M195" s="368"/>
      <c r="N195" s="368"/>
      <c r="O195" s="369"/>
      <c r="P195" s="371" t="s">
        <v>58</v>
      </c>
      <c r="Q195" s="368"/>
      <c r="R195" s="368"/>
      <c r="S195" s="368"/>
      <c r="T195" s="368"/>
      <c r="U195" s="368"/>
      <c r="V195" s="368"/>
      <c r="W195" s="368"/>
      <c r="X195" s="369"/>
      <c r="Y195" s="372"/>
      <c r="Z195" s="373"/>
      <c r="AA195" s="374"/>
      <c r="AB195" s="921" t="s">
        <v>11</v>
      </c>
      <c r="AC195" s="922"/>
      <c r="AD195" s="923"/>
      <c r="AE195" s="442" t="s">
        <v>417</v>
      </c>
      <c r="AF195" s="442"/>
      <c r="AG195" s="442"/>
      <c r="AH195" s="442"/>
      <c r="AI195" s="442" t="s">
        <v>569</v>
      </c>
      <c r="AJ195" s="442"/>
      <c r="AK195" s="442"/>
      <c r="AL195" s="442"/>
      <c r="AM195" s="442" t="s">
        <v>385</v>
      </c>
      <c r="AN195" s="442"/>
      <c r="AO195" s="442"/>
      <c r="AP195" s="442"/>
      <c r="AQ195" s="517" t="s">
        <v>174</v>
      </c>
      <c r="AR195" s="518"/>
      <c r="AS195" s="518"/>
      <c r="AT195" s="519"/>
      <c r="AU195" s="520" t="s">
        <v>128</v>
      </c>
      <c r="AV195" s="520"/>
      <c r="AW195" s="520"/>
      <c r="AX195" s="521"/>
      <c r="AY195">
        <f>COUNTA($G$197)</f>
        <v>0</v>
      </c>
      <c r="AZ195" s="10"/>
      <c r="BA195" s="10"/>
      <c r="BB195" s="10"/>
      <c r="BC195" s="10"/>
    </row>
    <row r="196" spans="1:60" ht="18.75" hidden="1" customHeight="1" x14ac:dyDescent="0.15">
      <c r="A196" s="341"/>
      <c r="B196" s="343"/>
      <c r="C196" s="344"/>
      <c r="D196" s="344"/>
      <c r="E196" s="344"/>
      <c r="F196" s="345"/>
      <c r="G196" s="370"/>
      <c r="H196" s="351"/>
      <c r="I196" s="351"/>
      <c r="J196" s="351"/>
      <c r="K196" s="351"/>
      <c r="L196" s="351"/>
      <c r="M196" s="351"/>
      <c r="N196" s="351"/>
      <c r="O196" s="352"/>
      <c r="P196" s="355"/>
      <c r="Q196" s="351"/>
      <c r="R196" s="351"/>
      <c r="S196" s="351"/>
      <c r="T196" s="351"/>
      <c r="U196" s="351"/>
      <c r="V196" s="351"/>
      <c r="W196" s="351"/>
      <c r="X196" s="352"/>
      <c r="Y196" s="372"/>
      <c r="Z196" s="373"/>
      <c r="AA196" s="374"/>
      <c r="AB196" s="429"/>
      <c r="AC196" s="513"/>
      <c r="AD196" s="514"/>
      <c r="AE196" s="442"/>
      <c r="AF196" s="442"/>
      <c r="AG196" s="442"/>
      <c r="AH196" s="442"/>
      <c r="AI196" s="442"/>
      <c r="AJ196" s="442"/>
      <c r="AK196" s="442"/>
      <c r="AL196" s="442"/>
      <c r="AM196" s="442"/>
      <c r="AN196" s="442"/>
      <c r="AO196" s="442"/>
      <c r="AP196" s="442"/>
      <c r="AQ196" s="522"/>
      <c r="AR196" s="462"/>
      <c r="AS196" s="460" t="s">
        <v>175</v>
      </c>
      <c r="AT196" s="461"/>
      <c r="AU196" s="462"/>
      <c r="AV196" s="462"/>
      <c r="AW196" s="351" t="s">
        <v>166</v>
      </c>
      <c r="AX196" s="356"/>
      <c r="AY196">
        <f>$AY$195</f>
        <v>0</v>
      </c>
      <c r="AZ196" s="10"/>
      <c r="BA196" s="10"/>
      <c r="BB196" s="10"/>
      <c r="BC196" s="10"/>
      <c r="BD196" s="10"/>
      <c r="BE196" s="10"/>
      <c r="BF196" s="10"/>
      <c r="BG196" s="10"/>
      <c r="BH196" s="10"/>
    </row>
    <row r="197" spans="1:60" ht="23.25" hidden="1" customHeight="1" x14ac:dyDescent="0.15">
      <c r="A197" s="341"/>
      <c r="B197" s="343"/>
      <c r="C197" s="344"/>
      <c r="D197" s="344"/>
      <c r="E197" s="344"/>
      <c r="F197" s="345"/>
      <c r="G197" s="165"/>
      <c r="H197" s="166"/>
      <c r="I197" s="166"/>
      <c r="J197" s="166"/>
      <c r="K197" s="166"/>
      <c r="L197" s="166"/>
      <c r="M197" s="166"/>
      <c r="N197" s="166"/>
      <c r="O197" s="167"/>
      <c r="P197" s="166"/>
      <c r="Q197" s="475"/>
      <c r="R197" s="475"/>
      <c r="S197" s="475"/>
      <c r="T197" s="475"/>
      <c r="U197" s="475"/>
      <c r="V197" s="475"/>
      <c r="W197" s="475"/>
      <c r="X197" s="476"/>
      <c r="Y197" s="925" t="s">
        <v>57</v>
      </c>
      <c r="Z197" s="926"/>
      <c r="AA197" s="927"/>
      <c r="AB197" s="415"/>
      <c r="AC197" s="415"/>
      <c r="AD197" s="415"/>
      <c r="AE197" s="416"/>
      <c r="AF197" s="399"/>
      <c r="AG197" s="399"/>
      <c r="AH197" s="399"/>
      <c r="AI197" s="416"/>
      <c r="AJ197" s="399"/>
      <c r="AK197" s="399"/>
      <c r="AL197" s="399"/>
      <c r="AM197" s="416"/>
      <c r="AN197" s="399"/>
      <c r="AO197" s="399"/>
      <c r="AP197" s="399"/>
      <c r="AQ197" s="418"/>
      <c r="AR197" s="419"/>
      <c r="AS197" s="419"/>
      <c r="AT197" s="420"/>
      <c r="AU197" s="399"/>
      <c r="AV197" s="399"/>
      <c r="AW197" s="399"/>
      <c r="AX197" s="400"/>
      <c r="AY197">
        <f t="shared" ref="AY197:AY199" si="9">$AY$195</f>
        <v>0</v>
      </c>
    </row>
    <row r="198" spans="1:60" ht="23.25" hidden="1" customHeight="1" x14ac:dyDescent="0.15">
      <c r="A198" s="341"/>
      <c r="B198" s="343"/>
      <c r="C198" s="344"/>
      <c r="D198" s="344"/>
      <c r="E198" s="344"/>
      <c r="F198" s="345"/>
      <c r="G198" s="928"/>
      <c r="H198" s="410"/>
      <c r="I198" s="410"/>
      <c r="J198" s="410"/>
      <c r="K198" s="410"/>
      <c r="L198" s="410"/>
      <c r="M198" s="410"/>
      <c r="N198" s="410"/>
      <c r="O198" s="411"/>
      <c r="P198" s="477"/>
      <c r="Q198" s="477"/>
      <c r="R198" s="477"/>
      <c r="S198" s="477"/>
      <c r="T198" s="477"/>
      <c r="U198" s="477"/>
      <c r="V198" s="477"/>
      <c r="W198" s="477"/>
      <c r="X198" s="478"/>
      <c r="Y198" s="929" t="s">
        <v>50</v>
      </c>
      <c r="Z198" s="812"/>
      <c r="AA198" s="813"/>
      <c r="AB198" s="474"/>
      <c r="AC198" s="474"/>
      <c r="AD198" s="474"/>
      <c r="AE198" s="416"/>
      <c r="AF198" s="399"/>
      <c r="AG198" s="399"/>
      <c r="AH198" s="399"/>
      <c r="AI198" s="416"/>
      <c r="AJ198" s="399"/>
      <c r="AK198" s="399"/>
      <c r="AL198" s="399"/>
      <c r="AM198" s="416"/>
      <c r="AN198" s="399"/>
      <c r="AO198" s="399"/>
      <c r="AP198" s="399"/>
      <c r="AQ198" s="418"/>
      <c r="AR198" s="419"/>
      <c r="AS198" s="419"/>
      <c r="AT198" s="420"/>
      <c r="AU198" s="399"/>
      <c r="AV198" s="399"/>
      <c r="AW198" s="399"/>
      <c r="AX198" s="400"/>
      <c r="AY198">
        <f t="shared" si="9"/>
        <v>0</v>
      </c>
      <c r="AZ198" s="10"/>
      <c r="BA198" s="10"/>
      <c r="BB198" s="10"/>
      <c r="BC198" s="10"/>
    </row>
    <row r="199" spans="1:60" ht="23.25" hidden="1" customHeight="1" thickBot="1" x14ac:dyDescent="0.2">
      <c r="A199" s="342"/>
      <c r="B199" s="918"/>
      <c r="C199" s="919"/>
      <c r="D199" s="919"/>
      <c r="E199" s="919"/>
      <c r="F199" s="920"/>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hidden="1" customHeight="1" x14ac:dyDescent="0.15">
      <c r="A200" s="607" t="s">
        <v>237</v>
      </c>
      <c r="B200" s="608"/>
      <c r="C200" s="608"/>
      <c r="D200" s="608"/>
      <c r="E200" s="608"/>
      <c r="F200" s="609"/>
      <c r="G200" s="573"/>
      <c r="H200" s="575" t="s">
        <v>139</v>
      </c>
      <c r="I200" s="575"/>
      <c r="J200" s="575"/>
      <c r="K200" s="575"/>
      <c r="L200" s="575"/>
      <c r="M200" s="575"/>
      <c r="N200" s="575"/>
      <c r="O200" s="576"/>
      <c r="P200" s="578" t="s">
        <v>55</v>
      </c>
      <c r="Q200" s="575"/>
      <c r="R200" s="575"/>
      <c r="S200" s="575"/>
      <c r="T200" s="575"/>
      <c r="U200" s="575"/>
      <c r="V200" s="576"/>
      <c r="W200" s="580" t="s">
        <v>233</v>
      </c>
      <c r="X200" s="581"/>
      <c r="Y200" s="584"/>
      <c r="Z200" s="584"/>
      <c r="AA200" s="585"/>
      <c r="AB200" s="578" t="s">
        <v>11</v>
      </c>
      <c r="AC200" s="575"/>
      <c r="AD200" s="576"/>
      <c r="AE200" s="442" t="s">
        <v>417</v>
      </c>
      <c r="AF200" s="442"/>
      <c r="AG200" s="442"/>
      <c r="AH200" s="442"/>
      <c r="AI200" s="442" t="s">
        <v>569</v>
      </c>
      <c r="AJ200" s="442"/>
      <c r="AK200" s="442"/>
      <c r="AL200" s="442"/>
      <c r="AM200" s="442" t="s">
        <v>385</v>
      </c>
      <c r="AN200" s="442"/>
      <c r="AO200" s="442"/>
      <c r="AP200" s="442"/>
      <c r="AQ200" s="517" t="s">
        <v>174</v>
      </c>
      <c r="AR200" s="518"/>
      <c r="AS200" s="518"/>
      <c r="AT200" s="519"/>
      <c r="AU200" s="569" t="s">
        <v>128</v>
      </c>
      <c r="AV200" s="569"/>
      <c r="AW200" s="569"/>
      <c r="AX200" s="570"/>
      <c r="AY200">
        <f>COUNTA($H$202)</f>
        <v>0</v>
      </c>
    </row>
    <row r="201" spans="1:60" ht="18.75" hidden="1" customHeight="1" x14ac:dyDescent="0.15">
      <c r="A201" s="592"/>
      <c r="B201" s="593"/>
      <c r="C201" s="593"/>
      <c r="D201" s="593"/>
      <c r="E201" s="593"/>
      <c r="F201" s="594"/>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442"/>
      <c r="AF201" s="442"/>
      <c r="AG201" s="442"/>
      <c r="AH201" s="442"/>
      <c r="AI201" s="442"/>
      <c r="AJ201" s="442"/>
      <c r="AK201" s="442"/>
      <c r="AL201" s="442"/>
      <c r="AM201" s="442"/>
      <c r="AN201" s="442"/>
      <c r="AO201" s="442"/>
      <c r="AP201" s="442"/>
      <c r="AQ201" s="458"/>
      <c r="AR201" s="459"/>
      <c r="AS201" s="460" t="s">
        <v>175</v>
      </c>
      <c r="AT201" s="461"/>
      <c r="AU201" s="462"/>
      <c r="AV201" s="462"/>
      <c r="AW201" s="571" t="s">
        <v>166</v>
      </c>
      <c r="AX201" s="572"/>
      <c r="AY201">
        <f t="shared" ref="AY201:AY207" si="10">$AY$200</f>
        <v>0</v>
      </c>
    </row>
    <row r="202" spans="1:60" ht="23.25" hidden="1" customHeight="1" x14ac:dyDescent="0.15">
      <c r="A202" s="592"/>
      <c r="B202" s="593"/>
      <c r="C202" s="593"/>
      <c r="D202" s="593"/>
      <c r="E202" s="593"/>
      <c r="F202" s="594"/>
      <c r="G202" s="551" t="s">
        <v>176</v>
      </c>
      <c r="H202" s="554"/>
      <c r="I202" s="555"/>
      <c r="J202" s="555"/>
      <c r="K202" s="555"/>
      <c r="L202" s="555"/>
      <c r="M202" s="555"/>
      <c r="N202" s="555"/>
      <c r="O202" s="556"/>
      <c r="P202" s="554"/>
      <c r="Q202" s="555"/>
      <c r="R202" s="555"/>
      <c r="S202" s="555"/>
      <c r="T202" s="555"/>
      <c r="U202" s="555"/>
      <c r="V202" s="556"/>
      <c r="W202" s="560"/>
      <c r="X202" s="561"/>
      <c r="Y202" s="566" t="s">
        <v>12</v>
      </c>
      <c r="Z202" s="566"/>
      <c r="AA202" s="567"/>
      <c r="AB202" s="568" t="s">
        <v>251</v>
      </c>
      <c r="AC202" s="568"/>
      <c r="AD202" s="568"/>
      <c r="AE202" s="416"/>
      <c r="AF202" s="399"/>
      <c r="AG202" s="399"/>
      <c r="AH202" s="399"/>
      <c r="AI202" s="416"/>
      <c r="AJ202" s="399"/>
      <c r="AK202" s="399"/>
      <c r="AL202" s="399"/>
      <c r="AM202" s="416"/>
      <c r="AN202" s="399"/>
      <c r="AO202" s="399"/>
      <c r="AP202" s="399"/>
      <c r="AQ202" s="416"/>
      <c r="AR202" s="399"/>
      <c r="AS202" s="399"/>
      <c r="AT202" s="588"/>
      <c r="AU202" s="399"/>
      <c r="AV202" s="399"/>
      <c r="AW202" s="399"/>
      <c r="AX202" s="400"/>
      <c r="AY202">
        <f t="shared" si="10"/>
        <v>0</v>
      </c>
    </row>
    <row r="203" spans="1:60" ht="23.25" hidden="1" customHeight="1" x14ac:dyDescent="0.15">
      <c r="A203" s="592"/>
      <c r="B203" s="593"/>
      <c r="C203" s="593"/>
      <c r="D203" s="593"/>
      <c r="E203" s="593"/>
      <c r="F203" s="594"/>
      <c r="G203" s="552"/>
      <c r="H203" s="557"/>
      <c r="I203" s="558"/>
      <c r="J203" s="558"/>
      <c r="K203" s="558"/>
      <c r="L203" s="558"/>
      <c r="M203" s="558"/>
      <c r="N203" s="558"/>
      <c r="O203" s="559"/>
      <c r="P203" s="557"/>
      <c r="Q203" s="558"/>
      <c r="R203" s="558"/>
      <c r="S203" s="558"/>
      <c r="T203" s="558"/>
      <c r="U203" s="558"/>
      <c r="V203" s="559"/>
      <c r="W203" s="562"/>
      <c r="X203" s="563"/>
      <c r="Y203" s="302" t="s">
        <v>50</v>
      </c>
      <c r="Z203" s="302"/>
      <c r="AA203" s="334"/>
      <c r="AB203" s="611" t="s">
        <v>251</v>
      </c>
      <c r="AC203" s="611"/>
      <c r="AD203" s="611"/>
      <c r="AE203" s="416"/>
      <c r="AF203" s="399"/>
      <c r="AG203" s="399"/>
      <c r="AH203" s="399"/>
      <c r="AI203" s="416"/>
      <c r="AJ203" s="399"/>
      <c r="AK203" s="399"/>
      <c r="AL203" s="399"/>
      <c r="AM203" s="416"/>
      <c r="AN203" s="399"/>
      <c r="AO203" s="399"/>
      <c r="AP203" s="399"/>
      <c r="AQ203" s="416"/>
      <c r="AR203" s="399"/>
      <c r="AS203" s="399"/>
      <c r="AT203" s="588"/>
      <c r="AU203" s="399"/>
      <c r="AV203" s="399"/>
      <c r="AW203" s="399"/>
      <c r="AX203" s="400"/>
      <c r="AY203">
        <f t="shared" si="10"/>
        <v>0</v>
      </c>
    </row>
    <row r="204" spans="1:60" ht="23.25" hidden="1" customHeight="1" x14ac:dyDescent="0.15">
      <c r="A204" s="592"/>
      <c r="B204" s="593"/>
      <c r="C204" s="593"/>
      <c r="D204" s="593"/>
      <c r="E204" s="593"/>
      <c r="F204" s="594"/>
      <c r="G204" s="553"/>
      <c r="H204" s="557"/>
      <c r="I204" s="558"/>
      <c r="J204" s="558"/>
      <c r="K204" s="558"/>
      <c r="L204" s="558"/>
      <c r="M204" s="558"/>
      <c r="N204" s="558"/>
      <c r="O204" s="559"/>
      <c r="P204" s="557"/>
      <c r="Q204" s="558"/>
      <c r="R204" s="558"/>
      <c r="S204" s="558"/>
      <c r="T204" s="558"/>
      <c r="U204" s="558"/>
      <c r="V204" s="559"/>
      <c r="W204" s="564"/>
      <c r="X204" s="565"/>
      <c r="Y204" s="302" t="s">
        <v>13</v>
      </c>
      <c r="Z204" s="302"/>
      <c r="AA204" s="334"/>
      <c r="AB204" s="589" t="s">
        <v>252</v>
      </c>
      <c r="AC204" s="589"/>
      <c r="AD204" s="589"/>
      <c r="AE204" s="590"/>
      <c r="AF204" s="591"/>
      <c r="AG204" s="591"/>
      <c r="AH204" s="591"/>
      <c r="AI204" s="590"/>
      <c r="AJ204" s="591"/>
      <c r="AK204" s="591"/>
      <c r="AL204" s="591"/>
      <c r="AM204" s="590"/>
      <c r="AN204" s="591"/>
      <c r="AO204" s="591"/>
      <c r="AP204" s="591"/>
      <c r="AQ204" s="416"/>
      <c r="AR204" s="399"/>
      <c r="AS204" s="399"/>
      <c r="AT204" s="588"/>
      <c r="AU204" s="399"/>
      <c r="AV204" s="399"/>
      <c r="AW204" s="399"/>
      <c r="AX204" s="400"/>
      <c r="AY204">
        <f t="shared" si="10"/>
        <v>0</v>
      </c>
    </row>
    <row r="205" spans="1:60" ht="23.25" hidden="1" customHeight="1" x14ac:dyDescent="0.15">
      <c r="A205" s="592" t="s">
        <v>240</v>
      </c>
      <c r="B205" s="593"/>
      <c r="C205" s="593"/>
      <c r="D205" s="593"/>
      <c r="E205" s="593"/>
      <c r="F205" s="594"/>
      <c r="G205" s="552" t="s">
        <v>177</v>
      </c>
      <c r="H205" s="598"/>
      <c r="I205" s="598"/>
      <c r="J205" s="598"/>
      <c r="K205" s="598"/>
      <c r="L205" s="598"/>
      <c r="M205" s="598"/>
      <c r="N205" s="598"/>
      <c r="O205" s="598"/>
      <c r="P205" s="598"/>
      <c r="Q205" s="598"/>
      <c r="R205" s="598"/>
      <c r="S205" s="598"/>
      <c r="T205" s="598"/>
      <c r="U205" s="598"/>
      <c r="V205" s="598"/>
      <c r="W205" s="601" t="s">
        <v>250</v>
      </c>
      <c r="X205" s="602"/>
      <c r="Y205" s="566" t="s">
        <v>12</v>
      </c>
      <c r="Z205" s="566"/>
      <c r="AA205" s="567"/>
      <c r="AB205" s="568" t="s">
        <v>251</v>
      </c>
      <c r="AC205" s="568"/>
      <c r="AD205" s="568"/>
      <c r="AE205" s="416"/>
      <c r="AF205" s="399"/>
      <c r="AG205" s="399"/>
      <c r="AH205" s="399"/>
      <c r="AI205" s="416"/>
      <c r="AJ205" s="399"/>
      <c r="AK205" s="399"/>
      <c r="AL205" s="399"/>
      <c r="AM205" s="416"/>
      <c r="AN205" s="399"/>
      <c r="AO205" s="399"/>
      <c r="AP205" s="399"/>
      <c r="AQ205" s="416"/>
      <c r="AR205" s="399"/>
      <c r="AS205" s="399"/>
      <c r="AT205" s="588"/>
      <c r="AU205" s="399"/>
      <c r="AV205" s="399"/>
      <c r="AW205" s="399"/>
      <c r="AX205" s="400"/>
      <c r="AY205">
        <f t="shared" si="10"/>
        <v>0</v>
      </c>
    </row>
    <row r="206" spans="1:60" ht="23.25" hidden="1" customHeight="1" x14ac:dyDescent="0.15">
      <c r="A206" s="592"/>
      <c r="B206" s="593"/>
      <c r="C206" s="593"/>
      <c r="D206" s="593"/>
      <c r="E206" s="593"/>
      <c r="F206" s="594"/>
      <c r="G206" s="552"/>
      <c r="H206" s="599"/>
      <c r="I206" s="599"/>
      <c r="J206" s="599"/>
      <c r="K206" s="599"/>
      <c r="L206" s="599"/>
      <c r="M206" s="599"/>
      <c r="N206" s="599"/>
      <c r="O206" s="599"/>
      <c r="P206" s="599"/>
      <c r="Q206" s="599"/>
      <c r="R206" s="599"/>
      <c r="S206" s="599"/>
      <c r="T206" s="599"/>
      <c r="U206" s="599"/>
      <c r="V206" s="599"/>
      <c r="W206" s="603"/>
      <c r="X206" s="604"/>
      <c r="Y206" s="302" t="s">
        <v>50</v>
      </c>
      <c r="Z206" s="302"/>
      <c r="AA206" s="334"/>
      <c r="AB206" s="611" t="s">
        <v>251</v>
      </c>
      <c r="AC206" s="611"/>
      <c r="AD206" s="611"/>
      <c r="AE206" s="416"/>
      <c r="AF206" s="399"/>
      <c r="AG206" s="399"/>
      <c r="AH206" s="399"/>
      <c r="AI206" s="416"/>
      <c r="AJ206" s="399"/>
      <c r="AK206" s="399"/>
      <c r="AL206" s="399"/>
      <c r="AM206" s="416"/>
      <c r="AN206" s="399"/>
      <c r="AO206" s="399"/>
      <c r="AP206" s="399"/>
      <c r="AQ206" s="416"/>
      <c r="AR206" s="399"/>
      <c r="AS206" s="399"/>
      <c r="AT206" s="588"/>
      <c r="AU206" s="399"/>
      <c r="AV206" s="399"/>
      <c r="AW206" s="399"/>
      <c r="AX206" s="400"/>
      <c r="AY206">
        <f t="shared" si="10"/>
        <v>0</v>
      </c>
    </row>
    <row r="207" spans="1:60" ht="23.25" hidden="1" customHeight="1" x14ac:dyDescent="0.15">
      <c r="A207" s="595"/>
      <c r="B207" s="596"/>
      <c r="C207" s="596"/>
      <c r="D207" s="596"/>
      <c r="E207" s="596"/>
      <c r="F207" s="597"/>
      <c r="G207" s="552"/>
      <c r="H207" s="600"/>
      <c r="I207" s="600"/>
      <c r="J207" s="600"/>
      <c r="K207" s="600"/>
      <c r="L207" s="600"/>
      <c r="M207" s="600"/>
      <c r="N207" s="600"/>
      <c r="O207" s="600"/>
      <c r="P207" s="600"/>
      <c r="Q207" s="600"/>
      <c r="R207" s="600"/>
      <c r="S207" s="600"/>
      <c r="T207" s="600"/>
      <c r="U207" s="600"/>
      <c r="V207" s="600"/>
      <c r="W207" s="605"/>
      <c r="X207" s="606"/>
      <c r="Y207" s="302" t="s">
        <v>13</v>
      </c>
      <c r="Z207" s="302"/>
      <c r="AA207" s="334"/>
      <c r="AB207" s="589" t="s">
        <v>252</v>
      </c>
      <c r="AC207" s="589"/>
      <c r="AD207" s="589"/>
      <c r="AE207" s="590"/>
      <c r="AF207" s="591"/>
      <c r="AG207" s="591"/>
      <c r="AH207" s="591"/>
      <c r="AI207" s="590"/>
      <c r="AJ207" s="591"/>
      <c r="AK207" s="591"/>
      <c r="AL207" s="591"/>
      <c r="AM207" s="590"/>
      <c r="AN207" s="591"/>
      <c r="AO207" s="591"/>
      <c r="AP207" s="610"/>
      <c r="AQ207" s="416"/>
      <c r="AR207" s="399"/>
      <c r="AS207" s="399"/>
      <c r="AT207" s="588"/>
      <c r="AU207" s="399"/>
      <c r="AV207" s="399"/>
      <c r="AW207" s="399"/>
      <c r="AX207" s="400"/>
      <c r="AY207">
        <f t="shared" si="10"/>
        <v>0</v>
      </c>
    </row>
    <row r="208" spans="1:60" ht="18.75" hidden="1" customHeight="1" x14ac:dyDescent="0.15">
      <c r="A208" s="616" t="s">
        <v>237</v>
      </c>
      <c r="B208" s="617"/>
      <c r="C208" s="617"/>
      <c r="D208" s="617"/>
      <c r="E208" s="617"/>
      <c r="F208" s="618"/>
      <c r="G208" s="619"/>
      <c r="H208" s="518" t="s">
        <v>139</v>
      </c>
      <c r="I208" s="518"/>
      <c r="J208" s="518"/>
      <c r="K208" s="518"/>
      <c r="L208" s="518"/>
      <c r="M208" s="518"/>
      <c r="N208" s="518"/>
      <c r="O208" s="519"/>
      <c r="P208" s="517" t="s">
        <v>55</v>
      </c>
      <c r="Q208" s="518"/>
      <c r="R208" s="518"/>
      <c r="S208" s="518"/>
      <c r="T208" s="518"/>
      <c r="U208" s="518"/>
      <c r="V208" s="518"/>
      <c r="W208" s="518"/>
      <c r="X208" s="519"/>
      <c r="Y208" s="622"/>
      <c r="Z208" s="623"/>
      <c r="AA208" s="624"/>
      <c r="AB208" s="371" t="s">
        <v>11</v>
      </c>
      <c r="AC208" s="368"/>
      <c r="AD208" s="369"/>
      <c r="AE208" s="163" t="s">
        <v>417</v>
      </c>
      <c r="AF208" s="163"/>
      <c r="AG208" s="163"/>
      <c r="AH208" s="163"/>
      <c r="AI208" s="442" t="s">
        <v>569</v>
      </c>
      <c r="AJ208" s="442"/>
      <c r="AK208" s="442"/>
      <c r="AL208" s="442"/>
      <c r="AM208" s="442" t="s">
        <v>385</v>
      </c>
      <c r="AN208" s="442"/>
      <c r="AO208" s="442"/>
      <c r="AP208" s="442"/>
      <c r="AQ208" s="517" t="s">
        <v>174</v>
      </c>
      <c r="AR208" s="518"/>
      <c r="AS208" s="518"/>
      <c r="AT208" s="519"/>
      <c r="AU208" s="612" t="s">
        <v>128</v>
      </c>
      <c r="AV208" s="613"/>
      <c r="AW208" s="613"/>
      <c r="AX208" s="614"/>
      <c r="AY208">
        <f>COUNTA($H$210)</f>
        <v>0</v>
      </c>
    </row>
    <row r="209" spans="1:51" ht="18.75" hidden="1" customHeight="1" x14ac:dyDescent="0.15">
      <c r="A209" s="592"/>
      <c r="B209" s="593"/>
      <c r="C209" s="593"/>
      <c r="D209" s="593"/>
      <c r="E209" s="593"/>
      <c r="F209" s="594"/>
      <c r="G209" s="620"/>
      <c r="H209" s="460"/>
      <c r="I209" s="460"/>
      <c r="J209" s="460"/>
      <c r="K209" s="460"/>
      <c r="L209" s="460"/>
      <c r="M209" s="460"/>
      <c r="N209" s="460"/>
      <c r="O209" s="461"/>
      <c r="P209" s="621"/>
      <c r="Q209" s="460"/>
      <c r="R209" s="460"/>
      <c r="S209" s="460"/>
      <c r="T209" s="460"/>
      <c r="U209" s="460"/>
      <c r="V209" s="460"/>
      <c r="W209" s="460"/>
      <c r="X209" s="461"/>
      <c r="Y209" s="625"/>
      <c r="Z209" s="626"/>
      <c r="AA209" s="627"/>
      <c r="AB209" s="355"/>
      <c r="AC209" s="351"/>
      <c r="AD209" s="352"/>
      <c r="AE209" s="163"/>
      <c r="AF209" s="163"/>
      <c r="AG209" s="163"/>
      <c r="AH209" s="163"/>
      <c r="AI209" s="442"/>
      <c r="AJ209" s="442"/>
      <c r="AK209" s="442"/>
      <c r="AL209" s="442"/>
      <c r="AM209" s="442"/>
      <c r="AN209" s="442"/>
      <c r="AO209" s="442"/>
      <c r="AP209" s="442"/>
      <c r="AQ209" s="458"/>
      <c r="AR209" s="459"/>
      <c r="AS209" s="460" t="s">
        <v>175</v>
      </c>
      <c r="AT209" s="461"/>
      <c r="AU209" s="458"/>
      <c r="AV209" s="459"/>
      <c r="AW209" s="460" t="s">
        <v>166</v>
      </c>
      <c r="AX209" s="615"/>
      <c r="AY209">
        <f>$AY$208</f>
        <v>0</v>
      </c>
    </row>
    <row r="210" spans="1:51" ht="23.25" hidden="1" customHeight="1" x14ac:dyDescent="0.15">
      <c r="A210" s="592"/>
      <c r="B210" s="593"/>
      <c r="C210" s="593"/>
      <c r="D210" s="593"/>
      <c r="E210" s="593"/>
      <c r="F210" s="594"/>
      <c r="G210" s="628" t="s">
        <v>176</v>
      </c>
      <c r="H210" s="166"/>
      <c r="I210" s="166"/>
      <c r="J210" s="166"/>
      <c r="K210" s="166"/>
      <c r="L210" s="166"/>
      <c r="M210" s="166"/>
      <c r="N210" s="166"/>
      <c r="O210" s="167"/>
      <c r="P210" s="166"/>
      <c r="Q210" s="166"/>
      <c r="R210" s="166"/>
      <c r="S210" s="166"/>
      <c r="T210" s="166"/>
      <c r="U210" s="166"/>
      <c r="V210" s="166"/>
      <c r="W210" s="166"/>
      <c r="X210" s="167"/>
      <c r="Y210" s="631" t="s">
        <v>12</v>
      </c>
      <c r="Z210" s="632"/>
      <c r="AA210" s="633"/>
      <c r="AB210" s="641"/>
      <c r="AC210" s="641"/>
      <c r="AD210" s="641"/>
      <c r="AE210" s="418"/>
      <c r="AF210" s="419"/>
      <c r="AG210" s="419"/>
      <c r="AH210" s="419"/>
      <c r="AI210" s="418"/>
      <c r="AJ210" s="419"/>
      <c r="AK210" s="419"/>
      <c r="AL210" s="419"/>
      <c r="AM210" s="418"/>
      <c r="AN210" s="419"/>
      <c r="AO210" s="419"/>
      <c r="AP210" s="419"/>
      <c r="AQ210" s="418"/>
      <c r="AR210" s="419"/>
      <c r="AS210" s="419"/>
      <c r="AT210" s="420"/>
      <c r="AU210" s="399"/>
      <c r="AV210" s="399"/>
      <c r="AW210" s="399"/>
      <c r="AX210" s="400"/>
      <c r="AY210">
        <f>$AY$208</f>
        <v>0</v>
      </c>
    </row>
    <row r="211" spans="1:51" ht="23.25" hidden="1" customHeight="1" x14ac:dyDescent="0.15">
      <c r="A211" s="592"/>
      <c r="B211" s="593"/>
      <c r="C211" s="593"/>
      <c r="D211" s="593"/>
      <c r="E211" s="593"/>
      <c r="F211" s="594"/>
      <c r="G211" s="629"/>
      <c r="H211" s="410"/>
      <c r="I211" s="410"/>
      <c r="J211" s="410"/>
      <c r="K211" s="410"/>
      <c r="L211" s="410"/>
      <c r="M211" s="410"/>
      <c r="N211" s="410"/>
      <c r="O211" s="411"/>
      <c r="P211" s="410"/>
      <c r="Q211" s="410"/>
      <c r="R211" s="410"/>
      <c r="S211" s="410"/>
      <c r="T211" s="410"/>
      <c r="U211" s="410"/>
      <c r="V211" s="410"/>
      <c r="W211" s="410"/>
      <c r="X211" s="411"/>
      <c r="Y211" s="637" t="s">
        <v>50</v>
      </c>
      <c r="Z211" s="638"/>
      <c r="AA211" s="639"/>
      <c r="AB211" s="640"/>
      <c r="AC211" s="640"/>
      <c r="AD211" s="640"/>
      <c r="AE211" s="418"/>
      <c r="AF211" s="419"/>
      <c r="AG211" s="419"/>
      <c r="AH211" s="419"/>
      <c r="AI211" s="418"/>
      <c r="AJ211" s="419"/>
      <c r="AK211" s="419"/>
      <c r="AL211" s="419"/>
      <c r="AM211" s="418"/>
      <c r="AN211" s="419"/>
      <c r="AO211" s="419"/>
      <c r="AP211" s="419"/>
      <c r="AQ211" s="418"/>
      <c r="AR211" s="419"/>
      <c r="AS211" s="419"/>
      <c r="AT211" s="420"/>
      <c r="AU211" s="399"/>
      <c r="AV211" s="399"/>
      <c r="AW211" s="399"/>
      <c r="AX211" s="400"/>
      <c r="AY211">
        <f>$AY$208</f>
        <v>0</v>
      </c>
    </row>
    <row r="212" spans="1:51" ht="23.25" hidden="1" customHeight="1" x14ac:dyDescent="0.15">
      <c r="A212" s="592"/>
      <c r="B212" s="593"/>
      <c r="C212" s="593"/>
      <c r="D212" s="593"/>
      <c r="E212" s="593"/>
      <c r="F212" s="594"/>
      <c r="G212" s="630"/>
      <c r="H212" s="169"/>
      <c r="I212" s="169"/>
      <c r="J212" s="169"/>
      <c r="K212" s="169"/>
      <c r="L212" s="169"/>
      <c r="M212" s="169"/>
      <c r="N212" s="169"/>
      <c r="O212" s="170"/>
      <c r="P212" s="410"/>
      <c r="Q212" s="410"/>
      <c r="R212" s="410"/>
      <c r="S212" s="410"/>
      <c r="T212" s="410"/>
      <c r="U212" s="410"/>
      <c r="V212" s="410"/>
      <c r="W212" s="410"/>
      <c r="X212" s="411"/>
      <c r="Y212" s="517" t="s">
        <v>13</v>
      </c>
      <c r="Z212" s="518"/>
      <c r="AA212" s="519"/>
      <c r="AB212" s="634" t="s">
        <v>14</v>
      </c>
      <c r="AC212" s="634"/>
      <c r="AD212" s="634"/>
      <c r="AE212" s="635"/>
      <c r="AF212" s="636"/>
      <c r="AG212" s="636"/>
      <c r="AH212" s="636"/>
      <c r="AI212" s="635"/>
      <c r="AJ212" s="636"/>
      <c r="AK212" s="636"/>
      <c r="AL212" s="636"/>
      <c r="AM212" s="635"/>
      <c r="AN212" s="636"/>
      <c r="AO212" s="636"/>
      <c r="AP212" s="636"/>
      <c r="AQ212" s="418"/>
      <c r="AR212" s="419"/>
      <c r="AS212" s="419"/>
      <c r="AT212" s="420"/>
      <c r="AU212" s="399"/>
      <c r="AV212" s="399"/>
      <c r="AW212" s="399"/>
      <c r="AX212" s="400"/>
      <c r="AY212">
        <f>$AY$208</f>
        <v>0</v>
      </c>
    </row>
    <row r="213" spans="1:51" ht="69.75" hidden="1" customHeight="1" x14ac:dyDescent="0.15">
      <c r="A213" s="671" t="s">
        <v>264</v>
      </c>
      <c r="B213" s="672"/>
      <c r="C213" s="672"/>
      <c r="D213" s="672"/>
      <c r="E213" s="596" t="s">
        <v>225</v>
      </c>
      <c r="F213" s="597"/>
      <c r="G213" s="82" t="s">
        <v>177</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hidden="1" customHeight="1" thickBot="1" x14ac:dyDescent="0.2">
      <c r="A214" s="529" t="s">
        <v>577</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232</v>
      </c>
      <c r="AP214" s="688"/>
      <c r="AQ214" s="688"/>
      <c r="AR214" s="81" t="s">
        <v>231</v>
      </c>
      <c r="AS214" s="687"/>
      <c r="AT214" s="688"/>
      <c r="AU214" s="688"/>
      <c r="AV214" s="688"/>
      <c r="AW214" s="688"/>
      <c r="AX214" s="689"/>
      <c r="AY214">
        <f>COUNTIF($AR$214,"☑")</f>
        <v>0</v>
      </c>
    </row>
    <row r="215" spans="1:51" ht="45" customHeight="1" x14ac:dyDescent="0.15">
      <c r="A215" s="677" t="s">
        <v>284</v>
      </c>
      <c r="B215" s="678"/>
      <c r="C215" s="680" t="s">
        <v>178</v>
      </c>
      <c r="D215" s="678"/>
      <c r="E215" s="681" t="s">
        <v>194</v>
      </c>
      <c r="F215" s="682"/>
      <c r="G215" s="683" t="s">
        <v>708</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2.25" customHeight="1" x14ac:dyDescent="0.15">
      <c r="A216" s="679"/>
      <c r="B216" s="667"/>
      <c r="C216" s="666"/>
      <c r="D216" s="667"/>
      <c r="E216" s="481" t="s">
        <v>193</v>
      </c>
      <c r="F216" s="483"/>
      <c r="G216" s="165" t="s">
        <v>709</v>
      </c>
      <c r="H216" s="166"/>
      <c r="I216" s="166"/>
      <c r="J216" s="166"/>
      <c r="K216" s="166"/>
      <c r="L216" s="166"/>
      <c r="M216" s="166"/>
      <c r="N216" s="166"/>
      <c r="O216" s="166"/>
      <c r="P216" s="166"/>
      <c r="Q216" s="166"/>
      <c r="R216" s="166"/>
      <c r="S216" s="166"/>
      <c r="T216" s="166"/>
      <c r="U216" s="166"/>
      <c r="V216" s="167"/>
      <c r="W216" s="655" t="s">
        <v>587</v>
      </c>
      <c r="X216" s="656"/>
      <c r="Y216" s="656"/>
      <c r="Z216" s="656"/>
      <c r="AA216" s="657"/>
      <c r="AB216" s="658" t="s">
        <v>751</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 customHeight="1" x14ac:dyDescent="0.15">
      <c r="A217" s="679"/>
      <c r="B217" s="667"/>
      <c r="C217" s="666"/>
      <c r="D217" s="667"/>
      <c r="E217" s="346"/>
      <c r="F217" s="348"/>
      <c r="G217" s="168"/>
      <c r="H217" s="169"/>
      <c r="I217" s="169"/>
      <c r="J217" s="169"/>
      <c r="K217" s="169"/>
      <c r="L217" s="169"/>
      <c r="M217" s="169"/>
      <c r="N217" s="169"/>
      <c r="O217" s="169"/>
      <c r="P217" s="169"/>
      <c r="Q217" s="169"/>
      <c r="R217" s="169"/>
      <c r="S217" s="169"/>
      <c r="T217" s="169"/>
      <c r="U217" s="169"/>
      <c r="V217" s="170"/>
      <c r="W217" s="661" t="s">
        <v>588</v>
      </c>
      <c r="X217" s="662"/>
      <c r="Y217" s="662"/>
      <c r="Z217" s="662"/>
      <c r="AA217" s="663"/>
      <c r="AB217" s="658" t="s">
        <v>752</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x14ac:dyDescent="0.15">
      <c r="A218" s="679"/>
      <c r="B218" s="667"/>
      <c r="C218" s="664" t="s">
        <v>600</v>
      </c>
      <c r="D218" s="665"/>
      <c r="E218" s="481" t="s">
        <v>280</v>
      </c>
      <c r="F218" s="483"/>
      <c r="G218" s="645" t="s">
        <v>181</v>
      </c>
      <c r="H218" s="646"/>
      <c r="I218" s="646"/>
      <c r="J218" s="668" t="s">
        <v>615</v>
      </c>
      <c r="K218" s="669"/>
      <c r="L218" s="669"/>
      <c r="M218" s="669"/>
      <c r="N218" s="669"/>
      <c r="O218" s="669"/>
      <c r="P218" s="669"/>
      <c r="Q218" s="669"/>
      <c r="R218" s="669"/>
      <c r="S218" s="669"/>
      <c r="T218" s="670"/>
      <c r="U218" s="643"/>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70"/>
    </row>
    <row r="219" spans="1:51" ht="34.5" customHeight="1" x14ac:dyDescent="0.15">
      <c r="A219" s="679"/>
      <c r="B219" s="667"/>
      <c r="C219" s="666"/>
      <c r="D219" s="667"/>
      <c r="E219" s="343"/>
      <c r="F219" s="345"/>
      <c r="G219" s="645" t="s">
        <v>601</v>
      </c>
      <c r="H219" s="646"/>
      <c r="I219" s="646"/>
      <c r="J219" s="646"/>
      <c r="K219" s="646"/>
      <c r="L219" s="646"/>
      <c r="M219" s="646"/>
      <c r="N219" s="646"/>
      <c r="O219" s="646"/>
      <c r="P219" s="646"/>
      <c r="Q219" s="646"/>
      <c r="R219" s="646"/>
      <c r="S219" s="646"/>
      <c r="T219" s="646"/>
      <c r="U219" s="642" t="s">
        <v>749</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70"/>
    </row>
    <row r="220" spans="1:51" ht="34.5" customHeight="1" thickBot="1" x14ac:dyDescent="0.2">
      <c r="A220" s="679"/>
      <c r="B220" s="667"/>
      <c r="C220" s="666"/>
      <c r="D220" s="667"/>
      <c r="E220" s="346"/>
      <c r="F220" s="348"/>
      <c r="G220" s="645" t="s">
        <v>588</v>
      </c>
      <c r="H220" s="646"/>
      <c r="I220" s="646"/>
      <c r="J220" s="646"/>
      <c r="K220" s="646"/>
      <c r="L220" s="646"/>
      <c r="M220" s="646"/>
      <c r="N220" s="646"/>
      <c r="O220" s="646"/>
      <c r="P220" s="646"/>
      <c r="Q220" s="646"/>
      <c r="R220" s="646"/>
      <c r="S220" s="646"/>
      <c r="T220" s="646"/>
      <c r="U220" s="171" t="s">
        <v>749</v>
      </c>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3"/>
      <c r="AY220" s="70"/>
    </row>
    <row r="221" spans="1:51" ht="27" customHeight="1" x14ac:dyDescent="0.15">
      <c r="A221" s="647" t="s">
        <v>44</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5"/>
      <c r="B222" s="6"/>
      <c r="C222" s="650" t="s">
        <v>29</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33</v>
      </c>
      <c r="AE222" s="651"/>
      <c r="AF222" s="651"/>
      <c r="AG222" s="653" t="s">
        <v>28</v>
      </c>
      <c r="AH222" s="651"/>
      <c r="AI222" s="651"/>
      <c r="AJ222" s="651"/>
      <c r="AK222" s="651"/>
      <c r="AL222" s="651"/>
      <c r="AM222" s="651"/>
      <c r="AN222" s="651"/>
      <c r="AO222" s="651"/>
      <c r="AP222" s="651"/>
      <c r="AQ222" s="651"/>
      <c r="AR222" s="651"/>
      <c r="AS222" s="651"/>
      <c r="AT222" s="651"/>
      <c r="AU222" s="651"/>
      <c r="AV222" s="651"/>
      <c r="AW222" s="651"/>
      <c r="AX222" s="654"/>
    </row>
    <row r="223" spans="1:51" ht="27" customHeight="1" x14ac:dyDescent="0.15">
      <c r="A223" s="723" t="s">
        <v>133</v>
      </c>
      <c r="B223" s="724"/>
      <c r="C223" s="729" t="s">
        <v>134</v>
      </c>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c r="AC223" s="731"/>
      <c r="AD223" s="732" t="s">
        <v>636</v>
      </c>
      <c r="AE223" s="733"/>
      <c r="AF223" s="733"/>
      <c r="AG223" s="734" t="s">
        <v>742</v>
      </c>
      <c r="AH223" s="735"/>
      <c r="AI223" s="735"/>
      <c r="AJ223" s="735"/>
      <c r="AK223" s="735"/>
      <c r="AL223" s="735"/>
      <c r="AM223" s="735"/>
      <c r="AN223" s="735"/>
      <c r="AO223" s="735"/>
      <c r="AP223" s="735"/>
      <c r="AQ223" s="735"/>
      <c r="AR223" s="735"/>
      <c r="AS223" s="735"/>
      <c r="AT223" s="735"/>
      <c r="AU223" s="735"/>
      <c r="AV223" s="735"/>
      <c r="AW223" s="735"/>
      <c r="AX223" s="736"/>
    </row>
    <row r="224" spans="1:51" ht="27" customHeight="1" x14ac:dyDescent="0.15">
      <c r="A224" s="725"/>
      <c r="B224" s="726"/>
      <c r="C224" s="737" t="s">
        <v>34</v>
      </c>
      <c r="D224" s="738"/>
      <c r="E224" s="738"/>
      <c r="F224" s="738"/>
      <c r="G224" s="738"/>
      <c r="H224" s="738"/>
      <c r="I224" s="738"/>
      <c r="J224" s="738"/>
      <c r="K224" s="738"/>
      <c r="L224" s="738"/>
      <c r="M224" s="738"/>
      <c r="N224" s="738"/>
      <c r="O224" s="738"/>
      <c r="P224" s="738"/>
      <c r="Q224" s="738"/>
      <c r="R224" s="738"/>
      <c r="S224" s="738"/>
      <c r="T224" s="738"/>
      <c r="U224" s="738"/>
      <c r="V224" s="738"/>
      <c r="W224" s="738"/>
      <c r="X224" s="738"/>
      <c r="Y224" s="738"/>
      <c r="Z224" s="738"/>
      <c r="AA224" s="738"/>
      <c r="AB224" s="738"/>
      <c r="AC224" s="739"/>
      <c r="AD224" s="713" t="s">
        <v>636</v>
      </c>
      <c r="AE224" s="714"/>
      <c r="AF224" s="714"/>
      <c r="AG224" s="740" t="s">
        <v>692</v>
      </c>
      <c r="AH224" s="741"/>
      <c r="AI224" s="741"/>
      <c r="AJ224" s="741"/>
      <c r="AK224" s="741"/>
      <c r="AL224" s="741"/>
      <c r="AM224" s="741"/>
      <c r="AN224" s="741"/>
      <c r="AO224" s="741"/>
      <c r="AP224" s="741"/>
      <c r="AQ224" s="741"/>
      <c r="AR224" s="741"/>
      <c r="AS224" s="741"/>
      <c r="AT224" s="741"/>
      <c r="AU224" s="741"/>
      <c r="AV224" s="741"/>
      <c r="AW224" s="741"/>
      <c r="AX224" s="742"/>
    </row>
    <row r="225" spans="1:50" ht="27" customHeight="1" x14ac:dyDescent="0.15">
      <c r="A225" s="727"/>
      <c r="B225" s="728"/>
      <c r="C225" s="743" t="s">
        <v>135</v>
      </c>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5"/>
      <c r="AD225" s="746" t="s">
        <v>636</v>
      </c>
      <c r="AE225" s="747"/>
      <c r="AF225" s="747"/>
      <c r="AG225" s="704" t="s">
        <v>693</v>
      </c>
      <c r="AH225" s="410"/>
      <c r="AI225" s="410"/>
      <c r="AJ225" s="410"/>
      <c r="AK225" s="410"/>
      <c r="AL225" s="410"/>
      <c r="AM225" s="410"/>
      <c r="AN225" s="410"/>
      <c r="AO225" s="410"/>
      <c r="AP225" s="410"/>
      <c r="AQ225" s="410"/>
      <c r="AR225" s="410"/>
      <c r="AS225" s="410"/>
      <c r="AT225" s="410"/>
      <c r="AU225" s="410"/>
      <c r="AV225" s="410"/>
      <c r="AW225" s="410"/>
      <c r="AX225" s="705"/>
    </row>
    <row r="226" spans="1:50" ht="27" customHeight="1" x14ac:dyDescent="0.15">
      <c r="A226" s="149" t="s">
        <v>36</v>
      </c>
      <c r="B226" s="690"/>
      <c r="C226" s="696" t="s">
        <v>38</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636</v>
      </c>
      <c r="AE226" s="701"/>
      <c r="AF226" s="701"/>
      <c r="AG226" s="702" t="s">
        <v>695</v>
      </c>
      <c r="AH226" s="166"/>
      <c r="AI226" s="166"/>
      <c r="AJ226" s="166"/>
      <c r="AK226" s="166"/>
      <c r="AL226" s="166"/>
      <c r="AM226" s="166"/>
      <c r="AN226" s="166"/>
      <c r="AO226" s="166"/>
      <c r="AP226" s="166"/>
      <c r="AQ226" s="166"/>
      <c r="AR226" s="166"/>
      <c r="AS226" s="166"/>
      <c r="AT226" s="166"/>
      <c r="AU226" s="166"/>
      <c r="AV226" s="166"/>
      <c r="AW226" s="166"/>
      <c r="AX226" s="703"/>
    </row>
    <row r="227" spans="1:50" ht="35.25" customHeight="1" x14ac:dyDescent="0.15">
      <c r="A227" s="691"/>
      <c r="B227" s="692"/>
      <c r="C227" s="706"/>
      <c r="D227" s="707"/>
      <c r="E227" s="710" t="s">
        <v>262</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2"/>
      <c r="AD227" s="713" t="s">
        <v>694</v>
      </c>
      <c r="AE227" s="714"/>
      <c r="AF227" s="715"/>
      <c r="AG227" s="704"/>
      <c r="AH227" s="410"/>
      <c r="AI227" s="410"/>
      <c r="AJ227" s="410"/>
      <c r="AK227" s="410"/>
      <c r="AL227" s="410"/>
      <c r="AM227" s="410"/>
      <c r="AN227" s="410"/>
      <c r="AO227" s="410"/>
      <c r="AP227" s="410"/>
      <c r="AQ227" s="410"/>
      <c r="AR227" s="410"/>
      <c r="AS227" s="410"/>
      <c r="AT227" s="410"/>
      <c r="AU227" s="410"/>
      <c r="AV227" s="410"/>
      <c r="AW227" s="410"/>
      <c r="AX227" s="705"/>
    </row>
    <row r="228" spans="1:50" ht="26.25" customHeight="1" x14ac:dyDescent="0.15">
      <c r="A228" s="691"/>
      <c r="B228" s="692"/>
      <c r="C228" s="708"/>
      <c r="D228" s="709"/>
      <c r="E228" s="716" t="s">
        <v>215</v>
      </c>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8"/>
      <c r="AD228" s="719" t="s">
        <v>694</v>
      </c>
      <c r="AE228" s="720"/>
      <c r="AF228" s="720"/>
      <c r="AG228" s="704"/>
      <c r="AH228" s="410"/>
      <c r="AI228" s="410"/>
      <c r="AJ228" s="410"/>
      <c r="AK228" s="410"/>
      <c r="AL228" s="410"/>
      <c r="AM228" s="410"/>
      <c r="AN228" s="410"/>
      <c r="AO228" s="410"/>
      <c r="AP228" s="410"/>
      <c r="AQ228" s="410"/>
      <c r="AR228" s="410"/>
      <c r="AS228" s="410"/>
      <c r="AT228" s="410"/>
      <c r="AU228" s="410"/>
      <c r="AV228" s="410"/>
      <c r="AW228" s="410"/>
      <c r="AX228" s="705"/>
    </row>
    <row r="229" spans="1:50" ht="26.25" customHeight="1" x14ac:dyDescent="0.15">
      <c r="A229" s="691"/>
      <c r="B229" s="693"/>
      <c r="C229" s="721" t="s">
        <v>39</v>
      </c>
      <c r="D229" s="722"/>
      <c r="E229" s="722"/>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2"/>
      <c r="AD229" s="765" t="s">
        <v>696</v>
      </c>
      <c r="AE229" s="766"/>
      <c r="AF229" s="766"/>
      <c r="AG229" s="767"/>
      <c r="AH229" s="768"/>
      <c r="AI229" s="768"/>
      <c r="AJ229" s="768"/>
      <c r="AK229" s="768"/>
      <c r="AL229" s="768"/>
      <c r="AM229" s="768"/>
      <c r="AN229" s="768"/>
      <c r="AO229" s="768"/>
      <c r="AP229" s="768"/>
      <c r="AQ229" s="768"/>
      <c r="AR229" s="768"/>
      <c r="AS229" s="768"/>
      <c r="AT229" s="768"/>
      <c r="AU229" s="768"/>
      <c r="AV229" s="768"/>
      <c r="AW229" s="768"/>
      <c r="AX229" s="769"/>
    </row>
    <row r="230" spans="1:50" ht="74.25" customHeight="1" x14ac:dyDescent="0.15">
      <c r="A230" s="691"/>
      <c r="B230" s="693"/>
      <c r="C230" s="760" t="s">
        <v>136</v>
      </c>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13" t="s">
        <v>636</v>
      </c>
      <c r="AE230" s="714"/>
      <c r="AF230" s="714"/>
      <c r="AG230" s="740" t="s">
        <v>697</v>
      </c>
      <c r="AH230" s="741"/>
      <c r="AI230" s="741"/>
      <c r="AJ230" s="741"/>
      <c r="AK230" s="741"/>
      <c r="AL230" s="741"/>
      <c r="AM230" s="741"/>
      <c r="AN230" s="741"/>
      <c r="AO230" s="741"/>
      <c r="AP230" s="741"/>
      <c r="AQ230" s="741"/>
      <c r="AR230" s="741"/>
      <c r="AS230" s="741"/>
      <c r="AT230" s="741"/>
      <c r="AU230" s="741"/>
      <c r="AV230" s="741"/>
      <c r="AW230" s="741"/>
      <c r="AX230" s="742"/>
    </row>
    <row r="231" spans="1:50" ht="26.25" customHeight="1" x14ac:dyDescent="0.15">
      <c r="A231" s="691"/>
      <c r="B231" s="693"/>
      <c r="C231" s="760" t="s">
        <v>35</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713" t="s">
        <v>696</v>
      </c>
      <c r="AE231" s="714"/>
      <c r="AF231" s="714"/>
      <c r="AG231" s="740"/>
      <c r="AH231" s="741"/>
      <c r="AI231" s="741"/>
      <c r="AJ231" s="741"/>
      <c r="AK231" s="741"/>
      <c r="AL231" s="741"/>
      <c r="AM231" s="741"/>
      <c r="AN231" s="741"/>
      <c r="AO231" s="741"/>
      <c r="AP231" s="741"/>
      <c r="AQ231" s="741"/>
      <c r="AR231" s="741"/>
      <c r="AS231" s="741"/>
      <c r="AT231" s="741"/>
      <c r="AU231" s="741"/>
      <c r="AV231" s="741"/>
      <c r="AW231" s="741"/>
      <c r="AX231" s="742"/>
    </row>
    <row r="232" spans="1:50" ht="40.5" customHeight="1" x14ac:dyDescent="0.15">
      <c r="A232" s="691"/>
      <c r="B232" s="693"/>
      <c r="C232" s="760" t="s">
        <v>40</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61"/>
      <c r="AD232" s="713" t="s">
        <v>636</v>
      </c>
      <c r="AE232" s="714"/>
      <c r="AF232" s="714"/>
      <c r="AG232" s="740" t="s">
        <v>698</v>
      </c>
      <c r="AH232" s="741"/>
      <c r="AI232" s="741"/>
      <c r="AJ232" s="741"/>
      <c r="AK232" s="741"/>
      <c r="AL232" s="741"/>
      <c r="AM232" s="741"/>
      <c r="AN232" s="741"/>
      <c r="AO232" s="741"/>
      <c r="AP232" s="741"/>
      <c r="AQ232" s="741"/>
      <c r="AR232" s="741"/>
      <c r="AS232" s="741"/>
      <c r="AT232" s="741"/>
      <c r="AU232" s="741"/>
      <c r="AV232" s="741"/>
      <c r="AW232" s="741"/>
      <c r="AX232" s="742"/>
    </row>
    <row r="233" spans="1:50" ht="26.25" customHeight="1" x14ac:dyDescent="0.15">
      <c r="A233" s="691"/>
      <c r="B233" s="693"/>
      <c r="C233" s="760" t="s">
        <v>234</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61"/>
      <c r="AD233" s="746" t="s">
        <v>696</v>
      </c>
      <c r="AE233" s="747"/>
      <c r="AF233" s="747"/>
      <c r="AG233" s="762"/>
      <c r="AH233" s="763"/>
      <c r="AI233" s="763"/>
      <c r="AJ233" s="763"/>
      <c r="AK233" s="763"/>
      <c r="AL233" s="763"/>
      <c r="AM233" s="763"/>
      <c r="AN233" s="763"/>
      <c r="AO233" s="763"/>
      <c r="AP233" s="763"/>
      <c r="AQ233" s="763"/>
      <c r="AR233" s="763"/>
      <c r="AS233" s="763"/>
      <c r="AT233" s="763"/>
      <c r="AU233" s="763"/>
      <c r="AV233" s="763"/>
      <c r="AW233" s="763"/>
      <c r="AX233" s="764"/>
    </row>
    <row r="234" spans="1:50" ht="35.25" customHeight="1" x14ac:dyDescent="0.15">
      <c r="A234" s="691"/>
      <c r="B234" s="693"/>
      <c r="C234" s="748" t="s">
        <v>235</v>
      </c>
      <c r="D234" s="749"/>
      <c r="E234" s="749"/>
      <c r="F234" s="749"/>
      <c r="G234" s="749"/>
      <c r="H234" s="749"/>
      <c r="I234" s="749"/>
      <c r="J234" s="749"/>
      <c r="K234" s="749"/>
      <c r="L234" s="749"/>
      <c r="M234" s="749"/>
      <c r="N234" s="749"/>
      <c r="O234" s="749"/>
      <c r="P234" s="749"/>
      <c r="Q234" s="749"/>
      <c r="R234" s="749"/>
      <c r="S234" s="749"/>
      <c r="T234" s="749"/>
      <c r="U234" s="749"/>
      <c r="V234" s="749"/>
      <c r="W234" s="749"/>
      <c r="X234" s="749"/>
      <c r="Y234" s="749"/>
      <c r="Z234" s="749"/>
      <c r="AA234" s="749"/>
      <c r="AB234" s="749"/>
      <c r="AC234" s="750"/>
      <c r="AD234" s="713" t="s">
        <v>636</v>
      </c>
      <c r="AE234" s="714"/>
      <c r="AF234" s="715"/>
      <c r="AG234" s="740" t="s">
        <v>712</v>
      </c>
      <c r="AH234" s="741"/>
      <c r="AI234" s="741"/>
      <c r="AJ234" s="741"/>
      <c r="AK234" s="741"/>
      <c r="AL234" s="741"/>
      <c r="AM234" s="741"/>
      <c r="AN234" s="741"/>
      <c r="AO234" s="741"/>
      <c r="AP234" s="741"/>
      <c r="AQ234" s="741"/>
      <c r="AR234" s="741"/>
      <c r="AS234" s="741"/>
      <c r="AT234" s="741"/>
      <c r="AU234" s="741"/>
      <c r="AV234" s="741"/>
      <c r="AW234" s="741"/>
      <c r="AX234" s="742"/>
    </row>
    <row r="235" spans="1:50" ht="54" customHeight="1" x14ac:dyDescent="0.15">
      <c r="A235" s="694"/>
      <c r="B235" s="695"/>
      <c r="C235" s="751" t="s">
        <v>222</v>
      </c>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3"/>
      <c r="AD235" s="754" t="s">
        <v>636</v>
      </c>
      <c r="AE235" s="755"/>
      <c r="AF235" s="756"/>
      <c r="AG235" s="757" t="s">
        <v>699</v>
      </c>
      <c r="AH235" s="758"/>
      <c r="AI235" s="758"/>
      <c r="AJ235" s="758"/>
      <c r="AK235" s="758"/>
      <c r="AL235" s="758"/>
      <c r="AM235" s="758"/>
      <c r="AN235" s="758"/>
      <c r="AO235" s="758"/>
      <c r="AP235" s="758"/>
      <c r="AQ235" s="758"/>
      <c r="AR235" s="758"/>
      <c r="AS235" s="758"/>
      <c r="AT235" s="758"/>
      <c r="AU235" s="758"/>
      <c r="AV235" s="758"/>
      <c r="AW235" s="758"/>
      <c r="AX235" s="759"/>
    </row>
    <row r="236" spans="1:50" ht="27" customHeight="1" x14ac:dyDescent="0.15">
      <c r="A236" s="149" t="s">
        <v>37</v>
      </c>
      <c r="B236" s="772"/>
      <c r="C236" s="773" t="s">
        <v>223</v>
      </c>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5"/>
      <c r="AD236" s="765" t="s">
        <v>636</v>
      </c>
      <c r="AE236" s="766"/>
      <c r="AF236" s="776"/>
      <c r="AG236" s="767" t="s">
        <v>700</v>
      </c>
      <c r="AH236" s="768"/>
      <c r="AI236" s="768"/>
      <c r="AJ236" s="768"/>
      <c r="AK236" s="768"/>
      <c r="AL236" s="768"/>
      <c r="AM236" s="768"/>
      <c r="AN236" s="768"/>
      <c r="AO236" s="768"/>
      <c r="AP236" s="768"/>
      <c r="AQ236" s="768"/>
      <c r="AR236" s="768"/>
      <c r="AS236" s="768"/>
      <c r="AT236" s="768"/>
      <c r="AU236" s="768"/>
      <c r="AV236" s="768"/>
      <c r="AW236" s="768"/>
      <c r="AX236" s="769"/>
    </row>
    <row r="237" spans="1:50" ht="35.25" customHeight="1" x14ac:dyDescent="0.15">
      <c r="A237" s="691"/>
      <c r="B237" s="693"/>
      <c r="C237" s="777" t="s">
        <v>42</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780" t="s">
        <v>636</v>
      </c>
      <c r="AE237" s="781"/>
      <c r="AF237" s="781"/>
      <c r="AG237" s="740" t="s">
        <v>701</v>
      </c>
      <c r="AH237" s="741"/>
      <c r="AI237" s="741"/>
      <c r="AJ237" s="741"/>
      <c r="AK237" s="741"/>
      <c r="AL237" s="741"/>
      <c r="AM237" s="741"/>
      <c r="AN237" s="741"/>
      <c r="AO237" s="741"/>
      <c r="AP237" s="741"/>
      <c r="AQ237" s="741"/>
      <c r="AR237" s="741"/>
      <c r="AS237" s="741"/>
      <c r="AT237" s="741"/>
      <c r="AU237" s="741"/>
      <c r="AV237" s="741"/>
      <c r="AW237" s="741"/>
      <c r="AX237" s="742"/>
    </row>
    <row r="238" spans="1:50" ht="33.75" customHeight="1" x14ac:dyDescent="0.15">
      <c r="A238" s="691"/>
      <c r="B238" s="693"/>
      <c r="C238" s="760" t="s">
        <v>179</v>
      </c>
      <c r="D238" s="739"/>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13" t="s">
        <v>636</v>
      </c>
      <c r="AE238" s="714"/>
      <c r="AF238" s="714"/>
      <c r="AG238" s="740" t="s">
        <v>701</v>
      </c>
      <c r="AH238" s="741"/>
      <c r="AI238" s="741"/>
      <c r="AJ238" s="741"/>
      <c r="AK238" s="741"/>
      <c r="AL238" s="741"/>
      <c r="AM238" s="741"/>
      <c r="AN238" s="741"/>
      <c r="AO238" s="741"/>
      <c r="AP238" s="741"/>
      <c r="AQ238" s="741"/>
      <c r="AR238" s="741"/>
      <c r="AS238" s="741"/>
      <c r="AT238" s="741"/>
      <c r="AU238" s="741"/>
      <c r="AV238" s="741"/>
      <c r="AW238" s="741"/>
      <c r="AX238" s="742"/>
    </row>
    <row r="239" spans="1:50" ht="69.75" customHeight="1" x14ac:dyDescent="0.15">
      <c r="A239" s="694"/>
      <c r="B239" s="695"/>
      <c r="C239" s="760" t="s">
        <v>41</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13" t="s">
        <v>636</v>
      </c>
      <c r="AE239" s="714"/>
      <c r="AF239" s="714"/>
      <c r="AG239" s="770" t="s">
        <v>702</v>
      </c>
      <c r="AH239" s="169"/>
      <c r="AI239" s="169"/>
      <c r="AJ239" s="169"/>
      <c r="AK239" s="169"/>
      <c r="AL239" s="169"/>
      <c r="AM239" s="169"/>
      <c r="AN239" s="169"/>
      <c r="AO239" s="169"/>
      <c r="AP239" s="169"/>
      <c r="AQ239" s="169"/>
      <c r="AR239" s="169"/>
      <c r="AS239" s="169"/>
      <c r="AT239" s="169"/>
      <c r="AU239" s="169"/>
      <c r="AV239" s="169"/>
      <c r="AW239" s="169"/>
      <c r="AX239" s="771"/>
    </row>
    <row r="240" spans="1:50" ht="41.25" customHeight="1" x14ac:dyDescent="0.15">
      <c r="A240" s="785" t="s">
        <v>54</v>
      </c>
      <c r="B240" s="786"/>
      <c r="C240" s="791" t="s">
        <v>137</v>
      </c>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697"/>
      <c r="AD240" s="700" t="s">
        <v>696</v>
      </c>
      <c r="AE240" s="701"/>
      <c r="AF240" s="793"/>
      <c r="AG240" s="702"/>
      <c r="AH240" s="166"/>
      <c r="AI240" s="166"/>
      <c r="AJ240" s="166"/>
      <c r="AK240" s="166"/>
      <c r="AL240" s="166"/>
      <c r="AM240" s="166"/>
      <c r="AN240" s="166"/>
      <c r="AO240" s="166"/>
      <c r="AP240" s="166"/>
      <c r="AQ240" s="166"/>
      <c r="AR240" s="166"/>
      <c r="AS240" s="166"/>
      <c r="AT240" s="166"/>
      <c r="AU240" s="166"/>
      <c r="AV240" s="166"/>
      <c r="AW240" s="166"/>
      <c r="AX240" s="703"/>
    </row>
    <row r="241" spans="1:50" ht="19.7" customHeight="1" x14ac:dyDescent="0.15">
      <c r="A241" s="787"/>
      <c r="B241" s="788"/>
      <c r="C241" s="129" t="s">
        <v>0</v>
      </c>
      <c r="D241" s="130"/>
      <c r="E241" s="130"/>
      <c r="F241" s="130"/>
      <c r="G241" s="130"/>
      <c r="H241" s="130"/>
      <c r="I241" s="130"/>
      <c r="J241" s="130"/>
      <c r="K241" s="130"/>
      <c r="L241" s="130"/>
      <c r="M241" s="130"/>
      <c r="N241" s="130"/>
      <c r="O241" s="126" t="s">
        <v>606</v>
      </c>
      <c r="P241" s="127"/>
      <c r="Q241" s="127"/>
      <c r="R241" s="127"/>
      <c r="S241" s="127"/>
      <c r="T241" s="127"/>
      <c r="U241" s="127"/>
      <c r="V241" s="127"/>
      <c r="W241" s="127"/>
      <c r="X241" s="127"/>
      <c r="Y241" s="127"/>
      <c r="Z241" s="127"/>
      <c r="AA241" s="127"/>
      <c r="AB241" s="127"/>
      <c r="AC241" s="127"/>
      <c r="AD241" s="127"/>
      <c r="AE241" s="127"/>
      <c r="AF241" s="128"/>
      <c r="AG241" s="704"/>
      <c r="AH241" s="410"/>
      <c r="AI241" s="410"/>
      <c r="AJ241" s="410"/>
      <c r="AK241" s="410"/>
      <c r="AL241" s="410"/>
      <c r="AM241" s="410"/>
      <c r="AN241" s="410"/>
      <c r="AO241" s="410"/>
      <c r="AP241" s="410"/>
      <c r="AQ241" s="410"/>
      <c r="AR241" s="410"/>
      <c r="AS241" s="410"/>
      <c r="AT241" s="410"/>
      <c r="AU241" s="410"/>
      <c r="AV241" s="410"/>
      <c r="AW241" s="410"/>
      <c r="AX241" s="705"/>
    </row>
    <row r="242" spans="1:50" ht="24.75" customHeight="1" x14ac:dyDescent="0.15">
      <c r="A242" s="787"/>
      <c r="B242" s="788"/>
      <c r="C242" s="111"/>
      <c r="D242" s="112"/>
      <c r="E242" s="113"/>
      <c r="F242" s="113"/>
      <c r="G242" s="113"/>
      <c r="H242" s="114"/>
      <c r="I242" s="114"/>
      <c r="J242" s="115"/>
      <c r="K242" s="115"/>
      <c r="L242" s="115"/>
      <c r="M242" s="114"/>
      <c r="N242" s="116"/>
      <c r="O242" s="117"/>
      <c r="P242" s="118"/>
      <c r="Q242" s="118"/>
      <c r="R242" s="118"/>
      <c r="S242" s="118"/>
      <c r="T242" s="118"/>
      <c r="U242" s="118"/>
      <c r="V242" s="118"/>
      <c r="W242" s="118"/>
      <c r="X242" s="118"/>
      <c r="Y242" s="118"/>
      <c r="Z242" s="118"/>
      <c r="AA242" s="118"/>
      <c r="AB242" s="118"/>
      <c r="AC242" s="118"/>
      <c r="AD242" s="118"/>
      <c r="AE242" s="118"/>
      <c r="AF242" s="119"/>
      <c r="AG242" s="704"/>
      <c r="AH242" s="410"/>
      <c r="AI242" s="410"/>
      <c r="AJ242" s="410"/>
      <c r="AK242" s="410"/>
      <c r="AL242" s="410"/>
      <c r="AM242" s="410"/>
      <c r="AN242" s="410"/>
      <c r="AO242" s="410"/>
      <c r="AP242" s="410"/>
      <c r="AQ242" s="410"/>
      <c r="AR242" s="410"/>
      <c r="AS242" s="410"/>
      <c r="AT242" s="410"/>
      <c r="AU242" s="410"/>
      <c r="AV242" s="410"/>
      <c r="AW242" s="410"/>
      <c r="AX242" s="705"/>
    </row>
    <row r="243" spans="1:50" ht="24.75" hidden="1" customHeight="1" x14ac:dyDescent="0.15">
      <c r="A243" s="787"/>
      <c r="B243" s="788"/>
      <c r="C243" s="132"/>
      <c r="D243" s="133"/>
      <c r="E243" s="113"/>
      <c r="F243" s="113"/>
      <c r="G243" s="113"/>
      <c r="H243" s="114"/>
      <c r="I243" s="114"/>
      <c r="J243" s="782"/>
      <c r="K243" s="782"/>
      <c r="L243" s="782"/>
      <c r="M243" s="783"/>
      <c r="N243" s="784"/>
      <c r="O243" s="120"/>
      <c r="P243" s="121"/>
      <c r="Q243" s="121"/>
      <c r="R243" s="121"/>
      <c r="S243" s="121"/>
      <c r="T243" s="121"/>
      <c r="U243" s="121"/>
      <c r="V243" s="121"/>
      <c r="W243" s="121"/>
      <c r="X243" s="121"/>
      <c r="Y243" s="121"/>
      <c r="Z243" s="121"/>
      <c r="AA243" s="121"/>
      <c r="AB243" s="121"/>
      <c r="AC243" s="121"/>
      <c r="AD243" s="121"/>
      <c r="AE243" s="121"/>
      <c r="AF243" s="122"/>
      <c r="AG243" s="704"/>
      <c r="AH243" s="410"/>
      <c r="AI243" s="410"/>
      <c r="AJ243" s="410"/>
      <c r="AK243" s="410"/>
      <c r="AL243" s="410"/>
      <c r="AM243" s="410"/>
      <c r="AN243" s="410"/>
      <c r="AO243" s="410"/>
      <c r="AP243" s="410"/>
      <c r="AQ243" s="410"/>
      <c r="AR243" s="410"/>
      <c r="AS243" s="410"/>
      <c r="AT243" s="410"/>
      <c r="AU243" s="410"/>
      <c r="AV243" s="410"/>
      <c r="AW243" s="410"/>
      <c r="AX243" s="705"/>
    </row>
    <row r="244" spans="1:50" ht="24.75" hidden="1" customHeight="1" x14ac:dyDescent="0.15">
      <c r="A244" s="787"/>
      <c r="B244" s="788"/>
      <c r="C244" s="132"/>
      <c r="D244" s="133"/>
      <c r="E244" s="113"/>
      <c r="F244" s="113"/>
      <c r="G244" s="113"/>
      <c r="H244" s="114"/>
      <c r="I244" s="114"/>
      <c r="J244" s="782"/>
      <c r="K244" s="782"/>
      <c r="L244" s="782"/>
      <c r="M244" s="783"/>
      <c r="N244" s="784"/>
      <c r="O244" s="120"/>
      <c r="P244" s="121"/>
      <c r="Q244" s="121"/>
      <c r="R244" s="121"/>
      <c r="S244" s="121"/>
      <c r="T244" s="121"/>
      <c r="U244" s="121"/>
      <c r="V244" s="121"/>
      <c r="W244" s="121"/>
      <c r="X244" s="121"/>
      <c r="Y244" s="121"/>
      <c r="Z244" s="121"/>
      <c r="AA244" s="121"/>
      <c r="AB244" s="121"/>
      <c r="AC244" s="121"/>
      <c r="AD244" s="121"/>
      <c r="AE244" s="121"/>
      <c r="AF244" s="122"/>
      <c r="AG244" s="704"/>
      <c r="AH244" s="410"/>
      <c r="AI244" s="410"/>
      <c r="AJ244" s="410"/>
      <c r="AK244" s="410"/>
      <c r="AL244" s="410"/>
      <c r="AM244" s="410"/>
      <c r="AN244" s="410"/>
      <c r="AO244" s="410"/>
      <c r="AP244" s="410"/>
      <c r="AQ244" s="410"/>
      <c r="AR244" s="410"/>
      <c r="AS244" s="410"/>
      <c r="AT244" s="410"/>
      <c r="AU244" s="410"/>
      <c r="AV244" s="410"/>
      <c r="AW244" s="410"/>
      <c r="AX244" s="705"/>
    </row>
    <row r="245" spans="1:50" ht="24.75" hidden="1" customHeight="1" x14ac:dyDescent="0.15">
      <c r="A245" s="787"/>
      <c r="B245" s="788"/>
      <c r="C245" s="132"/>
      <c r="D245" s="133"/>
      <c r="E245" s="113"/>
      <c r="F245" s="113"/>
      <c r="G245" s="113"/>
      <c r="H245" s="114"/>
      <c r="I245" s="114"/>
      <c r="J245" s="782"/>
      <c r="K245" s="782"/>
      <c r="L245" s="782"/>
      <c r="M245" s="783"/>
      <c r="N245" s="784"/>
      <c r="O245" s="120"/>
      <c r="P245" s="121"/>
      <c r="Q245" s="121"/>
      <c r="R245" s="121"/>
      <c r="S245" s="121"/>
      <c r="T245" s="121"/>
      <c r="U245" s="121"/>
      <c r="V245" s="121"/>
      <c r="W245" s="121"/>
      <c r="X245" s="121"/>
      <c r="Y245" s="121"/>
      <c r="Z245" s="121"/>
      <c r="AA245" s="121"/>
      <c r="AB245" s="121"/>
      <c r="AC245" s="121"/>
      <c r="AD245" s="121"/>
      <c r="AE245" s="121"/>
      <c r="AF245" s="122"/>
      <c r="AG245" s="704"/>
      <c r="AH245" s="410"/>
      <c r="AI245" s="410"/>
      <c r="AJ245" s="410"/>
      <c r="AK245" s="410"/>
      <c r="AL245" s="410"/>
      <c r="AM245" s="410"/>
      <c r="AN245" s="410"/>
      <c r="AO245" s="410"/>
      <c r="AP245" s="410"/>
      <c r="AQ245" s="410"/>
      <c r="AR245" s="410"/>
      <c r="AS245" s="410"/>
      <c r="AT245" s="410"/>
      <c r="AU245" s="410"/>
      <c r="AV245" s="410"/>
      <c r="AW245" s="410"/>
      <c r="AX245" s="705"/>
    </row>
    <row r="246" spans="1:50" ht="24.75" hidden="1" customHeight="1" x14ac:dyDescent="0.15">
      <c r="A246" s="789"/>
      <c r="B246" s="790"/>
      <c r="C246" s="794"/>
      <c r="D246" s="795"/>
      <c r="E246" s="113"/>
      <c r="F246" s="113"/>
      <c r="G246" s="113"/>
      <c r="H246" s="114"/>
      <c r="I246" s="114"/>
      <c r="J246" s="796"/>
      <c r="K246" s="796"/>
      <c r="L246" s="796"/>
      <c r="M246" s="109"/>
      <c r="N246" s="110"/>
      <c r="O246" s="123"/>
      <c r="P246" s="124"/>
      <c r="Q246" s="124"/>
      <c r="R246" s="124"/>
      <c r="S246" s="124"/>
      <c r="T246" s="124"/>
      <c r="U246" s="124"/>
      <c r="V246" s="124"/>
      <c r="W246" s="124"/>
      <c r="X246" s="124"/>
      <c r="Y246" s="124"/>
      <c r="Z246" s="124"/>
      <c r="AA246" s="124"/>
      <c r="AB246" s="124"/>
      <c r="AC246" s="124"/>
      <c r="AD246" s="124"/>
      <c r="AE246" s="124"/>
      <c r="AF246" s="125"/>
      <c r="AG246" s="770"/>
      <c r="AH246" s="169"/>
      <c r="AI246" s="169"/>
      <c r="AJ246" s="169"/>
      <c r="AK246" s="169"/>
      <c r="AL246" s="169"/>
      <c r="AM246" s="169"/>
      <c r="AN246" s="169"/>
      <c r="AO246" s="169"/>
      <c r="AP246" s="169"/>
      <c r="AQ246" s="169"/>
      <c r="AR246" s="169"/>
      <c r="AS246" s="169"/>
      <c r="AT246" s="169"/>
      <c r="AU246" s="169"/>
      <c r="AV246" s="169"/>
      <c r="AW246" s="169"/>
      <c r="AX246" s="771"/>
    </row>
    <row r="247" spans="1:50" ht="67.5" customHeight="1" x14ac:dyDescent="0.15">
      <c r="A247" s="149" t="s">
        <v>45</v>
      </c>
      <c r="B247" s="150"/>
      <c r="C247" s="153" t="s">
        <v>49</v>
      </c>
      <c r="D247" s="154"/>
      <c r="E247" s="154"/>
      <c r="F247" s="155"/>
      <c r="G247" s="156" t="s">
        <v>703</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67.5" customHeight="1" thickBot="1" x14ac:dyDescent="0.2">
      <c r="A248" s="151"/>
      <c r="B248" s="152"/>
      <c r="C248" s="158" t="s">
        <v>53</v>
      </c>
      <c r="D248" s="159"/>
      <c r="E248" s="159"/>
      <c r="F248" s="160"/>
      <c r="G248" s="161" t="s">
        <v>704</v>
      </c>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 customHeight="1" x14ac:dyDescent="0.15">
      <c r="A249" s="134" t="s">
        <v>30</v>
      </c>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6"/>
    </row>
    <row r="250" spans="1:50" ht="59.25" customHeight="1" thickBot="1" x14ac:dyDescent="0.2">
      <c r="A250" s="137" t="s">
        <v>741</v>
      </c>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9"/>
    </row>
    <row r="251" spans="1:50" ht="24.75" customHeight="1" x14ac:dyDescent="0.15">
      <c r="A251" s="140" t="s">
        <v>31</v>
      </c>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2"/>
    </row>
    <row r="252" spans="1:50" ht="50.25" customHeight="1" thickBot="1" x14ac:dyDescent="0.2">
      <c r="A252" s="143" t="s">
        <v>131</v>
      </c>
      <c r="B252" s="144"/>
      <c r="C252" s="144"/>
      <c r="D252" s="144"/>
      <c r="E252" s="145"/>
      <c r="F252" s="146" t="s">
        <v>743</v>
      </c>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8"/>
    </row>
    <row r="253" spans="1:50" ht="24.75" customHeight="1" x14ac:dyDescent="0.15">
      <c r="A253" s="140" t="s">
        <v>43</v>
      </c>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2"/>
    </row>
    <row r="254" spans="1:50" ht="49.5" customHeight="1" thickBot="1" x14ac:dyDescent="0.2">
      <c r="A254" s="143" t="s">
        <v>744</v>
      </c>
      <c r="B254" s="144"/>
      <c r="C254" s="144"/>
      <c r="D254" s="144"/>
      <c r="E254" s="145"/>
      <c r="F254" s="801" t="s">
        <v>745</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x14ac:dyDescent="0.15">
      <c r="A255" s="804" t="s">
        <v>32</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48.75" customHeight="1" thickBot="1" x14ac:dyDescent="0.2">
      <c r="A256" s="807" t="s">
        <v>746</v>
      </c>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3"/>
    </row>
    <row r="257" spans="1:52" ht="24.75" customHeight="1" x14ac:dyDescent="0.15">
      <c r="A257" s="808" t="s">
        <v>238</v>
      </c>
      <c r="B257" s="809"/>
      <c r="C257" s="809"/>
      <c r="D257" s="809"/>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809"/>
      <c r="AI257" s="809"/>
      <c r="AJ257" s="809"/>
      <c r="AK257" s="809"/>
      <c r="AL257" s="809"/>
      <c r="AM257" s="809"/>
      <c r="AN257" s="809"/>
      <c r="AO257" s="809"/>
      <c r="AP257" s="809"/>
      <c r="AQ257" s="809"/>
      <c r="AR257" s="809"/>
      <c r="AS257" s="809"/>
      <c r="AT257" s="809"/>
      <c r="AU257" s="809"/>
      <c r="AV257" s="809"/>
      <c r="AW257" s="809"/>
      <c r="AX257" s="810"/>
      <c r="AZ257" s="10"/>
    </row>
    <row r="258" spans="1:52" ht="24.75" customHeight="1" x14ac:dyDescent="0.15">
      <c r="A258" s="811" t="s">
        <v>278</v>
      </c>
      <c r="B258" s="812"/>
      <c r="C258" s="812"/>
      <c r="D258" s="813"/>
      <c r="E258" s="797" t="s">
        <v>629</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74"/>
    </row>
    <row r="259" spans="1:52" ht="24.75" customHeight="1" x14ac:dyDescent="0.15">
      <c r="A259" s="163" t="s">
        <v>277</v>
      </c>
      <c r="B259" s="163"/>
      <c r="C259" s="163"/>
      <c r="D259" s="163"/>
      <c r="E259" s="797" t="s">
        <v>630</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15">
      <c r="A260" s="163" t="s">
        <v>276</v>
      </c>
      <c r="B260" s="163"/>
      <c r="C260" s="163"/>
      <c r="D260" s="163"/>
      <c r="E260" s="797" t="s">
        <v>631</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15">
      <c r="A261" s="163" t="s">
        <v>275</v>
      </c>
      <c r="B261" s="163"/>
      <c r="C261" s="163"/>
      <c r="D261" s="163"/>
      <c r="E261" s="797" t="s">
        <v>632</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15">
      <c r="A262" s="163" t="s">
        <v>274</v>
      </c>
      <c r="B262" s="163"/>
      <c r="C262" s="163"/>
      <c r="D262" s="163"/>
      <c r="E262" s="797" t="s">
        <v>633</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15">
      <c r="A263" s="163" t="s">
        <v>273</v>
      </c>
      <c r="B263" s="163"/>
      <c r="C263" s="163"/>
      <c r="D263" s="163"/>
      <c r="E263" s="797" t="s">
        <v>633</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15">
      <c r="A264" s="163" t="s">
        <v>272</v>
      </c>
      <c r="B264" s="163"/>
      <c r="C264" s="163"/>
      <c r="D264" s="163"/>
      <c r="E264" s="797" t="s">
        <v>634</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15">
      <c r="A265" s="163" t="s">
        <v>271</v>
      </c>
      <c r="B265" s="163"/>
      <c r="C265" s="163"/>
      <c r="D265" s="163"/>
      <c r="E265" s="797" t="s">
        <v>635</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15">
      <c r="A266" s="163" t="s">
        <v>417</v>
      </c>
      <c r="B266" s="163"/>
      <c r="C266" s="163"/>
      <c r="D266" s="163"/>
      <c r="E266" s="816" t="s">
        <v>608</v>
      </c>
      <c r="F266" s="817"/>
      <c r="G266" s="817"/>
      <c r="H266" s="77" t="str">
        <f>IF(E266="","","-")</f>
        <v>-</v>
      </c>
      <c r="I266" s="817"/>
      <c r="J266" s="817"/>
      <c r="K266" s="77" t="str">
        <f>IF(I266="","","-")</f>
        <v/>
      </c>
      <c r="L266" s="131">
        <v>464</v>
      </c>
      <c r="M266" s="131"/>
      <c r="N266" s="77" t="str">
        <f>IF(O266="","","-")</f>
        <v/>
      </c>
      <c r="O266" s="814"/>
      <c r="P266" s="815"/>
      <c r="Q266" s="816"/>
      <c r="R266" s="817"/>
      <c r="S266" s="817"/>
      <c r="T266" s="77" t="str">
        <f>IF(Q266="","","-")</f>
        <v/>
      </c>
      <c r="U266" s="817"/>
      <c r="V266" s="817"/>
      <c r="W266" s="77" t="str">
        <f>IF(U266="","","-")</f>
        <v/>
      </c>
      <c r="X266" s="131"/>
      <c r="Y266" s="131"/>
      <c r="Z266" s="77" t="str">
        <f>IF(AA266="","","-")</f>
        <v/>
      </c>
      <c r="AA266" s="814"/>
      <c r="AB266" s="815"/>
      <c r="AC266" s="816"/>
      <c r="AD266" s="817"/>
      <c r="AE266" s="817"/>
      <c r="AF266" s="77" t="str">
        <f>IF(AC266="","","-")</f>
        <v/>
      </c>
      <c r="AG266" s="817"/>
      <c r="AH266" s="817"/>
      <c r="AI266" s="77" t="str">
        <f>IF(AG266="","","-")</f>
        <v/>
      </c>
      <c r="AJ266" s="131"/>
      <c r="AK266" s="131"/>
      <c r="AL266" s="77" t="str">
        <f>IF(AM266="","","-")</f>
        <v/>
      </c>
      <c r="AM266" s="814"/>
      <c r="AN266" s="815"/>
      <c r="AO266" s="816"/>
      <c r="AP266" s="817"/>
      <c r="AQ266" s="77" t="str">
        <f>IF(AO266="","","-")</f>
        <v/>
      </c>
      <c r="AR266" s="817"/>
      <c r="AS266" s="817"/>
      <c r="AT266" s="77" t="str">
        <f>IF(AR266="","","-")</f>
        <v/>
      </c>
      <c r="AU266" s="131"/>
      <c r="AV266" s="131"/>
      <c r="AW266" s="77" t="str">
        <f>IF(AX266="","","-")</f>
        <v/>
      </c>
      <c r="AX266" s="80"/>
    </row>
    <row r="267" spans="1:52" ht="24.75" customHeight="1" x14ac:dyDescent="0.15">
      <c r="A267" s="163" t="s">
        <v>597</v>
      </c>
      <c r="B267" s="163"/>
      <c r="C267" s="163"/>
      <c r="D267" s="163"/>
      <c r="E267" s="816" t="s">
        <v>608</v>
      </c>
      <c r="F267" s="817"/>
      <c r="G267" s="817"/>
      <c r="H267" s="77"/>
      <c r="I267" s="817"/>
      <c r="J267" s="817"/>
      <c r="K267" s="77"/>
      <c r="L267" s="131">
        <v>504</v>
      </c>
      <c r="M267" s="131"/>
      <c r="N267" s="77" t="str">
        <f>IF(O267="","","-")</f>
        <v/>
      </c>
      <c r="O267" s="814"/>
      <c r="P267" s="815"/>
      <c r="Q267" s="816"/>
      <c r="R267" s="817"/>
      <c r="S267" s="817"/>
      <c r="T267" s="77" t="str">
        <f>IF(Q267="","","-")</f>
        <v/>
      </c>
      <c r="U267" s="817"/>
      <c r="V267" s="817"/>
      <c r="W267" s="77" t="str">
        <f>IF(U267="","","-")</f>
        <v/>
      </c>
      <c r="X267" s="131"/>
      <c r="Y267" s="131"/>
      <c r="Z267" s="77" t="str">
        <f>IF(AA267="","","-")</f>
        <v/>
      </c>
      <c r="AA267" s="814"/>
      <c r="AB267" s="815"/>
      <c r="AC267" s="816"/>
      <c r="AD267" s="817"/>
      <c r="AE267" s="817"/>
      <c r="AF267" s="77" t="str">
        <f>IF(AC267="","","-")</f>
        <v/>
      </c>
      <c r="AG267" s="817"/>
      <c r="AH267" s="817"/>
      <c r="AI267" s="77" t="str">
        <f>IF(AG267="","","-")</f>
        <v/>
      </c>
      <c r="AJ267" s="131"/>
      <c r="AK267" s="131"/>
      <c r="AL267" s="77" t="str">
        <f>IF(AM267="","","-")</f>
        <v/>
      </c>
      <c r="AM267" s="814"/>
      <c r="AN267" s="815"/>
      <c r="AO267" s="816"/>
      <c r="AP267" s="817"/>
      <c r="AQ267" s="77" t="str">
        <f>IF(AO267="","","-")</f>
        <v/>
      </c>
      <c r="AR267" s="817"/>
      <c r="AS267" s="817"/>
      <c r="AT267" s="77" t="str">
        <f>IF(AR267="","","-")</f>
        <v/>
      </c>
      <c r="AU267" s="131"/>
      <c r="AV267" s="131"/>
      <c r="AW267" s="77" t="str">
        <f>IF(AX267="","","-")</f>
        <v/>
      </c>
      <c r="AX267" s="80"/>
    </row>
    <row r="268" spans="1:52" ht="24.75" customHeight="1" x14ac:dyDescent="0.15">
      <c r="A268" s="163" t="s">
        <v>385</v>
      </c>
      <c r="B268" s="163"/>
      <c r="C268" s="163"/>
      <c r="D268" s="163"/>
      <c r="E268" s="818">
        <v>2021</v>
      </c>
      <c r="F268" s="164"/>
      <c r="G268" s="817" t="s">
        <v>637</v>
      </c>
      <c r="H268" s="817"/>
      <c r="I268" s="817"/>
      <c r="J268" s="164">
        <v>20</v>
      </c>
      <c r="K268" s="164"/>
      <c r="L268" s="131">
        <v>551</v>
      </c>
      <c r="M268" s="131"/>
      <c r="N268" s="131"/>
      <c r="O268" s="164"/>
      <c r="P268" s="164"/>
      <c r="Q268" s="818"/>
      <c r="R268" s="164"/>
      <c r="S268" s="817"/>
      <c r="T268" s="817"/>
      <c r="U268" s="817"/>
      <c r="V268" s="164"/>
      <c r="W268" s="164"/>
      <c r="X268" s="131"/>
      <c r="Y268" s="131"/>
      <c r="Z268" s="131"/>
      <c r="AA268" s="164"/>
      <c r="AB268" s="835"/>
      <c r="AC268" s="818"/>
      <c r="AD268" s="164"/>
      <c r="AE268" s="817"/>
      <c r="AF268" s="817"/>
      <c r="AG268" s="817"/>
      <c r="AH268" s="164"/>
      <c r="AI268" s="164"/>
      <c r="AJ268" s="131"/>
      <c r="AK268" s="131"/>
      <c r="AL268" s="131"/>
      <c r="AM268" s="164"/>
      <c r="AN268" s="835"/>
      <c r="AO268" s="818"/>
      <c r="AP268" s="164"/>
      <c r="AQ268" s="817"/>
      <c r="AR268" s="817"/>
      <c r="AS268" s="817"/>
      <c r="AT268" s="164"/>
      <c r="AU268" s="164"/>
      <c r="AV268" s="131"/>
      <c r="AW268" s="131"/>
      <c r="AX268" s="80"/>
    </row>
    <row r="269" spans="1:52" ht="28.35" customHeight="1" x14ac:dyDescent="0.15">
      <c r="A269" s="273" t="s">
        <v>265</v>
      </c>
      <c r="B269" s="274"/>
      <c r="C269" s="274"/>
      <c r="D269" s="274"/>
      <c r="E269" s="274"/>
      <c r="F269" s="27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73"/>
      <c r="B270" s="274"/>
      <c r="C270" s="274"/>
      <c r="D270" s="274"/>
      <c r="E270" s="274"/>
      <c r="F270" s="27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73"/>
      <c r="B271" s="274"/>
      <c r="C271" s="274"/>
      <c r="D271" s="274"/>
      <c r="E271" s="274"/>
      <c r="F271" s="275"/>
      <c r="G271" s="35"/>
      <c r="H271" s="36"/>
      <c r="I271" s="36"/>
      <c r="J271" s="36"/>
      <c r="K271" s="36"/>
      <c r="L271" s="36"/>
      <c r="M271" s="84"/>
      <c r="N271" s="85"/>
      <c r="O271" s="86" t="s">
        <v>639</v>
      </c>
      <c r="P271" s="86"/>
      <c r="Q271" s="86"/>
      <c r="R271" s="86"/>
      <c r="S271" s="86"/>
      <c r="T271" s="85"/>
      <c r="U271" s="87"/>
      <c r="V271" s="36"/>
      <c r="W271" s="36"/>
      <c r="X271" s="36"/>
      <c r="Y271" s="36"/>
      <c r="Z271" s="36"/>
      <c r="AA271" s="36"/>
      <c r="AB271" s="36"/>
      <c r="AC271" s="36"/>
      <c r="AD271" s="36" t="s">
        <v>640</v>
      </c>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73"/>
      <c r="B272" s="274"/>
      <c r="C272" s="274"/>
      <c r="D272" s="274"/>
      <c r="E272" s="274"/>
      <c r="F272" s="275"/>
      <c r="G272" s="35"/>
      <c r="H272" s="36"/>
      <c r="I272" s="36"/>
      <c r="J272" s="36"/>
      <c r="K272" s="36"/>
      <c r="L272" s="36"/>
      <c r="M272" s="88"/>
      <c r="N272" s="89"/>
      <c r="O272" s="946">
        <v>75</v>
      </c>
      <c r="P272" s="946"/>
      <c r="Q272" s="946"/>
      <c r="R272" s="90" t="s">
        <v>641</v>
      </c>
      <c r="S272" s="90"/>
      <c r="T272" s="89"/>
      <c r="U272" s="91"/>
      <c r="V272" s="36"/>
      <c r="W272" s="36"/>
      <c r="X272" s="36"/>
      <c r="Y272" s="36"/>
      <c r="Z272" s="36"/>
      <c r="AA272" s="36"/>
      <c r="AB272" s="36"/>
      <c r="AC272" s="36"/>
      <c r="AD272" s="36" t="s">
        <v>642</v>
      </c>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73"/>
      <c r="B273" s="274"/>
      <c r="C273" s="274"/>
      <c r="D273" s="274"/>
      <c r="E273" s="274"/>
      <c r="F273" s="275"/>
      <c r="G273" s="35"/>
      <c r="H273" s="36"/>
      <c r="I273" s="36"/>
      <c r="J273" s="36"/>
      <c r="K273" s="36"/>
      <c r="L273" s="36"/>
      <c r="M273" s="947" t="s">
        <v>643</v>
      </c>
      <c r="N273" s="947"/>
      <c r="O273" s="947"/>
      <c r="P273" s="947"/>
      <c r="Q273" s="947"/>
      <c r="R273" s="947"/>
      <c r="S273" s="947"/>
      <c r="T273" s="947"/>
      <c r="U273" s="947"/>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73"/>
      <c r="B274" s="274"/>
      <c r="C274" s="274"/>
      <c r="D274" s="274"/>
      <c r="E274" s="274"/>
      <c r="F274" s="275"/>
      <c r="G274" s="35"/>
      <c r="H274" s="36"/>
      <c r="I274" s="36"/>
      <c r="J274" s="36"/>
      <c r="K274" s="36"/>
      <c r="L274" s="36"/>
      <c r="M274" s="948"/>
      <c r="N274" s="948"/>
      <c r="O274" s="948"/>
      <c r="P274" s="948"/>
      <c r="Q274" s="948"/>
      <c r="R274" s="948"/>
      <c r="S274" s="948"/>
      <c r="T274" s="948"/>
      <c r="U274" s="948"/>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73"/>
      <c r="B275" s="274"/>
      <c r="C275" s="274"/>
      <c r="D275" s="274"/>
      <c r="E275" s="274"/>
      <c r="F275" s="275"/>
      <c r="G275" s="35"/>
      <c r="H275" s="36"/>
      <c r="I275" s="36"/>
      <c r="J275" s="36"/>
      <c r="K275" s="36"/>
      <c r="L275" s="36"/>
      <c r="M275" s="92"/>
      <c r="N275" s="92"/>
      <c r="O275" s="93"/>
      <c r="P275" s="94"/>
      <c r="Q275" s="92"/>
      <c r="R275" s="92"/>
      <c r="S275" s="92"/>
      <c r="T275" s="92"/>
      <c r="U275" s="92"/>
      <c r="V275" s="36"/>
      <c r="W275" s="36"/>
      <c r="X275" s="36"/>
      <c r="Y275" s="36"/>
      <c r="Z275" s="36"/>
      <c r="AA275" s="36"/>
      <c r="AB275" s="36"/>
      <c r="AC275" s="949" t="s">
        <v>711</v>
      </c>
      <c r="AD275" s="949"/>
      <c r="AE275" s="949"/>
      <c r="AF275" s="949"/>
      <c r="AG275" s="949"/>
      <c r="AH275" s="949"/>
      <c r="AI275" s="949"/>
      <c r="AJ275" s="949"/>
      <c r="AK275" s="949"/>
      <c r="AL275" s="950"/>
      <c r="AM275" s="950"/>
      <c r="AN275" s="36"/>
      <c r="AO275" s="36"/>
      <c r="AP275" s="36"/>
      <c r="AQ275" s="36"/>
      <c r="AR275" s="36"/>
      <c r="AS275" s="36"/>
      <c r="AT275" s="36"/>
      <c r="AU275" s="36"/>
      <c r="AV275" s="36"/>
      <c r="AW275" s="36"/>
      <c r="AX275" s="37"/>
    </row>
    <row r="276" spans="1:50" ht="27.75" customHeight="1" x14ac:dyDescent="0.15">
      <c r="A276" s="273"/>
      <c r="B276" s="274"/>
      <c r="C276" s="274"/>
      <c r="D276" s="274"/>
      <c r="E276" s="274"/>
      <c r="F276" s="275"/>
      <c r="G276" s="35"/>
      <c r="H276" s="36"/>
      <c r="I276" s="36"/>
      <c r="J276" s="36"/>
      <c r="K276" s="36"/>
      <c r="L276" s="36"/>
      <c r="M276" s="93"/>
      <c r="N276" s="93"/>
      <c r="O276" s="93"/>
      <c r="P276" s="94"/>
      <c r="Q276" s="93"/>
      <c r="R276" s="93"/>
      <c r="S276" s="93"/>
      <c r="T276" s="93"/>
      <c r="U276" s="93"/>
      <c r="V276" s="36"/>
      <c r="W276" s="36"/>
      <c r="X276" s="36"/>
      <c r="Y276" s="36"/>
      <c r="Z276" s="36"/>
      <c r="AA276" s="36"/>
      <c r="AB276" s="36"/>
      <c r="AC276" s="95"/>
      <c r="AD276" s="951" t="s">
        <v>650</v>
      </c>
      <c r="AE276" s="951"/>
      <c r="AF276" s="951"/>
      <c r="AG276" s="951"/>
      <c r="AH276" s="951"/>
      <c r="AI276" s="951"/>
      <c r="AJ276" s="951"/>
      <c r="AK276" s="96"/>
      <c r="AL276" s="96"/>
      <c r="AM276" s="97"/>
      <c r="AN276" s="36"/>
      <c r="AO276" s="36"/>
      <c r="AP276" s="36"/>
      <c r="AQ276" s="36"/>
      <c r="AR276" s="36"/>
      <c r="AS276" s="36"/>
      <c r="AT276" s="36"/>
      <c r="AU276" s="36"/>
      <c r="AV276" s="36"/>
      <c r="AW276" s="36"/>
      <c r="AX276" s="37"/>
    </row>
    <row r="277" spans="1:50" ht="28.35" customHeight="1" x14ac:dyDescent="0.15">
      <c r="A277" s="273"/>
      <c r="B277" s="274"/>
      <c r="C277" s="274"/>
      <c r="D277" s="274"/>
      <c r="E277" s="274"/>
      <c r="F277" s="275"/>
      <c r="G277" s="35"/>
      <c r="H277" s="36"/>
      <c r="I277" s="36"/>
      <c r="J277" s="36"/>
      <c r="K277" s="36"/>
      <c r="L277" s="36"/>
      <c r="M277" s="93"/>
      <c r="N277" s="93"/>
      <c r="O277" s="93"/>
      <c r="P277" s="98"/>
      <c r="Q277" s="99"/>
      <c r="R277" s="99"/>
      <c r="S277" s="99"/>
      <c r="T277" s="99"/>
      <c r="U277" s="99"/>
      <c r="V277" s="100"/>
      <c r="W277" s="100"/>
      <c r="X277" s="100"/>
      <c r="Y277" s="100"/>
      <c r="Z277" s="100"/>
      <c r="AA277" s="100"/>
      <c r="AB277" s="100"/>
      <c r="AC277" s="101"/>
      <c r="AD277" s="102"/>
      <c r="AE277" s="102"/>
      <c r="AF277" s="102"/>
      <c r="AG277" s="102"/>
      <c r="AH277" s="952">
        <v>68</v>
      </c>
      <c r="AI277" s="952"/>
      <c r="AJ277" s="952"/>
      <c r="AK277" s="103" t="s">
        <v>644</v>
      </c>
      <c r="AL277" s="102"/>
      <c r="AM277" s="104"/>
      <c r="AN277" s="36"/>
      <c r="AO277" s="36"/>
      <c r="AP277" s="36"/>
      <c r="AQ277" s="36"/>
      <c r="AR277" s="36"/>
      <c r="AS277" s="36"/>
      <c r="AT277" s="36"/>
      <c r="AU277" s="36"/>
      <c r="AV277" s="36"/>
      <c r="AW277" s="36"/>
      <c r="AX277" s="37"/>
    </row>
    <row r="278" spans="1:50" ht="28.35" customHeight="1" x14ac:dyDescent="0.15">
      <c r="A278" s="273"/>
      <c r="B278" s="274"/>
      <c r="C278" s="274"/>
      <c r="D278" s="274"/>
      <c r="E278" s="274"/>
      <c r="F278" s="275"/>
      <c r="G278" s="35"/>
      <c r="H278" s="36"/>
      <c r="I278" s="36"/>
      <c r="J278" s="36"/>
      <c r="K278" s="36"/>
      <c r="L278" s="36"/>
      <c r="M278" s="36"/>
      <c r="N278" s="36"/>
      <c r="O278" s="36"/>
      <c r="P278" s="105"/>
      <c r="Q278" s="36"/>
      <c r="R278" s="36"/>
      <c r="S278" s="36"/>
      <c r="T278" s="36"/>
      <c r="U278" s="36"/>
      <c r="V278" s="36"/>
      <c r="W278" s="36"/>
      <c r="X278" s="36"/>
      <c r="Y278" s="36"/>
      <c r="Z278" s="36"/>
      <c r="AA278" s="36"/>
      <c r="AB278" s="36"/>
      <c r="AC278" s="953" t="s">
        <v>645</v>
      </c>
      <c r="AD278" s="953"/>
      <c r="AE278" s="953"/>
      <c r="AF278" s="953"/>
      <c r="AG278" s="953"/>
      <c r="AH278" s="953"/>
      <c r="AI278" s="953"/>
      <c r="AJ278" s="953"/>
      <c r="AK278" s="953"/>
      <c r="AL278" s="953"/>
      <c r="AM278" s="953"/>
      <c r="AN278" s="36"/>
      <c r="AO278" s="36"/>
      <c r="AP278" s="36"/>
      <c r="AQ278" s="36"/>
      <c r="AR278" s="36"/>
      <c r="AS278" s="36"/>
      <c r="AT278" s="36"/>
      <c r="AU278" s="36"/>
      <c r="AV278" s="36"/>
      <c r="AW278" s="36"/>
      <c r="AX278" s="37"/>
    </row>
    <row r="279" spans="1:50" ht="28.35" customHeight="1" x14ac:dyDescent="0.15">
      <c r="A279" s="273"/>
      <c r="B279" s="274"/>
      <c r="C279" s="274"/>
      <c r="D279" s="274"/>
      <c r="E279" s="274"/>
      <c r="F279" s="275"/>
      <c r="G279" s="35"/>
      <c r="H279" s="36"/>
      <c r="I279" s="36"/>
      <c r="J279" s="36"/>
      <c r="K279" s="36"/>
      <c r="L279" s="36"/>
      <c r="M279" s="36"/>
      <c r="N279" s="36"/>
      <c r="O279" s="36"/>
      <c r="P279" s="105"/>
      <c r="Q279" s="36"/>
      <c r="R279" s="36"/>
      <c r="S279" s="36"/>
      <c r="T279" s="36"/>
      <c r="U279" s="36"/>
      <c r="V279" s="36"/>
      <c r="W279" s="36"/>
      <c r="X279" s="36"/>
      <c r="Y279" s="36"/>
      <c r="Z279" s="36"/>
      <c r="AA279" s="36"/>
      <c r="AB279" s="36"/>
      <c r="AC279" s="954"/>
      <c r="AD279" s="954"/>
      <c r="AE279" s="954"/>
      <c r="AF279" s="954"/>
      <c r="AG279" s="954"/>
      <c r="AH279" s="954"/>
      <c r="AI279" s="954"/>
      <c r="AJ279" s="954"/>
      <c r="AK279" s="954"/>
      <c r="AL279" s="954"/>
      <c r="AM279" s="954"/>
      <c r="AN279" s="36"/>
      <c r="AO279" s="36"/>
      <c r="AP279" s="36"/>
      <c r="AQ279" s="36"/>
      <c r="AR279" s="36"/>
      <c r="AS279" s="36"/>
      <c r="AT279" s="36"/>
      <c r="AU279" s="36"/>
      <c r="AV279" s="36"/>
      <c r="AW279" s="36"/>
      <c r="AX279" s="37"/>
    </row>
    <row r="280" spans="1:50" ht="28.35" customHeight="1" x14ac:dyDescent="0.15">
      <c r="A280" s="273"/>
      <c r="B280" s="274"/>
      <c r="C280" s="274"/>
      <c r="D280" s="274"/>
      <c r="E280" s="274"/>
      <c r="F280" s="275"/>
      <c r="G280" s="35"/>
      <c r="H280" s="36"/>
      <c r="I280" s="36"/>
      <c r="J280" s="36"/>
      <c r="K280" s="36"/>
      <c r="L280" s="36"/>
      <c r="M280" s="36"/>
      <c r="N280" s="36"/>
      <c r="O280" s="36"/>
      <c r="P280" s="105"/>
      <c r="Q280" s="36"/>
      <c r="R280" s="36"/>
      <c r="S280" s="36"/>
      <c r="T280" s="36"/>
      <c r="U280" s="36"/>
      <c r="V280" s="36"/>
      <c r="W280" s="36"/>
      <c r="X280" s="36"/>
      <c r="Y280" s="36"/>
      <c r="Z280" s="36"/>
      <c r="AA280" s="36"/>
      <c r="AB280" s="36"/>
      <c r="AC280" s="949" t="s">
        <v>646</v>
      </c>
      <c r="AD280" s="949"/>
      <c r="AE280" s="949"/>
      <c r="AF280" s="949"/>
      <c r="AG280" s="949"/>
      <c r="AH280" s="949"/>
      <c r="AI280" s="949"/>
      <c r="AJ280" s="949"/>
      <c r="AK280" s="949"/>
      <c r="AL280" s="949"/>
      <c r="AM280" s="949"/>
      <c r="AN280" s="36"/>
      <c r="AO280" s="36"/>
      <c r="AP280" s="36"/>
      <c r="AQ280" s="36"/>
      <c r="AR280" s="36"/>
      <c r="AS280" s="36"/>
      <c r="AT280" s="36"/>
      <c r="AU280" s="36"/>
      <c r="AV280" s="36"/>
      <c r="AW280" s="36"/>
      <c r="AX280" s="37"/>
    </row>
    <row r="281" spans="1:50" ht="28.35" customHeight="1" x14ac:dyDescent="0.15">
      <c r="A281" s="273"/>
      <c r="B281" s="274"/>
      <c r="C281" s="274"/>
      <c r="D281" s="274"/>
      <c r="E281" s="274"/>
      <c r="F281" s="275"/>
      <c r="G281" s="35"/>
      <c r="H281" s="36"/>
      <c r="I281" s="36"/>
      <c r="J281" s="36"/>
      <c r="K281" s="36"/>
      <c r="L281" s="36"/>
      <c r="M281" s="36"/>
      <c r="N281" s="36"/>
      <c r="O281" s="36"/>
      <c r="P281" s="106"/>
      <c r="Q281" s="107"/>
      <c r="R281" s="107"/>
      <c r="S281" s="107"/>
      <c r="T281" s="107"/>
      <c r="U281" s="107"/>
      <c r="V281" s="107"/>
      <c r="W281" s="107"/>
      <c r="X281" s="107"/>
      <c r="Y281" s="107"/>
      <c r="Z281" s="107"/>
      <c r="AA281" s="107"/>
      <c r="AB281" s="108"/>
      <c r="AC281" s="95"/>
      <c r="AD281" s="955" t="s">
        <v>710</v>
      </c>
      <c r="AE281" s="955"/>
      <c r="AF281" s="955"/>
      <c r="AG281" s="955"/>
      <c r="AH281" s="955"/>
      <c r="AI281" s="955"/>
      <c r="AJ281" s="955"/>
      <c r="AK281" s="96"/>
      <c r="AL281" s="96"/>
      <c r="AM281" s="97"/>
      <c r="AN281" s="36"/>
      <c r="AO281" s="36"/>
      <c r="AP281" s="36"/>
      <c r="AQ281" s="36"/>
      <c r="AR281" s="36"/>
      <c r="AS281" s="36"/>
      <c r="AT281" s="36"/>
      <c r="AU281" s="36"/>
      <c r="AV281" s="36"/>
      <c r="AW281" s="36"/>
      <c r="AX281" s="37"/>
    </row>
    <row r="282" spans="1:50" ht="27.75" customHeight="1" x14ac:dyDescent="0.15">
      <c r="A282" s="273"/>
      <c r="B282" s="274"/>
      <c r="C282" s="274"/>
      <c r="D282" s="274"/>
      <c r="E282" s="274"/>
      <c r="F282" s="275"/>
      <c r="G282" s="35"/>
      <c r="H282" s="36"/>
      <c r="I282" s="36"/>
      <c r="J282" s="36"/>
      <c r="K282" s="36"/>
      <c r="L282" s="36"/>
      <c r="M282" s="36"/>
      <c r="N282" s="36"/>
      <c r="O282" s="36"/>
      <c r="P282" s="105"/>
      <c r="Q282" s="36"/>
      <c r="R282" s="36"/>
      <c r="S282" s="36"/>
      <c r="T282" s="36"/>
      <c r="U282" s="36"/>
      <c r="V282" s="36"/>
      <c r="W282" s="36"/>
      <c r="X282" s="36"/>
      <c r="Y282" s="36"/>
      <c r="Z282" s="36"/>
      <c r="AA282" s="36"/>
      <c r="AB282" s="36"/>
      <c r="AC282" s="101"/>
      <c r="AD282" s="102"/>
      <c r="AE282" s="102"/>
      <c r="AF282" s="102"/>
      <c r="AG282" s="102"/>
      <c r="AH282" s="956">
        <v>1</v>
      </c>
      <c r="AI282" s="956"/>
      <c r="AJ282" s="956"/>
      <c r="AK282" s="103" t="s">
        <v>644</v>
      </c>
      <c r="AL282" s="107"/>
      <c r="AM282" s="104"/>
      <c r="AN282" s="36"/>
      <c r="AO282" s="36"/>
      <c r="AP282" s="36"/>
      <c r="AQ282" s="36"/>
      <c r="AR282" s="36"/>
      <c r="AS282" s="36"/>
      <c r="AT282" s="36"/>
      <c r="AU282" s="36"/>
      <c r="AV282" s="36"/>
      <c r="AW282" s="36"/>
      <c r="AX282" s="37"/>
    </row>
    <row r="283" spans="1:50" ht="28.35" customHeight="1" x14ac:dyDescent="0.15">
      <c r="A283" s="273"/>
      <c r="B283" s="274"/>
      <c r="C283" s="274"/>
      <c r="D283" s="274"/>
      <c r="E283" s="274"/>
      <c r="F283" s="275"/>
      <c r="G283" s="35"/>
      <c r="H283" s="36"/>
      <c r="I283" s="36"/>
      <c r="J283" s="36"/>
      <c r="K283" s="36"/>
      <c r="L283" s="36"/>
      <c r="M283" s="36"/>
      <c r="N283" s="36"/>
      <c r="O283" s="36"/>
      <c r="P283" s="105"/>
      <c r="Q283" s="36"/>
      <c r="R283" s="36"/>
      <c r="S283" s="36"/>
      <c r="T283" s="36"/>
      <c r="U283" s="36"/>
      <c r="V283" s="36"/>
      <c r="W283" s="36"/>
      <c r="X283" s="36"/>
      <c r="Y283" s="36"/>
      <c r="Z283" s="36"/>
      <c r="AA283" s="36"/>
      <c r="AB283" s="36"/>
      <c r="AC283" s="957" t="s">
        <v>647</v>
      </c>
      <c r="AD283" s="957"/>
      <c r="AE283" s="957"/>
      <c r="AF283" s="957"/>
      <c r="AG283" s="957"/>
      <c r="AH283" s="957"/>
      <c r="AI283" s="957"/>
      <c r="AJ283" s="957"/>
      <c r="AK283" s="957"/>
      <c r="AL283" s="957"/>
      <c r="AM283" s="957"/>
      <c r="AN283" s="36"/>
      <c r="AO283" s="36"/>
      <c r="AP283" s="36"/>
      <c r="AQ283" s="36"/>
      <c r="AR283" s="36"/>
      <c r="AS283" s="36"/>
      <c r="AT283" s="36"/>
      <c r="AU283" s="36"/>
      <c r="AV283" s="36"/>
      <c r="AW283" s="36"/>
      <c r="AX283" s="37"/>
    </row>
    <row r="284" spans="1:50" ht="28.35" customHeight="1" x14ac:dyDescent="0.15">
      <c r="A284" s="273"/>
      <c r="B284" s="274"/>
      <c r="C284" s="274"/>
      <c r="D284" s="274"/>
      <c r="E284" s="274"/>
      <c r="F284" s="275"/>
      <c r="G284" s="35"/>
      <c r="H284" s="36"/>
      <c r="I284" s="36"/>
      <c r="J284" s="36"/>
      <c r="K284" s="36"/>
      <c r="L284" s="36"/>
      <c r="M284" s="36"/>
      <c r="N284" s="36"/>
      <c r="O284" s="36"/>
      <c r="P284" s="105"/>
      <c r="Q284" s="36"/>
      <c r="R284" s="36"/>
      <c r="S284" s="36"/>
      <c r="T284" s="36"/>
      <c r="U284" s="36"/>
      <c r="V284" s="36"/>
      <c r="W284" s="36"/>
      <c r="X284" s="36"/>
      <c r="Y284" s="36"/>
      <c r="Z284" s="36"/>
      <c r="AA284" s="36"/>
      <c r="AB284" s="36"/>
      <c r="AC284" s="958"/>
      <c r="AD284" s="958"/>
      <c r="AE284" s="958"/>
      <c r="AF284" s="958"/>
      <c r="AG284" s="958"/>
      <c r="AH284" s="958"/>
      <c r="AI284" s="958"/>
      <c r="AJ284" s="958"/>
      <c r="AK284" s="958"/>
      <c r="AL284" s="958"/>
      <c r="AM284" s="958"/>
      <c r="AN284" s="36"/>
      <c r="AO284" s="36"/>
      <c r="AP284" s="36"/>
      <c r="AQ284" s="36"/>
      <c r="AR284" s="36"/>
      <c r="AS284" s="36"/>
      <c r="AT284" s="36"/>
      <c r="AU284" s="36"/>
      <c r="AV284" s="36"/>
      <c r="AW284" s="36"/>
      <c r="AX284" s="37"/>
    </row>
    <row r="285" spans="1:50" ht="28.35" customHeight="1" x14ac:dyDescent="0.15">
      <c r="A285" s="273"/>
      <c r="B285" s="274"/>
      <c r="C285" s="274"/>
      <c r="D285" s="274"/>
      <c r="E285" s="274"/>
      <c r="F285" s="275"/>
      <c r="G285" s="35"/>
      <c r="H285" s="36"/>
      <c r="I285" s="36"/>
      <c r="J285" s="36"/>
      <c r="K285" s="36"/>
      <c r="L285" s="36"/>
      <c r="M285" s="36"/>
      <c r="N285" s="36"/>
      <c r="O285" s="36"/>
      <c r="P285" s="105"/>
      <c r="Q285" s="36"/>
      <c r="R285" s="36"/>
      <c r="S285" s="36"/>
      <c r="T285" s="36"/>
      <c r="U285" s="36"/>
      <c r="V285" s="36"/>
      <c r="W285" s="36"/>
      <c r="X285" s="36"/>
      <c r="Y285" s="36"/>
      <c r="Z285" s="36"/>
      <c r="AA285" s="36"/>
      <c r="AB285" s="36"/>
      <c r="AC285" s="949" t="s">
        <v>646</v>
      </c>
      <c r="AD285" s="949"/>
      <c r="AE285" s="949"/>
      <c r="AF285" s="949"/>
      <c r="AG285" s="949"/>
      <c r="AH285" s="949"/>
      <c r="AI285" s="949"/>
      <c r="AJ285" s="949"/>
      <c r="AK285" s="949"/>
      <c r="AL285" s="949"/>
      <c r="AM285" s="949"/>
      <c r="AN285" s="36"/>
      <c r="AO285" s="36"/>
      <c r="AP285" s="36"/>
      <c r="AQ285" s="36"/>
      <c r="AR285" s="36"/>
      <c r="AS285" s="36"/>
      <c r="AT285" s="36"/>
      <c r="AU285" s="36"/>
      <c r="AV285" s="36"/>
      <c r="AW285" s="36"/>
      <c r="AX285" s="37"/>
    </row>
    <row r="286" spans="1:50" ht="52.5" customHeight="1" x14ac:dyDescent="0.15">
      <c r="A286" s="273"/>
      <c r="B286" s="274"/>
      <c r="C286" s="274"/>
      <c r="D286" s="274"/>
      <c r="E286" s="274"/>
      <c r="F286" s="275"/>
      <c r="G286" s="35"/>
      <c r="H286" s="36"/>
      <c r="I286" s="36"/>
      <c r="J286" s="36"/>
      <c r="K286" s="36"/>
      <c r="L286" s="36"/>
      <c r="M286" s="36"/>
      <c r="N286" s="36"/>
      <c r="O286" s="36"/>
      <c r="P286" s="106"/>
      <c r="Q286" s="107"/>
      <c r="R286" s="107"/>
      <c r="S286" s="107"/>
      <c r="T286" s="107"/>
      <c r="U286" s="107"/>
      <c r="V286" s="107"/>
      <c r="W286" s="107"/>
      <c r="X286" s="107"/>
      <c r="Y286" s="107"/>
      <c r="Z286" s="107"/>
      <c r="AA286" s="107"/>
      <c r="AB286" s="108"/>
      <c r="AC286" s="95"/>
      <c r="AD286" s="955" t="s">
        <v>651</v>
      </c>
      <c r="AE286" s="955"/>
      <c r="AF286" s="955"/>
      <c r="AG286" s="955"/>
      <c r="AH286" s="955"/>
      <c r="AI286" s="955"/>
      <c r="AJ286" s="955"/>
      <c r="AK286" s="96"/>
      <c r="AL286" s="96"/>
      <c r="AM286" s="97"/>
      <c r="AN286" s="36"/>
      <c r="AO286" s="36"/>
      <c r="AP286" s="36"/>
      <c r="AQ286" s="36"/>
      <c r="AR286" s="36"/>
      <c r="AS286" s="36"/>
      <c r="AT286" s="36"/>
      <c r="AU286" s="36"/>
      <c r="AV286" s="36"/>
      <c r="AW286" s="36"/>
      <c r="AX286" s="37"/>
    </row>
    <row r="287" spans="1:50" ht="52.5" customHeight="1" x14ac:dyDescent="0.15">
      <c r="A287" s="273"/>
      <c r="B287" s="274"/>
      <c r="C287" s="274"/>
      <c r="D287" s="274"/>
      <c r="E287" s="274"/>
      <c r="F287" s="275"/>
      <c r="G287" s="35"/>
      <c r="H287" s="36"/>
      <c r="I287" s="36"/>
      <c r="J287" s="36"/>
      <c r="K287" s="36"/>
      <c r="L287" s="36"/>
      <c r="M287" s="36"/>
      <c r="N287" s="36"/>
      <c r="O287" s="36"/>
      <c r="P287" s="36"/>
      <c r="Q287" s="36"/>
      <c r="R287" s="36"/>
      <c r="S287" s="36"/>
      <c r="T287" s="36"/>
      <c r="U287" s="36"/>
      <c r="V287" s="36"/>
      <c r="W287" s="36"/>
      <c r="X287" s="36"/>
      <c r="Y287" s="36"/>
      <c r="Z287" s="36"/>
      <c r="AA287" s="36"/>
      <c r="AB287" s="36"/>
      <c r="AC287" s="101"/>
      <c r="AD287" s="102"/>
      <c r="AE287" s="102"/>
      <c r="AF287" s="102"/>
      <c r="AG287" s="102"/>
      <c r="AH287" s="959">
        <v>0</v>
      </c>
      <c r="AI287" s="959"/>
      <c r="AJ287" s="959"/>
      <c r="AK287" s="103" t="s">
        <v>644</v>
      </c>
      <c r="AL287" s="102"/>
      <c r="AM287" s="104"/>
      <c r="AN287" s="36"/>
      <c r="AO287" s="36"/>
      <c r="AP287" s="36"/>
      <c r="AQ287" s="36"/>
      <c r="AR287" s="36"/>
      <c r="AS287" s="36"/>
      <c r="AT287" s="36"/>
      <c r="AU287" s="36"/>
      <c r="AV287" s="36"/>
      <c r="AW287" s="36"/>
      <c r="AX287" s="37"/>
    </row>
    <row r="288" spans="1:50" ht="52.5" customHeight="1" x14ac:dyDescent="0.15">
      <c r="A288" s="273"/>
      <c r="B288" s="274"/>
      <c r="C288" s="274"/>
      <c r="D288" s="274"/>
      <c r="E288" s="274"/>
      <c r="F288" s="275"/>
      <c r="G288" s="35"/>
      <c r="H288" s="36"/>
      <c r="I288" s="36"/>
      <c r="J288" s="36"/>
      <c r="K288" s="36"/>
      <c r="L288" s="36"/>
      <c r="M288" s="36"/>
      <c r="N288" s="36"/>
      <c r="O288" s="36"/>
      <c r="P288" s="36"/>
      <c r="Q288" s="36"/>
      <c r="R288" s="36"/>
      <c r="S288" s="36"/>
      <c r="T288" s="36"/>
      <c r="U288" s="36"/>
      <c r="V288" s="36"/>
      <c r="W288" s="36"/>
      <c r="X288" s="36"/>
      <c r="Y288" s="36"/>
      <c r="Z288" s="36"/>
      <c r="AA288" s="36"/>
      <c r="AB288" s="36"/>
      <c r="AC288" s="960" t="s">
        <v>681</v>
      </c>
      <c r="AD288" s="960"/>
      <c r="AE288" s="960"/>
      <c r="AF288" s="960"/>
      <c r="AG288" s="960"/>
      <c r="AH288" s="960"/>
      <c r="AI288" s="960"/>
      <c r="AJ288" s="960"/>
      <c r="AK288" s="960"/>
      <c r="AL288" s="960"/>
      <c r="AM288" s="960"/>
      <c r="AN288" s="36"/>
      <c r="AO288" s="36"/>
      <c r="AP288" s="36"/>
      <c r="AQ288" s="36"/>
      <c r="AR288" s="36"/>
      <c r="AS288" s="36"/>
      <c r="AT288" s="36"/>
      <c r="AU288" s="36"/>
      <c r="AV288" s="36"/>
      <c r="AW288" s="36"/>
      <c r="AX288" s="37"/>
    </row>
    <row r="289" spans="1:50" ht="29.25" customHeight="1" thickBot="1" x14ac:dyDescent="0.2">
      <c r="A289" s="273"/>
      <c r="B289" s="274"/>
      <c r="C289" s="274"/>
      <c r="D289" s="274"/>
      <c r="E289" s="274"/>
      <c r="F289" s="27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73"/>
      <c r="B290" s="274"/>
      <c r="C290" s="274"/>
      <c r="D290" s="274"/>
      <c r="E290" s="274"/>
      <c r="F290" s="27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73"/>
      <c r="B291" s="274"/>
      <c r="C291" s="274"/>
      <c r="D291" s="274"/>
      <c r="E291" s="274"/>
      <c r="F291" s="27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73"/>
      <c r="B292" s="274"/>
      <c r="C292" s="274"/>
      <c r="D292" s="274"/>
      <c r="E292" s="274"/>
      <c r="F292" s="27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73"/>
      <c r="B293" s="274"/>
      <c r="C293" s="274"/>
      <c r="D293" s="274"/>
      <c r="E293" s="274"/>
      <c r="F293" s="27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73"/>
      <c r="B294" s="274"/>
      <c r="C294" s="274"/>
      <c r="D294" s="274"/>
      <c r="E294" s="274"/>
      <c r="F294" s="27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73"/>
      <c r="B295" s="274"/>
      <c r="C295" s="274"/>
      <c r="D295" s="274"/>
      <c r="E295" s="274"/>
      <c r="F295" s="27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73"/>
      <c r="B296" s="274"/>
      <c r="C296" s="274"/>
      <c r="D296" s="274"/>
      <c r="E296" s="274"/>
      <c r="F296" s="27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73"/>
      <c r="B297" s="274"/>
      <c r="C297" s="274"/>
      <c r="D297" s="274"/>
      <c r="E297" s="274"/>
      <c r="F297" s="27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73"/>
      <c r="B298" s="274"/>
      <c r="C298" s="274"/>
      <c r="D298" s="274"/>
      <c r="E298" s="274"/>
      <c r="F298" s="27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73"/>
      <c r="B299" s="274"/>
      <c r="C299" s="274"/>
      <c r="D299" s="274"/>
      <c r="E299" s="274"/>
      <c r="F299" s="27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73"/>
      <c r="B300" s="274"/>
      <c r="C300" s="274"/>
      <c r="D300" s="274"/>
      <c r="E300" s="274"/>
      <c r="F300" s="27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73"/>
      <c r="B301" s="274"/>
      <c r="C301" s="274"/>
      <c r="D301" s="274"/>
      <c r="E301" s="274"/>
      <c r="F301" s="27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73"/>
      <c r="B302" s="274"/>
      <c r="C302" s="274"/>
      <c r="D302" s="274"/>
      <c r="E302" s="274"/>
      <c r="F302" s="27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73"/>
      <c r="B303" s="274"/>
      <c r="C303" s="274"/>
      <c r="D303" s="274"/>
      <c r="E303" s="274"/>
      <c r="F303" s="27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73"/>
      <c r="B304" s="274"/>
      <c r="C304" s="274"/>
      <c r="D304" s="274"/>
      <c r="E304" s="274"/>
      <c r="F304" s="27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73"/>
      <c r="B305" s="274"/>
      <c r="C305" s="274"/>
      <c r="D305" s="274"/>
      <c r="E305" s="274"/>
      <c r="F305" s="27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73"/>
      <c r="B306" s="274"/>
      <c r="C306" s="274"/>
      <c r="D306" s="274"/>
      <c r="E306" s="274"/>
      <c r="F306" s="27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9"/>
      <c r="B307" s="820"/>
      <c r="C307" s="820"/>
      <c r="D307" s="820"/>
      <c r="E307" s="820"/>
      <c r="F307" s="8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2" t="s">
        <v>267</v>
      </c>
      <c r="B308" s="823"/>
      <c r="C308" s="823"/>
      <c r="D308" s="823"/>
      <c r="E308" s="823"/>
      <c r="F308" s="824"/>
      <c r="G308" s="828" t="s">
        <v>738</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244</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53" t="s">
        <v>15</v>
      </c>
      <c r="H309" s="832"/>
      <c r="I309" s="832"/>
      <c r="J309" s="832"/>
      <c r="K309" s="832"/>
      <c r="L309" s="833" t="s">
        <v>16</v>
      </c>
      <c r="M309" s="832"/>
      <c r="N309" s="832"/>
      <c r="O309" s="832"/>
      <c r="P309" s="832"/>
      <c r="Q309" s="832"/>
      <c r="R309" s="832"/>
      <c r="S309" s="832"/>
      <c r="T309" s="832"/>
      <c r="U309" s="832"/>
      <c r="V309" s="832"/>
      <c r="W309" s="832"/>
      <c r="X309" s="834"/>
      <c r="Y309" s="846" t="s">
        <v>17</v>
      </c>
      <c r="Z309" s="847"/>
      <c r="AA309" s="847"/>
      <c r="AB309" s="848"/>
      <c r="AC309" s="153" t="s">
        <v>15</v>
      </c>
      <c r="AD309" s="832"/>
      <c r="AE309" s="832"/>
      <c r="AF309" s="832"/>
      <c r="AG309" s="832"/>
      <c r="AH309" s="833" t="s">
        <v>16</v>
      </c>
      <c r="AI309" s="832"/>
      <c r="AJ309" s="832"/>
      <c r="AK309" s="832"/>
      <c r="AL309" s="832"/>
      <c r="AM309" s="832"/>
      <c r="AN309" s="832"/>
      <c r="AO309" s="832"/>
      <c r="AP309" s="832"/>
      <c r="AQ309" s="832"/>
      <c r="AR309" s="832"/>
      <c r="AS309" s="832"/>
      <c r="AT309" s="834"/>
      <c r="AU309" s="846" t="s">
        <v>17</v>
      </c>
      <c r="AV309" s="847"/>
      <c r="AW309" s="847"/>
      <c r="AX309" s="849"/>
    </row>
    <row r="310" spans="1:50" ht="24.75" customHeight="1" x14ac:dyDescent="0.15">
      <c r="A310" s="825"/>
      <c r="B310" s="826"/>
      <c r="C310" s="826"/>
      <c r="D310" s="826"/>
      <c r="E310" s="826"/>
      <c r="F310" s="827"/>
      <c r="G310" s="850" t="s">
        <v>680</v>
      </c>
      <c r="H310" s="851"/>
      <c r="I310" s="851"/>
      <c r="J310" s="851"/>
      <c r="K310" s="852"/>
      <c r="L310" s="853" t="s">
        <v>665</v>
      </c>
      <c r="M310" s="854"/>
      <c r="N310" s="854"/>
      <c r="O310" s="854"/>
      <c r="P310" s="854"/>
      <c r="Q310" s="854"/>
      <c r="R310" s="854"/>
      <c r="S310" s="854"/>
      <c r="T310" s="854"/>
      <c r="U310" s="854"/>
      <c r="V310" s="854"/>
      <c r="W310" s="854"/>
      <c r="X310" s="855"/>
      <c r="Y310" s="856">
        <v>10</v>
      </c>
      <c r="Z310" s="857"/>
      <c r="AA310" s="857"/>
      <c r="AB310" s="858"/>
      <c r="AC310" s="850"/>
      <c r="AD310" s="851"/>
      <c r="AE310" s="851"/>
      <c r="AF310" s="851"/>
      <c r="AG310" s="852"/>
      <c r="AH310" s="853"/>
      <c r="AI310" s="854"/>
      <c r="AJ310" s="854"/>
      <c r="AK310" s="854"/>
      <c r="AL310" s="854"/>
      <c r="AM310" s="854"/>
      <c r="AN310" s="854"/>
      <c r="AO310" s="854"/>
      <c r="AP310" s="854"/>
      <c r="AQ310" s="854"/>
      <c r="AR310" s="854"/>
      <c r="AS310" s="854"/>
      <c r="AT310" s="855"/>
      <c r="AU310" s="856"/>
      <c r="AV310" s="857"/>
      <c r="AW310" s="857"/>
      <c r="AX310" s="859"/>
    </row>
    <row r="311" spans="1:50" ht="24.75" customHeight="1" x14ac:dyDescent="0.15">
      <c r="A311" s="825"/>
      <c r="B311" s="826"/>
      <c r="C311" s="826"/>
      <c r="D311" s="826"/>
      <c r="E311" s="826"/>
      <c r="F311" s="827"/>
      <c r="G311" s="836" t="s">
        <v>680</v>
      </c>
      <c r="H311" s="837"/>
      <c r="I311" s="837"/>
      <c r="J311" s="837"/>
      <c r="K311" s="838"/>
      <c r="L311" s="839" t="s">
        <v>666</v>
      </c>
      <c r="M311" s="840"/>
      <c r="N311" s="840"/>
      <c r="O311" s="840"/>
      <c r="P311" s="840"/>
      <c r="Q311" s="840"/>
      <c r="R311" s="840"/>
      <c r="S311" s="840"/>
      <c r="T311" s="840"/>
      <c r="U311" s="840"/>
      <c r="V311" s="840"/>
      <c r="W311" s="840"/>
      <c r="X311" s="841"/>
      <c r="Y311" s="842">
        <v>3</v>
      </c>
      <c r="Z311" s="843"/>
      <c r="AA311" s="843"/>
      <c r="AB311" s="844"/>
      <c r="AC311" s="836"/>
      <c r="AD311" s="837"/>
      <c r="AE311" s="837"/>
      <c r="AF311" s="837"/>
      <c r="AG311" s="838"/>
      <c r="AH311" s="839"/>
      <c r="AI311" s="840"/>
      <c r="AJ311" s="840"/>
      <c r="AK311" s="840"/>
      <c r="AL311" s="840"/>
      <c r="AM311" s="840"/>
      <c r="AN311" s="840"/>
      <c r="AO311" s="840"/>
      <c r="AP311" s="840"/>
      <c r="AQ311" s="840"/>
      <c r="AR311" s="840"/>
      <c r="AS311" s="840"/>
      <c r="AT311" s="841"/>
      <c r="AU311" s="842"/>
      <c r="AV311" s="843"/>
      <c r="AW311" s="843"/>
      <c r="AX311" s="845"/>
    </row>
    <row r="312" spans="1:50" ht="24.75" customHeight="1" x14ac:dyDescent="0.15">
      <c r="A312" s="825"/>
      <c r="B312" s="826"/>
      <c r="C312" s="826"/>
      <c r="D312" s="826"/>
      <c r="E312" s="826"/>
      <c r="F312" s="827"/>
      <c r="G312" s="836"/>
      <c r="H312" s="837"/>
      <c r="I312" s="837"/>
      <c r="J312" s="837"/>
      <c r="K312" s="838"/>
      <c r="L312" s="839"/>
      <c r="M312" s="840"/>
      <c r="N312" s="840"/>
      <c r="O312" s="840"/>
      <c r="P312" s="840"/>
      <c r="Q312" s="840"/>
      <c r="R312" s="840"/>
      <c r="S312" s="840"/>
      <c r="T312" s="840"/>
      <c r="U312" s="840"/>
      <c r="V312" s="840"/>
      <c r="W312" s="840"/>
      <c r="X312" s="841"/>
      <c r="Y312" s="842"/>
      <c r="Z312" s="843"/>
      <c r="AA312" s="843"/>
      <c r="AB312" s="844"/>
      <c r="AC312" s="836"/>
      <c r="AD312" s="837"/>
      <c r="AE312" s="837"/>
      <c r="AF312" s="837"/>
      <c r="AG312" s="838"/>
      <c r="AH312" s="839"/>
      <c r="AI312" s="840"/>
      <c r="AJ312" s="840"/>
      <c r="AK312" s="840"/>
      <c r="AL312" s="840"/>
      <c r="AM312" s="840"/>
      <c r="AN312" s="840"/>
      <c r="AO312" s="840"/>
      <c r="AP312" s="840"/>
      <c r="AQ312" s="840"/>
      <c r="AR312" s="840"/>
      <c r="AS312" s="840"/>
      <c r="AT312" s="841"/>
      <c r="AU312" s="842"/>
      <c r="AV312" s="843"/>
      <c r="AW312" s="843"/>
      <c r="AX312" s="845"/>
    </row>
    <row r="313" spans="1:50" ht="24.75" hidden="1" customHeight="1" x14ac:dyDescent="0.15">
      <c r="A313" s="825"/>
      <c r="B313" s="826"/>
      <c r="C313" s="826"/>
      <c r="D313" s="826"/>
      <c r="E313" s="826"/>
      <c r="F313" s="827"/>
      <c r="G313" s="836"/>
      <c r="H313" s="837"/>
      <c r="I313" s="837"/>
      <c r="J313" s="837"/>
      <c r="K313" s="838"/>
      <c r="L313" s="839"/>
      <c r="M313" s="840"/>
      <c r="N313" s="840"/>
      <c r="O313" s="840"/>
      <c r="P313" s="840"/>
      <c r="Q313" s="840"/>
      <c r="R313" s="840"/>
      <c r="S313" s="840"/>
      <c r="T313" s="840"/>
      <c r="U313" s="840"/>
      <c r="V313" s="840"/>
      <c r="W313" s="840"/>
      <c r="X313" s="841"/>
      <c r="Y313" s="842"/>
      <c r="Z313" s="843"/>
      <c r="AA313" s="843"/>
      <c r="AB313" s="844"/>
      <c r="AC313" s="836"/>
      <c r="AD313" s="837"/>
      <c r="AE313" s="837"/>
      <c r="AF313" s="837"/>
      <c r="AG313" s="838"/>
      <c r="AH313" s="839"/>
      <c r="AI313" s="840"/>
      <c r="AJ313" s="840"/>
      <c r="AK313" s="840"/>
      <c r="AL313" s="840"/>
      <c r="AM313" s="840"/>
      <c r="AN313" s="840"/>
      <c r="AO313" s="840"/>
      <c r="AP313" s="840"/>
      <c r="AQ313" s="840"/>
      <c r="AR313" s="840"/>
      <c r="AS313" s="840"/>
      <c r="AT313" s="841"/>
      <c r="AU313" s="842"/>
      <c r="AV313" s="843"/>
      <c r="AW313" s="843"/>
      <c r="AX313" s="845"/>
    </row>
    <row r="314" spans="1:50" ht="24.75" hidden="1" customHeight="1" x14ac:dyDescent="0.15">
      <c r="A314" s="825"/>
      <c r="B314" s="826"/>
      <c r="C314" s="826"/>
      <c r="D314" s="826"/>
      <c r="E314" s="826"/>
      <c r="F314" s="827"/>
      <c r="G314" s="836"/>
      <c r="H314" s="837"/>
      <c r="I314" s="837"/>
      <c r="J314" s="837"/>
      <c r="K314" s="838"/>
      <c r="L314" s="839"/>
      <c r="M314" s="840"/>
      <c r="N314" s="840"/>
      <c r="O314" s="840"/>
      <c r="P314" s="840"/>
      <c r="Q314" s="840"/>
      <c r="R314" s="840"/>
      <c r="S314" s="840"/>
      <c r="T314" s="840"/>
      <c r="U314" s="840"/>
      <c r="V314" s="840"/>
      <c r="W314" s="840"/>
      <c r="X314" s="841"/>
      <c r="Y314" s="842"/>
      <c r="Z314" s="843"/>
      <c r="AA314" s="843"/>
      <c r="AB314" s="844"/>
      <c r="AC314" s="836"/>
      <c r="AD314" s="837"/>
      <c r="AE314" s="837"/>
      <c r="AF314" s="837"/>
      <c r="AG314" s="838"/>
      <c r="AH314" s="839"/>
      <c r="AI314" s="840"/>
      <c r="AJ314" s="840"/>
      <c r="AK314" s="840"/>
      <c r="AL314" s="840"/>
      <c r="AM314" s="840"/>
      <c r="AN314" s="840"/>
      <c r="AO314" s="840"/>
      <c r="AP314" s="840"/>
      <c r="AQ314" s="840"/>
      <c r="AR314" s="840"/>
      <c r="AS314" s="840"/>
      <c r="AT314" s="841"/>
      <c r="AU314" s="842"/>
      <c r="AV314" s="843"/>
      <c r="AW314" s="843"/>
      <c r="AX314" s="845"/>
    </row>
    <row r="315" spans="1:50" ht="24.75" hidden="1" customHeight="1" x14ac:dyDescent="0.15">
      <c r="A315" s="825"/>
      <c r="B315" s="826"/>
      <c r="C315" s="826"/>
      <c r="D315" s="826"/>
      <c r="E315" s="826"/>
      <c r="F315" s="827"/>
      <c r="G315" s="836"/>
      <c r="H315" s="837"/>
      <c r="I315" s="837"/>
      <c r="J315" s="837"/>
      <c r="K315" s="838"/>
      <c r="L315" s="839"/>
      <c r="M315" s="840"/>
      <c r="N315" s="840"/>
      <c r="O315" s="840"/>
      <c r="P315" s="840"/>
      <c r="Q315" s="840"/>
      <c r="R315" s="840"/>
      <c r="S315" s="840"/>
      <c r="T315" s="840"/>
      <c r="U315" s="840"/>
      <c r="V315" s="840"/>
      <c r="W315" s="840"/>
      <c r="X315" s="841"/>
      <c r="Y315" s="842"/>
      <c r="Z315" s="843"/>
      <c r="AA315" s="843"/>
      <c r="AB315" s="844"/>
      <c r="AC315" s="836"/>
      <c r="AD315" s="837"/>
      <c r="AE315" s="837"/>
      <c r="AF315" s="837"/>
      <c r="AG315" s="838"/>
      <c r="AH315" s="839"/>
      <c r="AI315" s="840"/>
      <c r="AJ315" s="840"/>
      <c r="AK315" s="840"/>
      <c r="AL315" s="840"/>
      <c r="AM315" s="840"/>
      <c r="AN315" s="840"/>
      <c r="AO315" s="840"/>
      <c r="AP315" s="840"/>
      <c r="AQ315" s="840"/>
      <c r="AR315" s="840"/>
      <c r="AS315" s="840"/>
      <c r="AT315" s="841"/>
      <c r="AU315" s="842"/>
      <c r="AV315" s="843"/>
      <c r="AW315" s="843"/>
      <c r="AX315" s="845"/>
    </row>
    <row r="316" spans="1:50" ht="24.75" hidden="1" customHeight="1" x14ac:dyDescent="0.15">
      <c r="A316" s="825"/>
      <c r="B316" s="826"/>
      <c r="C316" s="826"/>
      <c r="D316" s="826"/>
      <c r="E316" s="826"/>
      <c r="F316" s="827"/>
      <c r="G316" s="836"/>
      <c r="H316" s="837"/>
      <c r="I316" s="837"/>
      <c r="J316" s="837"/>
      <c r="K316" s="838"/>
      <c r="L316" s="839"/>
      <c r="M316" s="840"/>
      <c r="N316" s="840"/>
      <c r="O316" s="840"/>
      <c r="P316" s="840"/>
      <c r="Q316" s="840"/>
      <c r="R316" s="840"/>
      <c r="S316" s="840"/>
      <c r="T316" s="840"/>
      <c r="U316" s="840"/>
      <c r="V316" s="840"/>
      <c r="W316" s="840"/>
      <c r="X316" s="841"/>
      <c r="Y316" s="842"/>
      <c r="Z316" s="843"/>
      <c r="AA316" s="843"/>
      <c r="AB316" s="844"/>
      <c r="AC316" s="836"/>
      <c r="AD316" s="837"/>
      <c r="AE316" s="837"/>
      <c r="AF316" s="837"/>
      <c r="AG316" s="838"/>
      <c r="AH316" s="839"/>
      <c r="AI316" s="840"/>
      <c r="AJ316" s="840"/>
      <c r="AK316" s="840"/>
      <c r="AL316" s="840"/>
      <c r="AM316" s="840"/>
      <c r="AN316" s="840"/>
      <c r="AO316" s="840"/>
      <c r="AP316" s="840"/>
      <c r="AQ316" s="840"/>
      <c r="AR316" s="840"/>
      <c r="AS316" s="840"/>
      <c r="AT316" s="841"/>
      <c r="AU316" s="842"/>
      <c r="AV316" s="843"/>
      <c r="AW316" s="843"/>
      <c r="AX316" s="845"/>
    </row>
    <row r="317" spans="1:50" ht="24.75" hidden="1" customHeight="1" x14ac:dyDescent="0.15">
      <c r="A317" s="825"/>
      <c r="B317" s="826"/>
      <c r="C317" s="826"/>
      <c r="D317" s="826"/>
      <c r="E317" s="826"/>
      <c r="F317" s="827"/>
      <c r="G317" s="836"/>
      <c r="H317" s="837"/>
      <c r="I317" s="837"/>
      <c r="J317" s="837"/>
      <c r="K317" s="838"/>
      <c r="L317" s="839"/>
      <c r="M317" s="840"/>
      <c r="N317" s="840"/>
      <c r="O317" s="840"/>
      <c r="P317" s="840"/>
      <c r="Q317" s="840"/>
      <c r="R317" s="840"/>
      <c r="S317" s="840"/>
      <c r="T317" s="840"/>
      <c r="U317" s="840"/>
      <c r="V317" s="840"/>
      <c r="W317" s="840"/>
      <c r="X317" s="841"/>
      <c r="Y317" s="842"/>
      <c r="Z317" s="843"/>
      <c r="AA317" s="843"/>
      <c r="AB317" s="844"/>
      <c r="AC317" s="836"/>
      <c r="AD317" s="837"/>
      <c r="AE317" s="837"/>
      <c r="AF317" s="837"/>
      <c r="AG317" s="838"/>
      <c r="AH317" s="839"/>
      <c r="AI317" s="840"/>
      <c r="AJ317" s="840"/>
      <c r="AK317" s="840"/>
      <c r="AL317" s="840"/>
      <c r="AM317" s="840"/>
      <c r="AN317" s="840"/>
      <c r="AO317" s="840"/>
      <c r="AP317" s="840"/>
      <c r="AQ317" s="840"/>
      <c r="AR317" s="840"/>
      <c r="AS317" s="840"/>
      <c r="AT317" s="841"/>
      <c r="AU317" s="842"/>
      <c r="AV317" s="843"/>
      <c r="AW317" s="843"/>
      <c r="AX317" s="845"/>
    </row>
    <row r="318" spans="1:50" ht="24.75" hidden="1" customHeight="1" x14ac:dyDescent="0.15">
      <c r="A318" s="825"/>
      <c r="B318" s="826"/>
      <c r="C318" s="826"/>
      <c r="D318" s="826"/>
      <c r="E318" s="826"/>
      <c r="F318" s="827"/>
      <c r="G318" s="836"/>
      <c r="H318" s="837"/>
      <c r="I318" s="837"/>
      <c r="J318" s="837"/>
      <c r="K318" s="838"/>
      <c r="L318" s="839"/>
      <c r="M318" s="840"/>
      <c r="N318" s="840"/>
      <c r="O318" s="840"/>
      <c r="P318" s="840"/>
      <c r="Q318" s="840"/>
      <c r="R318" s="840"/>
      <c r="S318" s="840"/>
      <c r="T318" s="840"/>
      <c r="U318" s="840"/>
      <c r="V318" s="840"/>
      <c r="W318" s="840"/>
      <c r="X318" s="841"/>
      <c r="Y318" s="842"/>
      <c r="Z318" s="843"/>
      <c r="AA318" s="843"/>
      <c r="AB318" s="844"/>
      <c r="AC318" s="836"/>
      <c r="AD318" s="837"/>
      <c r="AE318" s="837"/>
      <c r="AF318" s="837"/>
      <c r="AG318" s="838"/>
      <c r="AH318" s="839"/>
      <c r="AI318" s="840"/>
      <c r="AJ318" s="840"/>
      <c r="AK318" s="840"/>
      <c r="AL318" s="840"/>
      <c r="AM318" s="840"/>
      <c r="AN318" s="840"/>
      <c r="AO318" s="840"/>
      <c r="AP318" s="840"/>
      <c r="AQ318" s="840"/>
      <c r="AR318" s="840"/>
      <c r="AS318" s="840"/>
      <c r="AT318" s="841"/>
      <c r="AU318" s="842"/>
      <c r="AV318" s="843"/>
      <c r="AW318" s="843"/>
      <c r="AX318" s="845"/>
    </row>
    <row r="319" spans="1:50" ht="24.75" hidden="1" customHeight="1" x14ac:dyDescent="0.15">
      <c r="A319" s="825"/>
      <c r="B319" s="826"/>
      <c r="C319" s="826"/>
      <c r="D319" s="826"/>
      <c r="E319" s="826"/>
      <c r="F319" s="827"/>
      <c r="G319" s="836"/>
      <c r="H319" s="837"/>
      <c r="I319" s="837"/>
      <c r="J319" s="837"/>
      <c r="K319" s="838"/>
      <c r="L319" s="839"/>
      <c r="M319" s="840"/>
      <c r="N319" s="840"/>
      <c r="O319" s="840"/>
      <c r="P319" s="840"/>
      <c r="Q319" s="840"/>
      <c r="R319" s="840"/>
      <c r="S319" s="840"/>
      <c r="T319" s="840"/>
      <c r="U319" s="840"/>
      <c r="V319" s="840"/>
      <c r="W319" s="840"/>
      <c r="X319" s="841"/>
      <c r="Y319" s="842"/>
      <c r="Z319" s="843"/>
      <c r="AA319" s="843"/>
      <c r="AB319" s="844"/>
      <c r="AC319" s="836"/>
      <c r="AD319" s="837"/>
      <c r="AE319" s="837"/>
      <c r="AF319" s="837"/>
      <c r="AG319" s="838"/>
      <c r="AH319" s="839"/>
      <c r="AI319" s="840"/>
      <c r="AJ319" s="840"/>
      <c r="AK319" s="840"/>
      <c r="AL319" s="840"/>
      <c r="AM319" s="840"/>
      <c r="AN319" s="840"/>
      <c r="AO319" s="840"/>
      <c r="AP319" s="840"/>
      <c r="AQ319" s="840"/>
      <c r="AR319" s="840"/>
      <c r="AS319" s="840"/>
      <c r="AT319" s="841"/>
      <c r="AU319" s="842"/>
      <c r="AV319" s="843"/>
      <c r="AW319" s="843"/>
      <c r="AX319" s="845"/>
    </row>
    <row r="320" spans="1:50" ht="24.75" customHeight="1" x14ac:dyDescent="0.15">
      <c r="A320" s="825"/>
      <c r="B320" s="826"/>
      <c r="C320" s="826"/>
      <c r="D320" s="826"/>
      <c r="E320" s="826"/>
      <c r="F320" s="827"/>
      <c r="G320" s="860" t="s">
        <v>18</v>
      </c>
      <c r="H320" s="861"/>
      <c r="I320" s="861"/>
      <c r="J320" s="861"/>
      <c r="K320" s="861"/>
      <c r="L320" s="862"/>
      <c r="M320" s="863"/>
      <c r="N320" s="863"/>
      <c r="O320" s="863"/>
      <c r="P320" s="863"/>
      <c r="Q320" s="863"/>
      <c r="R320" s="863"/>
      <c r="S320" s="863"/>
      <c r="T320" s="863"/>
      <c r="U320" s="863"/>
      <c r="V320" s="863"/>
      <c r="W320" s="863"/>
      <c r="X320" s="864"/>
      <c r="Y320" s="865">
        <f>SUM(Y310:AB319)</f>
        <v>13</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0</v>
      </c>
      <c r="AV320" s="866"/>
      <c r="AW320" s="866"/>
      <c r="AX320" s="868"/>
    </row>
    <row r="321" spans="1:51" ht="24.75" hidden="1" customHeight="1" x14ac:dyDescent="0.15">
      <c r="A321" s="825"/>
      <c r="B321" s="826"/>
      <c r="C321" s="826"/>
      <c r="D321" s="826"/>
      <c r="E321" s="826"/>
      <c r="F321" s="827"/>
      <c r="G321" s="828" t="s">
        <v>218</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217</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x14ac:dyDescent="0.15">
      <c r="A322" s="825"/>
      <c r="B322" s="826"/>
      <c r="C322" s="826"/>
      <c r="D322" s="826"/>
      <c r="E322" s="826"/>
      <c r="F322" s="827"/>
      <c r="G322" s="153" t="s">
        <v>15</v>
      </c>
      <c r="H322" s="832"/>
      <c r="I322" s="832"/>
      <c r="J322" s="832"/>
      <c r="K322" s="832"/>
      <c r="L322" s="833" t="s">
        <v>16</v>
      </c>
      <c r="M322" s="832"/>
      <c r="N322" s="832"/>
      <c r="O322" s="832"/>
      <c r="P322" s="832"/>
      <c r="Q322" s="832"/>
      <c r="R322" s="832"/>
      <c r="S322" s="832"/>
      <c r="T322" s="832"/>
      <c r="U322" s="832"/>
      <c r="V322" s="832"/>
      <c r="W322" s="832"/>
      <c r="X322" s="834"/>
      <c r="Y322" s="846" t="s">
        <v>17</v>
      </c>
      <c r="Z322" s="847"/>
      <c r="AA322" s="847"/>
      <c r="AB322" s="848"/>
      <c r="AC322" s="153" t="s">
        <v>15</v>
      </c>
      <c r="AD322" s="832"/>
      <c r="AE322" s="832"/>
      <c r="AF322" s="832"/>
      <c r="AG322" s="832"/>
      <c r="AH322" s="833" t="s">
        <v>16</v>
      </c>
      <c r="AI322" s="832"/>
      <c r="AJ322" s="832"/>
      <c r="AK322" s="832"/>
      <c r="AL322" s="832"/>
      <c r="AM322" s="832"/>
      <c r="AN322" s="832"/>
      <c r="AO322" s="832"/>
      <c r="AP322" s="832"/>
      <c r="AQ322" s="832"/>
      <c r="AR322" s="832"/>
      <c r="AS322" s="832"/>
      <c r="AT322" s="834"/>
      <c r="AU322" s="846" t="s">
        <v>17</v>
      </c>
      <c r="AV322" s="847"/>
      <c r="AW322" s="847"/>
      <c r="AX322" s="849"/>
      <c r="AY322">
        <f t="shared" ref="AY322:AY333" si="11">$AY$321</f>
        <v>0</v>
      </c>
    </row>
    <row r="323" spans="1:51" ht="24.75" hidden="1" customHeight="1" x14ac:dyDescent="0.15">
      <c r="A323" s="825"/>
      <c r="B323" s="826"/>
      <c r="C323" s="826"/>
      <c r="D323" s="826"/>
      <c r="E323" s="826"/>
      <c r="F323" s="827"/>
      <c r="G323" s="850"/>
      <c r="H323" s="851"/>
      <c r="I323" s="851"/>
      <c r="J323" s="851"/>
      <c r="K323" s="852"/>
      <c r="L323" s="853"/>
      <c r="M323" s="854"/>
      <c r="N323" s="854"/>
      <c r="O323" s="854"/>
      <c r="P323" s="854"/>
      <c r="Q323" s="854"/>
      <c r="R323" s="854"/>
      <c r="S323" s="854"/>
      <c r="T323" s="854"/>
      <c r="U323" s="854"/>
      <c r="V323" s="854"/>
      <c r="W323" s="854"/>
      <c r="X323" s="855"/>
      <c r="Y323" s="856"/>
      <c r="Z323" s="857"/>
      <c r="AA323" s="857"/>
      <c r="AB323" s="858"/>
      <c r="AC323" s="850"/>
      <c r="AD323" s="851"/>
      <c r="AE323" s="851"/>
      <c r="AF323" s="851"/>
      <c r="AG323" s="852"/>
      <c r="AH323" s="853"/>
      <c r="AI323" s="854"/>
      <c r="AJ323" s="854"/>
      <c r="AK323" s="854"/>
      <c r="AL323" s="854"/>
      <c r="AM323" s="854"/>
      <c r="AN323" s="854"/>
      <c r="AO323" s="854"/>
      <c r="AP323" s="854"/>
      <c r="AQ323" s="854"/>
      <c r="AR323" s="854"/>
      <c r="AS323" s="854"/>
      <c r="AT323" s="855"/>
      <c r="AU323" s="856"/>
      <c r="AV323" s="857"/>
      <c r="AW323" s="857"/>
      <c r="AX323" s="859"/>
      <c r="AY323">
        <f t="shared" si="11"/>
        <v>0</v>
      </c>
    </row>
    <row r="324" spans="1:51" ht="24.75" hidden="1" customHeight="1" x14ac:dyDescent="0.15">
      <c r="A324" s="825"/>
      <c r="B324" s="826"/>
      <c r="C324" s="826"/>
      <c r="D324" s="826"/>
      <c r="E324" s="826"/>
      <c r="F324" s="827"/>
      <c r="G324" s="836"/>
      <c r="H324" s="837"/>
      <c r="I324" s="837"/>
      <c r="J324" s="837"/>
      <c r="K324" s="838"/>
      <c r="L324" s="839"/>
      <c r="M324" s="840"/>
      <c r="N324" s="840"/>
      <c r="O324" s="840"/>
      <c r="P324" s="840"/>
      <c r="Q324" s="840"/>
      <c r="R324" s="840"/>
      <c r="S324" s="840"/>
      <c r="T324" s="840"/>
      <c r="U324" s="840"/>
      <c r="V324" s="840"/>
      <c r="W324" s="840"/>
      <c r="X324" s="841"/>
      <c r="Y324" s="842"/>
      <c r="Z324" s="843"/>
      <c r="AA324" s="843"/>
      <c r="AB324" s="844"/>
      <c r="AC324" s="836"/>
      <c r="AD324" s="837"/>
      <c r="AE324" s="837"/>
      <c r="AF324" s="837"/>
      <c r="AG324" s="838"/>
      <c r="AH324" s="839"/>
      <c r="AI324" s="840"/>
      <c r="AJ324" s="840"/>
      <c r="AK324" s="840"/>
      <c r="AL324" s="840"/>
      <c r="AM324" s="840"/>
      <c r="AN324" s="840"/>
      <c r="AO324" s="840"/>
      <c r="AP324" s="840"/>
      <c r="AQ324" s="840"/>
      <c r="AR324" s="840"/>
      <c r="AS324" s="840"/>
      <c r="AT324" s="841"/>
      <c r="AU324" s="842"/>
      <c r="AV324" s="843"/>
      <c r="AW324" s="843"/>
      <c r="AX324" s="845"/>
      <c r="AY324">
        <f t="shared" si="11"/>
        <v>0</v>
      </c>
    </row>
    <row r="325" spans="1:51" ht="24.75" hidden="1" customHeight="1" x14ac:dyDescent="0.15">
      <c r="A325" s="825"/>
      <c r="B325" s="826"/>
      <c r="C325" s="826"/>
      <c r="D325" s="826"/>
      <c r="E325" s="826"/>
      <c r="F325" s="827"/>
      <c r="G325" s="836"/>
      <c r="H325" s="837"/>
      <c r="I325" s="837"/>
      <c r="J325" s="837"/>
      <c r="K325" s="838"/>
      <c r="L325" s="839"/>
      <c r="M325" s="840"/>
      <c r="N325" s="840"/>
      <c r="O325" s="840"/>
      <c r="P325" s="840"/>
      <c r="Q325" s="840"/>
      <c r="R325" s="840"/>
      <c r="S325" s="840"/>
      <c r="T325" s="840"/>
      <c r="U325" s="840"/>
      <c r="V325" s="840"/>
      <c r="W325" s="840"/>
      <c r="X325" s="841"/>
      <c r="Y325" s="842"/>
      <c r="Z325" s="843"/>
      <c r="AA325" s="843"/>
      <c r="AB325" s="844"/>
      <c r="AC325" s="836"/>
      <c r="AD325" s="837"/>
      <c r="AE325" s="837"/>
      <c r="AF325" s="837"/>
      <c r="AG325" s="838"/>
      <c r="AH325" s="839"/>
      <c r="AI325" s="840"/>
      <c r="AJ325" s="840"/>
      <c r="AK325" s="840"/>
      <c r="AL325" s="840"/>
      <c r="AM325" s="840"/>
      <c r="AN325" s="840"/>
      <c r="AO325" s="840"/>
      <c r="AP325" s="840"/>
      <c r="AQ325" s="840"/>
      <c r="AR325" s="840"/>
      <c r="AS325" s="840"/>
      <c r="AT325" s="841"/>
      <c r="AU325" s="842"/>
      <c r="AV325" s="843"/>
      <c r="AW325" s="843"/>
      <c r="AX325" s="845"/>
      <c r="AY325">
        <f t="shared" si="11"/>
        <v>0</v>
      </c>
    </row>
    <row r="326" spans="1:51" ht="24.75" hidden="1" customHeight="1" x14ac:dyDescent="0.15">
      <c r="A326" s="825"/>
      <c r="B326" s="826"/>
      <c r="C326" s="826"/>
      <c r="D326" s="826"/>
      <c r="E326" s="826"/>
      <c r="F326" s="827"/>
      <c r="G326" s="836"/>
      <c r="H326" s="837"/>
      <c r="I326" s="837"/>
      <c r="J326" s="837"/>
      <c r="K326" s="838"/>
      <c r="L326" s="839"/>
      <c r="M326" s="840"/>
      <c r="N326" s="840"/>
      <c r="O326" s="840"/>
      <c r="P326" s="840"/>
      <c r="Q326" s="840"/>
      <c r="R326" s="840"/>
      <c r="S326" s="840"/>
      <c r="T326" s="840"/>
      <c r="U326" s="840"/>
      <c r="V326" s="840"/>
      <c r="W326" s="840"/>
      <c r="X326" s="841"/>
      <c r="Y326" s="842"/>
      <c r="Z326" s="843"/>
      <c r="AA326" s="843"/>
      <c r="AB326" s="844"/>
      <c r="AC326" s="836"/>
      <c r="AD326" s="837"/>
      <c r="AE326" s="837"/>
      <c r="AF326" s="837"/>
      <c r="AG326" s="838"/>
      <c r="AH326" s="839"/>
      <c r="AI326" s="840"/>
      <c r="AJ326" s="840"/>
      <c r="AK326" s="840"/>
      <c r="AL326" s="840"/>
      <c r="AM326" s="840"/>
      <c r="AN326" s="840"/>
      <c r="AO326" s="840"/>
      <c r="AP326" s="840"/>
      <c r="AQ326" s="840"/>
      <c r="AR326" s="840"/>
      <c r="AS326" s="840"/>
      <c r="AT326" s="841"/>
      <c r="AU326" s="842"/>
      <c r="AV326" s="843"/>
      <c r="AW326" s="843"/>
      <c r="AX326" s="845"/>
      <c r="AY326">
        <f t="shared" si="11"/>
        <v>0</v>
      </c>
    </row>
    <row r="327" spans="1:51" ht="24.75" hidden="1" customHeight="1" x14ac:dyDescent="0.15">
      <c r="A327" s="825"/>
      <c r="B327" s="826"/>
      <c r="C327" s="826"/>
      <c r="D327" s="826"/>
      <c r="E327" s="826"/>
      <c r="F327" s="827"/>
      <c r="G327" s="836"/>
      <c r="H327" s="837"/>
      <c r="I327" s="837"/>
      <c r="J327" s="837"/>
      <c r="K327" s="838"/>
      <c r="L327" s="839"/>
      <c r="M327" s="840"/>
      <c r="N327" s="840"/>
      <c r="O327" s="840"/>
      <c r="P327" s="840"/>
      <c r="Q327" s="840"/>
      <c r="R327" s="840"/>
      <c r="S327" s="840"/>
      <c r="T327" s="840"/>
      <c r="U327" s="840"/>
      <c r="V327" s="840"/>
      <c r="W327" s="840"/>
      <c r="X327" s="841"/>
      <c r="Y327" s="842"/>
      <c r="Z327" s="843"/>
      <c r="AA327" s="843"/>
      <c r="AB327" s="844"/>
      <c r="AC327" s="836"/>
      <c r="AD327" s="837"/>
      <c r="AE327" s="837"/>
      <c r="AF327" s="837"/>
      <c r="AG327" s="838"/>
      <c r="AH327" s="839"/>
      <c r="AI327" s="840"/>
      <c r="AJ327" s="840"/>
      <c r="AK327" s="840"/>
      <c r="AL327" s="840"/>
      <c r="AM327" s="840"/>
      <c r="AN327" s="840"/>
      <c r="AO327" s="840"/>
      <c r="AP327" s="840"/>
      <c r="AQ327" s="840"/>
      <c r="AR327" s="840"/>
      <c r="AS327" s="840"/>
      <c r="AT327" s="841"/>
      <c r="AU327" s="842"/>
      <c r="AV327" s="843"/>
      <c r="AW327" s="843"/>
      <c r="AX327" s="845"/>
      <c r="AY327">
        <f t="shared" si="11"/>
        <v>0</v>
      </c>
    </row>
    <row r="328" spans="1:51" ht="24.75" hidden="1" customHeight="1" x14ac:dyDescent="0.15">
      <c r="A328" s="825"/>
      <c r="B328" s="826"/>
      <c r="C328" s="826"/>
      <c r="D328" s="826"/>
      <c r="E328" s="826"/>
      <c r="F328" s="827"/>
      <c r="G328" s="836"/>
      <c r="H328" s="837"/>
      <c r="I328" s="837"/>
      <c r="J328" s="837"/>
      <c r="K328" s="838"/>
      <c r="L328" s="839"/>
      <c r="M328" s="840"/>
      <c r="N328" s="840"/>
      <c r="O328" s="840"/>
      <c r="P328" s="840"/>
      <c r="Q328" s="840"/>
      <c r="R328" s="840"/>
      <c r="S328" s="840"/>
      <c r="T328" s="840"/>
      <c r="U328" s="840"/>
      <c r="V328" s="840"/>
      <c r="W328" s="840"/>
      <c r="X328" s="841"/>
      <c r="Y328" s="842"/>
      <c r="Z328" s="843"/>
      <c r="AA328" s="843"/>
      <c r="AB328" s="844"/>
      <c r="AC328" s="836"/>
      <c r="AD328" s="837"/>
      <c r="AE328" s="837"/>
      <c r="AF328" s="837"/>
      <c r="AG328" s="838"/>
      <c r="AH328" s="839"/>
      <c r="AI328" s="840"/>
      <c r="AJ328" s="840"/>
      <c r="AK328" s="840"/>
      <c r="AL328" s="840"/>
      <c r="AM328" s="840"/>
      <c r="AN328" s="840"/>
      <c r="AO328" s="840"/>
      <c r="AP328" s="840"/>
      <c r="AQ328" s="840"/>
      <c r="AR328" s="840"/>
      <c r="AS328" s="840"/>
      <c r="AT328" s="841"/>
      <c r="AU328" s="842"/>
      <c r="AV328" s="843"/>
      <c r="AW328" s="843"/>
      <c r="AX328" s="845"/>
      <c r="AY328">
        <f t="shared" si="11"/>
        <v>0</v>
      </c>
    </row>
    <row r="329" spans="1:51" ht="24.75" hidden="1" customHeight="1" x14ac:dyDescent="0.15">
      <c r="A329" s="825"/>
      <c r="B329" s="826"/>
      <c r="C329" s="826"/>
      <c r="D329" s="826"/>
      <c r="E329" s="826"/>
      <c r="F329" s="827"/>
      <c r="G329" s="836"/>
      <c r="H329" s="837"/>
      <c r="I329" s="837"/>
      <c r="J329" s="837"/>
      <c r="K329" s="838"/>
      <c r="L329" s="839"/>
      <c r="M329" s="840"/>
      <c r="N329" s="840"/>
      <c r="O329" s="840"/>
      <c r="P329" s="840"/>
      <c r="Q329" s="840"/>
      <c r="R329" s="840"/>
      <c r="S329" s="840"/>
      <c r="T329" s="840"/>
      <c r="U329" s="840"/>
      <c r="V329" s="840"/>
      <c r="W329" s="840"/>
      <c r="X329" s="841"/>
      <c r="Y329" s="842"/>
      <c r="Z329" s="843"/>
      <c r="AA329" s="843"/>
      <c r="AB329" s="844"/>
      <c r="AC329" s="836"/>
      <c r="AD329" s="837"/>
      <c r="AE329" s="837"/>
      <c r="AF329" s="837"/>
      <c r="AG329" s="838"/>
      <c r="AH329" s="839"/>
      <c r="AI329" s="840"/>
      <c r="AJ329" s="840"/>
      <c r="AK329" s="840"/>
      <c r="AL329" s="840"/>
      <c r="AM329" s="840"/>
      <c r="AN329" s="840"/>
      <c r="AO329" s="840"/>
      <c r="AP329" s="840"/>
      <c r="AQ329" s="840"/>
      <c r="AR329" s="840"/>
      <c r="AS329" s="840"/>
      <c r="AT329" s="841"/>
      <c r="AU329" s="842"/>
      <c r="AV329" s="843"/>
      <c r="AW329" s="843"/>
      <c r="AX329" s="845"/>
      <c r="AY329">
        <f t="shared" si="11"/>
        <v>0</v>
      </c>
    </row>
    <row r="330" spans="1:51" ht="24.75" hidden="1" customHeight="1" x14ac:dyDescent="0.15">
      <c r="A330" s="825"/>
      <c r="B330" s="826"/>
      <c r="C330" s="826"/>
      <c r="D330" s="826"/>
      <c r="E330" s="826"/>
      <c r="F330" s="827"/>
      <c r="G330" s="836"/>
      <c r="H330" s="837"/>
      <c r="I330" s="837"/>
      <c r="J330" s="837"/>
      <c r="K330" s="838"/>
      <c r="L330" s="839"/>
      <c r="M330" s="840"/>
      <c r="N330" s="840"/>
      <c r="O330" s="840"/>
      <c r="P330" s="840"/>
      <c r="Q330" s="840"/>
      <c r="R330" s="840"/>
      <c r="S330" s="840"/>
      <c r="T330" s="840"/>
      <c r="U330" s="840"/>
      <c r="V330" s="840"/>
      <c r="W330" s="840"/>
      <c r="X330" s="841"/>
      <c r="Y330" s="842"/>
      <c r="Z330" s="843"/>
      <c r="AA330" s="843"/>
      <c r="AB330" s="844"/>
      <c r="AC330" s="836"/>
      <c r="AD330" s="837"/>
      <c r="AE330" s="837"/>
      <c r="AF330" s="837"/>
      <c r="AG330" s="838"/>
      <c r="AH330" s="839"/>
      <c r="AI330" s="840"/>
      <c r="AJ330" s="840"/>
      <c r="AK330" s="840"/>
      <c r="AL330" s="840"/>
      <c r="AM330" s="840"/>
      <c r="AN330" s="840"/>
      <c r="AO330" s="840"/>
      <c r="AP330" s="840"/>
      <c r="AQ330" s="840"/>
      <c r="AR330" s="840"/>
      <c r="AS330" s="840"/>
      <c r="AT330" s="841"/>
      <c r="AU330" s="842"/>
      <c r="AV330" s="843"/>
      <c r="AW330" s="843"/>
      <c r="AX330" s="845"/>
      <c r="AY330">
        <f t="shared" si="11"/>
        <v>0</v>
      </c>
    </row>
    <row r="331" spans="1:51" ht="24.75" hidden="1" customHeight="1" x14ac:dyDescent="0.15">
      <c r="A331" s="825"/>
      <c r="B331" s="826"/>
      <c r="C331" s="826"/>
      <c r="D331" s="826"/>
      <c r="E331" s="826"/>
      <c r="F331" s="827"/>
      <c r="G331" s="836"/>
      <c r="H331" s="837"/>
      <c r="I331" s="837"/>
      <c r="J331" s="837"/>
      <c r="K331" s="838"/>
      <c r="L331" s="839"/>
      <c r="M331" s="840"/>
      <c r="N331" s="840"/>
      <c r="O331" s="840"/>
      <c r="P331" s="840"/>
      <c r="Q331" s="840"/>
      <c r="R331" s="840"/>
      <c r="S331" s="840"/>
      <c r="T331" s="840"/>
      <c r="U331" s="840"/>
      <c r="V331" s="840"/>
      <c r="W331" s="840"/>
      <c r="X331" s="841"/>
      <c r="Y331" s="842"/>
      <c r="Z331" s="843"/>
      <c r="AA331" s="843"/>
      <c r="AB331" s="844"/>
      <c r="AC331" s="836"/>
      <c r="AD331" s="837"/>
      <c r="AE331" s="837"/>
      <c r="AF331" s="837"/>
      <c r="AG331" s="838"/>
      <c r="AH331" s="839"/>
      <c r="AI331" s="840"/>
      <c r="AJ331" s="840"/>
      <c r="AK331" s="840"/>
      <c r="AL331" s="840"/>
      <c r="AM331" s="840"/>
      <c r="AN331" s="840"/>
      <c r="AO331" s="840"/>
      <c r="AP331" s="840"/>
      <c r="AQ331" s="840"/>
      <c r="AR331" s="840"/>
      <c r="AS331" s="840"/>
      <c r="AT331" s="841"/>
      <c r="AU331" s="842"/>
      <c r="AV331" s="843"/>
      <c r="AW331" s="843"/>
      <c r="AX331" s="845"/>
      <c r="AY331">
        <f t="shared" si="11"/>
        <v>0</v>
      </c>
    </row>
    <row r="332" spans="1:51" ht="24.75" hidden="1" customHeight="1" x14ac:dyDescent="0.15">
      <c r="A332" s="825"/>
      <c r="B332" s="826"/>
      <c r="C332" s="826"/>
      <c r="D332" s="826"/>
      <c r="E332" s="826"/>
      <c r="F332" s="827"/>
      <c r="G332" s="836"/>
      <c r="H332" s="837"/>
      <c r="I332" s="837"/>
      <c r="J332" s="837"/>
      <c r="K332" s="838"/>
      <c r="L332" s="839"/>
      <c r="M332" s="840"/>
      <c r="N332" s="840"/>
      <c r="O332" s="840"/>
      <c r="P332" s="840"/>
      <c r="Q332" s="840"/>
      <c r="R332" s="840"/>
      <c r="S332" s="840"/>
      <c r="T332" s="840"/>
      <c r="U332" s="840"/>
      <c r="V332" s="840"/>
      <c r="W332" s="840"/>
      <c r="X332" s="841"/>
      <c r="Y332" s="842"/>
      <c r="Z332" s="843"/>
      <c r="AA332" s="843"/>
      <c r="AB332" s="844"/>
      <c r="AC332" s="836"/>
      <c r="AD332" s="837"/>
      <c r="AE332" s="837"/>
      <c r="AF332" s="837"/>
      <c r="AG332" s="838"/>
      <c r="AH332" s="839"/>
      <c r="AI332" s="840"/>
      <c r="AJ332" s="840"/>
      <c r="AK332" s="840"/>
      <c r="AL332" s="840"/>
      <c r="AM332" s="840"/>
      <c r="AN332" s="840"/>
      <c r="AO332" s="840"/>
      <c r="AP332" s="840"/>
      <c r="AQ332" s="840"/>
      <c r="AR332" s="840"/>
      <c r="AS332" s="840"/>
      <c r="AT332" s="841"/>
      <c r="AU332" s="842"/>
      <c r="AV332" s="843"/>
      <c r="AW332" s="843"/>
      <c r="AX332" s="845"/>
      <c r="AY332">
        <f t="shared" si="11"/>
        <v>0</v>
      </c>
    </row>
    <row r="333" spans="1:51" ht="24.75" hidden="1" customHeight="1" thickBot="1" x14ac:dyDescent="0.2">
      <c r="A333" s="825"/>
      <c r="B333" s="826"/>
      <c r="C333" s="826"/>
      <c r="D333" s="826"/>
      <c r="E333" s="826"/>
      <c r="F333" s="827"/>
      <c r="G333" s="860" t="s">
        <v>18</v>
      </c>
      <c r="H333" s="861"/>
      <c r="I333" s="861"/>
      <c r="J333" s="861"/>
      <c r="K333" s="861"/>
      <c r="L333" s="862"/>
      <c r="M333" s="863"/>
      <c r="N333" s="863"/>
      <c r="O333" s="863"/>
      <c r="P333" s="863"/>
      <c r="Q333" s="863"/>
      <c r="R333" s="863"/>
      <c r="S333" s="863"/>
      <c r="T333" s="863"/>
      <c r="U333" s="863"/>
      <c r="V333" s="863"/>
      <c r="W333" s="863"/>
      <c r="X333" s="864"/>
      <c r="Y333" s="865">
        <f>SUM(Y323:AB332)</f>
        <v>0</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0</v>
      </c>
      <c r="AV333" s="866"/>
      <c r="AW333" s="866"/>
      <c r="AX333" s="868"/>
      <c r="AY333">
        <f t="shared" si="11"/>
        <v>0</v>
      </c>
    </row>
    <row r="334" spans="1:51" ht="24.75" hidden="1" customHeight="1" x14ac:dyDescent="0.15">
      <c r="A334" s="825"/>
      <c r="B334" s="826"/>
      <c r="C334" s="826"/>
      <c r="D334" s="826"/>
      <c r="E334" s="826"/>
      <c r="F334" s="827"/>
      <c r="G334" s="828" t="s">
        <v>219</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220</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53" t="s">
        <v>15</v>
      </c>
      <c r="H335" s="832"/>
      <c r="I335" s="832"/>
      <c r="J335" s="832"/>
      <c r="K335" s="832"/>
      <c r="L335" s="833" t="s">
        <v>16</v>
      </c>
      <c r="M335" s="832"/>
      <c r="N335" s="832"/>
      <c r="O335" s="832"/>
      <c r="P335" s="832"/>
      <c r="Q335" s="832"/>
      <c r="R335" s="832"/>
      <c r="S335" s="832"/>
      <c r="T335" s="832"/>
      <c r="U335" s="832"/>
      <c r="V335" s="832"/>
      <c r="W335" s="832"/>
      <c r="X335" s="834"/>
      <c r="Y335" s="846" t="s">
        <v>17</v>
      </c>
      <c r="Z335" s="847"/>
      <c r="AA335" s="847"/>
      <c r="AB335" s="848"/>
      <c r="AC335" s="153" t="s">
        <v>15</v>
      </c>
      <c r="AD335" s="832"/>
      <c r="AE335" s="832"/>
      <c r="AF335" s="832"/>
      <c r="AG335" s="832"/>
      <c r="AH335" s="833" t="s">
        <v>16</v>
      </c>
      <c r="AI335" s="832"/>
      <c r="AJ335" s="832"/>
      <c r="AK335" s="832"/>
      <c r="AL335" s="832"/>
      <c r="AM335" s="832"/>
      <c r="AN335" s="832"/>
      <c r="AO335" s="832"/>
      <c r="AP335" s="832"/>
      <c r="AQ335" s="832"/>
      <c r="AR335" s="832"/>
      <c r="AS335" s="832"/>
      <c r="AT335" s="834"/>
      <c r="AU335" s="846" t="s">
        <v>17</v>
      </c>
      <c r="AV335" s="847"/>
      <c r="AW335" s="847"/>
      <c r="AX335" s="849"/>
      <c r="AY335">
        <f t="shared" ref="AY335:AY341" si="12">$AY$334</f>
        <v>0</v>
      </c>
    </row>
    <row r="336" spans="1:51" ht="24.75" hidden="1" customHeight="1" x14ac:dyDescent="0.15">
      <c r="A336" s="825"/>
      <c r="B336" s="826"/>
      <c r="C336" s="826"/>
      <c r="D336" s="826"/>
      <c r="E336" s="826"/>
      <c r="F336" s="827"/>
      <c r="G336" s="850"/>
      <c r="H336" s="851"/>
      <c r="I336" s="851"/>
      <c r="J336" s="851"/>
      <c r="K336" s="852"/>
      <c r="L336" s="853"/>
      <c r="M336" s="854"/>
      <c r="N336" s="854"/>
      <c r="O336" s="854"/>
      <c r="P336" s="854"/>
      <c r="Q336" s="854"/>
      <c r="R336" s="854"/>
      <c r="S336" s="854"/>
      <c r="T336" s="854"/>
      <c r="U336" s="854"/>
      <c r="V336" s="854"/>
      <c r="W336" s="854"/>
      <c r="X336" s="855"/>
      <c r="Y336" s="856"/>
      <c r="Z336" s="857"/>
      <c r="AA336" s="857"/>
      <c r="AB336" s="858"/>
      <c r="AC336" s="850"/>
      <c r="AD336" s="851"/>
      <c r="AE336" s="851"/>
      <c r="AF336" s="851"/>
      <c r="AG336" s="852"/>
      <c r="AH336" s="853"/>
      <c r="AI336" s="854"/>
      <c r="AJ336" s="854"/>
      <c r="AK336" s="854"/>
      <c r="AL336" s="854"/>
      <c r="AM336" s="854"/>
      <c r="AN336" s="854"/>
      <c r="AO336" s="854"/>
      <c r="AP336" s="854"/>
      <c r="AQ336" s="854"/>
      <c r="AR336" s="854"/>
      <c r="AS336" s="854"/>
      <c r="AT336" s="855"/>
      <c r="AU336" s="856"/>
      <c r="AV336" s="857"/>
      <c r="AW336" s="857"/>
      <c r="AX336" s="859"/>
      <c r="AY336">
        <f t="shared" si="12"/>
        <v>0</v>
      </c>
    </row>
    <row r="337" spans="1:51" ht="24.75" hidden="1" customHeight="1" x14ac:dyDescent="0.15">
      <c r="A337" s="825"/>
      <c r="B337" s="826"/>
      <c r="C337" s="826"/>
      <c r="D337" s="826"/>
      <c r="E337" s="826"/>
      <c r="F337" s="827"/>
      <c r="G337" s="836"/>
      <c r="H337" s="837"/>
      <c r="I337" s="837"/>
      <c r="J337" s="837"/>
      <c r="K337" s="838"/>
      <c r="L337" s="839"/>
      <c r="M337" s="840"/>
      <c r="N337" s="840"/>
      <c r="O337" s="840"/>
      <c r="P337" s="840"/>
      <c r="Q337" s="840"/>
      <c r="R337" s="840"/>
      <c r="S337" s="840"/>
      <c r="T337" s="840"/>
      <c r="U337" s="840"/>
      <c r="V337" s="840"/>
      <c r="W337" s="840"/>
      <c r="X337" s="841"/>
      <c r="Y337" s="842"/>
      <c r="Z337" s="843"/>
      <c r="AA337" s="843"/>
      <c r="AB337" s="844"/>
      <c r="AC337" s="836"/>
      <c r="AD337" s="837"/>
      <c r="AE337" s="837"/>
      <c r="AF337" s="837"/>
      <c r="AG337" s="838"/>
      <c r="AH337" s="839"/>
      <c r="AI337" s="840"/>
      <c r="AJ337" s="840"/>
      <c r="AK337" s="840"/>
      <c r="AL337" s="840"/>
      <c r="AM337" s="840"/>
      <c r="AN337" s="840"/>
      <c r="AO337" s="840"/>
      <c r="AP337" s="840"/>
      <c r="AQ337" s="840"/>
      <c r="AR337" s="840"/>
      <c r="AS337" s="840"/>
      <c r="AT337" s="841"/>
      <c r="AU337" s="842"/>
      <c r="AV337" s="843"/>
      <c r="AW337" s="843"/>
      <c r="AX337" s="845"/>
      <c r="AY337">
        <f t="shared" si="12"/>
        <v>0</v>
      </c>
    </row>
    <row r="338" spans="1:51" ht="24.75" hidden="1" customHeight="1" x14ac:dyDescent="0.15">
      <c r="A338" s="825"/>
      <c r="B338" s="826"/>
      <c r="C338" s="826"/>
      <c r="D338" s="826"/>
      <c r="E338" s="826"/>
      <c r="F338" s="827"/>
      <c r="G338" s="836"/>
      <c r="H338" s="837"/>
      <c r="I338" s="837"/>
      <c r="J338" s="837"/>
      <c r="K338" s="838"/>
      <c r="L338" s="839"/>
      <c r="M338" s="840"/>
      <c r="N338" s="840"/>
      <c r="O338" s="840"/>
      <c r="P338" s="840"/>
      <c r="Q338" s="840"/>
      <c r="R338" s="840"/>
      <c r="S338" s="840"/>
      <c r="T338" s="840"/>
      <c r="U338" s="840"/>
      <c r="V338" s="840"/>
      <c r="W338" s="840"/>
      <c r="X338" s="841"/>
      <c r="Y338" s="842"/>
      <c r="Z338" s="843"/>
      <c r="AA338" s="843"/>
      <c r="AB338" s="844"/>
      <c r="AC338" s="836"/>
      <c r="AD338" s="837"/>
      <c r="AE338" s="837"/>
      <c r="AF338" s="837"/>
      <c r="AG338" s="838"/>
      <c r="AH338" s="839"/>
      <c r="AI338" s="840"/>
      <c r="AJ338" s="840"/>
      <c r="AK338" s="840"/>
      <c r="AL338" s="840"/>
      <c r="AM338" s="840"/>
      <c r="AN338" s="840"/>
      <c r="AO338" s="840"/>
      <c r="AP338" s="840"/>
      <c r="AQ338" s="840"/>
      <c r="AR338" s="840"/>
      <c r="AS338" s="840"/>
      <c r="AT338" s="841"/>
      <c r="AU338" s="842"/>
      <c r="AV338" s="843"/>
      <c r="AW338" s="843"/>
      <c r="AX338" s="845"/>
      <c r="AY338">
        <f t="shared" si="12"/>
        <v>0</v>
      </c>
    </row>
    <row r="339" spans="1:51" ht="24.75" hidden="1" customHeight="1" x14ac:dyDescent="0.15">
      <c r="A339" s="825"/>
      <c r="B339" s="826"/>
      <c r="C339" s="826"/>
      <c r="D339" s="826"/>
      <c r="E339" s="826"/>
      <c r="F339" s="827"/>
      <c r="G339" s="836"/>
      <c r="H339" s="837"/>
      <c r="I339" s="837"/>
      <c r="J339" s="837"/>
      <c r="K339" s="838"/>
      <c r="L339" s="839"/>
      <c r="M339" s="840"/>
      <c r="N339" s="840"/>
      <c r="O339" s="840"/>
      <c r="P339" s="840"/>
      <c r="Q339" s="840"/>
      <c r="R339" s="840"/>
      <c r="S339" s="840"/>
      <c r="T339" s="840"/>
      <c r="U339" s="840"/>
      <c r="V339" s="840"/>
      <c r="W339" s="840"/>
      <c r="X339" s="841"/>
      <c r="Y339" s="842"/>
      <c r="Z339" s="843"/>
      <c r="AA339" s="843"/>
      <c r="AB339" s="844"/>
      <c r="AC339" s="836"/>
      <c r="AD339" s="837"/>
      <c r="AE339" s="837"/>
      <c r="AF339" s="837"/>
      <c r="AG339" s="838"/>
      <c r="AH339" s="839"/>
      <c r="AI339" s="840"/>
      <c r="AJ339" s="840"/>
      <c r="AK339" s="840"/>
      <c r="AL339" s="840"/>
      <c r="AM339" s="840"/>
      <c r="AN339" s="840"/>
      <c r="AO339" s="840"/>
      <c r="AP339" s="840"/>
      <c r="AQ339" s="840"/>
      <c r="AR339" s="840"/>
      <c r="AS339" s="840"/>
      <c r="AT339" s="841"/>
      <c r="AU339" s="842"/>
      <c r="AV339" s="843"/>
      <c r="AW339" s="843"/>
      <c r="AX339" s="845"/>
      <c r="AY339">
        <f t="shared" si="12"/>
        <v>0</v>
      </c>
    </row>
    <row r="340" spans="1:51" ht="24.75" hidden="1" customHeight="1" x14ac:dyDescent="0.15">
      <c r="A340" s="825"/>
      <c r="B340" s="826"/>
      <c r="C340" s="826"/>
      <c r="D340" s="826"/>
      <c r="E340" s="826"/>
      <c r="F340" s="827"/>
      <c r="G340" s="836"/>
      <c r="H340" s="837"/>
      <c r="I340" s="837"/>
      <c r="J340" s="837"/>
      <c r="K340" s="838"/>
      <c r="L340" s="839"/>
      <c r="M340" s="840"/>
      <c r="N340" s="840"/>
      <c r="O340" s="840"/>
      <c r="P340" s="840"/>
      <c r="Q340" s="840"/>
      <c r="R340" s="840"/>
      <c r="S340" s="840"/>
      <c r="T340" s="840"/>
      <c r="U340" s="840"/>
      <c r="V340" s="840"/>
      <c r="W340" s="840"/>
      <c r="X340" s="841"/>
      <c r="Y340" s="842"/>
      <c r="Z340" s="843"/>
      <c r="AA340" s="843"/>
      <c r="AB340" s="844"/>
      <c r="AC340" s="836"/>
      <c r="AD340" s="837"/>
      <c r="AE340" s="837"/>
      <c r="AF340" s="837"/>
      <c r="AG340" s="838"/>
      <c r="AH340" s="839"/>
      <c r="AI340" s="840"/>
      <c r="AJ340" s="840"/>
      <c r="AK340" s="840"/>
      <c r="AL340" s="840"/>
      <c r="AM340" s="840"/>
      <c r="AN340" s="840"/>
      <c r="AO340" s="840"/>
      <c r="AP340" s="840"/>
      <c r="AQ340" s="840"/>
      <c r="AR340" s="840"/>
      <c r="AS340" s="840"/>
      <c r="AT340" s="841"/>
      <c r="AU340" s="842"/>
      <c r="AV340" s="843"/>
      <c r="AW340" s="843"/>
      <c r="AX340" s="845"/>
      <c r="AY340">
        <f t="shared" si="12"/>
        <v>0</v>
      </c>
    </row>
    <row r="341" spans="1:51" ht="24.75" hidden="1" customHeight="1" x14ac:dyDescent="0.15">
      <c r="A341" s="825"/>
      <c r="B341" s="826"/>
      <c r="C341" s="826"/>
      <c r="D341" s="826"/>
      <c r="E341" s="826"/>
      <c r="F341" s="827"/>
      <c r="G341" s="836"/>
      <c r="H341" s="837"/>
      <c r="I341" s="837"/>
      <c r="J341" s="837"/>
      <c r="K341" s="838"/>
      <c r="L341" s="839"/>
      <c r="M341" s="840"/>
      <c r="N341" s="840"/>
      <c r="O341" s="840"/>
      <c r="P341" s="840"/>
      <c r="Q341" s="840"/>
      <c r="R341" s="840"/>
      <c r="S341" s="840"/>
      <c r="T341" s="840"/>
      <c r="U341" s="840"/>
      <c r="V341" s="840"/>
      <c r="W341" s="840"/>
      <c r="X341" s="841"/>
      <c r="Y341" s="842"/>
      <c r="Z341" s="843"/>
      <c r="AA341" s="843"/>
      <c r="AB341" s="844"/>
      <c r="AC341" s="836"/>
      <c r="AD341" s="837"/>
      <c r="AE341" s="837"/>
      <c r="AF341" s="837"/>
      <c r="AG341" s="838"/>
      <c r="AH341" s="839"/>
      <c r="AI341" s="840"/>
      <c r="AJ341" s="840"/>
      <c r="AK341" s="840"/>
      <c r="AL341" s="840"/>
      <c r="AM341" s="840"/>
      <c r="AN341" s="840"/>
      <c r="AO341" s="840"/>
      <c r="AP341" s="840"/>
      <c r="AQ341" s="840"/>
      <c r="AR341" s="840"/>
      <c r="AS341" s="840"/>
      <c r="AT341" s="841"/>
      <c r="AU341" s="842"/>
      <c r="AV341" s="843"/>
      <c r="AW341" s="843"/>
      <c r="AX341" s="845"/>
      <c r="AY341">
        <f t="shared" si="12"/>
        <v>0</v>
      </c>
    </row>
    <row r="342" spans="1:51" ht="24.75" hidden="1" customHeight="1" x14ac:dyDescent="0.15">
      <c r="A342" s="825"/>
      <c r="B342" s="826"/>
      <c r="C342" s="826"/>
      <c r="D342" s="826"/>
      <c r="E342" s="826"/>
      <c r="F342" s="827"/>
      <c r="G342" s="836"/>
      <c r="H342" s="837"/>
      <c r="I342" s="837"/>
      <c r="J342" s="837"/>
      <c r="K342" s="838"/>
      <c r="L342" s="839"/>
      <c r="M342" s="840"/>
      <c r="N342" s="840"/>
      <c r="O342" s="840"/>
      <c r="P342" s="840"/>
      <c r="Q342" s="840"/>
      <c r="R342" s="840"/>
      <c r="S342" s="840"/>
      <c r="T342" s="840"/>
      <c r="U342" s="840"/>
      <c r="V342" s="840"/>
      <c r="W342" s="840"/>
      <c r="X342" s="841"/>
      <c r="Y342" s="842"/>
      <c r="Z342" s="843"/>
      <c r="AA342" s="843"/>
      <c r="AB342" s="844"/>
      <c r="AC342" s="836"/>
      <c r="AD342" s="837"/>
      <c r="AE342" s="837"/>
      <c r="AF342" s="837"/>
      <c r="AG342" s="838"/>
      <c r="AH342" s="839"/>
      <c r="AI342" s="840"/>
      <c r="AJ342" s="840"/>
      <c r="AK342" s="840"/>
      <c r="AL342" s="840"/>
      <c r="AM342" s="840"/>
      <c r="AN342" s="840"/>
      <c r="AO342" s="840"/>
      <c r="AP342" s="840"/>
      <c r="AQ342" s="840"/>
      <c r="AR342" s="840"/>
      <c r="AS342" s="840"/>
      <c r="AT342" s="841"/>
      <c r="AU342" s="842"/>
      <c r="AV342" s="843"/>
      <c r="AW342" s="843"/>
      <c r="AX342" s="845"/>
      <c r="AY342">
        <f t="shared" ref="AY342:AY346" si="13">$AY$334</f>
        <v>0</v>
      </c>
    </row>
    <row r="343" spans="1:51" ht="24.75" hidden="1" customHeight="1" x14ac:dyDescent="0.15">
      <c r="A343" s="825"/>
      <c r="B343" s="826"/>
      <c r="C343" s="826"/>
      <c r="D343" s="826"/>
      <c r="E343" s="826"/>
      <c r="F343" s="827"/>
      <c r="G343" s="836"/>
      <c r="H343" s="837"/>
      <c r="I343" s="837"/>
      <c r="J343" s="837"/>
      <c r="K343" s="838"/>
      <c r="L343" s="839"/>
      <c r="M343" s="840"/>
      <c r="N343" s="840"/>
      <c r="O343" s="840"/>
      <c r="P343" s="840"/>
      <c r="Q343" s="840"/>
      <c r="R343" s="840"/>
      <c r="S343" s="840"/>
      <c r="T343" s="840"/>
      <c r="U343" s="840"/>
      <c r="V343" s="840"/>
      <c r="W343" s="840"/>
      <c r="X343" s="841"/>
      <c r="Y343" s="842"/>
      <c r="Z343" s="843"/>
      <c r="AA343" s="843"/>
      <c r="AB343" s="844"/>
      <c r="AC343" s="836"/>
      <c r="AD343" s="837"/>
      <c r="AE343" s="837"/>
      <c r="AF343" s="837"/>
      <c r="AG343" s="838"/>
      <c r="AH343" s="839"/>
      <c r="AI343" s="840"/>
      <c r="AJ343" s="840"/>
      <c r="AK343" s="840"/>
      <c r="AL343" s="840"/>
      <c r="AM343" s="840"/>
      <c r="AN343" s="840"/>
      <c r="AO343" s="840"/>
      <c r="AP343" s="840"/>
      <c r="AQ343" s="840"/>
      <c r="AR343" s="840"/>
      <c r="AS343" s="840"/>
      <c r="AT343" s="841"/>
      <c r="AU343" s="842"/>
      <c r="AV343" s="843"/>
      <c r="AW343" s="843"/>
      <c r="AX343" s="845"/>
      <c r="AY343">
        <f t="shared" si="13"/>
        <v>0</v>
      </c>
    </row>
    <row r="344" spans="1:51" ht="24.75" hidden="1" customHeight="1" x14ac:dyDescent="0.15">
      <c r="A344" s="825"/>
      <c r="B344" s="826"/>
      <c r="C344" s="826"/>
      <c r="D344" s="826"/>
      <c r="E344" s="826"/>
      <c r="F344" s="827"/>
      <c r="G344" s="836"/>
      <c r="H344" s="837"/>
      <c r="I344" s="837"/>
      <c r="J344" s="837"/>
      <c r="K344" s="838"/>
      <c r="L344" s="839"/>
      <c r="M344" s="840"/>
      <c r="N344" s="840"/>
      <c r="O344" s="840"/>
      <c r="P344" s="840"/>
      <c r="Q344" s="840"/>
      <c r="R344" s="840"/>
      <c r="S344" s="840"/>
      <c r="T344" s="840"/>
      <c r="U344" s="840"/>
      <c r="V344" s="840"/>
      <c r="W344" s="840"/>
      <c r="X344" s="841"/>
      <c r="Y344" s="842"/>
      <c r="Z344" s="843"/>
      <c r="AA344" s="843"/>
      <c r="AB344" s="844"/>
      <c r="AC344" s="836"/>
      <c r="AD344" s="837"/>
      <c r="AE344" s="837"/>
      <c r="AF344" s="837"/>
      <c r="AG344" s="838"/>
      <c r="AH344" s="839"/>
      <c r="AI344" s="840"/>
      <c r="AJ344" s="840"/>
      <c r="AK344" s="840"/>
      <c r="AL344" s="840"/>
      <c r="AM344" s="840"/>
      <c r="AN344" s="840"/>
      <c r="AO344" s="840"/>
      <c r="AP344" s="840"/>
      <c r="AQ344" s="840"/>
      <c r="AR344" s="840"/>
      <c r="AS344" s="840"/>
      <c r="AT344" s="841"/>
      <c r="AU344" s="842"/>
      <c r="AV344" s="843"/>
      <c r="AW344" s="843"/>
      <c r="AX344" s="845"/>
      <c r="AY344">
        <f t="shared" si="13"/>
        <v>0</v>
      </c>
    </row>
    <row r="345" spans="1:51" ht="24.75" hidden="1" customHeight="1" x14ac:dyDescent="0.15">
      <c r="A345" s="825"/>
      <c r="B345" s="826"/>
      <c r="C345" s="826"/>
      <c r="D345" s="826"/>
      <c r="E345" s="826"/>
      <c r="F345" s="827"/>
      <c r="G345" s="836"/>
      <c r="H345" s="837"/>
      <c r="I345" s="837"/>
      <c r="J345" s="837"/>
      <c r="K345" s="838"/>
      <c r="L345" s="839"/>
      <c r="M345" s="840"/>
      <c r="N345" s="840"/>
      <c r="O345" s="840"/>
      <c r="P345" s="840"/>
      <c r="Q345" s="840"/>
      <c r="R345" s="840"/>
      <c r="S345" s="840"/>
      <c r="T345" s="840"/>
      <c r="U345" s="840"/>
      <c r="V345" s="840"/>
      <c r="W345" s="840"/>
      <c r="X345" s="841"/>
      <c r="Y345" s="842"/>
      <c r="Z345" s="843"/>
      <c r="AA345" s="843"/>
      <c r="AB345" s="844"/>
      <c r="AC345" s="836"/>
      <c r="AD345" s="837"/>
      <c r="AE345" s="837"/>
      <c r="AF345" s="837"/>
      <c r="AG345" s="838"/>
      <c r="AH345" s="839"/>
      <c r="AI345" s="840"/>
      <c r="AJ345" s="840"/>
      <c r="AK345" s="840"/>
      <c r="AL345" s="840"/>
      <c r="AM345" s="840"/>
      <c r="AN345" s="840"/>
      <c r="AO345" s="840"/>
      <c r="AP345" s="840"/>
      <c r="AQ345" s="840"/>
      <c r="AR345" s="840"/>
      <c r="AS345" s="840"/>
      <c r="AT345" s="841"/>
      <c r="AU345" s="842"/>
      <c r="AV345" s="843"/>
      <c r="AW345" s="843"/>
      <c r="AX345" s="845"/>
      <c r="AY345">
        <f t="shared" si="13"/>
        <v>0</v>
      </c>
    </row>
    <row r="346" spans="1:51" ht="24.75" hidden="1" customHeight="1" thickBot="1" x14ac:dyDescent="0.2">
      <c r="A346" s="825"/>
      <c r="B346" s="826"/>
      <c r="C346" s="826"/>
      <c r="D346" s="826"/>
      <c r="E346" s="826"/>
      <c r="F346" s="827"/>
      <c r="G346" s="860" t="s">
        <v>18</v>
      </c>
      <c r="H346" s="861"/>
      <c r="I346" s="861"/>
      <c r="J346" s="861"/>
      <c r="K346" s="861"/>
      <c r="L346" s="862"/>
      <c r="M346" s="863"/>
      <c r="N346" s="863"/>
      <c r="O346" s="863"/>
      <c r="P346" s="863"/>
      <c r="Q346" s="863"/>
      <c r="R346" s="863"/>
      <c r="S346" s="863"/>
      <c r="T346" s="863"/>
      <c r="U346" s="863"/>
      <c r="V346" s="863"/>
      <c r="W346" s="863"/>
      <c r="X346" s="864"/>
      <c r="Y346" s="865">
        <f>SUM(Y336:AB345)</f>
        <v>0</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0</v>
      </c>
      <c r="AV346" s="866"/>
      <c r="AW346" s="866"/>
      <c r="AX346" s="868"/>
      <c r="AY346">
        <f t="shared" si="13"/>
        <v>0</v>
      </c>
    </row>
    <row r="347" spans="1:51" ht="24.75" hidden="1" customHeight="1" x14ac:dyDescent="0.15">
      <c r="A347" s="825"/>
      <c r="B347" s="826"/>
      <c r="C347" s="826"/>
      <c r="D347" s="826"/>
      <c r="E347" s="826"/>
      <c r="F347" s="827"/>
      <c r="G347" s="828" t="s">
        <v>195</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167</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53" t="s">
        <v>15</v>
      </c>
      <c r="H348" s="832"/>
      <c r="I348" s="832"/>
      <c r="J348" s="832"/>
      <c r="K348" s="832"/>
      <c r="L348" s="833" t="s">
        <v>16</v>
      </c>
      <c r="M348" s="832"/>
      <c r="N348" s="832"/>
      <c r="O348" s="832"/>
      <c r="P348" s="832"/>
      <c r="Q348" s="832"/>
      <c r="R348" s="832"/>
      <c r="S348" s="832"/>
      <c r="T348" s="832"/>
      <c r="U348" s="832"/>
      <c r="V348" s="832"/>
      <c r="W348" s="832"/>
      <c r="X348" s="834"/>
      <c r="Y348" s="846" t="s">
        <v>17</v>
      </c>
      <c r="Z348" s="847"/>
      <c r="AA348" s="847"/>
      <c r="AB348" s="848"/>
      <c r="AC348" s="153" t="s">
        <v>15</v>
      </c>
      <c r="AD348" s="832"/>
      <c r="AE348" s="832"/>
      <c r="AF348" s="832"/>
      <c r="AG348" s="832"/>
      <c r="AH348" s="833" t="s">
        <v>16</v>
      </c>
      <c r="AI348" s="832"/>
      <c r="AJ348" s="832"/>
      <c r="AK348" s="832"/>
      <c r="AL348" s="832"/>
      <c r="AM348" s="832"/>
      <c r="AN348" s="832"/>
      <c r="AO348" s="832"/>
      <c r="AP348" s="832"/>
      <c r="AQ348" s="832"/>
      <c r="AR348" s="832"/>
      <c r="AS348" s="832"/>
      <c r="AT348" s="834"/>
      <c r="AU348" s="846" t="s">
        <v>17</v>
      </c>
      <c r="AV348" s="847"/>
      <c r="AW348" s="847"/>
      <c r="AX348" s="849"/>
      <c r="AY348">
        <f>$AY$347</f>
        <v>0</v>
      </c>
    </row>
    <row r="349" spans="1:51" s="16" customFormat="1" ht="24.75" hidden="1" customHeight="1" x14ac:dyDescent="0.15">
      <c r="A349" s="825"/>
      <c r="B349" s="826"/>
      <c r="C349" s="826"/>
      <c r="D349" s="826"/>
      <c r="E349" s="826"/>
      <c r="F349" s="827"/>
      <c r="G349" s="850"/>
      <c r="H349" s="851"/>
      <c r="I349" s="851"/>
      <c r="J349" s="851"/>
      <c r="K349" s="852"/>
      <c r="L349" s="853"/>
      <c r="M349" s="854"/>
      <c r="N349" s="854"/>
      <c r="O349" s="854"/>
      <c r="P349" s="854"/>
      <c r="Q349" s="854"/>
      <c r="R349" s="854"/>
      <c r="S349" s="854"/>
      <c r="T349" s="854"/>
      <c r="U349" s="854"/>
      <c r="V349" s="854"/>
      <c r="W349" s="854"/>
      <c r="X349" s="855"/>
      <c r="Y349" s="856"/>
      <c r="Z349" s="857"/>
      <c r="AA349" s="857"/>
      <c r="AB349" s="858"/>
      <c r="AC349" s="850"/>
      <c r="AD349" s="851"/>
      <c r="AE349" s="851"/>
      <c r="AF349" s="851"/>
      <c r="AG349" s="852"/>
      <c r="AH349" s="853"/>
      <c r="AI349" s="854"/>
      <c r="AJ349" s="854"/>
      <c r="AK349" s="854"/>
      <c r="AL349" s="854"/>
      <c r="AM349" s="854"/>
      <c r="AN349" s="854"/>
      <c r="AO349" s="854"/>
      <c r="AP349" s="854"/>
      <c r="AQ349" s="854"/>
      <c r="AR349" s="854"/>
      <c r="AS349" s="854"/>
      <c r="AT349" s="855"/>
      <c r="AU349" s="856"/>
      <c r="AV349" s="857"/>
      <c r="AW349" s="857"/>
      <c r="AX349" s="859"/>
      <c r="AY349">
        <f t="shared" ref="AY349:AY359" si="14">$AY$347</f>
        <v>0</v>
      </c>
    </row>
    <row r="350" spans="1:51" ht="24.75" hidden="1" customHeight="1" x14ac:dyDescent="0.15">
      <c r="A350" s="825"/>
      <c r="B350" s="826"/>
      <c r="C350" s="826"/>
      <c r="D350" s="826"/>
      <c r="E350" s="826"/>
      <c r="F350" s="827"/>
      <c r="G350" s="836"/>
      <c r="H350" s="837"/>
      <c r="I350" s="837"/>
      <c r="J350" s="837"/>
      <c r="K350" s="838"/>
      <c r="L350" s="839"/>
      <c r="M350" s="840"/>
      <c r="N350" s="840"/>
      <c r="O350" s="840"/>
      <c r="P350" s="840"/>
      <c r="Q350" s="840"/>
      <c r="R350" s="840"/>
      <c r="S350" s="840"/>
      <c r="T350" s="840"/>
      <c r="U350" s="840"/>
      <c r="V350" s="840"/>
      <c r="W350" s="840"/>
      <c r="X350" s="841"/>
      <c r="Y350" s="842"/>
      <c r="Z350" s="843"/>
      <c r="AA350" s="843"/>
      <c r="AB350" s="844"/>
      <c r="AC350" s="836"/>
      <c r="AD350" s="837"/>
      <c r="AE350" s="837"/>
      <c r="AF350" s="837"/>
      <c r="AG350" s="838"/>
      <c r="AH350" s="839"/>
      <c r="AI350" s="840"/>
      <c r="AJ350" s="840"/>
      <c r="AK350" s="840"/>
      <c r="AL350" s="840"/>
      <c r="AM350" s="840"/>
      <c r="AN350" s="840"/>
      <c r="AO350" s="840"/>
      <c r="AP350" s="840"/>
      <c r="AQ350" s="840"/>
      <c r="AR350" s="840"/>
      <c r="AS350" s="840"/>
      <c r="AT350" s="841"/>
      <c r="AU350" s="842"/>
      <c r="AV350" s="843"/>
      <c r="AW350" s="843"/>
      <c r="AX350" s="845"/>
      <c r="AY350">
        <f t="shared" si="14"/>
        <v>0</v>
      </c>
    </row>
    <row r="351" spans="1:51" ht="24.75" hidden="1" customHeight="1" x14ac:dyDescent="0.15">
      <c r="A351" s="825"/>
      <c r="B351" s="826"/>
      <c r="C351" s="826"/>
      <c r="D351" s="826"/>
      <c r="E351" s="826"/>
      <c r="F351" s="827"/>
      <c r="G351" s="836"/>
      <c r="H351" s="837"/>
      <c r="I351" s="837"/>
      <c r="J351" s="837"/>
      <c r="K351" s="838"/>
      <c r="L351" s="839"/>
      <c r="M351" s="840"/>
      <c r="N351" s="840"/>
      <c r="O351" s="840"/>
      <c r="P351" s="840"/>
      <c r="Q351" s="840"/>
      <c r="R351" s="840"/>
      <c r="S351" s="840"/>
      <c r="T351" s="840"/>
      <c r="U351" s="840"/>
      <c r="V351" s="840"/>
      <c r="W351" s="840"/>
      <c r="X351" s="841"/>
      <c r="Y351" s="842"/>
      <c r="Z351" s="843"/>
      <c r="AA351" s="843"/>
      <c r="AB351" s="844"/>
      <c r="AC351" s="836"/>
      <c r="AD351" s="837"/>
      <c r="AE351" s="837"/>
      <c r="AF351" s="837"/>
      <c r="AG351" s="838"/>
      <c r="AH351" s="839"/>
      <c r="AI351" s="840"/>
      <c r="AJ351" s="840"/>
      <c r="AK351" s="840"/>
      <c r="AL351" s="840"/>
      <c r="AM351" s="840"/>
      <c r="AN351" s="840"/>
      <c r="AO351" s="840"/>
      <c r="AP351" s="840"/>
      <c r="AQ351" s="840"/>
      <c r="AR351" s="840"/>
      <c r="AS351" s="840"/>
      <c r="AT351" s="841"/>
      <c r="AU351" s="842"/>
      <c r="AV351" s="843"/>
      <c r="AW351" s="843"/>
      <c r="AX351" s="845"/>
      <c r="AY351">
        <f t="shared" si="14"/>
        <v>0</v>
      </c>
    </row>
    <row r="352" spans="1:51" ht="24.75" hidden="1" customHeight="1" x14ac:dyDescent="0.15">
      <c r="A352" s="825"/>
      <c r="B352" s="826"/>
      <c r="C352" s="826"/>
      <c r="D352" s="826"/>
      <c r="E352" s="826"/>
      <c r="F352" s="827"/>
      <c r="G352" s="836"/>
      <c r="H352" s="837"/>
      <c r="I352" s="837"/>
      <c r="J352" s="837"/>
      <c r="K352" s="838"/>
      <c r="L352" s="839"/>
      <c r="M352" s="840"/>
      <c r="N352" s="840"/>
      <c r="O352" s="840"/>
      <c r="P352" s="840"/>
      <c r="Q352" s="840"/>
      <c r="R352" s="840"/>
      <c r="S352" s="840"/>
      <c r="T352" s="840"/>
      <c r="U352" s="840"/>
      <c r="V352" s="840"/>
      <c r="W352" s="840"/>
      <c r="X352" s="841"/>
      <c r="Y352" s="842"/>
      <c r="Z352" s="843"/>
      <c r="AA352" s="843"/>
      <c r="AB352" s="844"/>
      <c r="AC352" s="836"/>
      <c r="AD352" s="837"/>
      <c r="AE352" s="837"/>
      <c r="AF352" s="837"/>
      <c r="AG352" s="838"/>
      <c r="AH352" s="839"/>
      <c r="AI352" s="840"/>
      <c r="AJ352" s="840"/>
      <c r="AK352" s="840"/>
      <c r="AL352" s="840"/>
      <c r="AM352" s="840"/>
      <c r="AN352" s="840"/>
      <c r="AO352" s="840"/>
      <c r="AP352" s="840"/>
      <c r="AQ352" s="840"/>
      <c r="AR352" s="840"/>
      <c r="AS352" s="840"/>
      <c r="AT352" s="841"/>
      <c r="AU352" s="842"/>
      <c r="AV352" s="843"/>
      <c r="AW352" s="843"/>
      <c r="AX352" s="845"/>
      <c r="AY352">
        <f t="shared" si="14"/>
        <v>0</v>
      </c>
    </row>
    <row r="353" spans="1:51" ht="24.75" hidden="1" customHeight="1" x14ac:dyDescent="0.15">
      <c r="A353" s="825"/>
      <c r="B353" s="826"/>
      <c r="C353" s="826"/>
      <c r="D353" s="826"/>
      <c r="E353" s="826"/>
      <c r="F353" s="827"/>
      <c r="G353" s="836"/>
      <c r="H353" s="837"/>
      <c r="I353" s="837"/>
      <c r="J353" s="837"/>
      <c r="K353" s="838"/>
      <c r="L353" s="839"/>
      <c r="M353" s="840"/>
      <c r="N353" s="840"/>
      <c r="O353" s="840"/>
      <c r="P353" s="840"/>
      <c r="Q353" s="840"/>
      <c r="R353" s="840"/>
      <c r="S353" s="840"/>
      <c r="T353" s="840"/>
      <c r="U353" s="840"/>
      <c r="V353" s="840"/>
      <c r="W353" s="840"/>
      <c r="X353" s="841"/>
      <c r="Y353" s="842"/>
      <c r="Z353" s="843"/>
      <c r="AA353" s="843"/>
      <c r="AB353" s="844"/>
      <c r="AC353" s="836"/>
      <c r="AD353" s="837"/>
      <c r="AE353" s="837"/>
      <c r="AF353" s="837"/>
      <c r="AG353" s="838"/>
      <c r="AH353" s="839"/>
      <c r="AI353" s="840"/>
      <c r="AJ353" s="840"/>
      <c r="AK353" s="840"/>
      <c r="AL353" s="840"/>
      <c r="AM353" s="840"/>
      <c r="AN353" s="840"/>
      <c r="AO353" s="840"/>
      <c r="AP353" s="840"/>
      <c r="AQ353" s="840"/>
      <c r="AR353" s="840"/>
      <c r="AS353" s="840"/>
      <c r="AT353" s="841"/>
      <c r="AU353" s="842"/>
      <c r="AV353" s="843"/>
      <c r="AW353" s="843"/>
      <c r="AX353" s="845"/>
      <c r="AY353">
        <f t="shared" si="14"/>
        <v>0</v>
      </c>
    </row>
    <row r="354" spans="1:51" ht="24.75" hidden="1" customHeight="1" x14ac:dyDescent="0.15">
      <c r="A354" s="825"/>
      <c r="B354" s="826"/>
      <c r="C354" s="826"/>
      <c r="D354" s="826"/>
      <c r="E354" s="826"/>
      <c r="F354" s="827"/>
      <c r="G354" s="836"/>
      <c r="H354" s="837"/>
      <c r="I354" s="837"/>
      <c r="J354" s="837"/>
      <c r="K354" s="838"/>
      <c r="L354" s="839"/>
      <c r="M354" s="840"/>
      <c r="N354" s="840"/>
      <c r="O354" s="840"/>
      <c r="P354" s="840"/>
      <c r="Q354" s="840"/>
      <c r="R354" s="840"/>
      <c r="S354" s="840"/>
      <c r="T354" s="840"/>
      <c r="U354" s="840"/>
      <c r="V354" s="840"/>
      <c r="W354" s="840"/>
      <c r="X354" s="841"/>
      <c r="Y354" s="842"/>
      <c r="Z354" s="843"/>
      <c r="AA354" s="843"/>
      <c r="AB354" s="844"/>
      <c r="AC354" s="836"/>
      <c r="AD354" s="837"/>
      <c r="AE354" s="837"/>
      <c r="AF354" s="837"/>
      <c r="AG354" s="838"/>
      <c r="AH354" s="839"/>
      <c r="AI354" s="840"/>
      <c r="AJ354" s="840"/>
      <c r="AK354" s="840"/>
      <c r="AL354" s="840"/>
      <c r="AM354" s="840"/>
      <c r="AN354" s="840"/>
      <c r="AO354" s="840"/>
      <c r="AP354" s="840"/>
      <c r="AQ354" s="840"/>
      <c r="AR354" s="840"/>
      <c r="AS354" s="840"/>
      <c r="AT354" s="841"/>
      <c r="AU354" s="842"/>
      <c r="AV354" s="843"/>
      <c r="AW354" s="843"/>
      <c r="AX354" s="845"/>
      <c r="AY354">
        <f t="shared" si="14"/>
        <v>0</v>
      </c>
    </row>
    <row r="355" spans="1:51" ht="24.75" hidden="1" customHeight="1" x14ac:dyDescent="0.15">
      <c r="A355" s="825"/>
      <c r="B355" s="826"/>
      <c r="C355" s="826"/>
      <c r="D355" s="826"/>
      <c r="E355" s="826"/>
      <c r="F355" s="827"/>
      <c r="G355" s="836"/>
      <c r="H355" s="837"/>
      <c r="I355" s="837"/>
      <c r="J355" s="837"/>
      <c r="K355" s="838"/>
      <c r="L355" s="839"/>
      <c r="M355" s="840"/>
      <c r="N355" s="840"/>
      <c r="O355" s="840"/>
      <c r="P355" s="840"/>
      <c r="Q355" s="840"/>
      <c r="R355" s="840"/>
      <c r="S355" s="840"/>
      <c r="T355" s="840"/>
      <c r="U355" s="840"/>
      <c r="V355" s="840"/>
      <c r="W355" s="840"/>
      <c r="X355" s="841"/>
      <c r="Y355" s="842"/>
      <c r="Z355" s="843"/>
      <c r="AA355" s="843"/>
      <c r="AB355" s="844"/>
      <c r="AC355" s="836"/>
      <c r="AD355" s="837"/>
      <c r="AE355" s="837"/>
      <c r="AF355" s="837"/>
      <c r="AG355" s="838"/>
      <c r="AH355" s="839"/>
      <c r="AI355" s="840"/>
      <c r="AJ355" s="840"/>
      <c r="AK355" s="840"/>
      <c r="AL355" s="840"/>
      <c r="AM355" s="840"/>
      <c r="AN355" s="840"/>
      <c r="AO355" s="840"/>
      <c r="AP355" s="840"/>
      <c r="AQ355" s="840"/>
      <c r="AR355" s="840"/>
      <c r="AS355" s="840"/>
      <c r="AT355" s="841"/>
      <c r="AU355" s="842"/>
      <c r="AV355" s="843"/>
      <c r="AW355" s="843"/>
      <c r="AX355" s="845"/>
      <c r="AY355">
        <f t="shared" si="14"/>
        <v>0</v>
      </c>
    </row>
    <row r="356" spans="1:51" ht="24.75" hidden="1" customHeight="1" x14ac:dyDescent="0.15">
      <c r="A356" s="825"/>
      <c r="B356" s="826"/>
      <c r="C356" s="826"/>
      <c r="D356" s="826"/>
      <c r="E356" s="826"/>
      <c r="F356" s="827"/>
      <c r="G356" s="836"/>
      <c r="H356" s="837"/>
      <c r="I356" s="837"/>
      <c r="J356" s="837"/>
      <c r="K356" s="838"/>
      <c r="L356" s="839"/>
      <c r="M356" s="840"/>
      <c r="N356" s="840"/>
      <c r="O356" s="840"/>
      <c r="P356" s="840"/>
      <c r="Q356" s="840"/>
      <c r="R356" s="840"/>
      <c r="S356" s="840"/>
      <c r="T356" s="840"/>
      <c r="U356" s="840"/>
      <c r="V356" s="840"/>
      <c r="W356" s="840"/>
      <c r="X356" s="841"/>
      <c r="Y356" s="842"/>
      <c r="Z356" s="843"/>
      <c r="AA356" s="843"/>
      <c r="AB356" s="844"/>
      <c r="AC356" s="836"/>
      <c r="AD356" s="837"/>
      <c r="AE356" s="837"/>
      <c r="AF356" s="837"/>
      <c r="AG356" s="838"/>
      <c r="AH356" s="839"/>
      <c r="AI356" s="840"/>
      <c r="AJ356" s="840"/>
      <c r="AK356" s="840"/>
      <c r="AL356" s="840"/>
      <c r="AM356" s="840"/>
      <c r="AN356" s="840"/>
      <c r="AO356" s="840"/>
      <c r="AP356" s="840"/>
      <c r="AQ356" s="840"/>
      <c r="AR356" s="840"/>
      <c r="AS356" s="840"/>
      <c r="AT356" s="841"/>
      <c r="AU356" s="842"/>
      <c r="AV356" s="843"/>
      <c r="AW356" s="843"/>
      <c r="AX356" s="845"/>
      <c r="AY356">
        <f t="shared" si="14"/>
        <v>0</v>
      </c>
    </row>
    <row r="357" spans="1:51" ht="24.75" hidden="1" customHeight="1" x14ac:dyDescent="0.15">
      <c r="A357" s="825"/>
      <c r="B357" s="826"/>
      <c r="C357" s="826"/>
      <c r="D357" s="826"/>
      <c r="E357" s="826"/>
      <c r="F357" s="827"/>
      <c r="G357" s="836"/>
      <c r="H357" s="837"/>
      <c r="I357" s="837"/>
      <c r="J357" s="837"/>
      <c r="K357" s="838"/>
      <c r="L357" s="839"/>
      <c r="M357" s="840"/>
      <c r="N357" s="840"/>
      <c r="O357" s="840"/>
      <c r="P357" s="840"/>
      <c r="Q357" s="840"/>
      <c r="R357" s="840"/>
      <c r="S357" s="840"/>
      <c r="T357" s="840"/>
      <c r="U357" s="840"/>
      <c r="V357" s="840"/>
      <c r="W357" s="840"/>
      <c r="X357" s="841"/>
      <c r="Y357" s="842"/>
      <c r="Z357" s="843"/>
      <c r="AA357" s="843"/>
      <c r="AB357" s="844"/>
      <c r="AC357" s="836"/>
      <c r="AD357" s="837"/>
      <c r="AE357" s="837"/>
      <c r="AF357" s="837"/>
      <c r="AG357" s="838"/>
      <c r="AH357" s="839"/>
      <c r="AI357" s="840"/>
      <c r="AJ357" s="840"/>
      <c r="AK357" s="840"/>
      <c r="AL357" s="840"/>
      <c r="AM357" s="840"/>
      <c r="AN357" s="840"/>
      <c r="AO357" s="840"/>
      <c r="AP357" s="840"/>
      <c r="AQ357" s="840"/>
      <c r="AR357" s="840"/>
      <c r="AS357" s="840"/>
      <c r="AT357" s="841"/>
      <c r="AU357" s="842"/>
      <c r="AV357" s="843"/>
      <c r="AW357" s="843"/>
      <c r="AX357" s="845"/>
      <c r="AY357">
        <f t="shared" si="14"/>
        <v>0</v>
      </c>
    </row>
    <row r="358" spans="1:51" ht="24.75" hidden="1" customHeight="1" x14ac:dyDescent="0.15">
      <c r="A358" s="825"/>
      <c r="B358" s="826"/>
      <c r="C358" s="826"/>
      <c r="D358" s="826"/>
      <c r="E358" s="826"/>
      <c r="F358" s="827"/>
      <c r="G358" s="836"/>
      <c r="H358" s="837"/>
      <c r="I358" s="837"/>
      <c r="J358" s="837"/>
      <c r="K358" s="838"/>
      <c r="L358" s="839"/>
      <c r="M358" s="840"/>
      <c r="N358" s="840"/>
      <c r="O358" s="840"/>
      <c r="P358" s="840"/>
      <c r="Q358" s="840"/>
      <c r="R358" s="840"/>
      <c r="S358" s="840"/>
      <c r="T358" s="840"/>
      <c r="U358" s="840"/>
      <c r="V358" s="840"/>
      <c r="W358" s="840"/>
      <c r="X358" s="841"/>
      <c r="Y358" s="842"/>
      <c r="Z358" s="843"/>
      <c r="AA358" s="843"/>
      <c r="AB358" s="844"/>
      <c r="AC358" s="836"/>
      <c r="AD358" s="837"/>
      <c r="AE358" s="837"/>
      <c r="AF358" s="837"/>
      <c r="AG358" s="838"/>
      <c r="AH358" s="839"/>
      <c r="AI358" s="840"/>
      <c r="AJ358" s="840"/>
      <c r="AK358" s="840"/>
      <c r="AL358" s="840"/>
      <c r="AM358" s="840"/>
      <c r="AN358" s="840"/>
      <c r="AO358" s="840"/>
      <c r="AP358" s="840"/>
      <c r="AQ358" s="840"/>
      <c r="AR358" s="840"/>
      <c r="AS358" s="840"/>
      <c r="AT358" s="841"/>
      <c r="AU358" s="842"/>
      <c r="AV358" s="843"/>
      <c r="AW358" s="843"/>
      <c r="AX358" s="845"/>
      <c r="AY358">
        <f t="shared" si="14"/>
        <v>0</v>
      </c>
    </row>
    <row r="359" spans="1:51" ht="24.75" hidden="1" customHeight="1" x14ac:dyDescent="0.15">
      <c r="A359" s="825"/>
      <c r="B359" s="826"/>
      <c r="C359" s="826"/>
      <c r="D359" s="826"/>
      <c r="E359" s="826"/>
      <c r="F359" s="827"/>
      <c r="G359" s="860" t="s">
        <v>18</v>
      </c>
      <c r="H359" s="861"/>
      <c r="I359" s="861"/>
      <c r="J359" s="861"/>
      <c r="K359" s="861"/>
      <c r="L359" s="862"/>
      <c r="M359" s="863"/>
      <c r="N359" s="863"/>
      <c r="O359" s="863"/>
      <c r="P359" s="863"/>
      <c r="Q359" s="863"/>
      <c r="R359" s="863"/>
      <c r="S359" s="863"/>
      <c r="T359" s="863"/>
      <c r="U359" s="863"/>
      <c r="V359" s="863"/>
      <c r="W359" s="863"/>
      <c r="X359" s="864"/>
      <c r="Y359" s="865">
        <f>SUM(Y349:AB358)</f>
        <v>0</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4"/>
        <v>0</v>
      </c>
    </row>
    <row r="360" spans="1:51" ht="24.75" customHeight="1" thickBot="1" x14ac:dyDescent="0.2">
      <c r="A360" s="869" t="s">
        <v>578</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232</v>
      </c>
      <c r="AM360" s="873"/>
      <c r="AN360" s="87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197</v>
      </c>
      <c r="K365" s="163"/>
      <c r="L365" s="163"/>
      <c r="M365" s="163"/>
      <c r="N365" s="163"/>
      <c r="O365" s="163"/>
      <c r="P365" s="442" t="s">
        <v>25</v>
      </c>
      <c r="Q365" s="442"/>
      <c r="R365" s="442"/>
      <c r="S365" s="442"/>
      <c r="T365" s="442"/>
      <c r="U365" s="442"/>
      <c r="V365" s="442"/>
      <c r="W365" s="442"/>
      <c r="X365" s="442"/>
      <c r="Y365" s="876" t="s">
        <v>196</v>
      </c>
      <c r="Z365" s="877"/>
      <c r="AA365" s="877"/>
      <c r="AB365" s="877"/>
      <c r="AC365" s="875" t="s">
        <v>230</v>
      </c>
      <c r="AD365" s="875"/>
      <c r="AE365" s="875"/>
      <c r="AF365" s="875"/>
      <c r="AG365" s="875"/>
      <c r="AH365" s="876" t="s">
        <v>249</v>
      </c>
      <c r="AI365" s="874"/>
      <c r="AJ365" s="874"/>
      <c r="AK365" s="874"/>
      <c r="AL365" s="874" t="s">
        <v>19</v>
      </c>
      <c r="AM365" s="874"/>
      <c r="AN365" s="874"/>
      <c r="AO365" s="878"/>
      <c r="AP365" s="899" t="s">
        <v>198</v>
      </c>
      <c r="AQ365" s="899"/>
      <c r="AR365" s="899"/>
      <c r="AS365" s="899"/>
      <c r="AT365" s="899"/>
      <c r="AU365" s="899"/>
      <c r="AV365" s="899"/>
      <c r="AW365" s="899"/>
      <c r="AX365" s="899"/>
    </row>
    <row r="366" spans="1:51" ht="30" customHeight="1" x14ac:dyDescent="0.15">
      <c r="A366" s="885">
        <v>1</v>
      </c>
      <c r="B366" s="885">
        <v>1</v>
      </c>
      <c r="C366" s="886" t="s">
        <v>719</v>
      </c>
      <c r="D366" s="887"/>
      <c r="E366" s="887"/>
      <c r="F366" s="887"/>
      <c r="G366" s="887"/>
      <c r="H366" s="887"/>
      <c r="I366" s="887"/>
      <c r="J366" s="888">
        <v>9010401028746</v>
      </c>
      <c r="K366" s="889"/>
      <c r="L366" s="889"/>
      <c r="M366" s="889"/>
      <c r="N366" s="889"/>
      <c r="O366" s="889"/>
      <c r="P366" s="890" t="s">
        <v>665</v>
      </c>
      <c r="Q366" s="891"/>
      <c r="R366" s="891"/>
      <c r="S366" s="891"/>
      <c r="T366" s="891"/>
      <c r="U366" s="891"/>
      <c r="V366" s="891"/>
      <c r="W366" s="891"/>
      <c r="X366" s="891"/>
      <c r="Y366" s="892">
        <v>10</v>
      </c>
      <c r="Z366" s="893"/>
      <c r="AA366" s="893"/>
      <c r="AB366" s="894"/>
      <c r="AC366" s="895" t="s">
        <v>257</v>
      </c>
      <c r="AD366" s="896"/>
      <c r="AE366" s="896"/>
      <c r="AF366" s="896"/>
      <c r="AG366" s="896"/>
      <c r="AH366" s="879">
        <v>1</v>
      </c>
      <c r="AI366" s="880"/>
      <c r="AJ366" s="880"/>
      <c r="AK366" s="880"/>
      <c r="AL366" s="881">
        <v>99.97</v>
      </c>
      <c r="AM366" s="882"/>
      <c r="AN366" s="882"/>
      <c r="AO366" s="883"/>
      <c r="AP366" s="884"/>
      <c r="AQ366" s="884"/>
      <c r="AR366" s="884"/>
      <c r="AS366" s="884"/>
      <c r="AT366" s="884"/>
      <c r="AU366" s="884"/>
      <c r="AV366" s="884"/>
      <c r="AW366" s="884"/>
      <c r="AX366" s="884"/>
    </row>
    <row r="367" spans="1:51" ht="30" customHeight="1" x14ac:dyDescent="0.15">
      <c r="A367" s="885">
        <v>2</v>
      </c>
      <c r="B367" s="885">
        <v>1</v>
      </c>
      <c r="C367" s="886" t="s">
        <v>720</v>
      </c>
      <c r="D367" s="887"/>
      <c r="E367" s="887"/>
      <c r="F367" s="887"/>
      <c r="G367" s="887"/>
      <c r="H367" s="887"/>
      <c r="I367" s="887"/>
      <c r="J367" s="888">
        <v>9010401028746</v>
      </c>
      <c r="K367" s="889"/>
      <c r="L367" s="889"/>
      <c r="M367" s="889"/>
      <c r="N367" s="889"/>
      <c r="O367" s="889"/>
      <c r="P367" s="890" t="s">
        <v>666</v>
      </c>
      <c r="Q367" s="891"/>
      <c r="R367" s="891"/>
      <c r="S367" s="891"/>
      <c r="T367" s="891"/>
      <c r="U367" s="891"/>
      <c r="V367" s="891"/>
      <c r="W367" s="891"/>
      <c r="X367" s="891"/>
      <c r="Y367" s="892">
        <v>3</v>
      </c>
      <c r="Z367" s="893"/>
      <c r="AA367" s="893"/>
      <c r="AB367" s="894"/>
      <c r="AC367" s="895" t="s">
        <v>253</v>
      </c>
      <c r="AD367" s="896"/>
      <c r="AE367" s="896"/>
      <c r="AF367" s="896"/>
      <c r="AG367" s="896"/>
      <c r="AH367" s="879">
        <v>1</v>
      </c>
      <c r="AI367" s="880"/>
      <c r="AJ367" s="880"/>
      <c r="AK367" s="880"/>
      <c r="AL367" s="881">
        <v>99.82</v>
      </c>
      <c r="AM367" s="882"/>
      <c r="AN367" s="882"/>
      <c r="AO367" s="883"/>
      <c r="AP367" s="884"/>
      <c r="AQ367" s="884"/>
      <c r="AR367" s="884"/>
      <c r="AS367" s="884"/>
      <c r="AT367" s="884"/>
      <c r="AU367" s="884"/>
      <c r="AV367" s="884"/>
      <c r="AW367" s="884"/>
      <c r="AX367" s="884"/>
      <c r="AY367">
        <f>COUNTA($C$367)</f>
        <v>1</v>
      </c>
    </row>
    <row r="368" spans="1:51" ht="47.25" customHeight="1" x14ac:dyDescent="0.15">
      <c r="A368" s="885">
        <v>3</v>
      </c>
      <c r="B368" s="885">
        <v>1</v>
      </c>
      <c r="C368" s="886" t="s">
        <v>721</v>
      </c>
      <c r="D368" s="887"/>
      <c r="E368" s="887"/>
      <c r="F368" s="887"/>
      <c r="G368" s="887"/>
      <c r="H368" s="887"/>
      <c r="I368" s="887"/>
      <c r="J368" s="888">
        <v>4050001028222</v>
      </c>
      <c r="K368" s="889"/>
      <c r="L368" s="889"/>
      <c r="M368" s="889"/>
      <c r="N368" s="889"/>
      <c r="O368" s="889"/>
      <c r="P368" s="890" t="s">
        <v>667</v>
      </c>
      <c r="Q368" s="891"/>
      <c r="R368" s="891"/>
      <c r="S368" s="891"/>
      <c r="T368" s="891"/>
      <c r="U368" s="891"/>
      <c r="V368" s="891"/>
      <c r="W368" s="891"/>
      <c r="X368" s="891"/>
      <c r="Y368" s="892">
        <v>12</v>
      </c>
      <c r="Z368" s="893"/>
      <c r="AA368" s="893"/>
      <c r="AB368" s="894"/>
      <c r="AC368" s="895" t="s">
        <v>258</v>
      </c>
      <c r="AD368" s="896"/>
      <c r="AE368" s="896"/>
      <c r="AF368" s="896"/>
      <c r="AG368" s="896"/>
      <c r="AH368" s="897" t="s">
        <v>705</v>
      </c>
      <c r="AI368" s="898"/>
      <c r="AJ368" s="898"/>
      <c r="AK368" s="898"/>
      <c r="AL368" s="881">
        <v>96.78</v>
      </c>
      <c r="AM368" s="882"/>
      <c r="AN368" s="882"/>
      <c r="AO368" s="883"/>
      <c r="AP368" s="884"/>
      <c r="AQ368" s="884"/>
      <c r="AR368" s="884"/>
      <c r="AS368" s="884"/>
      <c r="AT368" s="884"/>
      <c r="AU368" s="884"/>
      <c r="AV368" s="884"/>
      <c r="AW368" s="884"/>
      <c r="AX368" s="884"/>
      <c r="AY368">
        <f>COUNTA($C$368)</f>
        <v>1</v>
      </c>
    </row>
    <row r="369" spans="1:51" ht="30" customHeight="1" x14ac:dyDescent="0.15">
      <c r="A369" s="885">
        <v>4</v>
      </c>
      <c r="B369" s="885">
        <v>1</v>
      </c>
      <c r="C369" s="886" t="s">
        <v>721</v>
      </c>
      <c r="D369" s="887"/>
      <c r="E369" s="887"/>
      <c r="F369" s="887"/>
      <c r="G369" s="887"/>
      <c r="H369" s="887"/>
      <c r="I369" s="887"/>
      <c r="J369" s="888">
        <v>4050001028222</v>
      </c>
      <c r="K369" s="889"/>
      <c r="L369" s="889"/>
      <c r="M369" s="889"/>
      <c r="N369" s="889"/>
      <c r="O369" s="889"/>
      <c r="P369" s="900" t="s">
        <v>668</v>
      </c>
      <c r="Q369" s="901"/>
      <c r="R369" s="901"/>
      <c r="S369" s="901"/>
      <c r="T369" s="901"/>
      <c r="U369" s="901"/>
      <c r="V369" s="901"/>
      <c r="W369" s="901"/>
      <c r="X369" s="902"/>
      <c r="Y369" s="892">
        <v>0.4</v>
      </c>
      <c r="Z369" s="893"/>
      <c r="AA369" s="893"/>
      <c r="AB369" s="894"/>
      <c r="AC369" s="895" t="s">
        <v>259</v>
      </c>
      <c r="AD369" s="896"/>
      <c r="AE369" s="896"/>
      <c r="AF369" s="896"/>
      <c r="AG369" s="896"/>
      <c r="AH369" s="897" t="s">
        <v>690</v>
      </c>
      <c r="AI369" s="898"/>
      <c r="AJ369" s="898"/>
      <c r="AK369" s="898"/>
      <c r="AL369" s="897" t="s">
        <v>690</v>
      </c>
      <c r="AM369" s="898"/>
      <c r="AN369" s="898"/>
      <c r="AO369" s="898"/>
      <c r="AP369" s="884"/>
      <c r="AQ369" s="884"/>
      <c r="AR369" s="884"/>
      <c r="AS369" s="884"/>
      <c r="AT369" s="884"/>
      <c r="AU369" s="884"/>
      <c r="AV369" s="884"/>
      <c r="AW369" s="884"/>
      <c r="AX369" s="884"/>
      <c r="AY369">
        <f>COUNTA($C$369)</f>
        <v>1</v>
      </c>
    </row>
    <row r="370" spans="1:51" ht="30" customHeight="1" x14ac:dyDescent="0.15">
      <c r="A370" s="885">
        <v>5</v>
      </c>
      <c r="B370" s="885">
        <v>1</v>
      </c>
      <c r="C370" s="886" t="s">
        <v>721</v>
      </c>
      <c r="D370" s="887"/>
      <c r="E370" s="887"/>
      <c r="F370" s="887"/>
      <c r="G370" s="887"/>
      <c r="H370" s="887"/>
      <c r="I370" s="887"/>
      <c r="J370" s="888">
        <v>4050001028222</v>
      </c>
      <c r="K370" s="889"/>
      <c r="L370" s="889"/>
      <c r="M370" s="889"/>
      <c r="N370" s="889"/>
      <c r="O370" s="889"/>
      <c r="P370" s="890" t="s">
        <v>676</v>
      </c>
      <c r="Q370" s="891"/>
      <c r="R370" s="891"/>
      <c r="S370" s="891"/>
      <c r="T370" s="891"/>
      <c r="U370" s="891"/>
      <c r="V370" s="891"/>
      <c r="W370" s="891"/>
      <c r="X370" s="891"/>
      <c r="Y370" s="892">
        <v>0.4</v>
      </c>
      <c r="Z370" s="893"/>
      <c r="AA370" s="893"/>
      <c r="AB370" s="894"/>
      <c r="AC370" s="895" t="s">
        <v>259</v>
      </c>
      <c r="AD370" s="896"/>
      <c r="AE370" s="896"/>
      <c r="AF370" s="896"/>
      <c r="AG370" s="896"/>
      <c r="AH370" s="897" t="s">
        <v>690</v>
      </c>
      <c r="AI370" s="898"/>
      <c r="AJ370" s="898"/>
      <c r="AK370" s="898"/>
      <c r="AL370" s="897" t="s">
        <v>690</v>
      </c>
      <c r="AM370" s="898"/>
      <c r="AN370" s="898"/>
      <c r="AO370" s="898"/>
      <c r="AP370" s="884"/>
      <c r="AQ370" s="884"/>
      <c r="AR370" s="884"/>
      <c r="AS370" s="884"/>
      <c r="AT370" s="884"/>
      <c r="AU370" s="884"/>
      <c r="AV370" s="884"/>
      <c r="AW370" s="884"/>
      <c r="AX370" s="884"/>
      <c r="AY370">
        <f>COUNTA($C$370)</f>
        <v>1</v>
      </c>
    </row>
    <row r="371" spans="1:51" ht="41.25" customHeight="1" x14ac:dyDescent="0.15">
      <c r="A371" s="885">
        <v>6</v>
      </c>
      <c r="B371" s="885">
        <v>1</v>
      </c>
      <c r="C371" s="886" t="s">
        <v>722</v>
      </c>
      <c r="D371" s="887"/>
      <c r="E371" s="887"/>
      <c r="F371" s="887"/>
      <c r="G371" s="887"/>
      <c r="H371" s="887"/>
      <c r="I371" s="887"/>
      <c r="J371" s="888">
        <v>4011003002383</v>
      </c>
      <c r="K371" s="889"/>
      <c r="L371" s="889"/>
      <c r="M371" s="889"/>
      <c r="N371" s="889"/>
      <c r="O371" s="889"/>
      <c r="P371" s="890" t="s">
        <v>669</v>
      </c>
      <c r="Q371" s="891"/>
      <c r="R371" s="891"/>
      <c r="S371" s="891"/>
      <c r="T371" s="891"/>
      <c r="U371" s="891"/>
      <c r="V371" s="891"/>
      <c r="W371" s="891"/>
      <c r="X371" s="891"/>
      <c r="Y371" s="892">
        <v>6</v>
      </c>
      <c r="Z371" s="893"/>
      <c r="AA371" s="893"/>
      <c r="AB371" s="894"/>
      <c r="AC371" s="895" t="s">
        <v>253</v>
      </c>
      <c r="AD371" s="896"/>
      <c r="AE371" s="896"/>
      <c r="AF371" s="896"/>
      <c r="AG371" s="896"/>
      <c r="AH371" s="897">
        <v>1</v>
      </c>
      <c r="AI371" s="898"/>
      <c r="AJ371" s="898"/>
      <c r="AK371" s="898"/>
      <c r="AL371" s="881">
        <v>100</v>
      </c>
      <c r="AM371" s="882"/>
      <c r="AN371" s="882"/>
      <c r="AO371" s="883"/>
      <c r="AP371" s="884"/>
      <c r="AQ371" s="884"/>
      <c r="AR371" s="884"/>
      <c r="AS371" s="884"/>
      <c r="AT371" s="884"/>
      <c r="AU371" s="884"/>
      <c r="AV371" s="884"/>
      <c r="AW371" s="884"/>
      <c r="AX371" s="884"/>
      <c r="AY371">
        <f>COUNTA($C$371)</f>
        <v>1</v>
      </c>
    </row>
    <row r="372" spans="1:51" ht="30" customHeight="1" x14ac:dyDescent="0.15">
      <c r="A372" s="885">
        <v>7</v>
      </c>
      <c r="B372" s="885">
        <v>1</v>
      </c>
      <c r="C372" s="886" t="s">
        <v>723</v>
      </c>
      <c r="D372" s="887"/>
      <c r="E372" s="887"/>
      <c r="F372" s="887"/>
      <c r="G372" s="887"/>
      <c r="H372" s="887"/>
      <c r="I372" s="887"/>
      <c r="J372" s="903">
        <v>6010401058102</v>
      </c>
      <c r="K372" s="904"/>
      <c r="L372" s="904"/>
      <c r="M372" s="904"/>
      <c r="N372" s="904"/>
      <c r="O372" s="905"/>
      <c r="P372" s="890" t="s">
        <v>670</v>
      </c>
      <c r="Q372" s="891"/>
      <c r="R372" s="891"/>
      <c r="S372" s="891"/>
      <c r="T372" s="891"/>
      <c r="U372" s="891"/>
      <c r="V372" s="891"/>
      <c r="W372" s="891"/>
      <c r="X372" s="891"/>
      <c r="Y372" s="892">
        <v>4</v>
      </c>
      <c r="Z372" s="893"/>
      <c r="AA372" s="893"/>
      <c r="AB372" s="894"/>
      <c r="AC372" s="895" t="s">
        <v>253</v>
      </c>
      <c r="AD372" s="896"/>
      <c r="AE372" s="896"/>
      <c r="AF372" s="896"/>
      <c r="AG372" s="896"/>
      <c r="AH372" s="897">
        <v>1</v>
      </c>
      <c r="AI372" s="898"/>
      <c r="AJ372" s="898"/>
      <c r="AK372" s="898"/>
      <c r="AL372" s="881">
        <v>66.12</v>
      </c>
      <c r="AM372" s="882"/>
      <c r="AN372" s="882"/>
      <c r="AO372" s="883"/>
      <c r="AP372" s="884"/>
      <c r="AQ372" s="884"/>
      <c r="AR372" s="884"/>
      <c r="AS372" s="884"/>
      <c r="AT372" s="884"/>
      <c r="AU372" s="884"/>
      <c r="AV372" s="884"/>
      <c r="AW372" s="884"/>
      <c r="AX372" s="884"/>
      <c r="AY372">
        <f>COUNTA($C$372)</f>
        <v>1</v>
      </c>
    </row>
    <row r="373" spans="1:51" ht="30" customHeight="1" x14ac:dyDescent="0.15">
      <c r="A373" s="885">
        <v>8</v>
      </c>
      <c r="B373" s="885">
        <v>1</v>
      </c>
      <c r="C373" s="886" t="s">
        <v>723</v>
      </c>
      <c r="D373" s="887"/>
      <c r="E373" s="887"/>
      <c r="F373" s="887"/>
      <c r="G373" s="887"/>
      <c r="H373" s="887"/>
      <c r="I373" s="887"/>
      <c r="J373" s="903">
        <v>6010401058102</v>
      </c>
      <c r="K373" s="904"/>
      <c r="L373" s="904"/>
      <c r="M373" s="904"/>
      <c r="N373" s="904"/>
      <c r="O373" s="905"/>
      <c r="P373" s="890" t="s">
        <v>671</v>
      </c>
      <c r="Q373" s="891"/>
      <c r="R373" s="891"/>
      <c r="S373" s="891"/>
      <c r="T373" s="891"/>
      <c r="U373" s="891"/>
      <c r="V373" s="891"/>
      <c r="W373" s="891"/>
      <c r="X373" s="891"/>
      <c r="Y373" s="892">
        <v>1</v>
      </c>
      <c r="Z373" s="893"/>
      <c r="AA373" s="893"/>
      <c r="AB373" s="894"/>
      <c r="AC373" s="895" t="s">
        <v>259</v>
      </c>
      <c r="AD373" s="896"/>
      <c r="AE373" s="896"/>
      <c r="AF373" s="896"/>
      <c r="AG373" s="896"/>
      <c r="AH373" s="897" t="s">
        <v>705</v>
      </c>
      <c r="AI373" s="898"/>
      <c r="AJ373" s="898"/>
      <c r="AK373" s="898"/>
      <c r="AL373" s="881"/>
      <c r="AM373" s="882"/>
      <c r="AN373" s="882"/>
      <c r="AO373" s="883"/>
      <c r="AP373" s="884"/>
      <c r="AQ373" s="884"/>
      <c r="AR373" s="884"/>
      <c r="AS373" s="884"/>
      <c r="AT373" s="884"/>
      <c r="AU373" s="884"/>
      <c r="AV373" s="884"/>
      <c r="AW373" s="884"/>
      <c r="AX373" s="884"/>
      <c r="AY373">
        <f>COUNTA($C$373)</f>
        <v>1</v>
      </c>
    </row>
    <row r="374" spans="1:51" ht="30" customHeight="1" x14ac:dyDescent="0.15">
      <c r="A374" s="885">
        <v>9</v>
      </c>
      <c r="B374" s="885">
        <v>1</v>
      </c>
      <c r="C374" s="886" t="s">
        <v>724</v>
      </c>
      <c r="D374" s="887"/>
      <c r="E374" s="887"/>
      <c r="F374" s="887"/>
      <c r="G374" s="887"/>
      <c r="H374" s="887"/>
      <c r="I374" s="887"/>
      <c r="J374" s="888">
        <v>2010001034952</v>
      </c>
      <c r="K374" s="889"/>
      <c r="L374" s="889"/>
      <c r="M374" s="889"/>
      <c r="N374" s="889"/>
      <c r="O374" s="889"/>
      <c r="P374" s="890" t="s">
        <v>682</v>
      </c>
      <c r="Q374" s="891"/>
      <c r="R374" s="891"/>
      <c r="S374" s="891"/>
      <c r="T374" s="891"/>
      <c r="U374" s="891"/>
      <c r="V374" s="891"/>
      <c r="W374" s="891"/>
      <c r="X374" s="891"/>
      <c r="Y374" s="892">
        <v>3</v>
      </c>
      <c r="Z374" s="893"/>
      <c r="AA374" s="893"/>
      <c r="AB374" s="894"/>
      <c r="AC374" s="895" t="s">
        <v>253</v>
      </c>
      <c r="AD374" s="896"/>
      <c r="AE374" s="896"/>
      <c r="AF374" s="896"/>
      <c r="AG374" s="896"/>
      <c r="AH374" s="897">
        <v>2</v>
      </c>
      <c r="AI374" s="898"/>
      <c r="AJ374" s="898"/>
      <c r="AK374" s="898"/>
      <c r="AL374" s="881">
        <v>89.31</v>
      </c>
      <c r="AM374" s="882"/>
      <c r="AN374" s="882"/>
      <c r="AO374" s="883"/>
      <c r="AP374" s="884"/>
      <c r="AQ374" s="884"/>
      <c r="AR374" s="884"/>
      <c r="AS374" s="884"/>
      <c r="AT374" s="884"/>
      <c r="AU374" s="884"/>
      <c r="AV374" s="884"/>
      <c r="AW374" s="884"/>
      <c r="AX374" s="884"/>
      <c r="AY374">
        <f>COUNTA($C$374)</f>
        <v>1</v>
      </c>
    </row>
    <row r="375" spans="1:51" ht="30" customHeight="1" x14ac:dyDescent="0.15">
      <c r="A375" s="885">
        <v>10</v>
      </c>
      <c r="B375" s="885">
        <v>1</v>
      </c>
      <c r="C375" s="886" t="s">
        <v>724</v>
      </c>
      <c r="D375" s="887"/>
      <c r="E375" s="887"/>
      <c r="F375" s="887"/>
      <c r="G375" s="887"/>
      <c r="H375" s="887"/>
      <c r="I375" s="887"/>
      <c r="J375" s="888">
        <v>2010001034952</v>
      </c>
      <c r="K375" s="889"/>
      <c r="L375" s="889"/>
      <c r="M375" s="889"/>
      <c r="N375" s="889"/>
      <c r="O375" s="889"/>
      <c r="P375" s="890" t="s">
        <v>682</v>
      </c>
      <c r="Q375" s="891"/>
      <c r="R375" s="891"/>
      <c r="S375" s="891"/>
      <c r="T375" s="891"/>
      <c r="U375" s="891"/>
      <c r="V375" s="891"/>
      <c r="W375" s="891"/>
      <c r="X375" s="891"/>
      <c r="Y375" s="892">
        <v>0.3</v>
      </c>
      <c r="Z375" s="893"/>
      <c r="AA375" s="893"/>
      <c r="AB375" s="894"/>
      <c r="AC375" s="895" t="s">
        <v>259</v>
      </c>
      <c r="AD375" s="896"/>
      <c r="AE375" s="896"/>
      <c r="AF375" s="896"/>
      <c r="AG375" s="896"/>
      <c r="AH375" s="897" t="s">
        <v>690</v>
      </c>
      <c r="AI375" s="898"/>
      <c r="AJ375" s="898"/>
      <c r="AK375" s="898"/>
      <c r="AL375" s="897" t="s">
        <v>690</v>
      </c>
      <c r="AM375" s="898"/>
      <c r="AN375" s="898"/>
      <c r="AO375" s="898"/>
      <c r="AP375" s="884"/>
      <c r="AQ375" s="884"/>
      <c r="AR375" s="884"/>
      <c r="AS375" s="884"/>
      <c r="AT375" s="884"/>
      <c r="AU375" s="884"/>
      <c r="AV375" s="884"/>
      <c r="AW375" s="884"/>
      <c r="AX375" s="884"/>
      <c r="AY375">
        <f>COUNTA($C$375)</f>
        <v>1</v>
      </c>
    </row>
    <row r="376" spans="1:51" ht="30" customHeight="1" x14ac:dyDescent="0.15">
      <c r="A376" s="885">
        <v>11</v>
      </c>
      <c r="B376" s="885">
        <v>1</v>
      </c>
      <c r="C376" s="886" t="s">
        <v>724</v>
      </c>
      <c r="D376" s="887"/>
      <c r="E376" s="887"/>
      <c r="F376" s="887"/>
      <c r="G376" s="887"/>
      <c r="H376" s="887"/>
      <c r="I376" s="887"/>
      <c r="J376" s="888">
        <v>2010001034952</v>
      </c>
      <c r="K376" s="889"/>
      <c r="L376" s="889"/>
      <c r="M376" s="889"/>
      <c r="N376" s="889"/>
      <c r="O376" s="889"/>
      <c r="P376" s="890" t="s">
        <v>682</v>
      </c>
      <c r="Q376" s="891"/>
      <c r="R376" s="891"/>
      <c r="S376" s="891"/>
      <c r="T376" s="891"/>
      <c r="U376" s="891"/>
      <c r="V376" s="891"/>
      <c r="W376" s="891"/>
      <c r="X376" s="891"/>
      <c r="Y376" s="892">
        <v>0.1</v>
      </c>
      <c r="Z376" s="893"/>
      <c r="AA376" s="893"/>
      <c r="AB376" s="894"/>
      <c r="AC376" s="895" t="s">
        <v>253</v>
      </c>
      <c r="AD376" s="896"/>
      <c r="AE376" s="896"/>
      <c r="AF376" s="896"/>
      <c r="AG376" s="896"/>
      <c r="AH376" s="897">
        <v>2</v>
      </c>
      <c r="AI376" s="898"/>
      <c r="AJ376" s="898"/>
      <c r="AK376" s="898"/>
      <c r="AL376" s="881">
        <v>83.78</v>
      </c>
      <c r="AM376" s="882"/>
      <c r="AN376" s="882"/>
      <c r="AO376" s="883"/>
      <c r="AP376" s="884"/>
      <c r="AQ376" s="884"/>
      <c r="AR376" s="884"/>
      <c r="AS376" s="884"/>
      <c r="AT376" s="884"/>
      <c r="AU376" s="884"/>
      <c r="AV376" s="884"/>
      <c r="AW376" s="884"/>
      <c r="AX376" s="884"/>
      <c r="AY376">
        <f>COUNTA($C$376)</f>
        <v>1</v>
      </c>
    </row>
    <row r="377" spans="1:51" ht="30" customHeight="1" x14ac:dyDescent="0.15">
      <c r="A377" s="885">
        <v>12</v>
      </c>
      <c r="B377" s="885">
        <v>1</v>
      </c>
      <c r="C377" s="906" t="s">
        <v>739</v>
      </c>
      <c r="D377" s="907"/>
      <c r="E377" s="907"/>
      <c r="F377" s="907"/>
      <c r="G377" s="907"/>
      <c r="H377" s="907"/>
      <c r="I377" s="908"/>
      <c r="J377" s="903">
        <v>4050001036885</v>
      </c>
      <c r="K377" s="904"/>
      <c r="L377" s="904"/>
      <c r="M377" s="904"/>
      <c r="N377" s="904"/>
      <c r="O377" s="905"/>
      <c r="P377" s="900" t="s">
        <v>677</v>
      </c>
      <c r="Q377" s="901"/>
      <c r="R377" s="901"/>
      <c r="S377" s="901"/>
      <c r="T377" s="901"/>
      <c r="U377" s="901"/>
      <c r="V377" s="901"/>
      <c r="W377" s="901"/>
      <c r="X377" s="902"/>
      <c r="Y377" s="892">
        <v>1</v>
      </c>
      <c r="Z377" s="893"/>
      <c r="AA377" s="893"/>
      <c r="AB377" s="894"/>
      <c r="AC377" s="895" t="s">
        <v>253</v>
      </c>
      <c r="AD377" s="896"/>
      <c r="AE377" s="896"/>
      <c r="AF377" s="896"/>
      <c r="AG377" s="896"/>
      <c r="AH377" s="897">
        <v>2</v>
      </c>
      <c r="AI377" s="898"/>
      <c r="AJ377" s="898"/>
      <c r="AK377" s="898"/>
      <c r="AL377" s="881">
        <v>38.130000000000003</v>
      </c>
      <c r="AM377" s="882"/>
      <c r="AN377" s="882"/>
      <c r="AO377" s="883"/>
      <c r="AP377" s="884"/>
      <c r="AQ377" s="884"/>
      <c r="AR377" s="884"/>
      <c r="AS377" s="884"/>
      <c r="AT377" s="884"/>
      <c r="AU377" s="884"/>
      <c r="AV377" s="884"/>
      <c r="AW377" s="884"/>
      <c r="AX377" s="884"/>
      <c r="AY377">
        <f>COUNTA($C$377)</f>
        <v>1</v>
      </c>
    </row>
    <row r="378" spans="1:51" ht="50.25" customHeight="1" x14ac:dyDescent="0.15">
      <c r="A378" s="885">
        <v>13</v>
      </c>
      <c r="B378" s="885">
        <v>1</v>
      </c>
      <c r="C378" s="906" t="s">
        <v>739</v>
      </c>
      <c r="D378" s="907"/>
      <c r="E378" s="907"/>
      <c r="F378" s="907"/>
      <c r="G378" s="907"/>
      <c r="H378" s="907"/>
      <c r="I378" s="908"/>
      <c r="J378" s="888">
        <v>4050001036885</v>
      </c>
      <c r="K378" s="889"/>
      <c r="L378" s="889"/>
      <c r="M378" s="889"/>
      <c r="N378" s="889"/>
      <c r="O378" s="889"/>
      <c r="P378" s="890" t="s">
        <v>673</v>
      </c>
      <c r="Q378" s="891"/>
      <c r="R378" s="891"/>
      <c r="S378" s="891"/>
      <c r="T378" s="891"/>
      <c r="U378" s="891"/>
      <c r="V378" s="891"/>
      <c r="W378" s="891"/>
      <c r="X378" s="891"/>
      <c r="Y378" s="892">
        <v>0.9</v>
      </c>
      <c r="Z378" s="893"/>
      <c r="AA378" s="893"/>
      <c r="AB378" s="894"/>
      <c r="AC378" s="895" t="s">
        <v>259</v>
      </c>
      <c r="AD378" s="896"/>
      <c r="AE378" s="896"/>
      <c r="AF378" s="896"/>
      <c r="AG378" s="896"/>
      <c r="AH378" s="897" t="s">
        <v>690</v>
      </c>
      <c r="AI378" s="898"/>
      <c r="AJ378" s="898"/>
      <c r="AK378" s="898"/>
      <c r="AL378" s="897" t="s">
        <v>690</v>
      </c>
      <c r="AM378" s="898"/>
      <c r="AN378" s="898"/>
      <c r="AO378" s="898"/>
      <c r="AP378" s="884"/>
      <c r="AQ378" s="884"/>
      <c r="AR378" s="884"/>
      <c r="AS378" s="884"/>
      <c r="AT378" s="884"/>
      <c r="AU378" s="884"/>
      <c r="AV378" s="884"/>
      <c r="AW378" s="884"/>
      <c r="AX378" s="884"/>
      <c r="AY378">
        <f>COUNTA($C$378)</f>
        <v>1</v>
      </c>
    </row>
    <row r="379" spans="1:51" ht="47.25" customHeight="1" x14ac:dyDescent="0.15">
      <c r="A379" s="885">
        <v>14</v>
      </c>
      <c r="B379" s="885">
        <v>1</v>
      </c>
      <c r="C379" s="906" t="s">
        <v>739</v>
      </c>
      <c r="D379" s="907"/>
      <c r="E379" s="907"/>
      <c r="F379" s="907"/>
      <c r="G379" s="907"/>
      <c r="H379" s="907"/>
      <c r="I379" s="908"/>
      <c r="J379" s="888">
        <v>4050001036885</v>
      </c>
      <c r="K379" s="889"/>
      <c r="L379" s="889"/>
      <c r="M379" s="889"/>
      <c r="N379" s="889"/>
      <c r="O379" s="889"/>
      <c r="P379" s="890" t="s">
        <v>672</v>
      </c>
      <c r="Q379" s="891"/>
      <c r="R379" s="891"/>
      <c r="S379" s="891"/>
      <c r="T379" s="891"/>
      <c r="U379" s="891"/>
      <c r="V379" s="891"/>
      <c r="W379" s="891"/>
      <c r="X379" s="891"/>
      <c r="Y379" s="892">
        <v>0.9</v>
      </c>
      <c r="Z379" s="893"/>
      <c r="AA379" s="893"/>
      <c r="AB379" s="894"/>
      <c r="AC379" s="895" t="s">
        <v>259</v>
      </c>
      <c r="AD379" s="896"/>
      <c r="AE379" s="896"/>
      <c r="AF379" s="896"/>
      <c r="AG379" s="896"/>
      <c r="AH379" s="897" t="s">
        <v>690</v>
      </c>
      <c r="AI379" s="898"/>
      <c r="AJ379" s="898"/>
      <c r="AK379" s="898"/>
      <c r="AL379" s="897" t="s">
        <v>690</v>
      </c>
      <c r="AM379" s="898"/>
      <c r="AN379" s="898"/>
      <c r="AO379" s="898"/>
      <c r="AP379" s="884"/>
      <c r="AQ379" s="884"/>
      <c r="AR379" s="884"/>
      <c r="AS379" s="884"/>
      <c r="AT379" s="884"/>
      <c r="AU379" s="884"/>
      <c r="AV379" s="884"/>
      <c r="AW379" s="884"/>
      <c r="AX379" s="884"/>
      <c r="AY379">
        <f>COUNTA($C$379)</f>
        <v>1</v>
      </c>
    </row>
    <row r="380" spans="1:51" ht="54.75" customHeight="1" x14ac:dyDescent="0.15">
      <c r="A380" s="885">
        <v>15</v>
      </c>
      <c r="B380" s="885">
        <v>1</v>
      </c>
      <c r="C380" s="886" t="s">
        <v>725</v>
      </c>
      <c r="D380" s="887"/>
      <c r="E380" s="887"/>
      <c r="F380" s="887"/>
      <c r="G380" s="887"/>
      <c r="H380" s="887"/>
      <c r="I380" s="887"/>
      <c r="J380" s="888">
        <v>9010501031600</v>
      </c>
      <c r="K380" s="889"/>
      <c r="L380" s="889"/>
      <c r="M380" s="889"/>
      <c r="N380" s="889"/>
      <c r="O380" s="889"/>
      <c r="P380" s="890" t="s">
        <v>674</v>
      </c>
      <c r="Q380" s="891"/>
      <c r="R380" s="891"/>
      <c r="S380" s="891"/>
      <c r="T380" s="891"/>
      <c r="U380" s="891"/>
      <c r="V380" s="891"/>
      <c r="W380" s="891"/>
      <c r="X380" s="891"/>
      <c r="Y380" s="892">
        <v>3</v>
      </c>
      <c r="Z380" s="893"/>
      <c r="AA380" s="893"/>
      <c r="AB380" s="894"/>
      <c r="AC380" s="895" t="s">
        <v>253</v>
      </c>
      <c r="AD380" s="896"/>
      <c r="AE380" s="896"/>
      <c r="AF380" s="896"/>
      <c r="AG380" s="896"/>
      <c r="AH380" s="897">
        <v>5</v>
      </c>
      <c r="AI380" s="898"/>
      <c r="AJ380" s="898"/>
      <c r="AK380" s="898"/>
      <c r="AL380" s="881">
        <v>48.92</v>
      </c>
      <c r="AM380" s="882"/>
      <c r="AN380" s="882"/>
      <c r="AO380" s="883"/>
      <c r="AP380" s="884"/>
      <c r="AQ380" s="884"/>
      <c r="AR380" s="884"/>
      <c r="AS380" s="884"/>
      <c r="AT380" s="884"/>
      <c r="AU380" s="884"/>
      <c r="AV380" s="884"/>
      <c r="AW380" s="884"/>
      <c r="AX380" s="884"/>
      <c r="AY380">
        <f>COUNTA($C$380)</f>
        <v>1</v>
      </c>
    </row>
    <row r="381" spans="1:51" ht="31.5" customHeight="1" x14ac:dyDescent="0.15">
      <c r="A381" s="885">
        <v>16</v>
      </c>
      <c r="B381" s="885">
        <v>1</v>
      </c>
      <c r="C381" s="886" t="s">
        <v>726</v>
      </c>
      <c r="D381" s="887"/>
      <c r="E381" s="887"/>
      <c r="F381" s="887"/>
      <c r="G381" s="887"/>
      <c r="H381" s="887"/>
      <c r="I381" s="887"/>
      <c r="J381" s="888">
        <v>6011101000700</v>
      </c>
      <c r="K381" s="889"/>
      <c r="L381" s="889"/>
      <c r="M381" s="889"/>
      <c r="N381" s="889"/>
      <c r="O381" s="889"/>
      <c r="P381" s="890" t="s">
        <v>675</v>
      </c>
      <c r="Q381" s="891"/>
      <c r="R381" s="891"/>
      <c r="S381" s="891"/>
      <c r="T381" s="891"/>
      <c r="U381" s="891"/>
      <c r="V381" s="891"/>
      <c r="W381" s="891"/>
      <c r="X381" s="891"/>
      <c r="Y381" s="892">
        <v>2</v>
      </c>
      <c r="Z381" s="893"/>
      <c r="AA381" s="893"/>
      <c r="AB381" s="894"/>
      <c r="AC381" s="895" t="s">
        <v>253</v>
      </c>
      <c r="AD381" s="896"/>
      <c r="AE381" s="896"/>
      <c r="AF381" s="896"/>
      <c r="AG381" s="896"/>
      <c r="AH381" s="897">
        <v>4</v>
      </c>
      <c r="AI381" s="898"/>
      <c r="AJ381" s="898"/>
      <c r="AK381" s="898"/>
      <c r="AL381" s="881">
        <v>86.91</v>
      </c>
      <c r="AM381" s="882"/>
      <c r="AN381" s="882"/>
      <c r="AO381" s="883"/>
      <c r="AP381" s="884"/>
      <c r="AQ381" s="884"/>
      <c r="AR381" s="884"/>
      <c r="AS381" s="884"/>
      <c r="AT381" s="884"/>
      <c r="AU381" s="884"/>
      <c r="AV381" s="884"/>
      <c r="AW381" s="884"/>
      <c r="AX381" s="884"/>
      <c r="AY381">
        <f>COUNTA($C$381)</f>
        <v>1</v>
      </c>
    </row>
    <row r="382" spans="1:51" s="16" customFormat="1" ht="42.75" customHeight="1" x14ac:dyDescent="0.15">
      <c r="A382" s="885">
        <v>17</v>
      </c>
      <c r="B382" s="885">
        <v>1</v>
      </c>
      <c r="C382" s="886" t="s">
        <v>727</v>
      </c>
      <c r="D382" s="887"/>
      <c r="E382" s="887"/>
      <c r="F382" s="887"/>
      <c r="G382" s="887"/>
      <c r="H382" s="887"/>
      <c r="I382" s="887"/>
      <c r="J382" s="888">
        <v>1010401101007</v>
      </c>
      <c r="K382" s="889"/>
      <c r="L382" s="889"/>
      <c r="M382" s="889"/>
      <c r="N382" s="889"/>
      <c r="O382" s="889"/>
      <c r="P382" s="890" t="s">
        <v>678</v>
      </c>
      <c r="Q382" s="891"/>
      <c r="R382" s="891"/>
      <c r="S382" s="891"/>
      <c r="T382" s="891"/>
      <c r="U382" s="891"/>
      <c r="V382" s="891"/>
      <c r="W382" s="891"/>
      <c r="X382" s="891"/>
      <c r="Y382" s="892">
        <v>2</v>
      </c>
      <c r="Z382" s="893"/>
      <c r="AA382" s="893"/>
      <c r="AB382" s="894"/>
      <c r="AC382" s="895" t="s">
        <v>253</v>
      </c>
      <c r="AD382" s="896"/>
      <c r="AE382" s="896"/>
      <c r="AF382" s="896"/>
      <c r="AG382" s="896"/>
      <c r="AH382" s="897">
        <v>2</v>
      </c>
      <c r="AI382" s="898"/>
      <c r="AJ382" s="898"/>
      <c r="AK382" s="898"/>
      <c r="AL382" s="881">
        <v>82.3</v>
      </c>
      <c r="AM382" s="882"/>
      <c r="AN382" s="882"/>
      <c r="AO382" s="883"/>
      <c r="AP382" s="884"/>
      <c r="AQ382" s="884"/>
      <c r="AR382" s="884"/>
      <c r="AS382" s="884"/>
      <c r="AT382" s="884"/>
      <c r="AU382" s="884"/>
      <c r="AV382" s="884"/>
      <c r="AW382" s="884"/>
      <c r="AX382" s="884"/>
      <c r="AY382">
        <f>COUNTA($C$382)</f>
        <v>1</v>
      </c>
    </row>
    <row r="383" spans="1:51" ht="30" customHeight="1" x14ac:dyDescent="0.15">
      <c r="A383" s="885">
        <v>18</v>
      </c>
      <c r="B383" s="885">
        <v>1</v>
      </c>
      <c r="C383" s="886" t="s">
        <v>728</v>
      </c>
      <c r="D383" s="887"/>
      <c r="E383" s="887"/>
      <c r="F383" s="887"/>
      <c r="G383" s="887"/>
      <c r="H383" s="887"/>
      <c r="I383" s="887"/>
      <c r="J383" s="888">
        <v>6011101030094</v>
      </c>
      <c r="K383" s="889"/>
      <c r="L383" s="889"/>
      <c r="M383" s="889"/>
      <c r="N383" s="889"/>
      <c r="O383" s="889"/>
      <c r="P383" s="890" t="s">
        <v>679</v>
      </c>
      <c r="Q383" s="891"/>
      <c r="R383" s="891"/>
      <c r="S383" s="891"/>
      <c r="T383" s="891"/>
      <c r="U383" s="891"/>
      <c r="V383" s="891"/>
      <c r="W383" s="891"/>
      <c r="X383" s="891"/>
      <c r="Y383" s="892">
        <v>0.5</v>
      </c>
      <c r="Z383" s="893"/>
      <c r="AA383" s="893"/>
      <c r="AB383" s="894"/>
      <c r="AC383" s="895" t="s">
        <v>259</v>
      </c>
      <c r="AD383" s="896"/>
      <c r="AE383" s="896"/>
      <c r="AF383" s="896"/>
      <c r="AG383" s="896"/>
      <c r="AH383" s="897" t="s">
        <v>690</v>
      </c>
      <c r="AI383" s="898"/>
      <c r="AJ383" s="898"/>
      <c r="AK383" s="898"/>
      <c r="AL383" s="897" t="s">
        <v>690</v>
      </c>
      <c r="AM383" s="898"/>
      <c r="AN383" s="898"/>
      <c r="AO383" s="898"/>
      <c r="AP383" s="884"/>
      <c r="AQ383" s="884"/>
      <c r="AR383" s="884"/>
      <c r="AS383" s="884"/>
      <c r="AT383" s="884"/>
      <c r="AU383" s="884"/>
      <c r="AV383" s="884"/>
      <c r="AW383" s="884"/>
      <c r="AX383" s="884"/>
      <c r="AY383">
        <f>COUNTA($C$383)</f>
        <v>1</v>
      </c>
    </row>
    <row r="384" spans="1:51" ht="30" customHeight="1" x14ac:dyDescent="0.15">
      <c r="A384" s="885">
        <v>19</v>
      </c>
      <c r="B384" s="885">
        <v>1</v>
      </c>
      <c r="C384" s="886" t="s">
        <v>729</v>
      </c>
      <c r="D384" s="887"/>
      <c r="E384" s="887"/>
      <c r="F384" s="887"/>
      <c r="G384" s="887"/>
      <c r="H384" s="887"/>
      <c r="I384" s="887"/>
      <c r="J384" s="903">
        <v>6011101030094</v>
      </c>
      <c r="K384" s="904"/>
      <c r="L384" s="904"/>
      <c r="M384" s="904"/>
      <c r="N384" s="904"/>
      <c r="O384" s="905"/>
      <c r="P384" s="890" t="s">
        <v>683</v>
      </c>
      <c r="Q384" s="891"/>
      <c r="R384" s="891"/>
      <c r="S384" s="891"/>
      <c r="T384" s="891"/>
      <c r="U384" s="891"/>
      <c r="V384" s="891"/>
      <c r="W384" s="891"/>
      <c r="X384" s="891"/>
      <c r="Y384" s="892">
        <v>0.3</v>
      </c>
      <c r="Z384" s="893"/>
      <c r="AA384" s="893"/>
      <c r="AB384" s="894"/>
      <c r="AC384" s="895" t="s">
        <v>259</v>
      </c>
      <c r="AD384" s="896"/>
      <c r="AE384" s="896"/>
      <c r="AF384" s="896"/>
      <c r="AG384" s="896"/>
      <c r="AH384" s="897" t="s">
        <v>690</v>
      </c>
      <c r="AI384" s="898"/>
      <c r="AJ384" s="898"/>
      <c r="AK384" s="898"/>
      <c r="AL384" s="897" t="s">
        <v>690</v>
      </c>
      <c r="AM384" s="898"/>
      <c r="AN384" s="898"/>
      <c r="AO384" s="898"/>
      <c r="AP384" s="884"/>
      <c r="AQ384" s="884"/>
      <c r="AR384" s="884"/>
      <c r="AS384" s="884"/>
      <c r="AT384" s="884"/>
      <c r="AU384" s="884"/>
      <c r="AV384" s="884"/>
      <c r="AW384" s="884"/>
      <c r="AX384" s="884"/>
      <c r="AY384">
        <f>COUNTA($C$384)</f>
        <v>1</v>
      </c>
    </row>
    <row r="385" spans="1:51" ht="30" customHeight="1" x14ac:dyDescent="0.15">
      <c r="A385" s="885">
        <v>20</v>
      </c>
      <c r="B385" s="885">
        <v>1</v>
      </c>
      <c r="C385" s="886" t="s">
        <v>729</v>
      </c>
      <c r="D385" s="887"/>
      <c r="E385" s="887"/>
      <c r="F385" s="887"/>
      <c r="G385" s="887"/>
      <c r="H385" s="887"/>
      <c r="I385" s="887"/>
      <c r="J385" s="903">
        <v>6011101030094</v>
      </c>
      <c r="K385" s="904"/>
      <c r="L385" s="904"/>
      <c r="M385" s="904"/>
      <c r="N385" s="904"/>
      <c r="O385" s="905"/>
      <c r="P385" s="890" t="s">
        <v>684</v>
      </c>
      <c r="Q385" s="891"/>
      <c r="R385" s="891"/>
      <c r="S385" s="891"/>
      <c r="T385" s="891"/>
      <c r="U385" s="891"/>
      <c r="V385" s="891"/>
      <c r="W385" s="891"/>
      <c r="X385" s="891"/>
      <c r="Y385" s="892">
        <v>0.2</v>
      </c>
      <c r="Z385" s="893"/>
      <c r="AA385" s="893"/>
      <c r="AB385" s="894"/>
      <c r="AC385" s="895" t="s">
        <v>259</v>
      </c>
      <c r="AD385" s="896"/>
      <c r="AE385" s="896"/>
      <c r="AF385" s="896"/>
      <c r="AG385" s="896"/>
      <c r="AH385" s="897" t="s">
        <v>690</v>
      </c>
      <c r="AI385" s="898"/>
      <c r="AJ385" s="898"/>
      <c r="AK385" s="898"/>
      <c r="AL385" s="897" t="s">
        <v>690</v>
      </c>
      <c r="AM385" s="898"/>
      <c r="AN385" s="898"/>
      <c r="AO385" s="898"/>
      <c r="AP385" s="884"/>
      <c r="AQ385" s="884"/>
      <c r="AR385" s="884"/>
      <c r="AS385" s="884"/>
      <c r="AT385" s="884"/>
      <c r="AU385" s="884"/>
      <c r="AV385" s="884"/>
      <c r="AW385" s="884"/>
      <c r="AX385" s="884"/>
      <c r="AY385">
        <f>COUNTA($C$385)</f>
        <v>1</v>
      </c>
    </row>
    <row r="386" spans="1:51" ht="30" customHeight="1" x14ac:dyDescent="0.15">
      <c r="A386" s="885">
        <v>21</v>
      </c>
      <c r="B386" s="885">
        <v>1</v>
      </c>
      <c r="C386" s="886" t="s">
        <v>729</v>
      </c>
      <c r="D386" s="887"/>
      <c r="E386" s="887"/>
      <c r="F386" s="887"/>
      <c r="G386" s="887"/>
      <c r="H386" s="887"/>
      <c r="I386" s="887"/>
      <c r="J386" s="903">
        <v>6011101030094</v>
      </c>
      <c r="K386" s="904"/>
      <c r="L386" s="904"/>
      <c r="M386" s="904"/>
      <c r="N386" s="904"/>
      <c r="O386" s="905"/>
      <c r="P386" s="890" t="s">
        <v>685</v>
      </c>
      <c r="Q386" s="891"/>
      <c r="R386" s="891"/>
      <c r="S386" s="891"/>
      <c r="T386" s="891"/>
      <c r="U386" s="891"/>
      <c r="V386" s="891"/>
      <c r="W386" s="891"/>
      <c r="X386" s="891"/>
      <c r="Y386" s="892">
        <v>0.2</v>
      </c>
      <c r="Z386" s="893"/>
      <c r="AA386" s="893"/>
      <c r="AB386" s="894"/>
      <c r="AC386" s="895" t="s">
        <v>259</v>
      </c>
      <c r="AD386" s="896"/>
      <c r="AE386" s="896"/>
      <c r="AF386" s="896"/>
      <c r="AG386" s="896"/>
      <c r="AH386" s="897" t="s">
        <v>690</v>
      </c>
      <c r="AI386" s="898"/>
      <c r="AJ386" s="898"/>
      <c r="AK386" s="898"/>
      <c r="AL386" s="897" t="s">
        <v>690</v>
      </c>
      <c r="AM386" s="898"/>
      <c r="AN386" s="898"/>
      <c r="AO386" s="898"/>
      <c r="AP386" s="884"/>
      <c r="AQ386" s="884"/>
      <c r="AR386" s="884"/>
      <c r="AS386" s="884"/>
      <c r="AT386" s="884"/>
      <c r="AU386" s="884"/>
      <c r="AV386" s="884"/>
      <c r="AW386" s="884"/>
      <c r="AX386" s="884"/>
      <c r="AY386">
        <f>COUNTA($C$386)</f>
        <v>1</v>
      </c>
    </row>
    <row r="387" spans="1:51" ht="30" customHeight="1" x14ac:dyDescent="0.15">
      <c r="A387" s="885">
        <v>22</v>
      </c>
      <c r="B387" s="885">
        <v>1</v>
      </c>
      <c r="C387" s="886" t="s">
        <v>729</v>
      </c>
      <c r="D387" s="887"/>
      <c r="E387" s="887"/>
      <c r="F387" s="887"/>
      <c r="G387" s="887"/>
      <c r="H387" s="887"/>
      <c r="I387" s="887"/>
      <c r="J387" s="903">
        <v>6011101030094</v>
      </c>
      <c r="K387" s="904"/>
      <c r="L387" s="904"/>
      <c r="M387" s="904"/>
      <c r="N387" s="904"/>
      <c r="O387" s="905"/>
      <c r="P387" s="890" t="s">
        <v>689</v>
      </c>
      <c r="Q387" s="891"/>
      <c r="R387" s="891"/>
      <c r="S387" s="891"/>
      <c r="T387" s="891"/>
      <c r="U387" s="891"/>
      <c r="V387" s="891"/>
      <c r="W387" s="891"/>
      <c r="X387" s="891"/>
      <c r="Y387" s="892">
        <v>0.2</v>
      </c>
      <c r="Z387" s="893"/>
      <c r="AA387" s="893"/>
      <c r="AB387" s="894"/>
      <c r="AC387" s="895" t="s">
        <v>259</v>
      </c>
      <c r="AD387" s="896"/>
      <c r="AE387" s="896"/>
      <c r="AF387" s="896"/>
      <c r="AG387" s="896"/>
      <c r="AH387" s="897" t="s">
        <v>690</v>
      </c>
      <c r="AI387" s="898"/>
      <c r="AJ387" s="898"/>
      <c r="AK387" s="898"/>
      <c r="AL387" s="897" t="s">
        <v>690</v>
      </c>
      <c r="AM387" s="898"/>
      <c r="AN387" s="898"/>
      <c r="AO387" s="898"/>
      <c r="AP387" s="884"/>
      <c r="AQ387" s="884"/>
      <c r="AR387" s="884"/>
      <c r="AS387" s="884"/>
      <c r="AT387" s="884"/>
      <c r="AU387" s="884"/>
      <c r="AV387" s="884"/>
      <c r="AW387" s="884"/>
      <c r="AX387" s="884"/>
      <c r="AY387">
        <f>COUNTA($C$387)</f>
        <v>1</v>
      </c>
    </row>
    <row r="388" spans="1:51" ht="30" customHeight="1" x14ac:dyDescent="0.15">
      <c r="A388" s="885">
        <v>23</v>
      </c>
      <c r="B388" s="885">
        <v>1</v>
      </c>
      <c r="C388" s="886" t="s">
        <v>729</v>
      </c>
      <c r="D388" s="887"/>
      <c r="E388" s="887"/>
      <c r="F388" s="887"/>
      <c r="G388" s="887"/>
      <c r="H388" s="887"/>
      <c r="I388" s="887"/>
      <c r="J388" s="903">
        <v>6011101030094</v>
      </c>
      <c r="K388" s="904"/>
      <c r="L388" s="904"/>
      <c r="M388" s="904"/>
      <c r="N388" s="904"/>
      <c r="O388" s="905"/>
      <c r="P388" s="890" t="s">
        <v>686</v>
      </c>
      <c r="Q388" s="891"/>
      <c r="R388" s="891"/>
      <c r="S388" s="891"/>
      <c r="T388" s="891"/>
      <c r="U388" s="891"/>
      <c r="V388" s="891"/>
      <c r="W388" s="891"/>
      <c r="X388" s="891"/>
      <c r="Y388" s="892">
        <v>0.2</v>
      </c>
      <c r="Z388" s="893"/>
      <c r="AA388" s="893"/>
      <c r="AB388" s="894"/>
      <c r="AC388" s="895" t="s">
        <v>259</v>
      </c>
      <c r="AD388" s="896"/>
      <c r="AE388" s="896"/>
      <c r="AF388" s="896"/>
      <c r="AG388" s="896"/>
      <c r="AH388" s="897" t="s">
        <v>690</v>
      </c>
      <c r="AI388" s="898"/>
      <c r="AJ388" s="898"/>
      <c r="AK388" s="898"/>
      <c r="AL388" s="897" t="s">
        <v>690</v>
      </c>
      <c r="AM388" s="898"/>
      <c r="AN388" s="898"/>
      <c r="AO388" s="898"/>
      <c r="AP388" s="884"/>
      <c r="AQ388" s="884"/>
      <c r="AR388" s="884"/>
      <c r="AS388" s="884"/>
      <c r="AT388" s="884"/>
      <c r="AU388" s="884"/>
      <c r="AV388" s="884"/>
      <c r="AW388" s="884"/>
      <c r="AX388" s="884"/>
      <c r="AY388">
        <f>COUNTA($C$388)</f>
        <v>1</v>
      </c>
    </row>
    <row r="389" spans="1:51" ht="30" customHeight="1" x14ac:dyDescent="0.15">
      <c r="A389" s="885">
        <v>24</v>
      </c>
      <c r="B389" s="885">
        <v>1</v>
      </c>
      <c r="C389" s="886" t="s">
        <v>729</v>
      </c>
      <c r="D389" s="887"/>
      <c r="E389" s="887"/>
      <c r="F389" s="887"/>
      <c r="G389" s="887"/>
      <c r="H389" s="887"/>
      <c r="I389" s="887"/>
      <c r="J389" s="903">
        <v>6011101030094</v>
      </c>
      <c r="K389" s="904"/>
      <c r="L389" s="904"/>
      <c r="M389" s="904"/>
      <c r="N389" s="904"/>
      <c r="O389" s="905"/>
      <c r="P389" s="890" t="s">
        <v>687</v>
      </c>
      <c r="Q389" s="891"/>
      <c r="R389" s="891"/>
      <c r="S389" s="891"/>
      <c r="T389" s="891"/>
      <c r="U389" s="891"/>
      <c r="V389" s="891"/>
      <c r="W389" s="891"/>
      <c r="X389" s="891"/>
      <c r="Y389" s="892">
        <v>0</v>
      </c>
      <c r="Z389" s="893"/>
      <c r="AA389" s="893"/>
      <c r="AB389" s="894"/>
      <c r="AC389" s="895" t="s">
        <v>259</v>
      </c>
      <c r="AD389" s="896"/>
      <c r="AE389" s="896"/>
      <c r="AF389" s="896"/>
      <c r="AG389" s="896"/>
      <c r="AH389" s="897" t="s">
        <v>690</v>
      </c>
      <c r="AI389" s="898"/>
      <c r="AJ389" s="898"/>
      <c r="AK389" s="898"/>
      <c r="AL389" s="897" t="s">
        <v>690</v>
      </c>
      <c r="AM389" s="898"/>
      <c r="AN389" s="898"/>
      <c r="AO389" s="898"/>
      <c r="AP389" s="884"/>
      <c r="AQ389" s="884"/>
      <c r="AR389" s="884"/>
      <c r="AS389" s="884"/>
      <c r="AT389" s="884"/>
      <c r="AU389" s="884"/>
      <c r="AV389" s="884"/>
      <c r="AW389" s="884"/>
      <c r="AX389" s="884"/>
      <c r="AY389">
        <f>COUNTA($C$389)</f>
        <v>1</v>
      </c>
    </row>
    <row r="390" spans="1:51" ht="30" customHeight="1" x14ac:dyDescent="0.15">
      <c r="A390" s="885">
        <v>25</v>
      </c>
      <c r="B390" s="885">
        <v>1</v>
      </c>
      <c r="C390" s="886" t="s">
        <v>729</v>
      </c>
      <c r="D390" s="887"/>
      <c r="E390" s="887"/>
      <c r="F390" s="887"/>
      <c r="G390" s="887"/>
      <c r="H390" s="887"/>
      <c r="I390" s="887"/>
      <c r="J390" s="903">
        <v>6011101030094</v>
      </c>
      <c r="K390" s="904"/>
      <c r="L390" s="904"/>
      <c r="M390" s="904"/>
      <c r="N390" s="904"/>
      <c r="O390" s="905"/>
      <c r="P390" s="890" t="s">
        <v>688</v>
      </c>
      <c r="Q390" s="891"/>
      <c r="R390" s="891"/>
      <c r="S390" s="891"/>
      <c r="T390" s="891"/>
      <c r="U390" s="891"/>
      <c r="V390" s="891"/>
      <c r="W390" s="891"/>
      <c r="X390" s="891"/>
      <c r="Y390" s="892">
        <v>0</v>
      </c>
      <c r="Z390" s="893"/>
      <c r="AA390" s="893"/>
      <c r="AB390" s="894"/>
      <c r="AC390" s="895" t="s">
        <v>259</v>
      </c>
      <c r="AD390" s="896"/>
      <c r="AE390" s="896"/>
      <c r="AF390" s="896"/>
      <c r="AG390" s="896"/>
      <c r="AH390" s="897" t="s">
        <v>690</v>
      </c>
      <c r="AI390" s="898"/>
      <c r="AJ390" s="898"/>
      <c r="AK390" s="898"/>
      <c r="AL390" s="897" t="s">
        <v>690</v>
      </c>
      <c r="AM390" s="898"/>
      <c r="AN390" s="898"/>
      <c r="AO390" s="898"/>
      <c r="AP390" s="884"/>
      <c r="AQ390" s="884"/>
      <c r="AR390" s="884"/>
      <c r="AS390" s="884"/>
      <c r="AT390" s="884"/>
      <c r="AU390" s="884"/>
      <c r="AV390" s="884"/>
      <c r="AW390" s="884"/>
      <c r="AX390" s="884"/>
      <c r="AY390">
        <f>COUNTA($C$390)</f>
        <v>1</v>
      </c>
    </row>
    <row r="391" spans="1:51" ht="30" hidden="1" customHeight="1" x14ac:dyDescent="0.15">
      <c r="A391" s="885">
        <v>26</v>
      </c>
      <c r="B391" s="885">
        <v>1</v>
      </c>
      <c r="C391" s="886"/>
      <c r="D391" s="887"/>
      <c r="E391" s="887"/>
      <c r="F391" s="887"/>
      <c r="G391" s="887"/>
      <c r="H391" s="887"/>
      <c r="I391" s="887"/>
      <c r="J391" s="903"/>
      <c r="K391" s="904"/>
      <c r="L391" s="904"/>
      <c r="M391" s="904"/>
      <c r="N391" s="904"/>
      <c r="O391" s="905"/>
      <c r="P391" s="890"/>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6"/>
      <c r="D392" s="887"/>
      <c r="E392" s="887"/>
      <c r="F392" s="887"/>
      <c r="G392" s="887"/>
      <c r="H392" s="887"/>
      <c r="I392" s="887"/>
      <c r="J392" s="903"/>
      <c r="K392" s="904"/>
      <c r="L392" s="904"/>
      <c r="M392" s="904"/>
      <c r="N392" s="904"/>
      <c r="O392" s="905"/>
      <c r="P392" s="890"/>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6"/>
      <c r="D393" s="887"/>
      <c r="E393" s="887"/>
      <c r="F393" s="887"/>
      <c r="G393" s="887"/>
      <c r="H393" s="887"/>
      <c r="I393" s="887"/>
      <c r="J393" s="903"/>
      <c r="K393" s="904"/>
      <c r="L393" s="904"/>
      <c r="M393" s="904"/>
      <c r="N393" s="904"/>
      <c r="O393" s="905"/>
      <c r="P393" s="890"/>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6"/>
      <c r="D394" s="887"/>
      <c r="E394" s="887"/>
      <c r="F394" s="887"/>
      <c r="G394" s="887"/>
      <c r="H394" s="887"/>
      <c r="I394" s="887"/>
      <c r="J394" s="903"/>
      <c r="K394" s="904"/>
      <c r="L394" s="904"/>
      <c r="M394" s="904"/>
      <c r="N394" s="904"/>
      <c r="O394" s="905"/>
      <c r="P394" s="890"/>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6"/>
      <c r="D395" s="887"/>
      <c r="E395" s="887"/>
      <c r="F395" s="887"/>
      <c r="G395" s="887"/>
      <c r="H395" s="887"/>
      <c r="I395" s="887"/>
      <c r="J395" s="903"/>
      <c r="K395" s="904"/>
      <c r="L395" s="904"/>
      <c r="M395" s="904"/>
      <c r="N395" s="904"/>
      <c r="O395" s="905"/>
      <c r="P395" s="890"/>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4"/>
      <c r="B398" s="874"/>
      <c r="C398" s="874" t="s">
        <v>24</v>
      </c>
      <c r="D398" s="874"/>
      <c r="E398" s="874"/>
      <c r="F398" s="874"/>
      <c r="G398" s="874"/>
      <c r="H398" s="874"/>
      <c r="I398" s="874"/>
      <c r="J398" s="875" t="s">
        <v>197</v>
      </c>
      <c r="K398" s="163"/>
      <c r="L398" s="163"/>
      <c r="M398" s="163"/>
      <c r="N398" s="163"/>
      <c r="O398" s="163"/>
      <c r="P398" s="442" t="s">
        <v>25</v>
      </c>
      <c r="Q398" s="442"/>
      <c r="R398" s="442"/>
      <c r="S398" s="442"/>
      <c r="T398" s="442"/>
      <c r="U398" s="442"/>
      <c r="V398" s="442"/>
      <c r="W398" s="442"/>
      <c r="X398" s="442"/>
      <c r="Y398" s="876" t="s">
        <v>196</v>
      </c>
      <c r="Z398" s="877"/>
      <c r="AA398" s="877"/>
      <c r="AB398" s="877"/>
      <c r="AC398" s="875" t="s">
        <v>230</v>
      </c>
      <c r="AD398" s="875"/>
      <c r="AE398" s="875"/>
      <c r="AF398" s="875"/>
      <c r="AG398" s="875"/>
      <c r="AH398" s="876" t="s">
        <v>249</v>
      </c>
      <c r="AI398" s="874"/>
      <c r="AJ398" s="874"/>
      <c r="AK398" s="874"/>
      <c r="AL398" s="874" t="s">
        <v>19</v>
      </c>
      <c r="AM398" s="874"/>
      <c r="AN398" s="874"/>
      <c r="AO398" s="878"/>
      <c r="AP398" s="899" t="s">
        <v>198</v>
      </c>
      <c r="AQ398" s="899"/>
      <c r="AR398" s="899"/>
      <c r="AS398" s="899"/>
      <c r="AT398" s="899"/>
      <c r="AU398" s="899"/>
      <c r="AV398" s="899"/>
      <c r="AW398" s="899"/>
      <c r="AX398" s="899"/>
      <c r="AY398">
        <f>$AY$396</f>
        <v>1</v>
      </c>
    </row>
    <row r="399" spans="1:51" ht="51" customHeight="1" x14ac:dyDescent="0.15">
      <c r="A399" s="885">
        <v>1</v>
      </c>
      <c r="B399" s="885">
        <v>1</v>
      </c>
      <c r="C399" s="886" t="s">
        <v>730</v>
      </c>
      <c r="D399" s="887"/>
      <c r="E399" s="887"/>
      <c r="F399" s="887"/>
      <c r="G399" s="887"/>
      <c r="H399" s="887"/>
      <c r="I399" s="887"/>
      <c r="J399" s="888">
        <v>4010005018628</v>
      </c>
      <c r="K399" s="889"/>
      <c r="L399" s="889"/>
      <c r="M399" s="889"/>
      <c r="N399" s="889"/>
      <c r="O399" s="889"/>
      <c r="P399" s="890" t="s">
        <v>652</v>
      </c>
      <c r="Q399" s="891"/>
      <c r="R399" s="891"/>
      <c r="S399" s="891"/>
      <c r="T399" s="891"/>
      <c r="U399" s="891"/>
      <c r="V399" s="891"/>
      <c r="W399" s="891"/>
      <c r="X399" s="891"/>
      <c r="Y399" s="892">
        <v>0.4</v>
      </c>
      <c r="Z399" s="893"/>
      <c r="AA399" s="893"/>
      <c r="AB399" s="894"/>
      <c r="AC399" s="895" t="s">
        <v>259</v>
      </c>
      <c r="AD399" s="896"/>
      <c r="AE399" s="896"/>
      <c r="AF399" s="896"/>
      <c r="AG399" s="896"/>
      <c r="AH399" s="879" t="s">
        <v>662</v>
      </c>
      <c r="AI399" s="880"/>
      <c r="AJ399" s="880"/>
      <c r="AK399" s="880"/>
      <c r="AL399" s="879" t="s">
        <v>662</v>
      </c>
      <c r="AM399" s="880"/>
      <c r="AN399" s="880"/>
      <c r="AO399" s="880"/>
      <c r="AP399" s="884"/>
      <c r="AQ399" s="884"/>
      <c r="AR399" s="884"/>
      <c r="AS399" s="884"/>
      <c r="AT399" s="884"/>
      <c r="AU399" s="884"/>
      <c r="AV399" s="884"/>
      <c r="AW399" s="884"/>
      <c r="AX399" s="884"/>
      <c r="AY399">
        <f>$AY$396</f>
        <v>1</v>
      </c>
    </row>
    <row r="400" spans="1:51" ht="30" customHeight="1" x14ac:dyDescent="0.15">
      <c r="A400" s="885">
        <v>2</v>
      </c>
      <c r="B400" s="885">
        <v>1</v>
      </c>
      <c r="C400" s="886" t="s">
        <v>730</v>
      </c>
      <c r="D400" s="887"/>
      <c r="E400" s="887"/>
      <c r="F400" s="887"/>
      <c r="G400" s="887"/>
      <c r="H400" s="887"/>
      <c r="I400" s="887"/>
      <c r="J400" s="888">
        <v>4010005018628</v>
      </c>
      <c r="K400" s="889"/>
      <c r="L400" s="889"/>
      <c r="M400" s="889"/>
      <c r="N400" s="889"/>
      <c r="O400" s="889"/>
      <c r="P400" s="890" t="s">
        <v>653</v>
      </c>
      <c r="Q400" s="891"/>
      <c r="R400" s="891"/>
      <c r="S400" s="891"/>
      <c r="T400" s="891"/>
      <c r="U400" s="891"/>
      <c r="V400" s="891"/>
      <c r="W400" s="891"/>
      <c r="X400" s="891"/>
      <c r="Y400" s="892">
        <v>0.1</v>
      </c>
      <c r="Z400" s="893"/>
      <c r="AA400" s="893"/>
      <c r="AB400" s="894"/>
      <c r="AC400" s="895" t="s">
        <v>259</v>
      </c>
      <c r="AD400" s="896"/>
      <c r="AE400" s="896"/>
      <c r="AF400" s="896"/>
      <c r="AG400" s="896"/>
      <c r="AH400" s="879" t="s">
        <v>662</v>
      </c>
      <c r="AI400" s="880"/>
      <c r="AJ400" s="880"/>
      <c r="AK400" s="880"/>
      <c r="AL400" s="879" t="s">
        <v>662</v>
      </c>
      <c r="AM400" s="880"/>
      <c r="AN400" s="880"/>
      <c r="AO400" s="880"/>
      <c r="AP400" s="884"/>
      <c r="AQ400" s="884"/>
      <c r="AR400" s="884"/>
      <c r="AS400" s="884"/>
      <c r="AT400" s="884"/>
      <c r="AU400" s="884"/>
      <c r="AV400" s="884"/>
      <c r="AW400" s="884"/>
      <c r="AX400" s="884"/>
      <c r="AY400">
        <f>COUNTA($C$400)</f>
        <v>1</v>
      </c>
    </row>
    <row r="401" spans="1:51" ht="30" customHeight="1" x14ac:dyDescent="0.15">
      <c r="A401" s="885">
        <v>3</v>
      </c>
      <c r="B401" s="885">
        <v>1</v>
      </c>
      <c r="C401" s="886" t="s">
        <v>731</v>
      </c>
      <c r="D401" s="887"/>
      <c r="E401" s="887"/>
      <c r="F401" s="887"/>
      <c r="G401" s="887"/>
      <c r="H401" s="887"/>
      <c r="I401" s="887"/>
      <c r="J401" s="888">
        <v>8010005013468</v>
      </c>
      <c r="K401" s="889"/>
      <c r="L401" s="889"/>
      <c r="M401" s="889"/>
      <c r="N401" s="889"/>
      <c r="O401" s="889"/>
      <c r="P401" s="890" t="s">
        <v>654</v>
      </c>
      <c r="Q401" s="891"/>
      <c r="R401" s="891"/>
      <c r="S401" s="891"/>
      <c r="T401" s="891"/>
      <c r="U401" s="891"/>
      <c r="V401" s="891"/>
      <c r="W401" s="891"/>
      <c r="X401" s="891"/>
      <c r="Y401" s="892">
        <v>0.3</v>
      </c>
      <c r="Z401" s="893"/>
      <c r="AA401" s="893"/>
      <c r="AB401" s="894"/>
      <c r="AC401" s="895" t="s">
        <v>259</v>
      </c>
      <c r="AD401" s="896"/>
      <c r="AE401" s="896"/>
      <c r="AF401" s="896"/>
      <c r="AG401" s="896"/>
      <c r="AH401" s="879" t="s">
        <v>662</v>
      </c>
      <c r="AI401" s="880"/>
      <c r="AJ401" s="880"/>
      <c r="AK401" s="880"/>
      <c r="AL401" s="879" t="s">
        <v>662</v>
      </c>
      <c r="AM401" s="880"/>
      <c r="AN401" s="880"/>
      <c r="AO401" s="880"/>
      <c r="AP401" s="884"/>
      <c r="AQ401" s="884"/>
      <c r="AR401" s="884"/>
      <c r="AS401" s="884"/>
      <c r="AT401" s="884"/>
      <c r="AU401" s="884"/>
      <c r="AV401" s="884"/>
      <c r="AW401" s="884"/>
      <c r="AX401" s="884"/>
      <c r="AY401">
        <f>COUNTA($C$401)</f>
        <v>1</v>
      </c>
    </row>
    <row r="402" spans="1:51" ht="30" customHeight="1" x14ac:dyDescent="0.15">
      <c r="A402" s="885">
        <v>4</v>
      </c>
      <c r="B402" s="885">
        <v>1</v>
      </c>
      <c r="C402" s="886" t="s">
        <v>655</v>
      </c>
      <c r="D402" s="887"/>
      <c r="E402" s="887"/>
      <c r="F402" s="887"/>
      <c r="G402" s="887"/>
      <c r="H402" s="887"/>
      <c r="I402" s="887"/>
      <c r="J402" s="888" t="s">
        <v>285</v>
      </c>
      <c r="K402" s="889"/>
      <c r="L402" s="889"/>
      <c r="M402" s="889"/>
      <c r="N402" s="889"/>
      <c r="O402" s="889"/>
      <c r="P402" s="890" t="s">
        <v>656</v>
      </c>
      <c r="Q402" s="891"/>
      <c r="R402" s="891"/>
      <c r="S402" s="891"/>
      <c r="T402" s="891"/>
      <c r="U402" s="891"/>
      <c r="V402" s="891"/>
      <c r="W402" s="891"/>
      <c r="X402" s="891"/>
      <c r="Y402" s="892">
        <v>0.2</v>
      </c>
      <c r="Z402" s="893"/>
      <c r="AA402" s="893"/>
      <c r="AB402" s="894"/>
      <c r="AC402" s="895" t="s">
        <v>259</v>
      </c>
      <c r="AD402" s="896"/>
      <c r="AE402" s="896"/>
      <c r="AF402" s="896"/>
      <c r="AG402" s="896"/>
      <c r="AH402" s="879" t="s">
        <v>662</v>
      </c>
      <c r="AI402" s="880"/>
      <c r="AJ402" s="880"/>
      <c r="AK402" s="880"/>
      <c r="AL402" s="879" t="s">
        <v>662</v>
      </c>
      <c r="AM402" s="880"/>
      <c r="AN402" s="880"/>
      <c r="AO402" s="880"/>
      <c r="AP402" s="884"/>
      <c r="AQ402" s="884"/>
      <c r="AR402" s="884"/>
      <c r="AS402" s="884"/>
      <c r="AT402" s="884"/>
      <c r="AU402" s="884"/>
      <c r="AV402" s="884"/>
      <c r="AW402" s="884"/>
      <c r="AX402" s="884"/>
      <c r="AY402">
        <f>COUNTA($C$402)</f>
        <v>1</v>
      </c>
    </row>
    <row r="403" spans="1:51" ht="30" customHeight="1" x14ac:dyDescent="0.15">
      <c r="A403" s="885">
        <v>5</v>
      </c>
      <c r="B403" s="885">
        <v>1</v>
      </c>
      <c r="C403" s="886" t="s">
        <v>657</v>
      </c>
      <c r="D403" s="887"/>
      <c r="E403" s="887"/>
      <c r="F403" s="887"/>
      <c r="G403" s="887"/>
      <c r="H403" s="887"/>
      <c r="I403" s="887"/>
      <c r="J403" s="888" t="s">
        <v>285</v>
      </c>
      <c r="K403" s="889"/>
      <c r="L403" s="889"/>
      <c r="M403" s="889"/>
      <c r="N403" s="889"/>
      <c r="O403" s="889"/>
      <c r="P403" s="890" t="s">
        <v>654</v>
      </c>
      <c r="Q403" s="891"/>
      <c r="R403" s="891"/>
      <c r="S403" s="891"/>
      <c r="T403" s="891"/>
      <c r="U403" s="891"/>
      <c r="V403" s="891"/>
      <c r="W403" s="891"/>
      <c r="X403" s="891"/>
      <c r="Y403" s="892">
        <v>0.1</v>
      </c>
      <c r="Z403" s="893"/>
      <c r="AA403" s="893"/>
      <c r="AB403" s="894"/>
      <c r="AC403" s="895" t="s">
        <v>259</v>
      </c>
      <c r="AD403" s="896"/>
      <c r="AE403" s="896"/>
      <c r="AF403" s="896"/>
      <c r="AG403" s="896"/>
      <c r="AH403" s="879" t="s">
        <v>662</v>
      </c>
      <c r="AI403" s="880"/>
      <c r="AJ403" s="880"/>
      <c r="AK403" s="880"/>
      <c r="AL403" s="879" t="s">
        <v>662</v>
      </c>
      <c r="AM403" s="880"/>
      <c r="AN403" s="880"/>
      <c r="AO403" s="880"/>
      <c r="AP403" s="884"/>
      <c r="AQ403" s="884"/>
      <c r="AR403" s="884"/>
      <c r="AS403" s="884"/>
      <c r="AT403" s="884"/>
      <c r="AU403" s="884"/>
      <c r="AV403" s="884"/>
      <c r="AW403" s="884"/>
      <c r="AX403" s="884"/>
      <c r="AY403">
        <f>COUNTA($C$403)</f>
        <v>1</v>
      </c>
    </row>
    <row r="404" spans="1:51" ht="30" customHeight="1" x14ac:dyDescent="0.15">
      <c r="A404" s="885">
        <v>6</v>
      </c>
      <c r="B404" s="885">
        <v>1</v>
      </c>
      <c r="C404" s="886" t="s">
        <v>732</v>
      </c>
      <c r="D404" s="887"/>
      <c r="E404" s="887"/>
      <c r="F404" s="887"/>
      <c r="G404" s="887"/>
      <c r="H404" s="887"/>
      <c r="I404" s="887"/>
      <c r="J404" s="903" t="s">
        <v>285</v>
      </c>
      <c r="K404" s="904"/>
      <c r="L404" s="904"/>
      <c r="M404" s="904"/>
      <c r="N404" s="904"/>
      <c r="O404" s="905"/>
      <c r="P404" s="890" t="s">
        <v>656</v>
      </c>
      <c r="Q404" s="891"/>
      <c r="R404" s="891"/>
      <c r="S404" s="891"/>
      <c r="T404" s="891"/>
      <c r="U404" s="891"/>
      <c r="V404" s="891"/>
      <c r="W404" s="891"/>
      <c r="X404" s="891"/>
      <c r="Y404" s="892">
        <v>0</v>
      </c>
      <c r="Z404" s="893"/>
      <c r="AA404" s="893"/>
      <c r="AB404" s="894"/>
      <c r="AC404" s="895" t="s">
        <v>259</v>
      </c>
      <c r="AD404" s="896"/>
      <c r="AE404" s="896"/>
      <c r="AF404" s="896"/>
      <c r="AG404" s="896"/>
      <c r="AH404" s="879" t="s">
        <v>662</v>
      </c>
      <c r="AI404" s="880"/>
      <c r="AJ404" s="880"/>
      <c r="AK404" s="880"/>
      <c r="AL404" s="879" t="s">
        <v>662</v>
      </c>
      <c r="AM404" s="880"/>
      <c r="AN404" s="880"/>
      <c r="AO404" s="880"/>
      <c r="AP404" s="884"/>
      <c r="AQ404" s="884"/>
      <c r="AR404" s="884"/>
      <c r="AS404" s="884"/>
      <c r="AT404" s="884"/>
      <c r="AU404" s="884"/>
      <c r="AV404" s="884"/>
      <c r="AW404" s="884"/>
      <c r="AX404" s="884"/>
      <c r="AY404">
        <f>COUNTA($C$404)</f>
        <v>1</v>
      </c>
    </row>
    <row r="405" spans="1:51" ht="30" customHeight="1" x14ac:dyDescent="0.15">
      <c r="A405" s="885">
        <v>7</v>
      </c>
      <c r="B405" s="885">
        <v>1</v>
      </c>
      <c r="C405" s="886" t="s">
        <v>733</v>
      </c>
      <c r="D405" s="887"/>
      <c r="E405" s="887"/>
      <c r="F405" s="887"/>
      <c r="G405" s="887"/>
      <c r="H405" s="887"/>
      <c r="I405" s="887"/>
      <c r="J405" s="888">
        <v>8010005016108</v>
      </c>
      <c r="K405" s="889"/>
      <c r="L405" s="889"/>
      <c r="M405" s="889"/>
      <c r="N405" s="889"/>
      <c r="O405" s="889"/>
      <c r="P405" s="890" t="s">
        <v>658</v>
      </c>
      <c r="Q405" s="891"/>
      <c r="R405" s="891"/>
      <c r="S405" s="891"/>
      <c r="T405" s="891"/>
      <c r="U405" s="891"/>
      <c r="V405" s="891"/>
      <c r="W405" s="891"/>
      <c r="X405" s="891"/>
      <c r="Y405" s="892">
        <v>0</v>
      </c>
      <c r="Z405" s="893"/>
      <c r="AA405" s="893"/>
      <c r="AB405" s="894"/>
      <c r="AC405" s="895" t="s">
        <v>259</v>
      </c>
      <c r="AD405" s="896"/>
      <c r="AE405" s="896"/>
      <c r="AF405" s="896"/>
      <c r="AG405" s="896"/>
      <c r="AH405" s="879" t="s">
        <v>662</v>
      </c>
      <c r="AI405" s="880"/>
      <c r="AJ405" s="880"/>
      <c r="AK405" s="880"/>
      <c r="AL405" s="879" t="s">
        <v>662</v>
      </c>
      <c r="AM405" s="880"/>
      <c r="AN405" s="880"/>
      <c r="AO405" s="880"/>
      <c r="AP405" s="884"/>
      <c r="AQ405" s="884"/>
      <c r="AR405" s="884"/>
      <c r="AS405" s="884"/>
      <c r="AT405" s="884"/>
      <c r="AU405" s="884"/>
      <c r="AV405" s="884"/>
      <c r="AW405" s="884"/>
      <c r="AX405" s="884"/>
      <c r="AY405">
        <f>COUNTA($C$405)</f>
        <v>1</v>
      </c>
    </row>
    <row r="406" spans="1:51" ht="30" customHeight="1" x14ac:dyDescent="0.15">
      <c r="A406" s="885">
        <v>8</v>
      </c>
      <c r="B406" s="885">
        <v>1</v>
      </c>
      <c r="C406" s="886" t="s">
        <v>733</v>
      </c>
      <c r="D406" s="887"/>
      <c r="E406" s="887"/>
      <c r="F406" s="887"/>
      <c r="G406" s="887"/>
      <c r="H406" s="887"/>
      <c r="I406" s="887"/>
      <c r="J406" s="888">
        <v>8010005016108</v>
      </c>
      <c r="K406" s="889"/>
      <c r="L406" s="889"/>
      <c r="M406" s="889"/>
      <c r="N406" s="889"/>
      <c r="O406" s="889"/>
      <c r="P406" s="890" t="s">
        <v>659</v>
      </c>
      <c r="Q406" s="891"/>
      <c r="R406" s="891"/>
      <c r="S406" s="891"/>
      <c r="T406" s="891"/>
      <c r="U406" s="891"/>
      <c r="V406" s="891"/>
      <c r="W406" s="891"/>
      <c r="X406" s="891"/>
      <c r="Y406" s="892">
        <v>0</v>
      </c>
      <c r="Z406" s="893"/>
      <c r="AA406" s="893"/>
      <c r="AB406" s="894"/>
      <c r="AC406" s="895" t="s">
        <v>259</v>
      </c>
      <c r="AD406" s="896"/>
      <c r="AE406" s="896"/>
      <c r="AF406" s="896"/>
      <c r="AG406" s="896"/>
      <c r="AH406" s="879" t="s">
        <v>662</v>
      </c>
      <c r="AI406" s="880"/>
      <c r="AJ406" s="880"/>
      <c r="AK406" s="880"/>
      <c r="AL406" s="879" t="s">
        <v>662</v>
      </c>
      <c r="AM406" s="880"/>
      <c r="AN406" s="880"/>
      <c r="AO406" s="880"/>
      <c r="AP406" s="884"/>
      <c r="AQ406" s="884"/>
      <c r="AR406" s="884"/>
      <c r="AS406" s="884"/>
      <c r="AT406" s="884"/>
      <c r="AU406" s="884"/>
      <c r="AV406" s="884"/>
      <c r="AW406" s="884"/>
      <c r="AX406" s="884"/>
      <c r="AY406">
        <f>COUNTA($C$406)</f>
        <v>1</v>
      </c>
    </row>
    <row r="407" spans="1:51" ht="30" customHeight="1" x14ac:dyDescent="0.15">
      <c r="A407" s="885">
        <v>9</v>
      </c>
      <c r="B407" s="885">
        <v>1</v>
      </c>
      <c r="C407" s="886" t="s">
        <v>734</v>
      </c>
      <c r="D407" s="887"/>
      <c r="E407" s="887"/>
      <c r="F407" s="887"/>
      <c r="G407" s="887"/>
      <c r="H407" s="887"/>
      <c r="I407" s="887"/>
      <c r="J407" s="888">
        <v>1011105000379</v>
      </c>
      <c r="K407" s="889"/>
      <c r="L407" s="889"/>
      <c r="M407" s="889"/>
      <c r="N407" s="889"/>
      <c r="O407" s="889"/>
      <c r="P407" s="890" t="s">
        <v>660</v>
      </c>
      <c r="Q407" s="891"/>
      <c r="R407" s="891"/>
      <c r="S407" s="891"/>
      <c r="T407" s="891"/>
      <c r="U407" s="891"/>
      <c r="V407" s="891"/>
      <c r="W407" s="891"/>
      <c r="X407" s="891"/>
      <c r="Y407" s="892">
        <v>0</v>
      </c>
      <c r="Z407" s="893"/>
      <c r="AA407" s="893"/>
      <c r="AB407" s="894"/>
      <c r="AC407" s="895" t="s">
        <v>259</v>
      </c>
      <c r="AD407" s="896"/>
      <c r="AE407" s="896"/>
      <c r="AF407" s="896"/>
      <c r="AG407" s="896"/>
      <c r="AH407" s="879" t="s">
        <v>662</v>
      </c>
      <c r="AI407" s="880"/>
      <c r="AJ407" s="880"/>
      <c r="AK407" s="880"/>
      <c r="AL407" s="879" t="s">
        <v>662</v>
      </c>
      <c r="AM407" s="880"/>
      <c r="AN407" s="880"/>
      <c r="AO407" s="880"/>
      <c r="AP407" s="884"/>
      <c r="AQ407" s="884"/>
      <c r="AR407" s="884"/>
      <c r="AS407" s="884"/>
      <c r="AT407" s="884"/>
      <c r="AU407" s="884"/>
      <c r="AV407" s="884"/>
      <c r="AW407" s="884"/>
      <c r="AX407" s="884"/>
      <c r="AY407">
        <f>COUNTA($C$407)</f>
        <v>1</v>
      </c>
    </row>
    <row r="408" spans="1:51" ht="30" customHeight="1" x14ac:dyDescent="0.15">
      <c r="A408" s="885">
        <v>10</v>
      </c>
      <c r="B408" s="885">
        <v>1</v>
      </c>
      <c r="C408" s="886" t="s">
        <v>735</v>
      </c>
      <c r="D408" s="887"/>
      <c r="E408" s="887"/>
      <c r="F408" s="887"/>
      <c r="G408" s="887"/>
      <c r="H408" s="887"/>
      <c r="I408" s="887"/>
      <c r="J408" s="888">
        <v>4010005014321</v>
      </c>
      <c r="K408" s="889"/>
      <c r="L408" s="889"/>
      <c r="M408" s="889"/>
      <c r="N408" s="889"/>
      <c r="O408" s="889"/>
      <c r="P408" s="890" t="s">
        <v>661</v>
      </c>
      <c r="Q408" s="891"/>
      <c r="R408" s="891"/>
      <c r="S408" s="891"/>
      <c r="T408" s="891"/>
      <c r="U408" s="891"/>
      <c r="V408" s="891"/>
      <c r="W408" s="891"/>
      <c r="X408" s="891"/>
      <c r="Y408" s="892">
        <v>0</v>
      </c>
      <c r="Z408" s="893"/>
      <c r="AA408" s="893"/>
      <c r="AB408" s="894"/>
      <c r="AC408" s="895" t="s">
        <v>259</v>
      </c>
      <c r="AD408" s="896"/>
      <c r="AE408" s="896"/>
      <c r="AF408" s="896"/>
      <c r="AG408" s="896"/>
      <c r="AH408" s="879" t="s">
        <v>662</v>
      </c>
      <c r="AI408" s="880"/>
      <c r="AJ408" s="880"/>
      <c r="AK408" s="880"/>
      <c r="AL408" s="879" t="s">
        <v>662</v>
      </c>
      <c r="AM408" s="880"/>
      <c r="AN408" s="880"/>
      <c r="AO408" s="880"/>
      <c r="AP408" s="884"/>
      <c r="AQ408" s="884"/>
      <c r="AR408" s="884"/>
      <c r="AS408" s="884"/>
      <c r="AT408" s="884"/>
      <c r="AU408" s="884"/>
      <c r="AV408" s="884"/>
      <c r="AW408" s="884"/>
      <c r="AX408" s="884"/>
      <c r="AY408">
        <f>COUNTA($C$408)</f>
        <v>1</v>
      </c>
    </row>
    <row r="409" spans="1:51" ht="30" customHeight="1" x14ac:dyDescent="0.15">
      <c r="A409" s="885">
        <v>11</v>
      </c>
      <c r="B409" s="885">
        <v>1</v>
      </c>
      <c r="C409" s="886" t="s">
        <v>736</v>
      </c>
      <c r="D409" s="887"/>
      <c r="E409" s="887"/>
      <c r="F409" s="887"/>
      <c r="G409" s="887"/>
      <c r="H409" s="887"/>
      <c r="I409" s="887"/>
      <c r="J409" s="888">
        <v>1010005013425</v>
      </c>
      <c r="K409" s="889"/>
      <c r="L409" s="889"/>
      <c r="M409" s="889"/>
      <c r="N409" s="889"/>
      <c r="O409" s="889"/>
      <c r="P409" s="890" t="s">
        <v>661</v>
      </c>
      <c r="Q409" s="891"/>
      <c r="R409" s="891"/>
      <c r="S409" s="891"/>
      <c r="T409" s="891"/>
      <c r="U409" s="891"/>
      <c r="V409" s="891"/>
      <c r="W409" s="891"/>
      <c r="X409" s="891"/>
      <c r="Y409" s="892">
        <v>0</v>
      </c>
      <c r="Z409" s="893"/>
      <c r="AA409" s="893"/>
      <c r="AB409" s="894"/>
      <c r="AC409" s="895" t="s">
        <v>259</v>
      </c>
      <c r="AD409" s="896"/>
      <c r="AE409" s="896"/>
      <c r="AF409" s="896"/>
      <c r="AG409" s="896"/>
      <c r="AH409" s="879" t="s">
        <v>662</v>
      </c>
      <c r="AI409" s="880"/>
      <c r="AJ409" s="880"/>
      <c r="AK409" s="880"/>
      <c r="AL409" s="879" t="s">
        <v>662</v>
      </c>
      <c r="AM409" s="880"/>
      <c r="AN409" s="880"/>
      <c r="AO409" s="880"/>
      <c r="AP409" s="884"/>
      <c r="AQ409" s="884"/>
      <c r="AR409" s="884"/>
      <c r="AS409" s="884"/>
      <c r="AT409" s="884"/>
      <c r="AU409" s="884"/>
      <c r="AV409" s="884"/>
      <c r="AW409" s="884"/>
      <c r="AX409" s="884"/>
      <c r="AY409">
        <f>COUNTA($C$409)</f>
        <v>1</v>
      </c>
    </row>
    <row r="410" spans="1:51" ht="30" customHeight="1" x14ac:dyDescent="0.15">
      <c r="A410" s="885">
        <v>12</v>
      </c>
      <c r="B410" s="885">
        <v>1</v>
      </c>
      <c r="C410" s="886" t="s">
        <v>737</v>
      </c>
      <c r="D410" s="887"/>
      <c r="E410" s="887"/>
      <c r="F410" s="887"/>
      <c r="G410" s="887"/>
      <c r="H410" s="887"/>
      <c r="I410" s="887"/>
      <c r="J410" s="888">
        <v>2010005018919</v>
      </c>
      <c r="K410" s="889"/>
      <c r="L410" s="889"/>
      <c r="M410" s="889"/>
      <c r="N410" s="889"/>
      <c r="O410" s="889"/>
      <c r="P410" s="890" t="s">
        <v>661</v>
      </c>
      <c r="Q410" s="891"/>
      <c r="R410" s="891"/>
      <c r="S410" s="891"/>
      <c r="T410" s="891"/>
      <c r="U410" s="891"/>
      <c r="V410" s="891"/>
      <c r="W410" s="891"/>
      <c r="X410" s="891"/>
      <c r="Y410" s="892">
        <v>0</v>
      </c>
      <c r="Z410" s="893"/>
      <c r="AA410" s="893"/>
      <c r="AB410" s="894"/>
      <c r="AC410" s="895" t="s">
        <v>259</v>
      </c>
      <c r="AD410" s="896"/>
      <c r="AE410" s="896"/>
      <c r="AF410" s="896"/>
      <c r="AG410" s="896"/>
      <c r="AH410" s="879" t="s">
        <v>662</v>
      </c>
      <c r="AI410" s="880"/>
      <c r="AJ410" s="880"/>
      <c r="AK410" s="880"/>
      <c r="AL410" s="879" t="s">
        <v>662</v>
      </c>
      <c r="AM410" s="880"/>
      <c r="AN410" s="880"/>
      <c r="AO410" s="880"/>
      <c r="AP410" s="884"/>
      <c r="AQ410" s="884"/>
      <c r="AR410" s="884"/>
      <c r="AS410" s="884"/>
      <c r="AT410" s="884"/>
      <c r="AU410" s="884"/>
      <c r="AV410" s="884"/>
      <c r="AW410" s="884"/>
      <c r="AX410" s="884"/>
      <c r="AY410">
        <f>COUNTA($C$410)</f>
        <v>1</v>
      </c>
    </row>
    <row r="411" spans="1:51" ht="30" hidden="1" customHeight="1" x14ac:dyDescent="0.15">
      <c r="A411" s="885">
        <v>13</v>
      </c>
      <c r="B411" s="88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85">
        <v>14</v>
      </c>
      <c r="B412" s="88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85">
        <v>15</v>
      </c>
      <c r="B413" s="88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74"/>
      <c r="B431" s="874"/>
      <c r="C431" s="874" t="s">
        <v>24</v>
      </c>
      <c r="D431" s="874"/>
      <c r="E431" s="874"/>
      <c r="F431" s="874"/>
      <c r="G431" s="874"/>
      <c r="H431" s="874"/>
      <c r="I431" s="874"/>
      <c r="J431" s="875" t="s">
        <v>197</v>
      </c>
      <c r="K431" s="163"/>
      <c r="L431" s="163"/>
      <c r="M431" s="163"/>
      <c r="N431" s="163"/>
      <c r="O431" s="163"/>
      <c r="P431" s="442" t="s">
        <v>25</v>
      </c>
      <c r="Q431" s="442"/>
      <c r="R431" s="442"/>
      <c r="S431" s="442"/>
      <c r="T431" s="442"/>
      <c r="U431" s="442"/>
      <c r="V431" s="442"/>
      <c r="W431" s="442"/>
      <c r="X431" s="442"/>
      <c r="Y431" s="876" t="s">
        <v>196</v>
      </c>
      <c r="Z431" s="877"/>
      <c r="AA431" s="877"/>
      <c r="AB431" s="877"/>
      <c r="AC431" s="875" t="s">
        <v>230</v>
      </c>
      <c r="AD431" s="875"/>
      <c r="AE431" s="875"/>
      <c r="AF431" s="875"/>
      <c r="AG431" s="875"/>
      <c r="AH431" s="876" t="s">
        <v>249</v>
      </c>
      <c r="AI431" s="874"/>
      <c r="AJ431" s="874"/>
      <c r="AK431" s="874"/>
      <c r="AL431" s="874" t="s">
        <v>19</v>
      </c>
      <c r="AM431" s="874"/>
      <c r="AN431" s="874"/>
      <c r="AO431" s="878"/>
      <c r="AP431" s="899" t="s">
        <v>198</v>
      </c>
      <c r="AQ431" s="899"/>
      <c r="AR431" s="899"/>
      <c r="AS431" s="899"/>
      <c r="AT431" s="899"/>
      <c r="AU431" s="899"/>
      <c r="AV431" s="899"/>
      <c r="AW431" s="899"/>
      <c r="AX431" s="899"/>
      <c r="AY431">
        <f>$AY$429</f>
        <v>1</v>
      </c>
    </row>
    <row r="432" spans="1:51" ht="30" customHeight="1" x14ac:dyDescent="0.15">
      <c r="A432" s="885">
        <v>1</v>
      </c>
      <c r="B432" s="885">
        <v>1</v>
      </c>
      <c r="C432" s="886" t="s">
        <v>663</v>
      </c>
      <c r="D432" s="887"/>
      <c r="E432" s="887"/>
      <c r="F432" s="887"/>
      <c r="G432" s="887"/>
      <c r="H432" s="887"/>
      <c r="I432" s="887"/>
      <c r="J432" s="903" t="s">
        <v>740</v>
      </c>
      <c r="K432" s="904"/>
      <c r="L432" s="904"/>
      <c r="M432" s="904"/>
      <c r="N432" s="904"/>
      <c r="O432" s="905"/>
      <c r="P432" s="890" t="s">
        <v>664</v>
      </c>
      <c r="Q432" s="891"/>
      <c r="R432" s="891"/>
      <c r="S432" s="891"/>
      <c r="T432" s="891"/>
      <c r="U432" s="891"/>
      <c r="V432" s="891"/>
      <c r="W432" s="891"/>
      <c r="X432" s="891"/>
      <c r="Y432" s="892">
        <v>0</v>
      </c>
      <c r="Z432" s="893"/>
      <c r="AA432" s="893"/>
      <c r="AB432" s="894"/>
      <c r="AC432" s="895" t="s">
        <v>259</v>
      </c>
      <c r="AD432" s="896"/>
      <c r="AE432" s="896"/>
      <c r="AF432" s="896"/>
      <c r="AG432" s="896"/>
      <c r="AH432" s="879" t="s">
        <v>285</v>
      </c>
      <c r="AI432" s="880"/>
      <c r="AJ432" s="880"/>
      <c r="AK432" s="880"/>
      <c r="AL432" s="881" t="s">
        <v>285</v>
      </c>
      <c r="AM432" s="882"/>
      <c r="AN432" s="882"/>
      <c r="AO432" s="883"/>
      <c r="AP432" s="884"/>
      <c r="AQ432" s="884"/>
      <c r="AR432" s="884"/>
      <c r="AS432" s="884"/>
      <c r="AT432" s="884"/>
      <c r="AU432" s="884"/>
      <c r="AV432" s="884"/>
      <c r="AW432" s="884"/>
      <c r="AX432" s="884"/>
      <c r="AY432">
        <f>$AY$429</f>
        <v>1</v>
      </c>
    </row>
    <row r="433" spans="1:51" ht="30" hidden="1" customHeight="1" x14ac:dyDescent="0.15">
      <c r="A433" s="885">
        <v>2</v>
      </c>
      <c r="B433" s="885">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895"/>
      <c r="AD433" s="896"/>
      <c r="AE433" s="896"/>
      <c r="AF433" s="896"/>
      <c r="AG433" s="896"/>
      <c r="AH433" s="879"/>
      <c r="AI433" s="880"/>
      <c r="AJ433" s="880"/>
      <c r="AK433" s="880"/>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85">
        <v>3</v>
      </c>
      <c r="B434" s="885">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85">
        <v>4</v>
      </c>
      <c r="B435" s="885">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85">
        <v>5</v>
      </c>
      <c r="B436" s="88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85">
        <v>6</v>
      </c>
      <c r="B437" s="88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85">
        <v>7</v>
      </c>
      <c r="B438" s="88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85">
        <v>8</v>
      </c>
      <c r="B439" s="88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85">
        <v>9</v>
      </c>
      <c r="B440" s="88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15">
      <c r="A441" s="885">
        <v>10</v>
      </c>
      <c r="B441" s="88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4"/>
      <c r="B464" s="874"/>
      <c r="C464" s="874" t="s">
        <v>24</v>
      </c>
      <c r="D464" s="874"/>
      <c r="E464" s="874"/>
      <c r="F464" s="874"/>
      <c r="G464" s="874"/>
      <c r="H464" s="874"/>
      <c r="I464" s="874"/>
      <c r="J464" s="875" t="s">
        <v>197</v>
      </c>
      <c r="K464" s="163"/>
      <c r="L464" s="163"/>
      <c r="M464" s="163"/>
      <c r="N464" s="163"/>
      <c r="O464" s="163"/>
      <c r="P464" s="442" t="s">
        <v>25</v>
      </c>
      <c r="Q464" s="442"/>
      <c r="R464" s="442"/>
      <c r="S464" s="442"/>
      <c r="T464" s="442"/>
      <c r="U464" s="442"/>
      <c r="V464" s="442"/>
      <c r="W464" s="442"/>
      <c r="X464" s="442"/>
      <c r="Y464" s="876" t="s">
        <v>196</v>
      </c>
      <c r="Z464" s="877"/>
      <c r="AA464" s="877"/>
      <c r="AB464" s="877"/>
      <c r="AC464" s="875" t="s">
        <v>230</v>
      </c>
      <c r="AD464" s="875"/>
      <c r="AE464" s="875"/>
      <c r="AF464" s="875"/>
      <c r="AG464" s="875"/>
      <c r="AH464" s="876" t="s">
        <v>249</v>
      </c>
      <c r="AI464" s="874"/>
      <c r="AJ464" s="874"/>
      <c r="AK464" s="874"/>
      <c r="AL464" s="874" t="s">
        <v>19</v>
      </c>
      <c r="AM464" s="874"/>
      <c r="AN464" s="874"/>
      <c r="AO464" s="878"/>
      <c r="AP464" s="899" t="s">
        <v>198</v>
      </c>
      <c r="AQ464" s="899"/>
      <c r="AR464" s="899"/>
      <c r="AS464" s="899"/>
      <c r="AT464" s="899"/>
      <c r="AU464" s="899"/>
      <c r="AV464" s="899"/>
      <c r="AW464" s="899"/>
      <c r="AX464" s="899"/>
      <c r="AY464">
        <f>$AY$462</f>
        <v>0</v>
      </c>
    </row>
    <row r="465" spans="1:51" ht="30" hidden="1" customHeight="1" x14ac:dyDescent="0.15">
      <c r="A465" s="885">
        <v>1</v>
      </c>
      <c r="B465" s="885">
        <v>1</v>
      </c>
      <c r="C465" s="887"/>
      <c r="D465" s="887"/>
      <c r="E465" s="887"/>
      <c r="F465" s="887"/>
      <c r="G465" s="887"/>
      <c r="H465" s="887"/>
      <c r="I465" s="887"/>
      <c r="J465" s="888"/>
      <c r="K465" s="889"/>
      <c r="L465" s="889"/>
      <c r="M465" s="889"/>
      <c r="N465" s="889"/>
      <c r="O465" s="889"/>
      <c r="P465" s="891"/>
      <c r="Q465" s="891"/>
      <c r="R465" s="891"/>
      <c r="S465" s="891"/>
      <c r="T465" s="891"/>
      <c r="U465" s="891"/>
      <c r="V465" s="891"/>
      <c r="W465" s="891"/>
      <c r="X465" s="891"/>
      <c r="Y465" s="892"/>
      <c r="Z465" s="893"/>
      <c r="AA465" s="893"/>
      <c r="AB465" s="894"/>
      <c r="AC465" s="895"/>
      <c r="AD465" s="896"/>
      <c r="AE465" s="896"/>
      <c r="AF465" s="896"/>
      <c r="AG465" s="896"/>
      <c r="AH465" s="879"/>
      <c r="AI465" s="880"/>
      <c r="AJ465" s="880"/>
      <c r="AK465" s="880"/>
      <c r="AL465" s="881"/>
      <c r="AM465" s="882"/>
      <c r="AN465" s="882"/>
      <c r="AO465" s="883"/>
      <c r="AP465" s="884"/>
      <c r="AQ465" s="884"/>
      <c r="AR465" s="884"/>
      <c r="AS465" s="884"/>
      <c r="AT465" s="884"/>
      <c r="AU465" s="884"/>
      <c r="AV465" s="884"/>
      <c r="AW465" s="884"/>
      <c r="AX465" s="884"/>
      <c r="AY465">
        <f>$AY$462</f>
        <v>0</v>
      </c>
    </row>
    <row r="466" spans="1:51" ht="30" hidden="1" customHeight="1" x14ac:dyDescent="0.15">
      <c r="A466" s="885">
        <v>2</v>
      </c>
      <c r="B466" s="885">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85">
        <v>3</v>
      </c>
      <c r="B467" s="885">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85">
        <v>4</v>
      </c>
      <c r="B468" s="885">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85">
        <v>5</v>
      </c>
      <c r="B469" s="885">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85">
        <v>6</v>
      </c>
      <c r="B470" s="885">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85">
        <v>7</v>
      </c>
      <c r="B471" s="885">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85">
        <v>8</v>
      </c>
      <c r="B472" s="885">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85">
        <v>9</v>
      </c>
      <c r="B473" s="885">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4"/>
      <c r="B497" s="874"/>
      <c r="C497" s="874" t="s">
        <v>24</v>
      </c>
      <c r="D497" s="874"/>
      <c r="E497" s="874"/>
      <c r="F497" s="874"/>
      <c r="G497" s="874"/>
      <c r="H497" s="874"/>
      <c r="I497" s="874"/>
      <c r="J497" s="875" t="s">
        <v>197</v>
      </c>
      <c r="K497" s="163"/>
      <c r="L497" s="163"/>
      <c r="M497" s="163"/>
      <c r="N497" s="163"/>
      <c r="O497" s="163"/>
      <c r="P497" s="442" t="s">
        <v>25</v>
      </c>
      <c r="Q497" s="442"/>
      <c r="R497" s="442"/>
      <c r="S497" s="442"/>
      <c r="T497" s="442"/>
      <c r="U497" s="442"/>
      <c r="V497" s="442"/>
      <c r="W497" s="442"/>
      <c r="X497" s="442"/>
      <c r="Y497" s="876" t="s">
        <v>196</v>
      </c>
      <c r="Z497" s="877"/>
      <c r="AA497" s="877"/>
      <c r="AB497" s="877"/>
      <c r="AC497" s="875" t="s">
        <v>230</v>
      </c>
      <c r="AD497" s="875"/>
      <c r="AE497" s="875"/>
      <c r="AF497" s="875"/>
      <c r="AG497" s="875"/>
      <c r="AH497" s="876" t="s">
        <v>249</v>
      </c>
      <c r="AI497" s="874"/>
      <c r="AJ497" s="874"/>
      <c r="AK497" s="874"/>
      <c r="AL497" s="874" t="s">
        <v>19</v>
      </c>
      <c r="AM497" s="874"/>
      <c r="AN497" s="874"/>
      <c r="AO497" s="878"/>
      <c r="AP497" s="899" t="s">
        <v>198</v>
      </c>
      <c r="AQ497" s="899"/>
      <c r="AR497" s="899"/>
      <c r="AS497" s="899"/>
      <c r="AT497" s="899"/>
      <c r="AU497" s="899"/>
      <c r="AV497" s="899"/>
      <c r="AW497" s="899"/>
      <c r="AX497" s="899"/>
      <c r="AY497">
        <f>$AY$495</f>
        <v>0</v>
      </c>
    </row>
    <row r="498" spans="1:51" ht="30" hidden="1" customHeight="1" x14ac:dyDescent="0.15">
      <c r="A498" s="885">
        <v>1</v>
      </c>
      <c r="B498" s="885">
        <v>1</v>
      </c>
      <c r="C498" s="887"/>
      <c r="D498" s="887"/>
      <c r="E498" s="887"/>
      <c r="F498" s="887"/>
      <c r="G498" s="887"/>
      <c r="H498" s="887"/>
      <c r="I498" s="887"/>
      <c r="J498" s="888"/>
      <c r="K498" s="889"/>
      <c r="L498" s="889"/>
      <c r="M498" s="889"/>
      <c r="N498" s="889"/>
      <c r="O498" s="889"/>
      <c r="P498" s="891"/>
      <c r="Q498" s="891"/>
      <c r="R498" s="891"/>
      <c r="S498" s="891"/>
      <c r="T498" s="891"/>
      <c r="U498" s="891"/>
      <c r="V498" s="891"/>
      <c r="W498" s="891"/>
      <c r="X498" s="891"/>
      <c r="Y498" s="892"/>
      <c r="Z498" s="893"/>
      <c r="AA498" s="893"/>
      <c r="AB498" s="894"/>
      <c r="AC498" s="895"/>
      <c r="AD498" s="896"/>
      <c r="AE498" s="896"/>
      <c r="AF498" s="896"/>
      <c r="AG498" s="896"/>
      <c r="AH498" s="879"/>
      <c r="AI498" s="880"/>
      <c r="AJ498" s="880"/>
      <c r="AK498" s="880"/>
      <c r="AL498" s="881"/>
      <c r="AM498" s="882"/>
      <c r="AN498" s="882"/>
      <c r="AO498" s="883"/>
      <c r="AP498" s="884"/>
      <c r="AQ498" s="884"/>
      <c r="AR498" s="884"/>
      <c r="AS498" s="884"/>
      <c r="AT498" s="884"/>
      <c r="AU498" s="884"/>
      <c r="AV498" s="884"/>
      <c r="AW498" s="884"/>
      <c r="AX498" s="884"/>
      <c r="AY498">
        <f>$AY$495</f>
        <v>0</v>
      </c>
    </row>
    <row r="499" spans="1:51" ht="30" hidden="1" customHeight="1" x14ac:dyDescent="0.15">
      <c r="A499" s="885">
        <v>2</v>
      </c>
      <c r="B499" s="885">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895"/>
      <c r="AD499" s="896"/>
      <c r="AE499" s="896"/>
      <c r="AF499" s="896"/>
      <c r="AG499" s="896"/>
      <c r="AH499" s="879"/>
      <c r="AI499" s="880"/>
      <c r="AJ499" s="880"/>
      <c r="AK499" s="880"/>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85">
        <v>3</v>
      </c>
      <c r="B500" s="885">
        <v>1</v>
      </c>
      <c r="C500" s="886"/>
      <c r="D500" s="887"/>
      <c r="E500" s="887"/>
      <c r="F500" s="887"/>
      <c r="G500" s="887"/>
      <c r="H500" s="887"/>
      <c r="I500" s="887"/>
      <c r="J500" s="888"/>
      <c r="K500" s="889"/>
      <c r="L500" s="889"/>
      <c r="M500" s="889"/>
      <c r="N500" s="889"/>
      <c r="O500" s="889"/>
      <c r="P500" s="890"/>
      <c r="Q500" s="891"/>
      <c r="R500" s="891"/>
      <c r="S500" s="891"/>
      <c r="T500" s="891"/>
      <c r="U500" s="891"/>
      <c r="V500" s="891"/>
      <c r="W500" s="891"/>
      <c r="X500" s="891"/>
      <c r="Y500" s="892"/>
      <c r="Z500" s="893"/>
      <c r="AA500" s="893"/>
      <c r="AB500" s="894"/>
      <c r="AC500" s="895"/>
      <c r="AD500" s="896"/>
      <c r="AE500" s="896"/>
      <c r="AF500" s="896"/>
      <c r="AG500" s="89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85">
        <v>4</v>
      </c>
      <c r="B501" s="885">
        <v>1</v>
      </c>
      <c r="C501" s="886"/>
      <c r="D501" s="887"/>
      <c r="E501" s="887"/>
      <c r="F501" s="887"/>
      <c r="G501" s="887"/>
      <c r="H501" s="887"/>
      <c r="I501" s="887"/>
      <c r="J501" s="888"/>
      <c r="K501" s="889"/>
      <c r="L501" s="889"/>
      <c r="M501" s="889"/>
      <c r="N501" s="889"/>
      <c r="O501" s="889"/>
      <c r="P501" s="890"/>
      <c r="Q501" s="891"/>
      <c r="R501" s="891"/>
      <c r="S501" s="891"/>
      <c r="T501" s="891"/>
      <c r="U501" s="891"/>
      <c r="V501" s="891"/>
      <c r="W501" s="891"/>
      <c r="X501" s="891"/>
      <c r="Y501" s="892"/>
      <c r="Z501" s="893"/>
      <c r="AA501" s="893"/>
      <c r="AB501" s="894"/>
      <c r="AC501" s="895"/>
      <c r="AD501" s="896"/>
      <c r="AE501" s="896"/>
      <c r="AF501" s="896"/>
      <c r="AG501" s="89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85">
        <v>5</v>
      </c>
      <c r="B502" s="885">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895"/>
      <c r="AD502" s="896"/>
      <c r="AE502" s="896"/>
      <c r="AF502" s="896"/>
      <c r="AG502" s="89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85">
        <v>6</v>
      </c>
      <c r="B503" s="885">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895"/>
      <c r="AD503" s="896"/>
      <c r="AE503" s="896"/>
      <c r="AF503" s="896"/>
      <c r="AG503" s="89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85">
        <v>7</v>
      </c>
      <c r="B504" s="885">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895"/>
      <c r="AD504" s="896"/>
      <c r="AE504" s="896"/>
      <c r="AF504" s="896"/>
      <c r="AG504" s="89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85">
        <v>8</v>
      </c>
      <c r="B505" s="885">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895"/>
      <c r="AD505" s="896"/>
      <c r="AE505" s="896"/>
      <c r="AF505" s="896"/>
      <c r="AG505" s="89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85">
        <v>9</v>
      </c>
      <c r="B506" s="885">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895"/>
      <c r="AD506" s="896"/>
      <c r="AE506" s="896"/>
      <c r="AF506" s="896"/>
      <c r="AG506" s="89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30" hidden="1" customHeight="1" x14ac:dyDescent="0.15">
      <c r="A507" s="885">
        <v>10</v>
      </c>
      <c r="B507" s="885">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895"/>
      <c r="AD507" s="896"/>
      <c r="AE507" s="896"/>
      <c r="AF507" s="896"/>
      <c r="AG507" s="89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4"/>
      <c r="B530" s="874"/>
      <c r="C530" s="874" t="s">
        <v>24</v>
      </c>
      <c r="D530" s="874"/>
      <c r="E530" s="874"/>
      <c r="F530" s="874"/>
      <c r="G530" s="874"/>
      <c r="H530" s="874"/>
      <c r="I530" s="874"/>
      <c r="J530" s="875" t="s">
        <v>197</v>
      </c>
      <c r="K530" s="163"/>
      <c r="L530" s="163"/>
      <c r="M530" s="163"/>
      <c r="N530" s="163"/>
      <c r="O530" s="163"/>
      <c r="P530" s="442" t="s">
        <v>25</v>
      </c>
      <c r="Q530" s="442"/>
      <c r="R530" s="442"/>
      <c r="S530" s="442"/>
      <c r="T530" s="442"/>
      <c r="U530" s="442"/>
      <c r="V530" s="442"/>
      <c r="W530" s="442"/>
      <c r="X530" s="442"/>
      <c r="Y530" s="876" t="s">
        <v>196</v>
      </c>
      <c r="Z530" s="877"/>
      <c r="AA530" s="877"/>
      <c r="AB530" s="877"/>
      <c r="AC530" s="875" t="s">
        <v>230</v>
      </c>
      <c r="AD530" s="875"/>
      <c r="AE530" s="875"/>
      <c r="AF530" s="875"/>
      <c r="AG530" s="875"/>
      <c r="AH530" s="876" t="s">
        <v>249</v>
      </c>
      <c r="AI530" s="874"/>
      <c r="AJ530" s="874"/>
      <c r="AK530" s="874"/>
      <c r="AL530" s="874" t="s">
        <v>19</v>
      </c>
      <c r="AM530" s="874"/>
      <c r="AN530" s="874"/>
      <c r="AO530" s="878"/>
      <c r="AP530" s="899" t="s">
        <v>198</v>
      </c>
      <c r="AQ530" s="899"/>
      <c r="AR530" s="899"/>
      <c r="AS530" s="899"/>
      <c r="AT530" s="899"/>
      <c r="AU530" s="899"/>
      <c r="AV530" s="899"/>
      <c r="AW530" s="899"/>
      <c r="AX530" s="899"/>
      <c r="AY530">
        <f>$AY$528</f>
        <v>0</v>
      </c>
    </row>
    <row r="531" spans="1:51" ht="30" hidden="1" customHeight="1" x14ac:dyDescent="0.15">
      <c r="A531" s="885">
        <v>1</v>
      </c>
      <c r="B531" s="885">
        <v>1</v>
      </c>
      <c r="C531" s="887"/>
      <c r="D531" s="887"/>
      <c r="E531" s="887"/>
      <c r="F531" s="887"/>
      <c r="G531" s="887"/>
      <c r="H531" s="887"/>
      <c r="I531" s="887"/>
      <c r="J531" s="888"/>
      <c r="K531" s="889"/>
      <c r="L531" s="889"/>
      <c r="M531" s="889"/>
      <c r="N531" s="889"/>
      <c r="O531" s="889"/>
      <c r="P531" s="891"/>
      <c r="Q531" s="891"/>
      <c r="R531" s="891"/>
      <c r="S531" s="891"/>
      <c r="T531" s="891"/>
      <c r="U531" s="891"/>
      <c r="V531" s="891"/>
      <c r="W531" s="891"/>
      <c r="X531" s="891"/>
      <c r="Y531" s="892"/>
      <c r="Z531" s="893"/>
      <c r="AA531" s="893"/>
      <c r="AB531" s="894"/>
      <c r="AC531" s="895"/>
      <c r="AD531" s="896"/>
      <c r="AE531" s="896"/>
      <c r="AF531" s="896"/>
      <c r="AG531" s="896"/>
      <c r="AH531" s="879"/>
      <c r="AI531" s="880"/>
      <c r="AJ531" s="880"/>
      <c r="AK531" s="880"/>
      <c r="AL531" s="881"/>
      <c r="AM531" s="882"/>
      <c r="AN531" s="882"/>
      <c r="AO531" s="883"/>
      <c r="AP531" s="884"/>
      <c r="AQ531" s="884"/>
      <c r="AR531" s="884"/>
      <c r="AS531" s="884"/>
      <c r="AT531" s="884"/>
      <c r="AU531" s="884"/>
      <c r="AV531" s="884"/>
      <c r="AW531" s="884"/>
      <c r="AX531" s="884"/>
      <c r="AY531">
        <f>$AY$528</f>
        <v>0</v>
      </c>
    </row>
    <row r="532" spans="1:51" ht="30" hidden="1" customHeight="1" x14ac:dyDescent="0.15">
      <c r="A532" s="885">
        <v>2</v>
      </c>
      <c r="B532" s="885">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895"/>
      <c r="AD532" s="896"/>
      <c r="AE532" s="896"/>
      <c r="AF532" s="896"/>
      <c r="AG532" s="896"/>
      <c r="AH532" s="879"/>
      <c r="AI532" s="880"/>
      <c r="AJ532" s="880"/>
      <c r="AK532" s="880"/>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85">
        <v>3</v>
      </c>
      <c r="B533" s="885">
        <v>1</v>
      </c>
      <c r="C533" s="886"/>
      <c r="D533" s="887"/>
      <c r="E533" s="887"/>
      <c r="F533" s="887"/>
      <c r="G533" s="887"/>
      <c r="H533" s="887"/>
      <c r="I533" s="887"/>
      <c r="J533" s="888"/>
      <c r="K533" s="889"/>
      <c r="L533" s="889"/>
      <c r="M533" s="889"/>
      <c r="N533" s="889"/>
      <c r="O533" s="889"/>
      <c r="P533" s="890"/>
      <c r="Q533" s="891"/>
      <c r="R533" s="891"/>
      <c r="S533" s="891"/>
      <c r="T533" s="891"/>
      <c r="U533" s="891"/>
      <c r="V533" s="891"/>
      <c r="W533" s="891"/>
      <c r="X533" s="891"/>
      <c r="Y533" s="892"/>
      <c r="Z533" s="893"/>
      <c r="AA533" s="893"/>
      <c r="AB533" s="894"/>
      <c r="AC533" s="895"/>
      <c r="AD533" s="896"/>
      <c r="AE533" s="896"/>
      <c r="AF533" s="896"/>
      <c r="AG533" s="896"/>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85">
        <v>4</v>
      </c>
      <c r="B534" s="885">
        <v>1</v>
      </c>
      <c r="C534" s="886"/>
      <c r="D534" s="887"/>
      <c r="E534" s="887"/>
      <c r="F534" s="887"/>
      <c r="G534" s="887"/>
      <c r="H534" s="887"/>
      <c r="I534" s="887"/>
      <c r="J534" s="888"/>
      <c r="K534" s="889"/>
      <c r="L534" s="889"/>
      <c r="M534" s="889"/>
      <c r="N534" s="889"/>
      <c r="O534" s="889"/>
      <c r="P534" s="890"/>
      <c r="Q534" s="891"/>
      <c r="R534" s="891"/>
      <c r="S534" s="891"/>
      <c r="T534" s="891"/>
      <c r="U534" s="891"/>
      <c r="V534" s="891"/>
      <c r="W534" s="891"/>
      <c r="X534" s="891"/>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85">
        <v>5</v>
      </c>
      <c r="B535" s="88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4"/>
      <c r="B563" s="874"/>
      <c r="C563" s="874" t="s">
        <v>24</v>
      </c>
      <c r="D563" s="874"/>
      <c r="E563" s="874"/>
      <c r="F563" s="874"/>
      <c r="G563" s="874"/>
      <c r="H563" s="874"/>
      <c r="I563" s="874"/>
      <c r="J563" s="875" t="s">
        <v>197</v>
      </c>
      <c r="K563" s="163"/>
      <c r="L563" s="163"/>
      <c r="M563" s="163"/>
      <c r="N563" s="163"/>
      <c r="O563" s="163"/>
      <c r="P563" s="442" t="s">
        <v>25</v>
      </c>
      <c r="Q563" s="442"/>
      <c r="R563" s="442"/>
      <c r="S563" s="442"/>
      <c r="T563" s="442"/>
      <c r="U563" s="442"/>
      <c r="V563" s="442"/>
      <c r="W563" s="442"/>
      <c r="X563" s="442"/>
      <c r="Y563" s="876" t="s">
        <v>196</v>
      </c>
      <c r="Z563" s="877"/>
      <c r="AA563" s="877"/>
      <c r="AB563" s="877"/>
      <c r="AC563" s="875" t="s">
        <v>230</v>
      </c>
      <c r="AD563" s="875"/>
      <c r="AE563" s="875"/>
      <c r="AF563" s="875"/>
      <c r="AG563" s="875"/>
      <c r="AH563" s="876" t="s">
        <v>249</v>
      </c>
      <c r="AI563" s="874"/>
      <c r="AJ563" s="874"/>
      <c r="AK563" s="874"/>
      <c r="AL563" s="874" t="s">
        <v>19</v>
      </c>
      <c r="AM563" s="874"/>
      <c r="AN563" s="874"/>
      <c r="AO563" s="878"/>
      <c r="AP563" s="899" t="s">
        <v>198</v>
      </c>
      <c r="AQ563" s="899"/>
      <c r="AR563" s="899"/>
      <c r="AS563" s="899"/>
      <c r="AT563" s="899"/>
      <c r="AU563" s="899"/>
      <c r="AV563" s="899"/>
      <c r="AW563" s="899"/>
      <c r="AX563" s="899"/>
      <c r="AY563">
        <f>$AY$561</f>
        <v>0</v>
      </c>
    </row>
    <row r="564" spans="1:51" ht="30" hidden="1" customHeight="1" x14ac:dyDescent="0.15">
      <c r="A564" s="885">
        <v>1</v>
      </c>
      <c r="B564" s="885">
        <v>1</v>
      </c>
      <c r="C564" s="887"/>
      <c r="D564" s="887"/>
      <c r="E564" s="887"/>
      <c r="F564" s="887"/>
      <c r="G564" s="887"/>
      <c r="H564" s="887"/>
      <c r="I564" s="887"/>
      <c r="J564" s="888"/>
      <c r="K564" s="889"/>
      <c r="L564" s="889"/>
      <c r="M564" s="889"/>
      <c r="N564" s="889"/>
      <c r="O564" s="889"/>
      <c r="P564" s="891"/>
      <c r="Q564" s="891"/>
      <c r="R564" s="891"/>
      <c r="S564" s="891"/>
      <c r="T564" s="891"/>
      <c r="U564" s="891"/>
      <c r="V564" s="891"/>
      <c r="W564" s="891"/>
      <c r="X564" s="891"/>
      <c r="Y564" s="892"/>
      <c r="Z564" s="893"/>
      <c r="AA564" s="893"/>
      <c r="AB564" s="894"/>
      <c r="AC564" s="895"/>
      <c r="AD564" s="896"/>
      <c r="AE564" s="896"/>
      <c r="AF564" s="896"/>
      <c r="AG564" s="896"/>
      <c r="AH564" s="879"/>
      <c r="AI564" s="880"/>
      <c r="AJ564" s="880"/>
      <c r="AK564" s="880"/>
      <c r="AL564" s="881"/>
      <c r="AM564" s="882"/>
      <c r="AN564" s="882"/>
      <c r="AO564" s="883"/>
      <c r="AP564" s="884"/>
      <c r="AQ564" s="884"/>
      <c r="AR564" s="884"/>
      <c r="AS564" s="884"/>
      <c r="AT564" s="884"/>
      <c r="AU564" s="884"/>
      <c r="AV564" s="884"/>
      <c r="AW564" s="884"/>
      <c r="AX564" s="884"/>
      <c r="AY564">
        <f>$AY$561</f>
        <v>0</v>
      </c>
    </row>
    <row r="565" spans="1:51" ht="30" hidden="1" customHeight="1" x14ac:dyDescent="0.15">
      <c r="A565" s="885">
        <v>2</v>
      </c>
      <c r="B565" s="885">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895"/>
      <c r="AD565" s="896"/>
      <c r="AE565" s="896"/>
      <c r="AF565" s="896"/>
      <c r="AG565" s="896"/>
      <c r="AH565" s="879"/>
      <c r="AI565" s="880"/>
      <c r="AJ565" s="880"/>
      <c r="AK565" s="880"/>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85">
        <v>3</v>
      </c>
      <c r="B566" s="885">
        <v>1</v>
      </c>
      <c r="C566" s="886"/>
      <c r="D566" s="887"/>
      <c r="E566" s="887"/>
      <c r="F566" s="887"/>
      <c r="G566" s="887"/>
      <c r="H566" s="887"/>
      <c r="I566" s="887"/>
      <c r="J566" s="888"/>
      <c r="K566" s="889"/>
      <c r="L566" s="889"/>
      <c r="M566" s="889"/>
      <c r="N566" s="889"/>
      <c r="O566" s="889"/>
      <c r="P566" s="890"/>
      <c r="Q566" s="891"/>
      <c r="R566" s="891"/>
      <c r="S566" s="891"/>
      <c r="T566" s="891"/>
      <c r="U566" s="891"/>
      <c r="V566" s="891"/>
      <c r="W566" s="891"/>
      <c r="X566" s="891"/>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85">
        <v>4</v>
      </c>
      <c r="B567" s="885">
        <v>1</v>
      </c>
      <c r="C567" s="886"/>
      <c r="D567" s="887"/>
      <c r="E567" s="887"/>
      <c r="F567" s="887"/>
      <c r="G567" s="887"/>
      <c r="H567" s="887"/>
      <c r="I567" s="887"/>
      <c r="J567" s="888"/>
      <c r="K567" s="889"/>
      <c r="L567" s="889"/>
      <c r="M567" s="889"/>
      <c r="N567" s="889"/>
      <c r="O567" s="889"/>
      <c r="P567" s="890"/>
      <c r="Q567" s="891"/>
      <c r="R567" s="891"/>
      <c r="S567" s="891"/>
      <c r="T567" s="891"/>
      <c r="U567" s="891"/>
      <c r="V567" s="891"/>
      <c r="W567" s="891"/>
      <c r="X567" s="891"/>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85">
        <v>5</v>
      </c>
      <c r="B568" s="88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85">
        <v>6</v>
      </c>
      <c r="B569" s="88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85">
        <v>7</v>
      </c>
      <c r="B570" s="88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15">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15">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15">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15">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15">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15">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15">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4"/>
      <c r="B596" s="874"/>
      <c r="C596" s="874" t="s">
        <v>24</v>
      </c>
      <c r="D596" s="874"/>
      <c r="E596" s="874"/>
      <c r="F596" s="874"/>
      <c r="G596" s="874"/>
      <c r="H596" s="874"/>
      <c r="I596" s="874"/>
      <c r="J596" s="875" t="s">
        <v>197</v>
      </c>
      <c r="K596" s="163"/>
      <c r="L596" s="163"/>
      <c r="M596" s="163"/>
      <c r="N596" s="163"/>
      <c r="O596" s="163"/>
      <c r="P596" s="442" t="s">
        <v>25</v>
      </c>
      <c r="Q596" s="442"/>
      <c r="R596" s="442"/>
      <c r="S596" s="442"/>
      <c r="T596" s="442"/>
      <c r="U596" s="442"/>
      <c r="V596" s="442"/>
      <c r="W596" s="442"/>
      <c r="X596" s="442"/>
      <c r="Y596" s="876" t="s">
        <v>196</v>
      </c>
      <c r="Z596" s="877"/>
      <c r="AA596" s="877"/>
      <c r="AB596" s="877"/>
      <c r="AC596" s="875" t="s">
        <v>230</v>
      </c>
      <c r="AD596" s="875"/>
      <c r="AE596" s="875"/>
      <c r="AF596" s="875"/>
      <c r="AG596" s="875"/>
      <c r="AH596" s="876" t="s">
        <v>249</v>
      </c>
      <c r="AI596" s="874"/>
      <c r="AJ596" s="874"/>
      <c r="AK596" s="874"/>
      <c r="AL596" s="874" t="s">
        <v>19</v>
      </c>
      <c r="AM596" s="874"/>
      <c r="AN596" s="874"/>
      <c r="AO596" s="878"/>
      <c r="AP596" s="899" t="s">
        <v>198</v>
      </c>
      <c r="AQ596" s="899"/>
      <c r="AR596" s="899"/>
      <c r="AS596" s="899"/>
      <c r="AT596" s="899"/>
      <c r="AU596" s="899"/>
      <c r="AV596" s="899"/>
      <c r="AW596" s="899"/>
      <c r="AX596" s="899"/>
      <c r="AY596">
        <f>$AY$594</f>
        <v>0</v>
      </c>
    </row>
    <row r="597" spans="1:51" ht="30" hidden="1" customHeight="1" x14ac:dyDescent="0.15">
      <c r="A597" s="885">
        <v>1</v>
      </c>
      <c r="B597" s="885">
        <v>1</v>
      </c>
      <c r="C597" s="887"/>
      <c r="D597" s="887"/>
      <c r="E597" s="887"/>
      <c r="F597" s="887"/>
      <c r="G597" s="887"/>
      <c r="H597" s="887"/>
      <c r="I597" s="887"/>
      <c r="J597" s="888"/>
      <c r="K597" s="889"/>
      <c r="L597" s="889"/>
      <c r="M597" s="889"/>
      <c r="N597" s="889"/>
      <c r="O597" s="889"/>
      <c r="P597" s="891"/>
      <c r="Q597" s="891"/>
      <c r="R597" s="891"/>
      <c r="S597" s="891"/>
      <c r="T597" s="891"/>
      <c r="U597" s="891"/>
      <c r="V597" s="891"/>
      <c r="W597" s="891"/>
      <c r="X597" s="891"/>
      <c r="Y597" s="892"/>
      <c r="Z597" s="893"/>
      <c r="AA597" s="893"/>
      <c r="AB597" s="894"/>
      <c r="AC597" s="895"/>
      <c r="AD597" s="896"/>
      <c r="AE597" s="896"/>
      <c r="AF597" s="896"/>
      <c r="AG597" s="896"/>
      <c r="AH597" s="879"/>
      <c r="AI597" s="880"/>
      <c r="AJ597" s="880"/>
      <c r="AK597" s="880"/>
      <c r="AL597" s="881"/>
      <c r="AM597" s="882"/>
      <c r="AN597" s="882"/>
      <c r="AO597" s="883"/>
      <c r="AP597" s="884"/>
      <c r="AQ597" s="884"/>
      <c r="AR597" s="884"/>
      <c r="AS597" s="884"/>
      <c r="AT597" s="884"/>
      <c r="AU597" s="884"/>
      <c r="AV597" s="884"/>
      <c r="AW597" s="884"/>
      <c r="AX597" s="884"/>
      <c r="AY597">
        <f>$AY$594</f>
        <v>0</v>
      </c>
    </row>
    <row r="598" spans="1:51" ht="30" hidden="1" customHeight="1" x14ac:dyDescent="0.15">
      <c r="A598" s="885">
        <v>2</v>
      </c>
      <c r="B598" s="88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85">
        <v>3</v>
      </c>
      <c r="B599" s="885">
        <v>1</v>
      </c>
      <c r="C599" s="886"/>
      <c r="D599" s="887"/>
      <c r="E599" s="887"/>
      <c r="F599" s="887"/>
      <c r="G599" s="887"/>
      <c r="H599" s="887"/>
      <c r="I599" s="887"/>
      <c r="J599" s="888"/>
      <c r="K599" s="889"/>
      <c r="L599" s="889"/>
      <c r="M599" s="889"/>
      <c r="N599" s="889"/>
      <c r="O599" s="889"/>
      <c r="P599" s="890"/>
      <c r="Q599" s="891"/>
      <c r="R599" s="891"/>
      <c r="S599" s="891"/>
      <c r="T599" s="891"/>
      <c r="U599" s="891"/>
      <c r="V599" s="891"/>
      <c r="W599" s="891"/>
      <c r="X599" s="891"/>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85">
        <v>4</v>
      </c>
      <c r="B600" s="885">
        <v>1</v>
      </c>
      <c r="C600" s="886"/>
      <c r="D600" s="887"/>
      <c r="E600" s="887"/>
      <c r="F600" s="887"/>
      <c r="G600" s="887"/>
      <c r="H600" s="887"/>
      <c r="I600" s="887"/>
      <c r="J600" s="888"/>
      <c r="K600" s="889"/>
      <c r="L600" s="889"/>
      <c r="M600" s="889"/>
      <c r="N600" s="889"/>
      <c r="O600" s="889"/>
      <c r="P600" s="890"/>
      <c r="Q600" s="891"/>
      <c r="R600" s="891"/>
      <c r="S600" s="891"/>
      <c r="T600" s="891"/>
      <c r="U600" s="891"/>
      <c r="V600" s="891"/>
      <c r="W600" s="891"/>
      <c r="X600" s="891"/>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85">
        <v>5</v>
      </c>
      <c r="B601" s="88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85">
        <v>6</v>
      </c>
      <c r="B602" s="88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15">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15">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15">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15">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15">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15">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15">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15">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15">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hidden="1" customHeight="1" x14ac:dyDescent="0.15">
      <c r="A627" s="909" t="s">
        <v>579</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232</v>
      </c>
      <c r="AM627" s="913"/>
      <c r="AN627" s="91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14"/>
      <c r="B630" s="914"/>
      <c r="C630" s="875" t="s">
        <v>192</v>
      </c>
      <c r="D630" s="915"/>
      <c r="E630" s="875" t="s">
        <v>191</v>
      </c>
      <c r="F630" s="915"/>
      <c r="G630" s="915"/>
      <c r="H630" s="915"/>
      <c r="I630" s="915"/>
      <c r="J630" s="875" t="s">
        <v>197</v>
      </c>
      <c r="K630" s="875"/>
      <c r="L630" s="875"/>
      <c r="M630" s="875"/>
      <c r="N630" s="875"/>
      <c r="O630" s="875"/>
      <c r="P630" s="875" t="s">
        <v>25</v>
      </c>
      <c r="Q630" s="875"/>
      <c r="R630" s="875"/>
      <c r="S630" s="875"/>
      <c r="T630" s="875"/>
      <c r="U630" s="875"/>
      <c r="V630" s="875"/>
      <c r="W630" s="875"/>
      <c r="X630" s="875"/>
      <c r="Y630" s="875" t="s">
        <v>199</v>
      </c>
      <c r="Z630" s="915"/>
      <c r="AA630" s="915"/>
      <c r="AB630" s="915"/>
      <c r="AC630" s="875" t="s">
        <v>180</v>
      </c>
      <c r="AD630" s="875"/>
      <c r="AE630" s="875"/>
      <c r="AF630" s="875"/>
      <c r="AG630" s="875"/>
      <c r="AH630" s="875" t="s">
        <v>187</v>
      </c>
      <c r="AI630" s="915"/>
      <c r="AJ630" s="915"/>
      <c r="AK630" s="915"/>
      <c r="AL630" s="915" t="s">
        <v>19</v>
      </c>
      <c r="AM630" s="915"/>
      <c r="AN630" s="915"/>
      <c r="AO630" s="914"/>
      <c r="AP630" s="899" t="s">
        <v>226</v>
      </c>
      <c r="AQ630" s="899"/>
      <c r="AR630" s="899"/>
      <c r="AS630" s="899"/>
      <c r="AT630" s="899"/>
      <c r="AU630" s="899"/>
      <c r="AV630" s="899"/>
      <c r="AW630" s="899"/>
      <c r="AX630" s="899"/>
    </row>
    <row r="631" spans="1:51" ht="30" hidden="1" customHeight="1" x14ac:dyDescent="0.15">
      <c r="A631" s="885">
        <v>1</v>
      </c>
      <c r="B631" s="885">
        <v>1</v>
      </c>
      <c r="C631" s="916"/>
      <c r="D631" s="916"/>
      <c r="E631" s="917"/>
      <c r="F631" s="917"/>
      <c r="G631" s="917"/>
      <c r="H631" s="917"/>
      <c r="I631" s="917"/>
      <c r="J631" s="888"/>
      <c r="K631" s="889"/>
      <c r="L631" s="889"/>
      <c r="M631" s="889"/>
      <c r="N631" s="889"/>
      <c r="O631" s="889"/>
      <c r="P631" s="891"/>
      <c r="Q631" s="891"/>
      <c r="R631" s="891"/>
      <c r="S631" s="891"/>
      <c r="T631" s="891"/>
      <c r="U631" s="891"/>
      <c r="V631" s="891"/>
      <c r="W631" s="891"/>
      <c r="X631" s="891"/>
      <c r="Y631" s="892"/>
      <c r="Z631" s="893"/>
      <c r="AA631" s="893"/>
      <c r="AB631" s="894"/>
      <c r="AC631" s="895"/>
      <c r="AD631" s="896"/>
      <c r="AE631" s="896"/>
      <c r="AF631" s="896"/>
      <c r="AG631" s="896"/>
      <c r="AH631" s="897"/>
      <c r="AI631" s="898"/>
      <c r="AJ631" s="898"/>
      <c r="AK631" s="898"/>
      <c r="AL631" s="881"/>
      <c r="AM631" s="882"/>
      <c r="AN631" s="882"/>
      <c r="AO631" s="883"/>
      <c r="AP631" s="884"/>
      <c r="AQ631" s="884"/>
      <c r="AR631" s="884"/>
      <c r="AS631" s="884"/>
      <c r="AT631" s="884"/>
      <c r="AU631" s="884"/>
      <c r="AV631" s="884"/>
      <c r="AW631" s="884"/>
      <c r="AX631" s="884"/>
    </row>
    <row r="632" spans="1:51" ht="30" hidden="1" customHeight="1" x14ac:dyDescent="0.15">
      <c r="A632" s="885">
        <v>2</v>
      </c>
      <c r="B632" s="885">
        <v>1</v>
      </c>
      <c r="C632" s="916"/>
      <c r="D632" s="916"/>
      <c r="E632" s="917"/>
      <c r="F632" s="917"/>
      <c r="G632" s="917"/>
      <c r="H632" s="917"/>
      <c r="I632" s="917"/>
      <c r="J632" s="888"/>
      <c r="K632" s="889"/>
      <c r="L632" s="889"/>
      <c r="M632" s="889"/>
      <c r="N632" s="889"/>
      <c r="O632" s="889"/>
      <c r="P632" s="891"/>
      <c r="Q632" s="891"/>
      <c r="R632" s="891"/>
      <c r="S632" s="891"/>
      <c r="T632" s="891"/>
      <c r="U632" s="891"/>
      <c r="V632" s="891"/>
      <c r="W632" s="891"/>
      <c r="X632" s="891"/>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85">
        <v>3</v>
      </c>
      <c r="B633" s="885">
        <v>1</v>
      </c>
      <c r="C633" s="916"/>
      <c r="D633" s="916"/>
      <c r="E633" s="917"/>
      <c r="F633" s="917"/>
      <c r="G633" s="917"/>
      <c r="H633" s="917"/>
      <c r="I633" s="917"/>
      <c r="J633" s="888"/>
      <c r="K633" s="889"/>
      <c r="L633" s="889"/>
      <c r="M633" s="889"/>
      <c r="N633" s="889"/>
      <c r="O633" s="889"/>
      <c r="P633" s="891"/>
      <c r="Q633" s="891"/>
      <c r="R633" s="891"/>
      <c r="S633" s="891"/>
      <c r="T633" s="891"/>
      <c r="U633" s="891"/>
      <c r="V633" s="891"/>
      <c r="W633" s="891"/>
      <c r="X633" s="891"/>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85">
        <v>4</v>
      </c>
      <c r="B634" s="885">
        <v>1</v>
      </c>
      <c r="C634" s="916"/>
      <c r="D634" s="916"/>
      <c r="E634" s="917"/>
      <c r="F634" s="917"/>
      <c r="G634" s="917"/>
      <c r="H634" s="917"/>
      <c r="I634" s="917"/>
      <c r="J634" s="888"/>
      <c r="K634" s="889"/>
      <c r="L634" s="889"/>
      <c r="M634" s="889"/>
      <c r="N634" s="889"/>
      <c r="O634" s="889"/>
      <c r="P634" s="891"/>
      <c r="Q634" s="891"/>
      <c r="R634" s="891"/>
      <c r="S634" s="891"/>
      <c r="T634" s="891"/>
      <c r="U634" s="891"/>
      <c r="V634" s="891"/>
      <c r="W634" s="891"/>
      <c r="X634" s="891"/>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85">
        <v>5</v>
      </c>
      <c r="B635" s="885">
        <v>1</v>
      </c>
      <c r="C635" s="916"/>
      <c r="D635" s="916"/>
      <c r="E635" s="917"/>
      <c r="F635" s="917"/>
      <c r="G635" s="917"/>
      <c r="H635" s="917"/>
      <c r="I635" s="917"/>
      <c r="J635" s="888"/>
      <c r="K635" s="889"/>
      <c r="L635" s="889"/>
      <c r="M635" s="889"/>
      <c r="N635" s="889"/>
      <c r="O635" s="889"/>
      <c r="P635" s="891"/>
      <c r="Q635" s="891"/>
      <c r="R635" s="891"/>
      <c r="S635" s="891"/>
      <c r="T635" s="891"/>
      <c r="U635" s="891"/>
      <c r="V635" s="891"/>
      <c r="W635" s="891"/>
      <c r="X635" s="891"/>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85">
        <v>6</v>
      </c>
      <c r="B636" s="885">
        <v>1</v>
      </c>
      <c r="C636" s="916"/>
      <c r="D636" s="916"/>
      <c r="E636" s="917"/>
      <c r="F636" s="917"/>
      <c r="G636" s="917"/>
      <c r="H636" s="917"/>
      <c r="I636" s="917"/>
      <c r="J636" s="888"/>
      <c r="K636" s="889"/>
      <c r="L636" s="889"/>
      <c r="M636" s="889"/>
      <c r="N636" s="889"/>
      <c r="O636" s="889"/>
      <c r="P636" s="891"/>
      <c r="Q636" s="891"/>
      <c r="R636" s="891"/>
      <c r="S636" s="891"/>
      <c r="T636" s="891"/>
      <c r="U636" s="891"/>
      <c r="V636" s="891"/>
      <c r="W636" s="891"/>
      <c r="X636" s="891"/>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85">
        <v>7</v>
      </c>
      <c r="B637" s="885">
        <v>1</v>
      </c>
      <c r="C637" s="916"/>
      <c r="D637" s="916"/>
      <c r="E637" s="917"/>
      <c r="F637" s="917"/>
      <c r="G637" s="917"/>
      <c r="H637" s="917"/>
      <c r="I637" s="917"/>
      <c r="J637" s="888"/>
      <c r="K637" s="889"/>
      <c r="L637" s="889"/>
      <c r="M637" s="889"/>
      <c r="N637" s="889"/>
      <c r="O637" s="889"/>
      <c r="P637" s="891"/>
      <c r="Q637" s="891"/>
      <c r="R637" s="891"/>
      <c r="S637" s="891"/>
      <c r="T637" s="891"/>
      <c r="U637" s="891"/>
      <c r="V637" s="891"/>
      <c r="W637" s="891"/>
      <c r="X637" s="891"/>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85">
        <v>8</v>
      </c>
      <c r="B638" s="885">
        <v>1</v>
      </c>
      <c r="C638" s="916"/>
      <c r="D638" s="916"/>
      <c r="E638" s="917"/>
      <c r="F638" s="917"/>
      <c r="G638" s="917"/>
      <c r="H638" s="917"/>
      <c r="I638" s="917"/>
      <c r="J638" s="888"/>
      <c r="K638" s="889"/>
      <c r="L638" s="889"/>
      <c r="M638" s="889"/>
      <c r="N638" s="889"/>
      <c r="O638" s="889"/>
      <c r="P638" s="891"/>
      <c r="Q638" s="891"/>
      <c r="R638" s="891"/>
      <c r="S638" s="891"/>
      <c r="T638" s="891"/>
      <c r="U638" s="891"/>
      <c r="V638" s="891"/>
      <c r="W638" s="891"/>
      <c r="X638" s="891"/>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85">
        <v>9</v>
      </c>
      <c r="B639" s="885">
        <v>1</v>
      </c>
      <c r="C639" s="916"/>
      <c r="D639" s="916"/>
      <c r="E639" s="917"/>
      <c r="F639" s="917"/>
      <c r="G639" s="917"/>
      <c r="H639" s="917"/>
      <c r="I639" s="917"/>
      <c r="J639" s="888"/>
      <c r="K639" s="889"/>
      <c r="L639" s="889"/>
      <c r="M639" s="889"/>
      <c r="N639" s="889"/>
      <c r="O639" s="889"/>
      <c r="P639" s="891"/>
      <c r="Q639" s="891"/>
      <c r="R639" s="891"/>
      <c r="S639" s="891"/>
      <c r="T639" s="891"/>
      <c r="U639" s="891"/>
      <c r="V639" s="891"/>
      <c r="W639" s="891"/>
      <c r="X639" s="891"/>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85">
        <v>10</v>
      </c>
      <c r="B640" s="885">
        <v>1</v>
      </c>
      <c r="C640" s="916"/>
      <c r="D640" s="916"/>
      <c r="E640" s="917"/>
      <c r="F640" s="917"/>
      <c r="G640" s="917"/>
      <c r="H640" s="917"/>
      <c r="I640" s="917"/>
      <c r="J640" s="888"/>
      <c r="K640" s="889"/>
      <c r="L640" s="889"/>
      <c r="M640" s="889"/>
      <c r="N640" s="889"/>
      <c r="O640" s="889"/>
      <c r="P640" s="891"/>
      <c r="Q640" s="891"/>
      <c r="R640" s="891"/>
      <c r="S640" s="891"/>
      <c r="T640" s="891"/>
      <c r="U640" s="891"/>
      <c r="V640" s="891"/>
      <c r="W640" s="891"/>
      <c r="X640" s="891"/>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85">
        <v>11</v>
      </c>
      <c r="B641" s="885">
        <v>1</v>
      </c>
      <c r="C641" s="916"/>
      <c r="D641" s="916"/>
      <c r="E641" s="917"/>
      <c r="F641" s="917"/>
      <c r="G641" s="917"/>
      <c r="H641" s="917"/>
      <c r="I641" s="917"/>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16"/>
      <c r="D642" s="916"/>
      <c r="E642" s="917"/>
      <c r="F642" s="917"/>
      <c r="G642" s="917"/>
      <c r="H642" s="917"/>
      <c r="I642" s="917"/>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16"/>
      <c r="D643" s="916"/>
      <c r="E643" s="917"/>
      <c r="F643" s="917"/>
      <c r="G643" s="917"/>
      <c r="H643" s="917"/>
      <c r="I643" s="917"/>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16"/>
      <c r="D644" s="916"/>
      <c r="E644" s="917"/>
      <c r="F644" s="917"/>
      <c r="G644" s="917"/>
      <c r="H644" s="917"/>
      <c r="I644" s="917"/>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16"/>
      <c r="D645" s="916"/>
      <c r="E645" s="917"/>
      <c r="F645" s="917"/>
      <c r="G645" s="917"/>
      <c r="H645" s="917"/>
      <c r="I645" s="917"/>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16"/>
      <c r="D646" s="916"/>
      <c r="E646" s="917"/>
      <c r="F646" s="917"/>
      <c r="G646" s="917"/>
      <c r="H646" s="917"/>
      <c r="I646" s="917"/>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16"/>
      <c r="D647" s="916"/>
      <c r="E647" s="917"/>
      <c r="F647" s="917"/>
      <c r="G647" s="917"/>
      <c r="H647" s="917"/>
      <c r="I647" s="917"/>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16"/>
      <c r="D648" s="916"/>
      <c r="E648" s="674"/>
      <c r="F648" s="917"/>
      <c r="G648" s="917"/>
      <c r="H648" s="917"/>
      <c r="I648" s="917"/>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16"/>
      <c r="D649" s="916"/>
      <c r="E649" s="917"/>
      <c r="F649" s="917"/>
      <c r="G649" s="917"/>
      <c r="H649" s="917"/>
      <c r="I649" s="917"/>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16"/>
      <c r="D650" s="916"/>
      <c r="E650" s="917"/>
      <c r="F650" s="917"/>
      <c r="G650" s="917"/>
      <c r="H650" s="917"/>
      <c r="I650" s="917"/>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16"/>
      <c r="D651" s="916"/>
      <c r="E651" s="917"/>
      <c r="F651" s="917"/>
      <c r="G651" s="917"/>
      <c r="H651" s="917"/>
      <c r="I651" s="917"/>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16"/>
      <c r="D652" s="916"/>
      <c r="E652" s="917"/>
      <c r="F652" s="917"/>
      <c r="G652" s="917"/>
      <c r="H652" s="917"/>
      <c r="I652" s="917"/>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16"/>
      <c r="D653" s="916"/>
      <c r="E653" s="917"/>
      <c r="F653" s="917"/>
      <c r="G653" s="917"/>
      <c r="H653" s="917"/>
      <c r="I653" s="917"/>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16"/>
      <c r="D654" s="916"/>
      <c r="E654" s="917"/>
      <c r="F654" s="917"/>
      <c r="G654" s="917"/>
      <c r="H654" s="917"/>
      <c r="I654" s="917"/>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16"/>
      <c r="D655" s="916"/>
      <c r="E655" s="917"/>
      <c r="F655" s="917"/>
      <c r="G655" s="917"/>
      <c r="H655" s="917"/>
      <c r="I655" s="917"/>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16"/>
      <c r="D656" s="916"/>
      <c r="E656" s="917"/>
      <c r="F656" s="917"/>
      <c r="G656" s="917"/>
      <c r="H656" s="917"/>
      <c r="I656" s="917"/>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16"/>
      <c r="D657" s="916"/>
      <c r="E657" s="917"/>
      <c r="F657" s="917"/>
      <c r="G657" s="917"/>
      <c r="H657" s="917"/>
      <c r="I657" s="917"/>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16"/>
      <c r="D658" s="916"/>
      <c r="E658" s="917"/>
      <c r="F658" s="917"/>
      <c r="G658" s="917"/>
      <c r="H658" s="917"/>
      <c r="I658" s="917"/>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16"/>
      <c r="D659" s="916"/>
      <c r="E659" s="917"/>
      <c r="F659" s="917"/>
      <c r="G659" s="917"/>
      <c r="H659" s="917"/>
      <c r="I659" s="917"/>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16"/>
      <c r="D660" s="916"/>
      <c r="E660" s="917"/>
      <c r="F660" s="917"/>
      <c r="G660" s="917"/>
      <c r="H660" s="917"/>
      <c r="I660" s="917"/>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O272:Q272"/>
    <mergeCell ref="M273:U274"/>
    <mergeCell ref="AC275:AM275"/>
    <mergeCell ref="AD276:AJ276"/>
    <mergeCell ref="AH277:AJ277"/>
    <mergeCell ref="AC278:AM279"/>
    <mergeCell ref="AC280:AM280"/>
    <mergeCell ref="AD281:AJ281"/>
    <mergeCell ref="AH282:AJ282"/>
    <mergeCell ref="AC283:AM284"/>
    <mergeCell ref="AC285:AM285"/>
    <mergeCell ref="AD286:AJ286"/>
    <mergeCell ref="AH287:AJ287"/>
    <mergeCell ref="AC288:AM288"/>
    <mergeCell ref="E268:F268"/>
    <mergeCell ref="G268:I268"/>
    <mergeCell ref="J268:K268"/>
    <mergeCell ref="Q268:R268"/>
    <mergeCell ref="S268:U268"/>
    <mergeCell ref="V268:W268"/>
    <mergeCell ref="AC268:AD268"/>
    <mergeCell ref="AE268:AG268"/>
    <mergeCell ref="AH268:AI268"/>
    <mergeCell ref="AM268:AN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35">
      <formula>IF(RIGHT(TEXT(P14,"0.#"),1)=".",FALSE,TRUE)</formula>
    </cfRule>
    <cfRule type="expression" dxfId="822" priority="936">
      <formula>IF(RIGHT(TEXT(P14,"0.#"),1)=".",TRUE,FALSE)</formula>
    </cfRule>
  </conditionalFormatting>
  <conditionalFormatting sqref="P18:AX18">
    <cfRule type="expression" dxfId="821" priority="933">
      <formula>IF(RIGHT(TEXT(P18,"0.#"),1)=".",FALSE,TRUE)</formula>
    </cfRule>
    <cfRule type="expression" dxfId="820" priority="934">
      <formula>IF(RIGHT(TEXT(P18,"0.#"),1)=".",TRUE,FALSE)</formula>
    </cfRule>
  </conditionalFormatting>
  <conditionalFormatting sqref="Y311">
    <cfRule type="expression" dxfId="819" priority="931">
      <formula>IF(RIGHT(TEXT(Y311,"0.#"),1)=".",FALSE,TRUE)</formula>
    </cfRule>
    <cfRule type="expression" dxfId="818" priority="932">
      <formula>IF(RIGHT(TEXT(Y311,"0.#"),1)=".",TRUE,FALSE)</formula>
    </cfRule>
  </conditionalFormatting>
  <conditionalFormatting sqref="Y320">
    <cfRule type="expression" dxfId="817" priority="929">
      <formula>IF(RIGHT(TEXT(Y320,"0.#"),1)=".",FALSE,TRUE)</formula>
    </cfRule>
    <cfRule type="expression" dxfId="816" priority="930">
      <formula>IF(RIGHT(TEXT(Y320,"0.#"),1)=".",TRUE,FALSE)</formula>
    </cfRule>
  </conditionalFormatting>
  <conditionalFormatting sqref="Y351:Y358 Y349 Y338:Y345 Y336 Y325:Y332 Y323">
    <cfRule type="expression" dxfId="815" priority="909">
      <formula>IF(RIGHT(TEXT(Y323,"0.#"),1)=".",FALSE,TRUE)</formula>
    </cfRule>
    <cfRule type="expression" dxfId="814" priority="910">
      <formula>IF(RIGHT(TEXT(Y323,"0.#"),1)=".",TRUE,FALSE)</formula>
    </cfRule>
  </conditionalFormatting>
  <conditionalFormatting sqref="P16:AQ17 P15:AX15 P13:AX13">
    <cfRule type="expression" dxfId="813" priority="927">
      <formula>IF(RIGHT(TEXT(P13,"0.#"),1)=".",FALSE,TRUE)</formula>
    </cfRule>
    <cfRule type="expression" dxfId="812" priority="928">
      <formula>IF(RIGHT(TEXT(P13,"0.#"),1)=".",TRUE,FALSE)</formula>
    </cfRule>
  </conditionalFormatting>
  <conditionalFormatting sqref="P19:AJ19">
    <cfRule type="expression" dxfId="811" priority="925">
      <formula>IF(RIGHT(TEXT(P19,"0.#"),1)=".",FALSE,TRUE)</formula>
    </cfRule>
    <cfRule type="expression" dxfId="810" priority="926">
      <formula>IF(RIGHT(TEXT(P19,"0.#"),1)=".",TRUE,FALSE)</formula>
    </cfRule>
  </conditionalFormatting>
  <conditionalFormatting sqref="AE32 AQ32">
    <cfRule type="expression" dxfId="809" priority="923">
      <formula>IF(RIGHT(TEXT(AE32,"0.#"),1)=".",FALSE,TRUE)</formula>
    </cfRule>
    <cfRule type="expression" dxfId="808" priority="924">
      <formula>IF(RIGHT(TEXT(AE32,"0.#"),1)=".",TRUE,FALSE)</formula>
    </cfRule>
  </conditionalFormatting>
  <conditionalFormatting sqref="Y312:Y319 Y310">
    <cfRule type="expression" dxfId="807" priority="921">
      <formula>IF(RIGHT(TEXT(Y310,"0.#"),1)=".",FALSE,TRUE)</formula>
    </cfRule>
    <cfRule type="expression" dxfId="806" priority="922">
      <formula>IF(RIGHT(TEXT(Y310,"0.#"),1)=".",TRUE,FALSE)</formula>
    </cfRule>
  </conditionalFormatting>
  <conditionalFormatting sqref="AU311">
    <cfRule type="expression" dxfId="805" priority="919">
      <formula>IF(RIGHT(TEXT(AU311,"0.#"),1)=".",FALSE,TRUE)</formula>
    </cfRule>
    <cfRule type="expression" dxfId="804" priority="920">
      <formula>IF(RIGHT(TEXT(AU311,"0.#"),1)=".",TRUE,FALSE)</formula>
    </cfRule>
  </conditionalFormatting>
  <conditionalFormatting sqref="AU320">
    <cfRule type="expression" dxfId="803" priority="917">
      <formula>IF(RIGHT(TEXT(AU320,"0.#"),1)=".",FALSE,TRUE)</formula>
    </cfRule>
    <cfRule type="expression" dxfId="802" priority="918">
      <formula>IF(RIGHT(TEXT(AU320,"0.#"),1)=".",TRUE,FALSE)</formula>
    </cfRule>
  </conditionalFormatting>
  <conditionalFormatting sqref="AU312:AU319 AU310">
    <cfRule type="expression" dxfId="801" priority="915">
      <formula>IF(RIGHT(TEXT(AU310,"0.#"),1)=".",FALSE,TRUE)</formula>
    </cfRule>
    <cfRule type="expression" dxfId="800" priority="916">
      <formula>IF(RIGHT(TEXT(AU310,"0.#"),1)=".",TRUE,FALSE)</formula>
    </cfRule>
  </conditionalFormatting>
  <conditionalFormatting sqref="Y350 Y337 Y324">
    <cfRule type="expression" dxfId="799" priority="913">
      <formula>IF(RIGHT(TEXT(Y324,"0.#"),1)=".",FALSE,TRUE)</formula>
    </cfRule>
    <cfRule type="expression" dxfId="798" priority="914">
      <formula>IF(RIGHT(TEXT(Y324,"0.#"),1)=".",TRUE,FALSE)</formula>
    </cfRule>
  </conditionalFormatting>
  <conditionalFormatting sqref="Y359 Y346 Y333">
    <cfRule type="expression" dxfId="797" priority="911">
      <formula>IF(RIGHT(TEXT(Y333,"0.#"),1)=".",FALSE,TRUE)</formula>
    </cfRule>
    <cfRule type="expression" dxfId="796" priority="912">
      <formula>IF(RIGHT(TEXT(Y333,"0.#"),1)=".",TRUE,FALSE)</formula>
    </cfRule>
  </conditionalFormatting>
  <conditionalFormatting sqref="AU350 AU337 AU324">
    <cfRule type="expression" dxfId="795" priority="907">
      <formula>IF(RIGHT(TEXT(AU324,"0.#"),1)=".",FALSE,TRUE)</formula>
    </cfRule>
    <cfRule type="expression" dxfId="794" priority="908">
      <formula>IF(RIGHT(TEXT(AU324,"0.#"),1)=".",TRUE,FALSE)</formula>
    </cfRule>
  </conditionalFormatting>
  <conditionalFormatting sqref="AU359 AU346 AU333">
    <cfRule type="expression" dxfId="793" priority="905">
      <formula>IF(RIGHT(TEXT(AU333,"0.#"),1)=".",FALSE,TRUE)</formula>
    </cfRule>
    <cfRule type="expression" dxfId="792" priority="906">
      <formula>IF(RIGHT(TEXT(AU333,"0.#"),1)=".",TRUE,FALSE)</formula>
    </cfRule>
  </conditionalFormatting>
  <conditionalFormatting sqref="AU351:AU358 AU349 AU338:AU345 AU336 AU325:AU332 AU323">
    <cfRule type="expression" dxfId="791" priority="903">
      <formula>IF(RIGHT(TEXT(AU323,"0.#"),1)=".",FALSE,TRUE)</formula>
    </cfRule>
    <cfRule type="expression" dxfId="790" priority="904">
      <formula>IF(RIGHT(TEXT(AU323,"0.#"),1)=".",TRUE,FALSE)</formula>
    </cfRule>
  </conditionalFormatting>
  <conditionalFormatting sqref="AI32">
    <cfRule type="expression" dxfId="789" priority="901">
      <formula>IF(RIGHT(TEXT(AI32,"0.#"),1)=".",FALSE,TRUE)</formula>
    </cfRule>
    <cfRule type="expression" dxfId="788" priority="902">
      <formula>IF(RIGHT(TEXT(AI32,"0.#"),1)=".",TRUE,FALSE)</formula>
    </cfRule>
  </conditionalFormatting>
  <conditionalFormatting sqref="AM32">
    <cfRule type="expression" dxfId="787" priority="899">
      <formula>IF(RIGHT(TEXT(AM32,"0.#"),1)=".",FALSE,TRUE)</formula>
    </cfRule>
    <cfRule type="expression" dxfId="786" priority="900">
      <formula>IF(RIGHT(TEXT(AM32,"0.#"),1)=".",TRUE,FALSE)</formula>
    </cfRule>
  </conditionalFormatting>
  <conditionalFormatting sqref="AE33">
    <cfRule type="expression" dxfId="785" priority="897">
      <formula>IF(RIGHT(TEXT(AE33,"0.#"),1)=".",FALSE,TRUE)</formula>
    </cfRule>
    <cfRule type="expression" dxfId="784" priority="898">
      <formula>IF(RIGHT(TEXT(AE33,"0.#"),1)=".",TRUE,FALSE)</formula>
    </cfRule>
  </conditionalFormatting>
  <conditionalFormatting sqref="AI33">
    <cfRule type="expression" dxfId="783" priority="895">
      <formula>IF(RIGHT(TEXT(AI33,"0.#"),1)=".",FALSE,TRUE)</formula>
    </cfRule>
    <cfRule type="expression" dxfId="782" priority="896">
      <formula>IF(RIGHT(TEXT(AI33,"0.#"),1)=".",TRUE,FALSE)</formula>
    </cfRule>
  </conditionalFormatting>
  <conditionalFormatting sqref="AM33">
    <cfRule type="expression" dxfId="781" priority="893">
      <formula>IF(RIGHT(TEXT(AM33,"0.#"),1)=".",FALSE,TRUE)</formula>
    </cfRule>
    <cfRule type="expression" dxfId="780" priority="894">
      <formula>IF(RIGHT(TEXT(AM33,"0.#"),1)=".",TRUE,FALSE)</formula>
    </cfRule>
  </conditionalFormatting>
  <conditionalFormatting sqref="AQ33">
    <cfRule type="expression" dxfId="779" priority="891">
      <formula>IF(RIGHT(TEXT(AQ33,"0.#"),1)=".",FALSE,TRUE)</formula>
    </cfRule>
    <cfRule type="expression" dxfId="778" priority="892">
      <formula>IF(RIGHT(TEXT(AQ33,"0.#"),1)=".",TRUE,FALSE)</formula>
    </cfRule>
  </conditionalFormatting>
  <conditionalFormatting sqref="AE210">
    <cfRule type="expression" dxfId="777" priority="889">
      <formula>IF(RIGHT(TEXT(AE210,"0.#"),1)=".",FALSE,TRUE)</formula>
    </cfRule>
    <cfRule type="expression" dxfId="776" priority="890">
      <formula>IF(RIGHT(TEXT(AE210,"0.#"),1)=".",TRUE,FALSE)</formula>
    </cfRule>
  </conditionalFormatting>
  <conditionalFormatting sqref="AE211">
    <cfRule type="expression" dxfId="775" priority="887">
      <formula>IF(RIGHT(TEXT(AE211,"0.#"),1)=".",FALSE,TRUE)</formula>
    </cfRule>
    <cfRule type="expression" dxfId="774" priority="888">
      <formula>IF(RIGHT(TEXT(AE211,"0.#"),1)=".",TRUE,FALSE)</formula>
    </cfRule>
  </conditionalFormatting>
  <conditionalFormatting sqref="AE212">
    <cfRule type="expression" dxfId="773" priority="885">
      <formula>IF(RIGHT(TEXT(AE212,"0.#"),1)=".",FALSE,TRUE)</formula>
    </cfRule>
    <cfRule type="expression" dxfId="772" priority="886">
      <formula>IF(RIGHT(TEXT(AE212,"0.#"),1)=".",TRUE,FALSE)</formula>
    </cfRule>
  </conditionalFormatting>
  <conditionalFormatting sqref="AI212">
    <cfRule type="expression" dxfId="771" priority="883">
      <formula>IF(RIGHT(TEXT(AI212,"0.#"),1)=".",FALSE,TRUE)</formula>
    </cfRule>
    <cfRule type="expression" dxfId="770" priority="884">
      <formula>IF(RIGHT(TEXT(AI212,"0.#"),1)=".",TRUE,FALSE)</formula>
    </cfRule>
  </conditionalFormatting>
  <conditionalFormatting sqref="AI211">
    <cfRule type="expression" dxfId="769" priority="881">
      <formula>IF(RIGHT(TEXT(AI211,"0.#"),1)=".",FALSE,TRUE)</formula>
    </cfRule>
    <cfRule type="expression" dxfId="768" priority="882">
      <formula>IF(RIGHT(TEXT(AI211,"0.#"),1)=".",TRUE,FALSE)</formula>
    </cfRule>
  </conditionalFormatting>
  <conditionalFormatting sqref="AI210">
    <cfRule type="expression" dxfId="767" priority="879">
      <formula>IF(RIGHT(TEXT(AI210,"0.#"),1)=".",FALSE,TRUE)</formula>
    </cfRule>
    <cfRule type="expression" dxfId="766" priority="880">
      <formula>IF(RIGHT(TEXT(AI210,"0.#"),1)=".",TRUE,FALSE)</formula>
    </cfRule>
  </conditionalFormatting>
  <conditionalFormatting sqref="AM210">
    <cfRule type="expression" dxfId="765" priority="877">
      <formula>IF(RIGHT(TEXT(AM210,"0.#"),1)=".",FALSE,TRUE)</formula>
    </cfRule>
    <cfRule type="expression" dxfId="764" priority="878">
      <formula>IF(RIGHT(TEXT(AM210,"0.#"),1)=".",TRUE,FALSE)</formula>
    </cfRule>
  </conditionalFormatting>
  <conditionalFormatting sqref="AM211">
    <cfRule type="expression" dxfId="763" priority="875">
      <formula>IF(RIGHT(TEXT(AM211,"0.#"),1)=".",FALSE,TRUE)</formula>
    </cfRule>
    <cfRule type="expression" dxfId="762" priority="876">
      <formula>IF(RIGHT(TEXT(AM211,"0.#"),1)=".",TRUE,FALSE)</formula>
    </cfRule>
  </conditionalFormatting>
  <conditionalFormatting sqref="AM212">
    <cfRule type="expression" dxfId="761" priority="873">
      <formula>IF(RIGHT(TEXT(AM212,"0.#"),1)=".",FALSE,TRUE)</formula>
    </cfRule>
    <cfRule type="expression" dxfId="760" priority="874">
      <formula>IF(RIGHT(TEXT(AM212,"0.#"),1)=".",TRUE,FALSE)</formula>
    </cfRule>
  </conditionalFormatting>
  <conditionalFormatting sqref="AL368:AO368 AL371:AO373 AL376:AO377 AL380:AO382 AL391:AO395">
    <cfRule type="expression" dxfId="759" priority="869">
      <formula>IF(AND(AL368&gt;=0, RIGHT(TEXT(AL368,"0.#"),1)&lt;&gt;"."),TRUE,FALSE)</formula>
    </cfRule>
    <cfRule type="expression" dxfId="758" priority="870">
      <formula>IF(AND(AL368&gt;=0, RIGHT(TEXT(AL368,"0.#"),1)="."),TRUE,FALSE)</formula>
    </cfRule>
    <cfRule type="expression" dxfId="757" priority="871">
      <formula>IF(AND(AL368&lt;0, RIGHT(TEXT(AL368,"0.#"),1)&lt;&gt;"."),TRUE,FALSE)</formula>
    </cfRule>
    <cfRule type="expression" dxfId="756" priority="872">
      <formula>IF(AND(AL368&lt;0, RIGHT(TEXT(AL368,"0.#"),1)="."),TRUE,FALSE)</formula>
    </cfRule>
  </conditionalFormatting>
  <conditionalFormatting sqref="AQ210:AQ212">
    <cfRule type="expression" dxfId="755" priority="867">
      <formula>IF(RIGHT(TEXT(AQ210,"0.#"),1)=".",FALSE,TRUE)</formula>
    </cfRule>
    <cfRule type="expression" dxfId="754" priority="868">
      <formula>IF(RIGHT(TEXT(AQ210,"0.#"),1)=".",TRUE,FALSE)</formula>
    </cfRule>
  </conditionalFormatting>
  <conditionalFormatting sqref="AU210:AU212">
    <cfRule type="expression" dxfId="753" priority="865">
      <formula>IF(RIGHT(TEXT(AU210,"0.#"),1)=".",FALSE,TRUE)</formula>
    </cfRule>
    <cfRule type="expression" dxfId="752" priority="866">
      <formula>IF(RIGHT(TEXT(AU210,"0.#"),1)=".",TRUE,FALSE)</formula>
    </cfRule>
  </conditionalFormatting>
  <conditionalFormatting sqref="Y368:Y375 Y378:Y379 Y384 Y386:Y395">
    <cfRule type="expression" dxfId="751" priority="863">
      <formula>IF(RIGHT(TEXT(Y368,"0.#"),1)=".",FALSE,TRUE)</formula>
    </cfRule>
    <cfRule type="expression" dxfId="750" priority="864">
      <formula>IF(RIGHT(TEXT(Y368,"0.#"),1)=".",TRUE,FALSE)</formula>
    </cfRule>
  </conditionalFormatting>
  <conditionalFormatting sqref="AL631:AO660">
    <cfRule type="expression" dxfId="749" priority="859">
      <formula>IF(AND(AL631&gt;=0, RIGHT(TEXT(AL631,"0.#"),1)&lt;&gt;"."),TRUE,FALSE)</formula>
    </cfRule>
    <cfRule type="expression" dxfId="748" priority="860">
      <formula>IF(AND(AL631&gt;=0, RIGHT(TEXT(AL631,"0.#"),1)="."),TRUE,FALSE)</formula>
    </cfRule>
    <cfRule type="expression" dxfId="747" priority="861">
      <formula>IF(AND(AL631&lt;0, RIGHT(TEXT(AL631,"0.#"),1)&lt;&gt;"."),TRUE,FALSE)</formula>
    </cfRule>
    <cfRule type="expression" dxfId="746" priority="862">
      <formula>IF(AND(AL631&lt;0, RIGHT(TEXT(AL631,"0.#"),1)="."),TRUE,FALSE)</formula>
    </cfRule>
  </conditionalFormatting>
  <conditionalFormatting sqref="Y631:Y660">
    <cfRule type="expression" dxfId="745" priority="857">
      <formula>IF(RIGHT(TEXT(Y631,"0.#"),1)=".",FALSE,TRUE)</formula>
    </cfRule>
    <cfRule type="expression" dxfId="744" priority="858">
      <formula>IF(RIGHT(TEXT(Y631,"0.#"),1)=".",TRUE,FALSE)</formula>
    </cfRule>
  </conditionalFormatting>
  <conditionalFormatting sqref="AL366:AO367">
    <cfRule type="expression" dxfId="743" priority="853">
      <formula>IF(AND(AL366&gt;=0, RIGHT(TEXT(AL366,"0.#"),1)&lt;&gt;"."),TRUE,FALSE)</formula>
    </cfRule>
    <cfRule type="expression" dxfId="742" priority="854">
      <formula>IF(AND(AL366&gt;=0, RIGHT(TEXT(AL366,"0.#"),1)="."),TRUE,FALSE)</formula>
    </cfRule>
    <cfRule type="expression" dxfId="741" priority="855">
      <formula>IF(AND(AL366&lt;0, RIGHT(TEXT(AL366,"0.#"),1)&lt;&gt;"."),TRUE,FALSE)</formula>
    </cfRule>
    <cfRule type="expression" dxfId="740" priority="856">
      <formula>IF(AND(AL366&lt;0, RIGHT(TEXT(AL366,"0.#"),1)="."),TRUE,FALSE)</formula>
    </cfRule>
  </conditionalFormatting>
  <conditionalFormatting sqref="Y366:Y367">
    <cfRule type="expression" dxfId="739" priority="851">
      <formula>IF(RIGHT(TEXT(Y366,"0.#"),1)=".",FALSE,TRUE)</formula>
    </cfRule>
    <cfRule type="expression" dxfId="738" priority="852">
      <formula>IF(RIGHT(TEXT(Y366,"0.#"),1)=".",TRUE,FALSE)</formula>
    </cfRule>
  </conditionalFormatting>
  <conditionalFormatting sqref="Y401:Y428">
    <cfRule type="expression" dxfId="737" priority="789">
      <formula>IF(RIGHT(TEXT(Y401,"0.#"),1)=".",FALSE,TRUE)</formula>
    </cfRule>
    <cfRule type="expression" dxfId="736" priority="790">
      <formula>IF(RIGHT(TEXT(Y401,"0.#"),1)=".",TRUE,FALSE)</formula>
    </cfRule>
  </conditionalFormatting>
  <conditionalFormatting sqref="Y399:Y400">
    <cfRule type="expression" dxfId="735" priority="783">
      <formula>IF(RIGHT(TEXT(Y399,"0.#"),1)=".",FALSE,TRUE)</formula>
    </cfRule>
    <cfRule type="expression" dxfId="734" priority="784">
      <formula>IF(RIGHT(TEXT(Y399,"0.#"),1)=".",TRUE,FALSE)</formula>
    </cfRule>
  </conditionalFormatting>
  <conditionalFormatting sqref="Y434:Y461">
    <cfRule type="expression" dxfId="733" priority="777">
      <formula>IF(RIGHT(TEXT(Y434,"0.#"),1)=".",FALSE,TRUE)</formula>
    </cfRule>
    <cfRule type="expression" dxfId="732" priority="778">
      <formula>IF(RIGHT(TEXT(Y434,"0.#"),1)=".",TRUE,FALSE)</formula>
    </cfRule>
  </conditionalFormatting>
  <conditionalFormatting sqref="Y433">
    <cfRule type="expression" dxfId="731" priority="771">
      <formula>IF(RIGHT(TEXT(Y433,"0.#"),1)=".",FALSE,TRUE)</formula>
    </cfRule>
    <cfRule type="expression" dxfId="730" priority="772">
      <formula>IF(RIGHT(TEXT(Y433,"0.#"),1)=".",TRUE,FALSE)</formula>
    </cfRule>
  </conditionalFormatting>
  <conditionalFormatting sqref="Y467:Y494">
    <cfRule type="expression" dxfId="729" priority="765">
      <formula>IF(RIGHT(TEXT(Y467,"0.#"),1)=".",FALSE,TRUE)</formula>
    </cfRule>
    <cfRule type="expression" dxfId="728" priority="766">
      <formula>IF(RIGHT(TEXT(Y467,"0.#"),1)=".",TRUE,FALSE)</formula>
    </cfRule>
  </conditionalFormatting>
  <conditionalFormatting sqref="Y465:Y466">
    <cfRule type="expression" dxfId="727" priority="759">
      <formula>IF(RIGHT(TEXT(Y465,"0.#"),1)=".",FALSE,TRUE)</formula>
    </cfRule>
    <cfRule type="expression" dxfId="726" priority="760">
      <formula>IF(RIGHT(TEXT(Y465,"0.#"),1)=".",TRUE,FALSE)</formula>
    </cfRule>
  </conditionalFormatting>
  <conditionalFormatting sqref="Y500:Y527">
    <cfRule type="expression" dxfId="725" priority="753">
      <formula>IF(RIGHT(TEXT(Y500,"0.#"),1)=".",FALSE,TRUE)</formula>
    </cfRule>
    <cfRule type="expression" dxfId="724" priority="754">
      <formula>IF(RIGHT(TEXT(Y500,"0.#"),1)=".",TRUE,FALSE)</formula>
    </cfRule>
  </conditionalFormatting>
  <conditionalFormatting sqref="Y498:Y499">
    <cfRule type="expression" dxfId="723" priority="747">
      <formula>IF(RIGHT(TEXT(Y498,"0.#"),1)=".",FALSE,TRUE)</formula>
    </cfRule>
    <cfRule type="expression" dxfId="722" priority="748">
      <formula>IF(RIGHT(TEXT(Y498,"0.#"),1)=".",TRUE,FALSE)</formula>
    </cfRule>
  </conditionalFormatting>
  <conditionalFormatting sqref="Y533:Y560">
    <cfRule type="expression" dxfId="721" priority="741">
      <formula>IF(RIGHT(TEXT(Y533,"0.#"),1)=".",FALSE,TRUE)</formula>
    </cfRule>
    <cfRule type="expression" dxfId="720" priority="742">
      <formula>IF(RIGHT(TEXT(Y533,"0.#"),1)=".",TRUE,FALSE)</formula>
    </cfRule>
  </conditionalFormatting>
  <conditionalFormatting sqref="W23">
    <cfRule type="expression" dxfId="719" priority="849">
      <formula>IF(RIGHT(TEXT(W23,"0.#"),1)=".",FALSE,TRUE)</formula>
    </cfRule>
    <cfRule type="expression" dxfId="718" priority="850">
      <formula>IF(RIGHT(TEXT(W23,"0.#"),1)=".",TRUE,FALSE)</formula>
    </cfRule>
  </conditionalFormatting>
  <conditionalFormatting sqref="W24:W27">
    <cfRule type="expression" dxfId="717" priority="847">
      <formula>IF(RIGHT(TEXT(W24,"0.#"),1)=".",FALSE,TRUE)</formula>
    </cfRule>
    <cfRule type="expression" dxfId="716" priority="848">
      <formula>IF(RIGHT(TEXT(W24,"0.#"),1)=".",TRUE,FALSE)</formula>
    </cfRule>
  </conditionalFormatting>
  <conditionalFormatting sqref="W28">
    <cfRule type="expression" dxfId="715" priority="845">
      <formula>IF(RIGHT(TEXT(W28,"0.#"),1)=".",FALSE,TRUE)</formula>
    </cfRule>
    <cfRule type="expression" dxfId="714" priority="846">
      <formula>IF(RIGHT(TEXT(W28,"0.#"),1)=".",TRUE,FALSE)</formula>
    </cfRule>
  </conditionalFormatting>
  <conditionalFormatting sqref="P23">
    <cfRule type="expression" dxfId="713" priority="843">
      <formula>IF(RIGHT(TEXT(P23,"0.#"),1)=".",FALSE,TRUE)</formula>
    </cfRule>
    <cfRule type="expression" dxfId="712" priority="844">
      <formula>IF(RIGHT(TEXT(P23,"0.#"),1)=".",TRUE,FALSE)</formula>
    </cfRule>
  </conditionalFormatting>
  <conditionalFormatting sqref="P24:P27">
    <cfRule type="expression" dxfId="711" priority="841">
      <formula>IF(RIGHT(TEXT(P24,"0.#"),1)=".",FALSE,TRUE)</formula>
    </cfRule>
    <cfRule type="expression" dxfId="710" priority="842">
      <formula>IF(RIGHT(TEXT(P24,"0.#"),1)=".",TRUE,FALSE)</formula>
    </cfRule>
  </conditionalFormatting>
  <conditionalFormatting sqref="P28">
    <cfRule type="expression" dxfId="709" priority="839">
      <formula>IF(RIGHT(TEXT(P28,"0.#"),1)=".",FALSE,TRUE)</formula>
    </cfRule>
    <cfRule type="expression" dxfId="708" priority="840">
      <formula>IF(RIGHT(TEXT(P28,"0.#"),1)=".",TRUE,FALSE)</formula>
    </cfRule>
  </conditionalFormatting>
  <conditionalFormatting sqref="AE202">
    <cfRule type="expression" dxfId="707" priority="837">
      <formula>IF(RIGHT(TEXT(AE202,"0.#"),1)=".",FALSE,TRUE)</formula>
    </cfRule>
    <cfRule type="expression" dxfId="706" priority="838">
      <formula>IF(RIGHT(TEXT(AE202,"0.#"),1)=".",TRUE,FALSE)</formula>
    </cfRule>
  </conditionalFormatting>
  <conditionalFormatting sqref="AE203">
    <cfRule type="expression" dxfId="705" priority="835">
      <formula>IF(RIGHT(TEXT(AE203,"0.#"),1)=".",FALSE,TRUE)</formula>
    </cfRule>
    <cfRule type="expression" dxfId="704" priority="836">
      <formula>IF(RIGHT(TEXT(AE203,"0.#"),1)=".",TRUE,FALSE)</formula>
    </cfRule>
  </conditionalFormatting>
  <conditionalFormatting sqref="AE204">
    <cfRule type="expression" dxfId="703" priority="833">
      <formula>IF(RIGHT(TEXT(AE204,"0.#"),1)=".",FALSE,TRUE)</formula>
    </cfRule>
    <cfRule type="expression" dxfId="702" priority="834">
      <formula>IF(RIGHT(TEXT(AE204,"0.#"),1)=".",TRUE,FALSE)</formula>
    </cfRule>
  </conditionalFormatting>
  <conditionalFormatting sqref="AI204">
    <cfRule type="expression" dxfId="701" priority="831">
      <formula>IF(RIGHT(TEXT(AI204,"0.#"),1)=".",FALSE,TRUE)</formula>
    </cfRule>
    <cfRule type="expression" dxfId="700" priority="832">
      <formula>IF(RIGHT(TEXT(AI204,"0.#"),1)=".",TRUE,FALSE)</formula>
    </cfRule>
  </conditionalFormatting>
  <conditionalFormatting sqref="AI203">
    <cfRule type="expression" dxfId="699" priority="829">
      <formula>IF(RIGHT(TEXT(AI203,"0.#"),1)=".",FALSE,TRUE)</formula>
    </cfRule>
    <cfRule type="expression" dxfId="698" priority="830">
      <formula>IF(RIGHT(TEXT(AI203,"0.#"),1)=".",TRUE,FALSE)</formula>
    </cfRule>
  </conditionalFormatting>
  <conditionalFormatting sqref="AI202">
    <cfRule type="expression" dxfId="697" priority="827">
      <formula>IF(RIGHT(TEXT(AI202,"0.#"),1)=".",FALSE,TRUE)</formula>
    </cfRule>
    <cfRule type="expression" dxfId="696" priority="828">
      <formula>IF(RIGHT(TEXT(AI202,"0.#"),1)=".",TRUE,FALSE)</formula>
    </cfRule>
  </conditionalFormatting>
  <conditionalFormatting sqref="AM202">
    <cfRule type="expression" dxfId="695" priority="825">
      <formula>IF(RIGHT(TEXT(AM202,"0.#"),1)=".",FALSE,TRUE)</formula>
    </cfRule>
    <cfRule type="expression" dxfId="694" priority="826">
      <formula>IF(RIGHT(TEXT(AM202,"0.#"),1)=".",TRUE,FALSE)</formula>
    </cfRule>
  </conditionalFormatting>
  <conditionalFormatting sqref="AM203">
    <cfRule type="expression" dxfId="693" priority="823">
      <formula>IF(RIGHT(TEXT(AM203,"0.#"),1)=".",FALSE,TRUE)</formula>
    </cfRule>
    <cfRule type="expression" dxfId="692" priority="824">
      <formula>IF(RIGHT(TEXT(AM203,"0.#"),1)=".",TRUE,FALSE)</formula>
    </cfRule>
  </conditionalFormatting>
  <conditionalFormatting sqref="AM204">
    <cfRule type="expression" dxfId="691" priority="821">
      <formula>IF(RIGHT(TEXT(AM204,"0.#"),1)=".",FALSE,TRUE)</formula>
    </cfRule>
    <cfRule type="expression" dxfId="690" priority="822">
      <formula>IF(RIGHT(TEXT(AM204,"0.#"),1)=".",TRUE,FALSE)</formula>
    </cfRule>
  </conditionalFormatting>
  <conditionalFormatting sqref="AQ202:AQ204">
    <cfRule type="expression" dxfId="689" priority="819">
      <formula>IF(RIGHT(TEXT(AQ202,"0.#"),1)=".",FALSE,TRUE)</formula>
    </cfRule>
    <cfRule type="expression" dxfId="688" priority="820">
      <formula>IF(RIGHT(TEXT(AQ202,"0.#"),1)=".",TRUE,FALSE)</formula>
    </cfRule>
  </conditionalFormatting>
  <conditionalFormatting sqref="AU202:AU204">
    <cfRule type="expression" dxfId="687" priority="817">
      <formula>IF(RIGHT(TEXT(AU202,"0.#"),1)=".",FALSE,TRUE)</formula>
    </cfRule>
    <cfRule type="expression" dxfId="686" priority="818">
      <formula>IF(RIGHT(TEXT(AU202,"0.#"),1)=".",TRUE,FALSE)</formula>
    </cfRule>
  </conditionalFormatting>
  <conditionalFormatting sqref="AE205">
    <cfRule type="expression" dxfId="685" priority="815">
      <formula>IF(RIGHT(TEXT(AE205,"0.#"),1)=".",FALSE,TRUE)</formula>
    </cfRule>
    <cfRule type="expression" dxfId="684" priority="816">
      <formula>IF(RIGHT(TEXT(AE205,"0.#"),1)=".",TRUE,FALSE)</formula>
    </cfRule>
  </conditionalFormatting>
  <conditionalFormatting sqref="AE206">
    <cfRule type="expression" dxfId="683" priority="813">
      <formula>IF(RIGHT(TEXT(AE206,"0.#"),1)=".",FALSE,TRUE)</formula>
    </cfRule>
    <cfRule type="expression" dxfId="682" priority="814">
      <formula>IF(RIGHT(TEXT(AE206,"0.#"),1)=".",TRUE,FALSE)</formula>
    </cfRule>
  </conditionalFormatting>
  <conditionalFormatting sqref="AE207">
    <cfRule type="expression" dxfId="681" priority="811">
      <formula>IF(RIGHT(TEXT(AE207,"0.#"),1)=".",FALSE,TRUE)</formula>
    </cfRule>
    <cfRule type="expression" dxfId="680" priority="812">
      <formula>IF(RIGHT(TEXT(AE207,"0.#"),1)=".",TRUE,FALSE)</formula>
    </cfRule>
  </conditionalFormatting>
  <conditionalFormatting sqref="AI207">
    <cfRule type="expression" dxfId="679" priority="809">
      <formula>IF(RIGHT(TEXT(AI207,"0.#"),1)=".",FALSE,TRUE)</formula>
    </cfRule>
    <cfRule type="expression" dxfId="678" priority="810">
      <formula>IF(RIGHT(TEXT(AI207,"0.#"),1)=".",TRUE,FALSE)</formula>
    </cfRule>
  </conditionalFormatting>
  <conditionalFormatting sqref="AI206">
    <cfRule type="expression" dxfId="677" priority="807">
      <formula>IF(RIGHT(TEXT(AI206,"0.#"),1)=".",FALSE,TRUE)</formula>
    </cfRule>
    <cfRule type="expression" dxfId="676" priority="808">
      <formula>IF(RIGHT(TEXT(AI206,"0.#"),1)=".",TRUE,FALSE)</formula>
    </cfRule>
  </conditionalFormatting>
  <conditionalFormatting sqref="AI205">
    <cfRule type="expression" dxfId="675" priority="805">
      <formula>IF(RIGHT(TEXT(AI205,"0.#"),1)=".",FALSE,TRUE)</formula>
    </cfRule>
    <cfRule type="expression" dxfId="674" priority="806">
      <formula>IF(RIGHT(TEXT(AI205,"0.#"),1)=".",TRUE,FALSE)</formula>
    </cfRule>
  </conditionalFormatting>
  <conditionalFormatting sqref="AM205">
    <cfRule type="expression" dxfId="673" priority="803">
      <formula>IF(RIGHT(TEXT(AM205,"0.#"),1)=".",FALSE,TRUE)</formula>
    </cfRule>
    <cfRule type="expression" dxfId="672" priority="804">
      <formula>IF(RIGHT(TEXT(AM205,"0.#"),1)=".",TRUE,FALSE)</formula>
    </cfRule>
  </conditionalFormatting>
  <conditionalFormatting sqref="AM206">
    <cfRule type="expression" dxfId="671" priority="801">
      <formula>IF(RIGHT(TEXT(AM206,"0.#"),1)=".",FALSE,TRUE)</formula>
    </cfRule>
    <cfRule type="expression" dxfId="670" priority="802">
      <formula>IF(RIGHT(TEXT(AM206,"0.#"),1)=".",TRUE,FALSE)</formula>
    </cfRule>
  </conditionalFormatting>
  <conditionalFormatting sqref="AM207">
    <cfRule type="expression" dxfId="669" priority="799">
      <formula>IF(RIGHT(TEXT(AM207,"0.#"),1)=".",FALSE,TRUE)</formula>
    </cfRule>
    <cfRule type="expression" dxfId="668" priority="800">
      <formula>IF(RIGHT(TEXT(AM207,"0.#"),1)=".",TRUE,FALSE)</formula>
    </cfRule>
  </conditionalFormatting>
  <conditionalFormatting sqref="AQ205:AQ207">
    <cfRule type="expression" dxfId="667" priority="797">
      <formula>IF(RIGHT(TEXT(AQ205,"0.#"),1)=".",FALSE,TRUE)</formula>
    </cfRule>
    <cfRule type="expression" dxfId="666" priority="798">
      <formula>IF(RIGHT(TEXT(AQ205,"0.#"),1)=".",TRUE,FALSE)</formula>
    </cfRule>
  </conditionalFormatting>
  <conditionalFormatting sqref="AU205:AU207">
    <cfRule type="expression" dxfId="665" priority="795">
      <formula>IF(RIGHT(TEXT(AU205,"0.#"),1)=".",FALSE,TRUE)</formula>
    </cfRule>
    <cfRule type="expression" dxfId="664" priority="796">
      <formula>IF(RIGHT(TEXT(AU205,"0.#"),1)=".",TRUE,FALSE)</formula>
    </cfRule>
  </conditionalFormatting>
  <conditionalFormatting sqref="AL411:AO428">
    <cfRule type="expression" dxfId="663" priority="791">
      <formula>IF(AND(AL411&gt;=0, RIGHT(TEXT(AL411,"0.#"),1)&lt;&gt;"."),TRUE,FALSE)</formula>
    </cfRule>
    <cfRule type="expression" dxfId="662" priority="792">
      <formula>IF(AND(AL411&gt;=0, RIGHT(TEXT(AL411,"0.#"),1)="."),TRUE,FALSE)</formula>
    </cfRule>
    <cfRule type="expression" dxfId="661" priority="793">
      <formula>IF(AND(AL411&lt;0, RIGHT(TEXT(AL411,"0.#"),1)&lt;&gt;"."),TRUE,FALSE)</formula>
    </cfRule>
    <cfRule type="expression" dxfId="660" priority="794">
      <formula>IF(AND(AL411&lt;0, RIGHT(TEXT(AL411,"0.#"),1)="."),TRUE,FALSE)</formula>
    </cfRule>
  </conditionalFormatting>
  <conditionalFormatting sqref="AL434:AO461">
    <cfRule type="expression" dxfId="659" priority="779">
      <formula>IF(AND(AL434&gt;=0, RIGHT(TEXT(AL434,"0.#"),1)&lt;&gt;"."),TRUE,FALSE)</formula>
    </cfRule>
    <cfRule type="expression" dxfId="658" priority="780">
      <formula>IF(AND(AL434&gt;=0, RIGHT(TEXT(AL434,"0.#"),1)="."),TRUE,FALSE)</formula>
    </cfRule>
    <cfRule type="expression" dxfId="657" priority="781">
      <formula>IF(AND(AL434&lt;0, RIGHT(TEXT(AL434,"0.#"),1)&lt;&gt;"."),TRUE,FALSE)</formula>
    </cfRule>
    <cfRule type="expression" dxfId="656" priority="782">
      <formula>IF(AND(AL434&lt;0, RIGHT(TEXT(AL434,"0.#"),1)="."),TRUE,FALSE)</formula>
    </cfRule>
  </conditionalFormatting>
  <conditionalFormatting sqref="AL433:AO433">
    <cfRule type="expression" dxfId="655" priority="773">
      <formula>IF(AND(AL433&gt;=0, RIGHT(TEXT(AL433,"0.#"),1)&lt;&gt;"."),TRUE,FALSE)</formula>
    </cfRule>
    <cfRule type="expression" dxfId="654" priority="774">
      <formula>IF(AND(AL433&gt;=0, RIGHT(TEXT(AL433,"0.#"),1)="."),TRUE,FALSE)</formula>
    </cfRule>
    <cfRule type="expression" dxfId="653" priority="775">
      <formula>IF(AND(AL433&lt;0, RIGHT(TEXT(AL433,"0.#"),1)&lt;&gt;"."),TRUE,FALSE)</formula>
    </cfRule>
    <cfRule type="expression" dxfId="652" priority="776">
      <formula>IF(AND(AL433&lt;0, RIGHT(TEXT(AL433,"0.#"),1)="."),TRUE,FALSE)</formula>
    </cfRule>
  </conditionalFormatting>
  <conditionalFormatting sqref="AL467:AO494">
    <cfRule type="expression" dxfId="651" priority="767">
      <formula>IF(AND(AL467&gt;=0, RIGHT(TEXT(AL467,"0.#"),1)&lt;&gt;"."),TRUE,FALSE)</formula>
    </cfRule>
    <cfRule type="expression" dxfId="650" priority="768">
      <formula>IF(AND(AL467&gt;=0, RIGHT(TEXT(AL467,"0.#"),1)="."),TRUE,FALSE)</formula>
    </cfRule>
    <cfRule type="expression" dxfId="649" priority="769">
      <formula>IF(AND(AL467&lt;0, RIGHT(TEXT(AL467,"0.#"),1)&lt;&gt;"."),TRUE,FALSE)</formula>
    </cfRule>
    <cfRule type="expression" dxfId="648" priority="770">
      <formula>IF(AND(AL467&lt;0, RIGHT(TEXT(AL467,"0.#"),1)="."),TRUE,FALSE)</formula>
    </cfRule>
  </conditionalFormatting>
  <conditionalFormatting sqref="AL465:AO466">
    <cfRule type="expression" dxfId="647" priority="761">
      <formula>IF(AND(AL465&gt;=0, RIGHT(TEXT(AL465,"0.#"),1)&lt;&gt;"."),TRUE,FALSE)</formula>
    </cfRule>
    <cfRule type="expression" dxfId="646" priority="762">
      <formula>IF(AND(AL465&gt;=0, RIGHT(TEXT(AL465,"0.#"),1)="."),TRUE,FALSE)</formula>
    </cfRule>
    <cfRule type="expression" dxfId="645" priority="763">
      <formula>IF(AND(AL465&lt;0, RIGHT(TEXT(AL465,"0.#"),1)&lt;&gt;"."),TRUE,FALSE)</formula>
    </cfRule>
    <cfRule type="expression" dxfId="644" priority="764">
      <formula>IF(AND(AL465&lt;0, RIGHT(TEXT(AL465,"0.#"),1)="."),TRUE,FALSE)</formula>
    </cfRule>
  </conditionalFormatting>
  <conditionalFormatting sqref="AL500:AO527">
    <cfRule type="expression" dxfId="643" priority="755">
      <formula>IF(AND(AL500&gt;=0, RIGHT(TEXT(AL500,"0.#"),1)&lt;&gt;"."),TRUE,FALSE)</formula>
    </cfRule>
    <cfRule type="expression" dxfId="642" priority="756">
      <formula>IF(AND(AL500&gt;=0, RIGHT(TEXT(AL500,"0.#"),1)="."),TRUE,FALSE)</formula>
    </cfRule>
    <cfRule type="expression" dxfId="641" priority="757">
      <formula>IF(AND(AL500&lt;0, RIGHT(TEXT(AL500,"0.#"),1)&lt;&gt;"."),TRUE,FALSE)</formula>
    </cfRule>
    <cfRule type="expression" dxfId="640" priority="758">
      <formula>IF(AND(AL500&lt;0, RIGHT(TEXT(AL500,"0.#"),1)="."),TRUE,FALSE)</formula>
    </cfRule>
  </conditionalFormatting>
  <conditionalFormatting sqref="AL498:AO499">
    <cfRule type="expression" dxfId="639" priority="749">
      <formula>IF(AND(AL498&gt;=0, RIGHT(TEXT(AL498,"0.#"),1)&lt;&gt;"."),TRUE,FALSE)</formula>
    </cfRule>
    <cfRule type="expression" dxfId="638" priority="750">
      <formula>IF(AND(AL498&gt;=0, RIGHT(TEXT(AL498,"0.#"),1)="."),TRUE,FALSE)</formula>
    </cfRule>
    <cfRule type="expression" dxfId="637" priority="751">
      <formula>IF(AND(AL498&lt;0, RIGHT(TEXT(AL498,"0.#"),1)&lt;&gt;"."),TRUE,FALSE)</formula>
    </cfRule>
    <cfRule type="expression" dxfId="636" priority="752">
      <formula>IF(AND(AL498&lt;0, RIGHT(TEXT(AL498,"0.#"),1)="."),TRUE,FALSE)</formula>
    </cfRule>
  </conditionalFormatting>
  <conditionalFormatting sqref="AL533:AO560">
    <cfRule type="expression" dxfId="635" priority="743">
      <formula>IF(AND(AL533&gt;=0, RIGHT(TEXT(AL533,"0.#"),1)&lt;&gt;"."),TRUE,FALSE)</formula>
    </cfRule>
    <cfRule type="expression" dxfId="634" priority="744">
      <formula>IF(AND(AL533&gt;=0, RIGHT(TEXT(AL533,"0.#"),1)="."),TRUE,FALSE)</formula>
    </cfRule>
    <cfRule type="expression" dxfId="633" priority="745">
      <formula>IF(AND(AL533&lt;0, RIGHT(TEXT(AL533,"0.#"),1)&lt;&gt;"."),TRUE,FALSE)</formula>
    </cfRule>
    <cfRule type="expression" dxfId="632" priority="746">
      <formula>IF(AND(AL533&lt;0, RIGHT(TEXT(AL533,"0.#"),1)="."),TRUE,FALSE)</formula>
    </cfRule>
  </conditionalFormatting>
  <conditionalFormatting sqref="AL531:AO532">
    <cfRule type="expression" dxfId="631" priority="737">
      <formula>IF(AND(AL531&gt;=0, RIGHT(TEXT(AL531,"0.#"),1)&lt;&gt;"."),TRUE,FALSE)</formula>
    </cfRule>
    <cfRule type="expression" dxfId="630" priority="738">
      <formula>IF(AND(AL531&gt;=0, RIGHT(TEXT(AL531,"0.#"),1)="."),TRUE,FALSE)</formula>
    </cfRule>
    <cfRule type="expression" dxfId="629" priority="739">
      <formula>IF(AND(AL531&lt;0, RIGHT(TEXT(AL531,"0.#"),1)&lt;&gt;"."),TRUE,FALSE)</formula>
    </cfRule>
    <cfRule type="expression" dxfId="628" priority="740">
      <formula>IF(AND(AL531&lt;0, RIGHT(TEXT(AL531,"0.#"),1)="."),TRUE,FALSE)</formula>
    </cfRule>
  </conditionalFormatting>
  <conditionalFormatting sqref="Y531:Y532">
    <cfRule type="expression" dxfId="627" priority="735">
      <formula>IF(RIGHT(TEXT(Y531,"0.#"),1)=".",FALSE,TRUE)</formula>
    </cfRule>
    <cfRule type="expression" dxfId="626" priority="736">
      <formula>IF(RIGHT(TEXT(Y531,"0.#"),1)=".",TRUE,FALSE)</formula>
    </cfRule>
  </conditionalFormatting>
  <conditionalFormatting sqref="AL566:AO593">
    <cfRule type="expression" dxfId="625" priority="731">
      <formula>IF(AND(AL566&gt;=0, RIGHT(TEXT(AL566,"0.#"),1)&lt;&gt;"."),TRUE,FALSE)</formula>
    </cfRule>
    <cfRule type="expression" dxfId="624" priority="732">
      <formula>IF(AND(AL566&gt;=0, RIGHT(TEXT(AL566,"0.#"),1)="."),TRUE,FALSE)</formula>
    </cfRule>
    <cfRule type="expression" dxfId="623" priority="733">
      <formula>IF(AND(AL566&lt;0, RIGHT(TEXT(AL566,"0.#"),1)&lt;&gt;"."),TRUE,FALSE)</formula>
    </cfRule>
    <cfRule type="expression" dxfId="622" priority="734">
      <formula>IF(AND(AL566&lt;0, RIGHT(TEXT(AL566,"0.#"),1)="."),TRUE,FALSE)</formula>
    </cfRule>
  </conditionalFormatting>
  <conditionalFormatting sqref="Y566:Y593">
    <cfRule type="expression" dxfId="621" priority="729">
      <formula>IF(RIGHT(TEXT(Y566,"0.#"),1)=".",FALSE,TRUE)</formula>
    </cfRule>
    <cfRule type="expression" dxfId="620" priority="730">
      <formula>IF(RIGHT(TEXT(Y566,"0.#"),1)=".",TRUE,FALSE)</formula>
    </cfRule>
  </conditionalFormatting>
  <conditionalFormatting sqref="AL564:AO565">
    <cfRule type="expression" dxfId="619" priority="725">
      <formula>IF(AND(AL564&gt;=0, RIGHT(TEXT(AL564,"0.#"),1)&lt;&gt;"."),TRUE,FALSE)</formula>
    </cfRule>
    <cfRule type="expression" dxfId="618" priority="726">
      <formula>IF(AND(AL564&gt;=0, RIGHT(TEXT(AL564,"0.#"),1)="."),TRUE,FALSE)</formula>
    </cfRule>
    <cfRule type="expression" dxfId="617" priority="727">
      <formula>IF(AND(AL564&lt;0, RIGHT(TEXT(AL564,"0.#"),1)&lt;&gt;"."),TRUE,FALSE)</formula>
    </cfRule>
    <cfRule type="expression" dxfId="616" priority="728">
      <formula>IF(AND(AL564&lt;0, RIGHT(TEXT(AL564,"0.#"),1)="."),TRUE,FALSE)</formula>
    </cfRule>
  </conditionalFormatting>
  <conditionalFormatting sqref="Y564:Y565">
    <cfRule type="expression" dxfId="615" priority="723">
      <formula>IF(RIGHT(TEXT(Y564,"0.#"),1)=".",FALSE,TRUE)</formula>
    </cfRule>
    <cfRule type="expression" dxfId="614" priority="724">
      <formula>IF(RIGHT(TEXT(Y564,"0.#"),1)=".",TRUE,FALSE)</formula>
    </cfRule>
  </conditionalFormatting>
  <conditionalFormatting sqref="AL599:AO626">
    <cfRule type="expression" dxfId="613" priority="719">
      <formula>IF(AND(AL599&gt;=0, RIGHT(TEXT(AL599,"0.#"),1)&lt;&gt;"."),TRUE,FALSE)</formula>
    </cfRule>
    <cfRule type="expression" dxfId="612" priority="720">
      <formula>IF(AND(AL599&gt;=0, RIGHT(TEXT(AL599,"0.#"),1)="."),TRUE,FALSE)</formula>
    </cfRule>
    <cfRule type="expression" dxfId="611" priority="721">
      <formula>IF(AND(AL599&lt;0, RIGHT(TEXT(AL599,"0.#"),1)&lt;&gt;"."),TRUE,FALSE)</formula>
    </cfRule>
    <cfRule type="expression" dxfId="610" priority="722">
      <formula>IF(AND(AL599&lt;0, RIGHT(TEXT(AL599,"0.#"),1)="."),TRUE,FALSE)</formula>
    </cfRule>
  </conditionalFormatting>
  <conditionalFormatting sqref="Y599:Y626">
    <cfRule type="expression" dxfId="609" priority="717">
      <formula>IF(RIGHT(TEXT(Y599,"0.#"),1)=".",FALSE,TRUE)</formula>
    </cfRule>
    <cfRule type="expression" dxfId="608" priority="718">
      <formula>IF(RIGHT(TEXT(Y599,"0.#"),1)=".",TRUE,FALSE)</formula>
    </cfRule>
  </conditionalFormatting>
  <conditionalFormatting sqref="AL597:AO598">
    <cfRule type="expression" dxfId="607" priority="713">
      <formula>IF(AND(AL597&gt;=0, RIGHT(TEXT(AL597,"0.#"),1)&lt;&gt;"."),TRUE,FALSE)</formula>
    </cfRule>
    <cfRule type="expression" dxfId="606" priority="714">
      <formula>IF(AND(AL597&gt;=0, RIGHT(TEXT(AL597,"0.#"),1)="."),TRUE,FALSE)</formula>
    </cfRule>
    <cfRule type="expression" dxfId="605" priority="715">
      <formula>IF(AND(AL597&lt;0, RIGHT(TEXT(AL597,"0.#"),1)&lt;&gt;"."),TRUE,FALSE)</formula>
    </cfRule>
    <cfRule type="expression" dxfId="604" priority="716">
      <formula>IF(AND(AL597&lt;0, RIGHT(TEXT(AL597,"0.#"),1)="."),TRUE,FALSE)</formula>
    </cfRule>
  </conditionalFormatting>
  <conditionalFormatting sqref="Y597:Y598">
    <cfRule type="expression" dxfId="603" priority="711">
      <formula>IF(RIGHT(TEXT(Y597,"0.#"),1)=".",FALSE,TRUE)</formula>
    </cfRule>
    <cfRule type="expression" dxfId="602" priority="712">
      <formula>IF(RIGHT(TEXT(Y597,"0.#"),1)=".",TRUE,FALSE)</formula>
    </cfRule>
  </conditionalFormatting>
  <conditionalFormatting sqref="AU33">
    <cfRule type="expression" dxfId="601" priority="707">
      <formula>IF(RIGHT(TEXT(AU33,"0.#"),1)=".",FALSE,TRUE)</formula>
    </cfRule>
    <cfRule type="expression" dxfId="600" priority="708">
      <formula>IF(RIGHT(TEXT(AU33,"0.#"),1)=".",TRUE,FALSE)</formula>
    </cfRule>
  </conditionalFormatting>
  <conditionalFormatting sqref="AU32">
    <cfRule type="expression" dxfId="599" priority="709">
      <formula>IF(RIGHT(TEXT(AU32,"0.#"),1)=".",FALSE,TRUE)</formula>
    </cfRule>
    <cfRule type="expression" dxfId="598" priority="710">
      <formula>IF(RIGHT(TEXT(AU32,"0.#"),1)=".",TRUE,FALSE)</formula>
    </cfRule>
  </conditionalFormatting>
  <conditionalFormatting sqref="P29:AC29">
    <cfRule type="expression" dxfId="597" priority="705">
      <formula>IF(RIGHT(TEXT(P29,"0.#"),1)=".",FALSE,TRUE)</formula>
    </cfRule>
    <cfRule type="expression" dxfId="596" priority="706">
      <formula>IF(RIGHT(TEXT(P29,"0.#"),1)=".",TRUE,FALSE)</formula>
    </cfRule>
  </conditionalFormatting>
  <conditionalFormatting sqref="AM41">
    <cfRule type="expression" dxfId="595" priority="687">
      <formula>IF(RIGHT(TEXT(AM41,"0.#"),1)=".",FALSE,TRUE)</formula>
    </cfRule>
    <cfRule type="expression" dxfId="594" priority="688">
      <formula>IF(RIGHT(TEXT(AM41,"0.#"),1)=".",TRUE,FALSE)</formula>
    </cfRule>
  </conditionalFormatting>
  <conditionalFormatting sqref="AM40">
    <cfRule type="expression" dxfId="593" priority="689">
      <formula>IF(RIGHT(TEXT(AM40,"0.#"),1)=".",FALSE,TRUE)</formula>
    </cfRule>
    <cfRule type="expression" dxfId="592" priority="690">
      <formula>IF(RIGHT(TEXT(AM40,"0.#"),1)=".",TRUE,FALSE)</formula>
    </cfRule>
  </conditionalFormatting>
  <conditionalFormatting sqref="AE39">
    <cfRule type="expression" dxfId="591" priority="703">
      <formula>IF(RIGHT(TEXT(AE39,"0.#"),1)=".",FALSE,TRUE)</formula>
    </cfRule>
    <cfRule type="expression" dxfId="590" priority="704">
      <formula>IF(RIGHT(TEXT(AE39,"0.#"),1)=".",TRUE,FALSE)</formula>
    </cfRule>
  </conditionalFormatting>
  <conditionalFormatting sqref="AQ39:AQ41">
    <cfRule type="expression" dxfId="589" priority="685">
      <formula>IF(RIGHT(TEXT(AQ39,"0.#"),1)=".",FALSE,TRUE)</formula>
    </cfRule>
    <cfRule type="expression" dxfId="588" priority="686">
      <formula>IF(RIGHT(TEXT(AQ39,"0.#"),1)=".",TRUE,FALSE)</formula>
    </cfRule>
  </conditionalFormatting>
  <conditionalFormatting sqref="AU39:AU41">
    <cfRule type="expression" dxfId="587" priority="683">
      <formula>IF(RIGHT(TEXT(AU39,"0.#"),1)=".",FALSE,TRUE)</formula>
    </cfRule>
    <cfRule type="expression" dxfId="586" priority="684">
      <formula>IF(RIGHT(TEXT(AU39,"0.#"),1)=".",TRUE,FALSE)</formula>
    </cfRule>
  </conditionalFormatting>
  <conditionalFormatting sqref="AI41">
    <cfRule type="expression" dxfId="585" priority="697">
      <formula>IF(RIGHT(TEXT(AI41,"0.#"),1)=".",FALSE,TRUE)</formula>
    </cfRule>
    <cfRule type="expression" dxfId="584" priority="698">
      <formula>IF(RIGHT(TEXT(AI41,"0.#"),1)=".",TRUE,FALSE)</formula>
    </cfRule>
  </conditionalFormatting>
  <conditionalFormatting sqref="AE40">
    <cfRule type="expression" dxfId="583" priority="701">
      <formula>IF(RIGHT(TEXT(AE40,"0.#"),1)=".",FALSE,TRUE)</formula>
    </cfRule>
    <cfRule type="expression" dxfId="582" priority="702">
      <formula>IF(RIGHT(TEXT(AE40,"0.#"),1)=".",TRUE,FALSE)</formula>
    </cfRule>
  </conditionalFormatting>
  <conditionalFormatting sqref="AE41">
    <cfRule type="expression" dxfId="581" priority="699">
      <formula>IF(RIGHT(TEXT(AE41,"0.#"),1)=".",FALSE,TRUE)</formula>
    </cfRule>
    <cfRule type="expression" dxfId="580" priority="700">
      <formula>IF(RIGHT(TEXT(AE41,"0.#"),1)=".",TRUE,FALSE)</formula>
    </cfRule>
  </conditionalFormatting>
  <conditionalFormatting sqref="AM39">
    <cfRule type="expression" dxfId="579" priority="691">
      <formula>IF(RIGHT(TEXT(AM39,"0.#"),1)=".",FALSE,TRUE)</formula>
    </cfRule>
    <cfRule type="expression" dxfId="578" priority="692">
      <formula>IF(RIGHT(TEXT(AM39,"0.#"),1)=".",TRUE,FALSE)</formula>
    </cfRule>
  </conditionalFormatting>
  <conditionalFormatting sqref="AI39">
    <cfRule type="expression" dxfId="577" priority="693">
      <formula>IF(RIGHT(TEXT(AI39,"0.#"),1)=".",FALSE,TRUE)</formula>
    </cfRule>
    <cfRule type="expression" dxfId="576" priority="694">
      <formula>IF(RIGHT(TEXT(AI39,"0.#"),1)=".",TRUE,FALSE)</formula>
    </cfRule>
  </conditionalFormatting>
  <conditionalFormatting sqref="AI40">
    <cfRule type="expression" dxfId="575" priority="695">
      <formula>IF(RIGHT(TEXT(AI40,"0.#"),1)=".",FALSE,TRUE)</formula>
    </cfRule>
    <cfRule type="expression" dxfId="574" priority="696">
      <formula>IF(RIGHT(TEXT(AI40,"0.#"),1)=".",TRUE,FALSE)</formula>
    </cfRule>
  </conditionalFormatting>
  <conditionalFormatting sqref="AM69">
    <cfRule type="expression" dxfId="573" priority="655">
      <formula>IF(RIGHT(TEXT(AM69,"0.#"),1)=".",FALSE,TRUE)</formula>
    </cfRule>
    <cfRule type="expression" dxfId="572" priority="656">
      <formula>IF(RIGHT(TEXT(AM69,"0.#"),1)=".",TRUE,FALSE)</formula>
    </cfRule>
  </conditionalFormatting>
  <conditionalFormatting sqref="AE70 AM70">
    <cfRule type="expression" dxfId="571" priority="653">
      <formula>IF(RIGHT(TEXT(AE70,"0.#"),1)=".",FALSE,TRUE)</formula>
    </cfRule>
    <cfRule type="expression" dxfId="570" priority="654">
      <formula>IF(RIGHT(TEXT(AE70,"0.#"),1)=".",TRUE,FALSE)</formula>
    </cfRule>
  </conditionalFormatting>
  <conditionalFormatting sqref="AI70">
    <cfRule type="expression" dxfId="569" priority="651">
      <formula>IF(RIGHT(TEXT(AI70,"0.#"),1)=".",FALSE,TRUE)</formula>
    </cfRule>
    <cfRule type="expression" dxfId="568" priority="652">
      <formula>IF(RIGHT(TEXT(AI70,"0.#"),1)=".",TRUE,FALSE)</formula>
    </cfRule>
  </conditionalFormatting>
  <conditionalFormatting sqref="AQ70">
    <cfRule type="expression" dxfId="567" priority="649">
      <formula>IF(RIGHT(TEXT(AQ70,"0.#"),1)=".",FALSE,TRUE)</formula>
    </cfRule>
    <cfRule type="expression" dxfId="566" priority="650">
      <formula>IF(RIGHT(TEXT(AQ70,"0.#"),1)=".",TRUE,FALSE)</formula>
    </cfRule>
  </conditionalFormatting>
  <conditionalFormatting sqref="AE69 AQ69">
    <cfRule type="expression" dxfId="565" priority="659">
      <formula>IF(RIGHT(TEXT(AE69,"0.#"),1)=".",FALSE,TRUE)</formula>
    </cfRule>
    <cfRule type="expression" dxfId="564" priority="660">
      <formula>IF(RIGHT(TEXT(AE69,"0.#"),1)=".",TRUE,FALSE)</formula>
    </cfRule>
  </conditionalFormatting>
  <conditionalFormatting sqref="AI69">
    <cfRule type="expression" dxfId="563" priority="657">
      <formula>IF(RIGHT(TEXT(AI69,"0.#"),1)=".",FALSE,TRUE)</formula>
    </cfRule>
    <cfRule type="expression" dxfId="562" priority="658">
      <formula>IF(RIGHT(TEXT(AI69,"0.#"),1)=".",TRUE,FALSE)</formula>
    </cfRule>
  </conditionalFormatting>
  <conditionalFormatting sqref="AE66 AQ66">
    <cfRule type="expression" dxfId="561" priority="647">
      <formula>IF(RIGHT(TEXT(AE66,"0.#"),1)=".",FALSE,TRUE)</formula>
    </cfRule>
    <cfRule type="expression" dxfId="560" priority="648">
      <formula>IF(RIGHT(TEXT(AE66,"0.#"),1)=".",TRUE,FALSE)</formula>
    </cfRule>
  </conditionalFormatting>
  <conditionalFormatting sqref="AI66">
    <cfRule type="expression" dxfId="559" priority="645">
      <formula>IF(RIGHT(TEXT(AI66,"0.#"),1)=".",FALSE,TRUE)</formula>
    </cfRule>
    <cfRule type="expression" dxfId="558" priority="646">
      <formula>IF(RIGHT(TEXT(AI66,"0.#"),1)=".",TRUE,FALSE)</formula>
    </cfRule>
  </conditionalFormatting>
  <conditionalFormatting sqref="AM66">
    <cfRule type="expression" dxfId="557" priority="643">
      <formula>IF(RIGHT(TEXT(AM66,"0.#"),1)=".",FALSE,TRUE)</formula>
    </cfRule>
    <cfRule type="expression" dxfId="556" priority="644">
      <formula>IF(RIGHT(TEXT(AM66,"0.#"),1)=".",TRUE,FALSE)</formula>
    </cfRule>
  </conditionalFormatting>
  <conditionalFormatting sqref="AE67">
    <cfRule type="expression" dxfId="555" priority="641">
      <formula>IF(RIGHT(TEXT(AE67,"0.#"),1)=".",FALSE,TRUE)</formula>
    </cfRule>
    <cfRule type="expression" dxfId="554" priority="642">
      <formula>IF(RIGHT(TEXT(AE67,"0.#"),1)=".",TRUE,FALSE)</formula>
    </cfRule>
  </conditionalFormatting>
  <conditionalFormatting sqref="AI67">
    <cfRule type="expression" dxfId="553" priority="639">
      <formula>IF(RIGHT(TEXT(AI67,"0.#"),1)=".",FALSE,TRUE)</formula>
    </cfRule>
    <cfRule type="expression" dxfId="552" priority="640">
      <formula>IF(RIGHT(TEXT(AI67,"0.#"),1)=".",TRUE,FALSE)</formula>
    </cfRule>
  </conditionalFormatting>
  <conditionalFormatting sqref="AM67">
    <cfRule type="expression" dxfId="551" priority="637">
      <formula>IF(RIGHT(TEXT(AM67,"0.#"),1)=".",FALSE,TRUE)</formula>
    </cfRule>
    <cfRule type="expression" dxfId="550" priority="638">
      <formula>IF(RIGHT(TEXT(AM67,"0.#"),1)=".",TRUE,FALSE)</formula>
    </cfRule>
  </conditionalFormatting>
  <conditionalFormatting sqref="AQ67">
    <cfRule type="expression" dxfId="549" priority="635">
      <formula>IF(RIGHT(TEXT(AQ67,"0.#"),1)=".",FALSE,TRUE)</formula>
    </cfRule>
    <cfRule type="expression" dxfId="548" priority="636">
      <formula>IF(RIGHT(TEXT(AQ67,"0.#"),1)=".",TRUE,FALSE)</formula>
    </cfRule>
  </conditionalFormatting>
  <conditionalFormatting sqref="AU66">
    <cfRule type="expression" dxfId="547" priority="633">
      <formula>IF(RIGHT(TEXT(AU66,"0.#"),1)=".",FALSE,TRUE)</formula>
    </cfRule>
    <cfRule type="expression" dxfId="546" priority="634">
      <formula>IF(RIGHT(TEXT(AU66,"0.#"),1)=".",TRUE,FALSE)</formula>
    </cfRule>
  </conditionalFormatting>
  <conditionalFormatting sqref="AU67">
    <cfRule type="expression" dxfId="545" priority="631">
      <formula>IF(RIGHT(TEXT(AU67,"0.#"),1)=".",FALSE,TRUE)</formula>
    </cfRule>
    <cfRule type="expression" dxfId="544" priority="632">
      <formula>IF(RIGHT(TEXT(AU67,"0.#"),1)=".",TRUE,FALSE)</formula>
    </cfRule>
  </conditionalFormatting>
  <conditionalFormatting sqref="AE100 AQ100">
    <cfRule type="expression" dxfId="543" priority="593">
      <formula>IF(RIGHT(TEXT(AE100,"0.#"),1)=".",FALSE,TRUE)</formula>
    </cfRule>
    <cfRule type="expression" dxfId="542" priority="594">
      <formula>IF(RIGHT(TEXT(AE100,"0.#"),1)=".",TRUE,FALSE)</formula>
    </cfRule>
  </conditionalFormatting>
  <conditionalFormatting sqref="AI100">
    <cfRule type="expression" dxfId="541" priority="591">
      <formula>IF(RIGHT(TEXT(AI100,"0.#"),1)=".",FALSE,TRUE)</formula>
    </cfRule>
    <cfRule type="expression" dxfId="540" priority="592">
      <formula>IF(RIGHT(TEXT(AI100,"0.#"),1)=".",TRUE,FALSE)</formula>
    </cfRule>
  </conditionalFormatting>
  <conditionalFormatting sqref="AM100">
    <cfRule type="expression" dxfId="539" priority="589">
      <formula>IF(RIGHT(TEXT(AM100,"0.#"),1)=".",FALSE,TRUE)</formula>
    </cfRule>
    <cfRule type="expression" dxfId="538" priority="590">
      <formula>IF(RIGHT(TEXT(AM100,"0.#"),1)=".",TRUE,FALSE)</formula>
    </cfRule>
  </conditionalFormatting>
  <conditionalFormatting sqref="AE101">
    <cfRule type="expression" dxfId="537" priority="587">
      <formula>IF(RIGHT(TEXT(AE101,"0.#"),1)=".",FALSE,TRUE)</formula>
    </cfRule>
    <cfRule type="expression" dxfId="536" priority="588">
      <formula>IF(RIGHT(TEXT(AE101,"0.#"),1)=".",TRUE,FALSE)</formula>
    </cfRule>
  </conditionalFormatting>
  <conditionalFormatting sqref="AI101">
    <cfRule type="expression" dxfId="535" priority="585">
      <formula>IF(RIGHT(TEXT(AI101,"0.#"),1)=".",FALSE,TRUE)</formula>
    </cfRule>
    <cfRule type="expression" dxfId="534" priority="586">
      <formula>IF(RIGHT(TEXT(AI101,"0.#"),1)=".",TRUE,FALSE)</formula>
    </cfRule>
  </conditionalFormatting>
  <conditionalFormatting sqref="AM101">
    <cfRule type="expression" dxfId="533" priority="583">
      <formula>IF(RIGHT(TEXT(AM101,"0.#"),1)=".",FALSE,TRUE)</formula>
    </cfRule>
    <cfRule type="expression" dxfId="532" priority="584">
      <formula>IF(RIGHT(TEXT(AM101,"0.#"),1)=".",TRUE,FALSE)</formula>
    </cfRule>
  </conditionalFormatting>
  <conditionalFormatting sqref="AQ101">
    <cfRule type="expression" dxfId="531" priority="581">
      <formula>IF(RIGHT(TEXT(AQ101,"0.#"),1)=".",FALSE,TRUE)</formula>
    </cfRule>
    <cfRule type="expression" dxfId="530" priority="582">
      <formula>IF(RIGHT(TEXT(AQ101,"0.#"),1)=".",TRUE,FALSE)</formula>
    </cfRule>
  </conditionalFormatting>
  <conditionalFormatting sqref="AU100">
    <cfRule type="expression" dxfId="529" priority="579">
      <formula>IF(RIGHT(TEXT(AU100,"0.#"),1)=".",FALSE,TRUE)</formula>
    </cfRule>
    <cfRule type="expression" dxfId="528" priority="580">
      <formula>IF(RIGHT(TEXT(AU100,"0.#"),1)=".",TRUE,FALSE)</formula>
    </cfRule>
  </conditionalFormatting>
  <conditionalFormatting sqref="AU101">
    <cfRule type="expression" dxfId="527" priority="577">
      <formula>IF(RIGHT(TEXT(AU101,"0.#"),1)=".",FALSE,TRUE)</formula>
    </cfRule>
    <cfRule type="expression" dxfId="526" priority="578">
      <formula>IF(RIGHT(TEXT(AU101,"0.#"),1)=".",TRUE,FALSE)</formula>
    </cfRule>
  </conditionalFormatting>
  <conditionalFormatting sqref="AM35">
    <cfRule type="expression" dxfId="525" priority="571">
      <formula>IF(RIGHT(TEXT(AM35,"0.#"),1)=".",FALSE,TRUE)</formula>
    </cfRule>
    <cfRule type="expression" dxfId="524" priority="572">
      <formula>IF(RIGHT(TEXT(AM35,"0.#"),1)=".",TRUE,FALSE)</formula>
    </cfRule>
  </conditionalFormatting>
  <conditionalFormatting sqref="AE36 AM36">
    <cfRule type="expression" dxfId="523" priority="569">
      <formula>IF(RIGHT(TEXT(AE36,"0.#"),1)=".",FALSE,TRUE)</formula>
    </cfRule>
    <cfRule type="expression" dxfId="522" priority="570">
      <formula>IF(RIGHT(TEXT(AE36,"0.#"),1)=".",TRUE,FALSE)</formula>
    </cfRule>
  </conditionalFormatting>
  <conditionalFormatting sqref="AI36">
    <cfRule type="expression" dxfId="521" priority="567">
      <formula>IF(RIGHT(TEXT(AI36,"0.#"),1)=".",FALSE,TRUE)</formula>
    </cfRule>
    <cfRule type="expression" dxfId="520" priority="568">
      <formula>IF(RIGHT(TEXT(AI36,"0.#"),1)=".",TRUE,FALSE)</formula>
    </cfRule>
  </conditionalFormatting>
  <conditionalFormatting sqref="AE35 AQ35">
    <cfRule type="expression" dxfId="519" priority="575">
      <formula>IF(RIGHT(TEXT(AE35,"0.#"),1)=".",FALSE,TRUE)</formula>
    </cfRule>
    <cfRule type="expression" dxfId="518" priority="576">
      <formula>IF(RIGHT(TEXT(AE35,"0.#"),1)=".",TRUE,FALSE)</formula>
    </cfRule>
  </conditionalFormatting>
  <conditionalFormatting sqref="AI35">
    <cfRule type="expression" dxfId="517" priority="573">
      <formula>IF(RIGHT(TEXT(AI35,"0.#"),1)=".",FALSE,TRUE)</formula>
    </cfRule>
    <cfRule type="expression" dxfId="516" priority="574">
      <formula>IF(RIGHT(TEXT(AI35,"0.#"),1)=".",TRUE,FALSE)</formula>
    </cfRule>
  </conditionalFormatting>
  <conditionalFormatting sqref="AM103">
    <cfRule type="expression" dxfId="515" priority="559">
      <formula>IF(RIGHT(TEXT(AM103,"0.#"),1)=".",FALSE,TRUE)</formula>
    </cfRule>
    <cfRule type="expression" dxfId="514" priority="560">
      <formula>IF(RIGHT(TEXT(AM103,"0.#"),1)=".",TRUE,FALSE)</formula>
    </cfRule>
  </conditionalFormatting>
  <conditionalFormatting sqref="AE104 AM104">
    <cfRule type="expression" dxfId="513" priority="557">
      <formula>IF(RIGHT(TEXT(AE104,"0.#"),1)=".",FALSE,TRUE)</formula>
    </cfRule>
    <cfRule type="expression" dxfId="512" priority="558">
      <formula>IF(RIGHT(TEXT(AE104,"0.#"),1)=".",TRUE,FALSE)</formula>
    </cfRule>
  </conditionalFormatting>
  <conditionalFormatting sqref="AI104">
    <cfRule type="expression" dxfId="511" priority="555">
      <formula>IF(RIGHT(TEXT(AI104,"0.#"),1)=".",FALSE,TRUE)</formula>
    </cfRule>
    <cfRule type="expression" dxfId="510" priority="556">
      <formula>IF(RIGHT(TEXT(AI104,"0.#"),1)=".",TRUE,FALSE)</formula>
    </cfRule>
  </conditionalFormatting>
  <conditionalFormatting sqref="AQ104">
    <cfRule type="expression" dxfId="509" priority="553">
      <formula>IF(RIGHT(TEXT(AQ104,"0.#"),1)=".",FALSE,TRUE)</formula>
    </cfRule>
    <cfRule type="expression" dxfId="508" priority="554">
      <formula>IF(RIGHT(TEXT(AQ104,"0.#"),1)=".",TRUE,FALSE)</formula>
    </cfRule>
  </conditionalFormatting>
  <conditionalFormatting sqref="AE103 AQ103">
    <cfRule type="expression" dxfId="507" priority="563">
      <formula>IF(RIGHT(TEXT(AE103,"0.#"),1)=".",FALSE,TRUE)</formula>
    </cfRule>
    <cfRule type="expression" dxfId="506" priority="564">
      <formula>IF(RIGHT(TEXT(AE103,"0.#"),1)=".",TRUE,FALSE)</formula>
    </cfRule>
  </conditionalFormatting>
  <conditionalFormatting sqref="AI103">
    <cfRule type="expression" dxfId="505" priority="561">
      <formula>IF(RIGHT(TEXT(AI103,"0.#"),1)=".",FALSE,TRUE)</formula>
    </cfRule>
    <cfRule type="expression" dxfId="504" priority="562">
      <formula>IF(RIGHT(TEXT(AI103,"0.#"),1)=".",TRUE,FALSE)</formula>
    </cfRule>
  </conditionalFormatting>
  <conditionalFormatting sqref="AM137">
    <cfRule type="expression" dxfId="503" priority="547">
      <formula>IF(RIGHT(TEXT(AM137,"0.#"),1)=".",FALSE,TRUE)</formula>
    </cfRule>
    <cfRule type="expression" dxfId="502" priority="548">
      <formula>IF(RIGHT(TEXT(AM137,"0.#"),1)=".",TRUE,FALSE)</formula>
    </cfRule>
  </conditionalFormatting>
  <conditionalFormatting sqref="AE138 AM138">
    <cfRule type="expression" dxfId="501" priority="545">
      <formula>IF(RIGHT(TEXT(AE138,"0.#"),1)=".",FALSE,TRUE)</formula>
    </cfRule>
    <cfRule type="expression" dxfId="500" priority="546">
      <formula>IF(RIGHT(TEXT(AE138,"0.#"),1)=".",TRUE,FALSE)</formula>
    </cfRule>
  </conditionalFormatting>
  <conditionalFormatting sqref="AI138">
    <cfRule type="expression" dxfId="499" priority="543">
      <formula>IF(RIGHT(TEXT(AI138,"0.#"),1)=".",FALSE,TRUE)</formula>
    </cfRule>
    <cfRule type="expression" dxfId="498" priority="544">
      <formula>IF(RIGHT(TEXT(AI138,"0.#"),1)=".",TRUE,FALSE)</formula>
    </cfRule>
  </conditionalFormatting>
  <conditionalFormatting sqref="AQ138">
    <cfRule type="expression" dxfId="497" priority="541">
      <formula>IF(RIGHT(TEXT(AQ138,"0.#"),1)=".",FALSE,TRUE)</formula>
    </cfRule>
    <cfRule type="expression" dxfId="496" priority="542">
      <formula>IF(RIGHT(TEXT(AQ138,"0.#"),1)=".",TRUE,FALSE)</formula>
    </cfRule>
  </conditionalFormatting>
  <conditionalFormatting sqref="AE137 AQ137">
    <cfRule type="expression" dxfId="495" priority="551">
      <formula>IF(RIGHT(TEXT(AE137,"0.#"),1)=".",FALSE,TRUE)</formula>
    </cfRule>
    <cfRule type="expression" dxfId="494" priority="552">
      <formula>IF(RIGHT(TEXT(AE137,"0.#"),1)=".",TRUE,FALSE)</formula>
    </cfRule>
  </conditionalFormatting>
  <conditionalFormatting sqref="AI137">
    <cfRule type="expression" dxfId="493" priority="549">
      <formula>IF(RIGHT(TEXT(AI137,"0.#"),1)=".",FALSE,TRUE)</formula>
    </cfRule>
    <cfRule type="expression" dxfId="492" priority="550">
      <formula>IF(RIGHT(TEXT(AI137,"0.#"),1)=".",TRUE,FALSE)</formula>
    </cfRule>
  </conditionalFormatting>
  <conditionalFormatting sqref="AM171">
    <cfRule type="expression" dxfId="491" priority="535">
      <formula>IF(RIGHT(TEXT(AM171,"0.#"),1)=".",FALSE,TRUE)</formula>
    </cfRule>
    <cfRule type="expression" dxfId="490" priority="536">
      <formula>IF(RIGHT(TEXT(AM171,"0.#"),1)=".",TRUE,FALSE)</formula>
    </cfRule>
  </conditionalFormatting>
  <conditionalFormatting sqref="AE172 AM172">
    <cfRule type="expression" dxfId="489" priority="533">
      <formula>IF(RIGHT(TEXT(AE172,"0.#"),1)=".",FALSE,TRUE)</formula>
    </cfRule>
    <cfRule type="expression" dxfId="488" priority="534">
      <formula>IF(RIGHT(TEXT(AE172,"0.#"),1)=".",TRUE,FALSE)</formula>
    </cfRule>
  </conditionalFormatting>
  <conditionalFormatting sqref="AI172">
    <cfRule type="expression" dxfId="487" priority="531">
      <formula>IF(RIGHT(TEXT(AI172,"0.#"),1)=".",FALSE,TRUE)</formula>
    </cfRule>
    <cfRule type="expression" dxfId="486" priority="532">
      <formula>IF(RIGHT(TEXT(AI172,"0.#"),1)=".",TRUE,FALSE)</formula>
    </cfRule>
  </conditionalFormatting>
  <conditionalFormatting sqref="AQ172">
    <cfRule type="expression" dxfId="485" priority="529">
      <formula>IF(RIGHT(TEXT(AQ172,"0.#"),1)=".",FALSE,TRUE)</formula>
    </cfRule>
    <cfRule type="expression" dxfId="484" priority="530">
      <formula>IF(RIGHT(TEXT(AQ172,"0.#"),1)=".",TRUE,FALSE)</formula>
    </cfRule>
  </conditionalFormatting>
  <conditionalFormatting sqref="AE171 AQ171">
    <cfRule type="expression" dxfId="483" priority="539">
      <formula>IF(RIGHT(TEXT(AE171,"0.#"),1)=".",FALSE,TRUE)</formula>
    </cfRule>
    <cfRule type="expression" dxfId="482" priority="540">
      <formula>IF(RIGHT(TEXT(AE171,"0.#"),1)=".",TRUE,FALSE)</formula>
    </cfRule>
  </conditionalFormatting>
  <conditionalFormatting sqref="AI171">
    <cfRule type="expression" dxfId="481" priority="537">
      <formula>IF(RIGHT(TEXT(AI171,"0.#"),1)=".",FALSE,TRUE)</formula>
    </cfRule>
    <cfRule type="expression" dxfId="480" priority="538">
      <formula>IF(RIGHT(TEXT(AI171,"0.#"),1)=".",TRUE,FALSE)</formula>
    </cfRule>
  </conditionalFormatting>
  <conditionalFormatting sqref="AE73">
    <cfRule type="expression" dxfId="479" priority="527">
      <formula>IF(RIGHT(TEXT(AE73,"0.#"),1)=".",FALSE,TRUE)</formula>
    </cfRule>
    <cfRule type="expression" dxfId="478" priority="528">
      <formula>IF(RIGHT(TEXT(AE73,"0.#"),1)=".",TRUE,FALSE)</formula>
    </cfRule>
  </conditionalFormatting>
  <conditionalFormatting sqref="AM75">
    <cfRule type="expression" dxfId="477" priority="511">
      <formula>IF(RIGHT(TEXT(AM75,"0.#"),1)=".",FALSE,TRUE)</formula>
    </cfRule>
    <cfRule type="expression" dxfId="476" priority="512">
      <formula>IF(RIGHT(TEXT(AM75,"0.#"),1)=".",TRUE,FALSE)</formula>
    </cfRule>
  </conditionalFormatting>
  <conditionalFormatting sqref="AE74">
    <cfRule type="expression" dxfId="475" priority="525">
      <formula>IF(RIGHT(TEXT(AE74,"0.#"),1)=".",FALSE,TRUE)</formula>
    </cfRule>
    <cfRule type="expression" dxfId="474" priority="526">
      <formula>IF(RIGHT(TEXT(AE74,"0.#"),1)=".",TRUE,FALSE)</formula>
    </cfRule>
  </conditionalFormatting>
  <conditionalFormatting sqref="AE75">
    <cfRule type="expression" dxfId="473" priority="523">
      <formula>IF(RIGHT(TEXT(AE75,"0.#"),1)=".",FALSE,TRUE)</formula>
    </cfRule>
    <cfRule type="expression" dxfId="472" priority="524">
      <formula>IF(RIGHT(TEXT(AE75,"0.#"),1)=".",TRUE,FALSE)</formula>
    </cfRule>
  </conditionalFormatting>
  <conditionalFormatting sqref="AI75">
    <cfRule type="expression" dxfId="471" priority="521">
      <formula>IF(RIGHT(TEXT(AI75,"0.#"),1)=".",FALSE,TRUE)</formula>
    </cfRule>
    <cfRule type="expression" dxfId="470" priority="522">
      <formula>IF(RIGHT(TEXT(AI75,"0.#"),1)=".",TRUE,FALSE)</formula>
    </cfRule>
  </conditionalFormatting>
  <conditionalFormatting sqref="AI74">
    <cfRule type="expression" dxfId="469" priority="519">
      <formula>IF(RIGHT(TEXT(AI74,"0.#"),1)=".",FALSE,TRUE)</formula>
    </cfRule>
    <cfRule type="expression" dxfId="468" priority="520">
      <formula>IF(RIGHT(TEXT(AI74,"0.#"),1)=".",TRUE,FALSE)</formula>
    </cfRule>
  </conditionalFormatting>
  <conditionalFormatting sqref="AI73">
    <cfRule type="expression" dxfId="467" priority="517">
      <formula>IF(RIGHT(TEXT(AI73,"0.#"),1)=".",FALSE,TRUE)</formula>
    </cfRule>
    <cfRule type="expression" dxfId="466" priority="518">
      <formula>IF(RIGHT(TEXT(AI73,"0.#"),1)=".",TRUE,FALSE)</formula>
    </cfRule>
  </conditionalFormatting>
  <conditionalFormatting sqref="AM73">
    <cfRule type="expression" dxfId="465" priority="515">
      <formula>IF(RIGHT(TEXT(AM73,"0.#"),1)=".",FALSE,TRUE)</formula>
    </cfRule>
    <cfRule type="expression" dxfId="464" priority="516">
      <formula>IF(RIGHT(TEXT(AM73,"0.#"),1)=".",TRUE,FALSE)</formula>
    </cfRule>
  </conditionalFormatting>
  <conditionalFormatting sqref="AM74">
    <cfRule type="expression" dxfId="463" priority="513">
      <formula>IF(RIGHT(TEXT(AM74,"0.#"),1)=".",FALSE,TRUE)</formula>
    </cfRule>
    <cfRule type="expression" dxfId="462" priority="514">
      <formula>IF(RIGHT(TEXT(AM74,"0.#"),1)=".",TRUE,FALSE)</formula>
    </cfRule>
  </conditionalFormatting>
  <conditionalFormatting sqref="AQ73:AQ75">
    <cfRule type="expression" dxfId="461" priority="509">
      <formula>IF(RIGHT(TEXT(AQ73,"0.#"),1)=".",FALSE,TRUE)</formula>
    </cfRule>
    <cfRule type="expression" dxfId="460" priority="510">
      <formula>IF(RIGHT(TEXT(AQ73,"0.#"),1)=".",TRUE,FALSE)</formula>
    </cfRule>
  </conditionalFormatting>
  <conditionalFormatting sqref="AU73:AU75">
    <cfRule type="expression" dxfId="459" priority="507">
      <formula>IF(RIGHT(TEXT(AU73,"0.#"),1)=".",FALSE,TRUE)</formula>
    </cfRule>
    <cfRule type="expression" dxfId="458" priority="508">
      <formula>IF(RIGHT(TEXT(AU73,"0.#"),1)=".",TRUE,FALSE)</formula>
    </cfRule>
  </conditionalFormatting>
  <conditionalFormatting sqref="AE107">
    <cfRule type="expression" dxfId="457" priority="505">
      <formula>IF(RIGHT(TEXT(AE107,"0.#"),1)=".",FALSE,TRUE)</formula>
    </cfRule>
    <cfRule type="expression" dxfId="456" priority="506">
      <formula>IF(RIGHT(TEXT(AE107,"0.#"),1)=".",TRUE,FALSE)</formula>
    </cfRule>
  </conditionalFormatting>
  <conditionalFormatting sqref="AM109">
    <cfRule type="expression" dxfId="455" priority="489">
      <formula>IF(RIGHT(TEXT(AM109,"0.#"),1)=".",FALSE,TRUE)</formula>
    </cfRule>
    <cfRule type="expression" dxfId="454" priority="490">
      <formula>IF(RIGHT(TEXT(AM109,"0.#"),1)=".",TRUE,FALSE)</formula>
    </cfRule>
  </conditionalFormatting>
  <conditionalFormatting sqref="AE108">
    <cfRule type="expression" dxfId="453" priority="503">
      <formula>IF(RIGHT(TEXT(AE108,"0.#"),1)=".",FALSE,TRUE)</formula>
    </cfRule>
    <cfRule type="expression" dxfId="452" priority="504">
      <formula>IF(RIGHT(TEXT(AE108,"0.#"),1)=".",TRUE,FALSE)</formula>
    </cfRule>
  </conditionalFormatting>
  <conditionalFormatting sqref="AE109">
    <cfRule type="expression" dxfId="451" priority="501">
      <formula>IF(RIGHT(TEXT(AE109,"0.#"),1)=".",FALSE,TRUE)</formula>
    </cfRule>
    <cfRule type="expression" dxfId="450" priority="502">
      <formula>IF(RIGHT(TEXT(AE109,"0.#"),1)=".",TRUE,FALSE)</formula>
    </cfRule>
  </conditionalFormatting>
  <conditionalFormatting sqref="AI109">
    <cfRule type="expression" dxfId="449" priority="499">
      <formula>IF(RIGHT(TEXT(AI109,"0.#"),1)=".",FALSE,TRUE)</formula>
    </cfRule>
    <cfRule type="expression" dxfId="448" priority="500">
      <formula>IF(RIGHT(TEXT(AI109,"0.#"),1)=".",TRUE,FALSE)</formula>
    </cfRule>
  </conditionalFormatting>
  <conditionalFormatting sqref="AI108">
    <cfRule type="expression" dxfId="447" priority="497">
      <formula>IF(RIGHT(TEXT(AI108,"0.#"),1)=".",FALSE,TRUE)</formula>
    </cfRule>
    <cfRule type="expression" dxfId="446" priority="498">
      <formula>IF(RIGHT(TEXT(AI108,"0.#"),1)=".",TRUE,FALSE)</formula>
    </cfRule>
  </conditionalFormatting>
  <conditionalFormatting sqref="AI107">
    <cfRule type="expression" dxfId="445" priority="495">
      <formula>IF(RIGHT(TEXT(AI107,"0.#"),1)=".",FALSE,TRUE)</formula>
    </cfRule>
    <cfRule type="expression" dxfId="444" priority="496">
      <formula>IF(RIGHT(TEXT(AI107,"0.#"),1)=".",TRUE,FALSE)</formula>
    </cfRule>
  </conditionalFormatting>
  <conditionalFormatting sqref="AM107">
    <cfRule type="expression" dxfId="443" priority="493">
      <formula>IF(RIGHT(TEXT(AM107,"0.#"),1)=".",FALSE,TRUE)</formula>
    </cfRule>
    <cfRule type="expression" dxfId="442" priority="494">
      <formula>IF(RIGHT(TEXT(AM107,"0.#"),1)=".",TRUE,FALSE)</formula>
    </cfRule>
  </conditionalFormatting>
  <conditionalFormatting sqref="AM108">
    <cfRule type="expression" dxfId="441" priority="491">
      <formula>IF(RIGHT(TEXT(AM108,"0.#"),1)=".",FALSE,TRUE)</formula>
    </cfRule>
    <cfRule type="expression" dxfId="440" priority="492">
      <formula>IF(RIGHT(TEXT(AM108,"0.#"),1)=".",TRUE,FALSE)</formula>
    </cfRule>
  </conditionalFormatting>
  <conditionalFormatting sqref="AQ107:AQ109">
    <cfRule type="expression" dxfId="439" priority="487">
      <formula>IF(RIGHT(TEXT(AQ107,"0.#"),1)=".",FALSE,TRUE)</formula>
    </cfRule>
    <cfRule type="expression" dxfId="438" priority="488">
      <formula>IF(RIGHT(TEXT(AQ107,"0.#"),1)=".",TRUE,FALSE)</formula>
    </cfRule>
  </conditionalFormatting>
  <conditionalFormatting sqref="AU107:AU109">
    <cfRule type="expression" dxfId="437" priority="485">
      <formula>IF(RIGHT(TEXT(AU107,"0.#"),1)=".",FALSE,TRUE)</formula>
    </cfRule>
    <cfRule type="expression" dxfId="436" priority="486">
      <formula>IF(RIGHT(TEXT(AU107,"0.#"),1)=".",TRUE,FALSE)</formula>
    </cfRule>
  </conditionalFormatting>
  <conditionalFormatting sqref="AE141">
    <cfRule type="expression" dxfId="435" priority="483">
      <formula>IF(RIGHT(TEXT(AE141,"0.#"),1)=".",FALSE,TRUE)</formula>
    </cfRule>
    <cfRule type="expression" dxfId="434" priority="484">
      <formula>IF(RIGHT(TEXT(AE141,"0.#"),1)=".",TRUE,FALSE)</formula>
    </cfRule>
  </conditionalFormatting>
  <conditionalFormatting sqref="AM143">
    <cfRule type="expression" dxfId="433" priority="467">
      <formula>IF(RIGHT(TEXT(AM143,"0.#"),1)=".",FALSE,TRUE)</formula>
    </cfRule>
    <cfRule type="expression" dxfId="432" priority="468">
      <formula>IF(RIGHT(TEXT(AM143,"0.#"),1)=".",TRUE,FALSE)</formula>
    </cfRule>
  </conditionalFormatting>
  <conditionalFormatting sqref="AE142">
    <cfRule type="expression" dxfId="431" priority="481">
      <formula>IF(RIGHT(TEXT(AE142,"0.#"),1)=".",FALSE,TRUE)</formula>
    </cfRule>
    <cfRule type="expression" dxfId="430" priority="482">
      <formula>IF(RIGHT(TEXT(AE142,"0.#"),1)=".",TRUE,FALSE)</formula>
    </cfRule>
  </conditionalFormatting>
  <conditionalFormatting sqref="AE143">
    <cfRule type="expression" dxfId="429" priority="479">
      <formula>IF(RIGHT(TEXT(AE143,"0.#"),1)=".",FALSE,TRUE)</formula>
    </cfRule>
    <cfRule type="expression" dxfId="428" priority="480">
      <formula>IF(RIGHT(TEXT(AE143,"0.#"),1)=".",TRUE,FALSE)</formula>
    </cfRule>
  </conditionalFormatting>
  <conditionalFormatting sqref="AI143">
    <cfRule type="expression" dxfId="427" priority="477">
      <formula>IF(RIGHT(TEXT(AI143,"0.#"),1)=".",FALSE,TRUE)</formula>
    </cfRule>
    <cfRule type="expression" dxfId="426" priority="478">
      <formula>IF(RIGHT(TEXT(AI143,"0.#"),1)=".",TRUE,FALSE)</formula>
    </cfRule>
  </conditionalFormatting>
  <conditionalFormatting sqref="AI142">
    <cfRule type="expression" dxfId="425" priority="475">
      <formula>IF(RIGHT(TEXT(AI142,"0.#"),1)=".",FALSE,TRUE)</formula>
    </cfRule>
    <cfRule type="expression" dxfId="424" priority="476">
      <formula>IF(RIGHT(TEXT(AI142,"0.#"),1)=".",TRUE,FALSE)</formula>
    </cfRule>
  </conditionalFormatting>
  <conditionalFormatting sqref="AI141">
    <cfRule type="expression" dxfId="423" priority="473">
      <formula>IF(RIGHT(TEXT(AI141,"0.#"),1)=".",FALSE,TRUE)</formula>
    </cfRule>
    <cfRule type="expression" dxfId="422" priority="474">
      <formula>IF(RIGHT(TEXT(AI141,"0.#"),1)=".",TRUE,FALSE)</formula>
    </cfRule>
  </conditionalFormatting>
  <conditionalFormatting sqref="AM141">
    <cfRule type="expression" dxfId="421" priority="471">
      <formula>IF(RIGHT(TEXT(AM141,"0.#"),1)=".",FALSE,TRUE)</formula>
    </cfRule>
    <cfRule type="expression" dxfId="420" priority="472">
      <formula>IF(RIGHT(TEXT(AM141,"0.#"),1)=".",TRUE,FALSE)</formula>
    </cfRule>
  </conditionalFormatting>
  <conditionalFormatting sqref="AM142">
    <cfRule type="expression" dxfId="419" priority="469">
      <formula>IF(RIGHT(TEXT(AM142,"0.#"),1)=".",FALSE,TRUE)</formula>
    </cfRule>
    <cfRule type="expression" dxfId="418" priority="470">
      <formula>IF(RIGHT(TEXT(AM142,"0.#"),1)=".",TRUE,FALSE)</formula>
    </cfRule>
  </conditionalFormatting>
  <conditionalFormatting sqref="AQ141:AQ143">
    <cfRule type="expression" dxfId="417" priority="465">
      <formula>IF(RIGHT(TEXT(AQ141,"0.#"),1)=".",FALSE,TRUE)</formula>
    </cfRule>
    <cfRule type="expression" dxfId="416" priority="466">
      <formula>IF(RIGHT(TEXT(AQ141,"0.#"),1)=".",TRUE,FALSE)</formula>
    </cfRule>
  </conditionalFormatting>
  <conditionalFormatting sqref="AU141:AU143">
    <cfRule type="expression" dxfId="415" priority="463">
      <formula>IF(RIGHT(TEXT(AU141,"0.#"),1)=".",FALSE,TRUE)</formula>
    </cfRule>
    <cfRule type="expression" dxfId="414" priority="464">
      <formula>IF(RIGHT(TEXT(AU141,"0.#"),1)=".",TRUE,FALSE)</formula>
    </cfRule>
  </conditionalFormatting>
  <conditionalFormatting sqref="AE175">
    <cfRule type="expression" dxfId="413" priority="461">
      <formula>IF(RIGHT(TEXT(AE175,"0.#"),1)=".",FALSE,TRUE)</formula>
    </cfRule>
    <cfRule type="expression" dxfId="412" priority="462">
      <formula>IF(RIGHT(TEXT(AE175,"0.#"),1)=".",TRUE,FALSE)</formula>
    </cfRule>
  </conditionalFormatting>
  <conditionalFormatting sqref="AM177">
    <cfRule type="expression" dxfId="411" priority="445">
      <formula>IF(RIGHT(TEXT(AM177,"0.#"),1)=".",FALSE,TRUE)</formula>
    </cfRule>
    <cfRule type="expression" dxfId="410" priority="446">
      <formula>IF(RIGHT(TEXT(AM177,"0.#"),1)=".",TRUE,FALSE)</formula>
    </cfRule>
  </conditionalFormatting>
  <conditionalFormatting sqref="AE176">
    <cfRule type="expression" dxfId="409" priority="459">
      <formula>IF(RIGHT(TEXT(AE176,"0.#"),1)=".",FALSE,TRUE)</formula>
    </cfRule>
    <cfRule type="expression" dxfId="408" priority="460">
      <formula>IF(RIGHT(TEXT(AE176,"0.#"),1)=".",TRUE,FALSE)</formula>
    </cfRule>
  </conditionalFormatting>
  <conditionalFormatting sqref="AE177">
    <cfRule type="expression" dxfId="407" priority="457">
      <formula>IF(RIGHT(TEXT(AE177,"0.#"),1)=".",FALSE,TRUE)</formula>
    </cfRule>
    <cfRule type="expression" dxfId="406" priority="458">
      <formula>IF(RIGHT(TEXT(AE177,"0.#"),1)=".",TRUE,FALSE)</formula>
    </cfRule>
  </conditionalFormatting>
  <conditionalFormatting sqref="AI177">
    <cfRule type="expression" dxfId="405" priority="455">
      <formula>IF(RIGHT(TEXT(AI177,"0.#"),1)=".",FALSE,TRUE)</formula>
    </cfRule>
    <cfRule type="expression" dxfId="404" priority="456">
      <formula>IF(RIGHT(TEXT(AI177,"0.#"),1)=".",TRUE,FALSE)</formula>
    </cfRule>
  </conditionalFormatting>
  <conditionalFormatting sqref="AI176">
    <cfRule type="expression" dxfId="403" priority="453">
      <formula>IF(RIGHT(TEXT(AI176,"0.#"),1)=".",FALSE,TRUE)</formula>
    </cfRule>
    <cfRule type="expression" dxfId="402" priority="454">
      <formula>IF(RIGHT(TEXT(AI176,"0.#"),1)=".",TRUE,FALSE)</formula>
    </cfRule>
  </conditionalFormatting>
  <conditionalFormatting sqref="AI175">
    <cfRule type="expression" dxfId="401" priority="451">
      <formula>IF(RIGHT(TEXT(AI175,"0.#"),1)=".",FALSE,TRUE)</formula>
    </cfRule>
    <cfRule type="expression" dxfId="400" priority="452">
      <formula>IF(RIGHT(TEXT(AI175,"0.#"),1)=".",TRUE,FALSE)</formula>
    </cfRule>
  </conditionalFormatting>
  <conditionalFormatting sqref="AM175">
    <cfRule type="expression" dxfId="399" priority="449">
      <formula>IF(RIGHT(TEXT(AM175,"0.#"),1)=".",FALSE,TRUE)</formula>
    </cfRule>
    <cfRule type="expression" dxfId="398" priority="450">
      <formula>IF(RIGHT(TEXT(AM175,"0.#"),1)=".",TRUE,FALSE)</formula>
    </cfRule>
  </conditionalFormatting>
  <conditionalFormatting sqref="AM176">
    <cfRule type="expression" dxfId="397" priority="447">
      <formula>IF(RIGHT(TEXT(AM176,"0.#"),1)=".",FALSE,TRUE)</formula>
    </cfRule>
    <cfRule type="expression" dxfId="396" priority="448">
      <formula>IF(RIGHT(TEXT(AM176,"0.#"),1)=".",TRUE,FALSE)</formula>
    </cfRule>
  </conditionalFormatting>
  <conditionalFormatting sqref="AQ175:AQ177">
    <cfRule type="expression" dxfId="395" priority="443">
      <formula>IF(RIGHT(TEXT(AQ175,"0.#"),1)=".",FALSE,TRUE)</formula>
    </cfRule>
    <cfRule type="expression" dxfId="394" priority="444">
      <formula>IF(RIGHT(TEXT(AQ175,"0.#"),1)=".",TRUE,FALSE)</formula>
    </cfRule>
  </conditionalFormatting>
  <conditionalFormatting sqref="AU175:AU177">
    <cfRule type="expression" dxfId="393" priority="441">
      <formula>IF(RIGHT(TEXT(AU175,"0.#"),1)=".",FALSE,TRUE)</formula>
    </cfRule>
    <cfRule type="expression" dxfId="392" priority="442">
      <formula>IF(RIGHT(TEXT(AU175,"0.#"),1)=".",TRUE,FALSE)</formula>
    </cfRule>
  </conditionalFormatting>
  <conditionalFormatting sqref="AE61">
    <cfRule type="expression" dxfId="391" priority="395">
      <formula>IF(RIGHT(TEXT(AE61,"0.#"),1)=".",FALSE,TRUE)</formula>
    </cfRule>
    <cfRule type="expression" dxfId="390" priority="396">
      <formula>IF(RIGHT(TEXT(AE61,"0.#"),1)=".",TRUE,FALSE)</formula>
    </cfRule>
  </conditionalFormatting>
  <conditionalFormatting sqref="AE62">
    <cfRule type="expression" dxfId="389" priority="393">
      <formula>IF(RIGHT(TEXT(AE62,"0.#"),1)=".",FALSE,TRUE)</formula>
    </cfRule>
    <cfRule type="expression" dxfId="388" priority="394">
      <formula>IF(RIGHT(TEXT(AE62,"0.#"),1)=".",TRUE,FALSE)</formula>
    </cfRule>
  </conditionalFormatting>
  <conditionalFormatting sqref="AM61">
    <cfRule type="expression" dxfId="387" priority="383">
      <formula>IF(RIGHT(TEXT(AM61,"0.#"),1)=".",FALSE,TRUE)</formula>
    </cfRule>
    <cfRule type="expression" dxfId="386" priority="384">
      <formula>IF(RIGHT(TEXT(AM61,"0.#"),1)=".",TRUE,FALSE)</formula>
    </cfRule>
  </conditionalFormatting>
  <conditionalFormatting sqref="AE63">
    <cfRule type="expression" dxfId="385" priority="391">
      <formula>IF(RIGHT(TEXT(AE63,"0.#"),1)=".",FALSE,TRUE)</formula>
    </cfRule>
    <cfRule type="expression" dxfId="384" priority="392">
      <formula>IF(RIGHT(TEXT(AE63,"0.#"),1)=".",TRUE,FALSE)</formula>
    </cfRule>
  </conditionalFormatting>
  <conditionalFormatting sqref="AI63">
    <cfRule type="expression" dxfId="383" priority="389">
      <formula>IF(RIGHT(TEXT(AI63,"0.#"),1)=".",FALSE,TRUE)</formula>
    </cfRule>
    <cfRule type="expression" dxfId="382" priority="390">
      <formula>IF(RIGHT(TEXT(AI63,"0.#"),1)=".",TRUE,FALSE)</formula>
    </cfRule>
  </conditionalFormatting>
  <conditionalFormatting sqref="AI62">
    <cfRule type="expression" dxfId="381" priority="387">
      <formula>IF(RIGHT(TEXT(AI62,"0.#"),1)=".",FALSE,TRUE)</formula>
    </cfRule>
    <cfRule type="expression" dxfId="380" priority="388">
      <formula>IF(RIGHT(TEXT(AI62,"0.#"),1)=".",TRUE,FALSE)</formula>
    </cfRule>
  </conditionalFormatting>
  <conditionalFormatting sqref="AI61">
    <cfRule type="expression" dxfId="379" priority="385">
      <formula>IF(RIGHT(TEXT(AI61,"0.#"),1)=".",FALSE,TRUE)</formula>
    </cfRule>
    <cfRule type="expression" dxfId="378" priority="386">
      <formula>IF(RIGHT(TEXT(AI61,"0.#"),1)=".",TRUE,FALSE)</formula>
    </cfRule>
  </conditionalFormatting>
  <conditionalFormatting sqref="AM62">
    <cfRule type="expression" dxfId="377" priority="381">
      <formula>IF(RIGHT(TEXT(AM62,"0.#"),1)=".",FALSE,TRUE)</formula>
    </cfRule>
    <cfRule type="expression" dxfId="376" priority="382">
      <formula>IF(RIGHT(TEXT(AM62,"0.#"),1)=".",TRUE,FALSE)</formula>
    </cfRule>
  </conditionalFormatting>
  <conditionalFormatting sqref="AM63">
    <cfRule type="expression" dxfId="375" priority="379">
      <formula>IF(RIGHT(TEXT(AM63,"0.#"),1)=".",FALSE,TRUE)</formula>
    </cfRule>
    <cfRule type="expression" dxfId="374" priority="380">
      <formula>IF(RIGHT(TEXT(AM63,"0.#"),1)=".",TRUE,FALSE)</formula>
    </cfRule>
  </conditionalFormatting>
  <conditionalFormatting sqref="AQ61:AQ63">
    <cfRule type="expression" dxfId="373" priority="377">
      <formula>IF(RIGHT(TEXT(AQ61,"0.#"),1)=".",FALSE,TRUE)</formula>
    </cfRule>
    <cfRule type="expression" dxfId="372" priority="378">
      <formula>IF(RIGHT(TEXT(AQ61,"0.#"),1)=".",TRUE,FALSE)</formula>
    </cfRule>
  </conditionalFormatting>
  <conditionalFormatting sqref="AU61:AU63">
    <cfRule type="expression" dxfId="371" priority="375">
      <formula>IF(RIGHT(TEXT(AU61,"0.#"),1)=".",FALSE,TRUE)</formula>
    </cfRule>
    <cfRule type="expression" dxfId="370" priority="376">
      <formula>IF(RIGHT(TEXT(AU61,"0.#"),1)=".",TRUE,FALSE)</formula>
    </cfRule>
  </conditionalFormatting>
  <conditionalFormatting sqref="AE95">
    <cfRule type="expression" dxfId="369" priority="373">
      <formula>IF(RIGHT(TEXT(AE95,"0.#"),1)=".",FALSE,TRUE)</formula>
    </cfRule>
    <cfRule type="expression" dxfId="368" priority="374">
      <formula>IF(RIGHT(TEXT(AE95,"0.#"),1)=".",TRUE,FALSE)</formula>
    </cfRule>
  </conditionalFormatting>
  <conditionalFormatting sqref="AE96">
    <cfRule type="expression" dxfId="367" priority="371">
      <formula>IF(RIGHT(TEXT(AE96,"0.#"),1)=".",FALSE,TRUE)</formula>
    </cfRule>
    <cfRule type="expression" dxfId="366" priority="372">
      <formula>IF(RIGHT(TEXT(AE96,"0.#"),1)=".",TRUE,FALSE)</formula>
    </cfRule>
  </conditionalFormatting>
  <conditionalFormatting sqref="AM95">
    <cfRule type="expression" dxfId="365" priority="361">
      <formula>IF(RIGHT(TEXT(AM95,"0.#"),1)=".",FALSE,TRUE)</formula>
    </cfRule>
    <cfRule type="expression" dxfId="364" priority="362">
      <formula>IF(RIGHT(TEXT(AM95,"0.#"),1)=".",TRUE,FALSE)</formula>
    </cfRule>
  </conditionalFormatting>
  <conditionalFormatting sqref="AE97">
    <cfRule type="expression" dxfId="363" priority="369">
      <formula>IF(RIGHT(TEXT(AE97,"0.#"),1)=".",FALSE,TRUE)</formula>
    </cfRule>
    <cfRule type="expression" dxfId="362" priority="370">
      <formula>IF(RIGHT(TEXT(AE97,"0.#"),1)=".",TRUE,FALSE)</formula>
    </cfRule>
  </conditionalFormatting>
  <conditionalFormatting sqref="AI97">
    <cfRule type="expression" dxfId="361" priority="367">
      <formula>IF(RIGHT(TEXT(AI97,"0.#"),1)=".",FALSE,TRUE)</formula>
    </cfRule>
    <cfRule type="expression" dxfId="360" priority="368">
      <formula>IF(RIGHT(TEXT(AI97,"0.#"),1)=".",TRUE,FALSE)</formula>
    </cfRule>
  </conditionalFormatting>
  <conditionalFormatting sqref="AI96">
    <cfRule type="expression" dxfId="359" priority="365">
      <formula>IF(RIGHT(TEXT(AI96,"0.#"),1)=".",FALSE,TRUE)</formula>
    </cfRule>
    <cfRule type="expression" dxfId="358" priority="366">
      <formula>IF(RIGHT(TEXT(AI96,"0.#"),1)=".",TRUE,FALSE)</formula>
    </cfRule>
  </conditionalFormatting>
  <conditionalFormatting sqref="AI95">
    <cfRule type="expression" dxfId="357" priority="363">
      <formula>IF(RIGHT(TEXT(AI95,"0.#"),1)=".",FALSE,TRUE)</formula>
    </cfRule>
    <cfRule type="expression" dxfId="356" priority="364">
      <formula>IF(RIGHT(TEXT(AI95,"0.#"),1)=".",TRUE,FALSE)</formula>
    </cfRule>
  </conditionalFormatting>
  <conditionalFormatting sqref="AM96">
    <cfRule type="expression" dxfId="355" priority="359">
      <formula>IF(RIGHT(TEXT(AM96,"0.#"),1)=".",FALSE,TRUE)</formula>
    </cfRule>
    <cfRule type="expression" dxfId="354" priority="360">
      <formula>IF(RIGHT(TEXT(AM96,"0.#"),1)=".",TRUE,FALSE)</formula>
    </cfRule>
  </conditionalFormatting>
  <conditionalFormatting sqref="AM97">
    <cfRule type="expression" dxfId="353" priority="357">
      <formula>IF(RIGHT(TEXT(AM97,"0.#"),1)=".",FALSE,TRUE)</formula>
    </cfRule>
    <cfRule type="expression" dxfId="352" priority="358">
      <formula>IF(RIGHT(TEXT(AM97,"0.#"),1)=".",TRUE,FALSE)</formula>
    </cfRule>
  </conditionalFormatting>
  <conditionalFormatting sqref="AQ95:AQ97">
    <cfRule type="expression" dxfId="351" priority="355">
      <formula>IF(RIGHT(TEXT(AQ95,"0.#"),1)=".",FALSE,TRUE)</formula>
    </cfRule>
    <cfRule type="expression" dxfId="350" priority="356">
      <formula>IF(RIGHT(TEXT(AQ95,"0.#"),1)=".",TRUE,FALSE)</formula>
    </cfRule>
  </conditionalFormatting>
  <conditionalFormatting sqref="AU95:AU97">
    <cfRule type="expression" dxfId="349" priority="353">
      <formula>IF(RIGHT(TEXT(AU95,"0.#"),1)=".",FALSE,TRUE)</formula>
    </cfRule>
    <cfRule type="expression" dxfId="348" priority="354">
      <formula>IF(RIGHT(TEXT(AU95,"0.#"),1)=".",TRUE,FALSE)</formula>
    </cfRule>
  </conditionalFormatting>
  <conditionalFormatting sqref="AE129">
    <cfRule type="expression" dxfId="347" priority="351">
      <formula>IF(RIGHT(TEXT(AE129,"0.#"),1)=".",FALSE,TRUE)</formula>
    </cfRule>
    <cfRule type="expression" dxfId="346" priority="352">
      <formula>IF(RIGHT(TEXT(AE129,"0.#"),1)=".",TRUE,FALSE)</formula>
    </cfRule>
  </conditionalFormatting>
  <conditionalFormatting sqref="AE130">
    <cfRule type="expression" dxfId="345" priority="349">
      <formula>IF(RIGHT(TEXT(AE130,"0.#"),1)=".",FALSE,TRUE)</formula>
    </cfRule>
    <cfRule type="expression" dxfId="344" priority="350">
      <formula>IF(RIGHT(TEXT(AE130,"0.#"),1)=".",TRUE,FALSE)</formula>
    </cfRule>
  </conditionalFormatting>
  <conditionalFormatting sqref="AM129">
    <cfRule type="expression" dxfId="343" priority="339">
      <formula>IF(RIGHT(TEXT(AM129,"0.#"),1)=".",FALSE,TRUE)</formula>
    </cfRule>
    <cfRule type="expression" dxfId="342" priority="340">
      <formula>IF(RIGHT(TEXT(AM129,"0.#"),1)=".",TRUE,FALSE)</formula>
    </cfRule>
  </conditionalFormatting>
  <conditionalFormatting sqref="AE131">
    <cfRule type="expression" dxfId="341" priority="347">
      <formula>IF(RIGHT(TEXT(AE131,"0.#"),1)=".",FALSE,TRUE)</formula>
    </cfRule>
    <cfRule type="expression" dxfId="340" priority="348">
      <formula>IF(RIGHT(TEXT(AE131,"0.#"),1)=".",TRUE,FALSE)</formula>
    </cfRule>
  </conditionalFormatting>
  <conditionalFormatting sqref="AI131">
    <cfRule type="expression" dxfId="339" priority="345">
      <formula>IF(RIGHT(TEXT(AI131,"0.#"),1)=".",FALSE,TRUE)</formula>
    </cfRule>
    <cfRule type="expression" dxfId="338" priority="346">
      <formula>IF(RIGHT(TEXT(AI131,"0.#"),1)=".",TRUE,FALSE)</formula>
    </cfRule>
  </conditionalFormatting>
  <conditionalFormatting sqref="AI130">
    <cfRule type="expression" dxfId="337" priority="343">
      <formula>IF(RIGHT(TEXT(AI130,"0.#"),1)=".",FALSE,TRUE)</formula>
    </cfRule>
    <cfRule type="expression" dxfId="336" priority="344">
      <formula>IF(RIGHT(TEXT(AI130,"0.#"),1)=".",TRUE,FALSE)</formula>
    </cfRule>
  </conditionalFormatting>
  <conditionalFormatting sqref="AI129">
    <cfRule type="expression" dxfId="335" priority="341">
      <formula>IF(RIGHT(TEXT(AI129,"0.#"),1)=".",FALSE,TRUE)</formula>
    </cfRule>
    <cfRule type="expression" dxfId="334" priority="342">
      <formula>IF(RIGHT(TEXT(AI129,"0.#"),1)=".",TRUE,FALSE)</formula>
    </cfRule>
  </conditionalFormatting>
  <conditionalFormatting sqref="AM130">
    <cfRule type="expression" dxfId="333" priority="337">
      <formula>IF(RIGHT(TEXT(AM130,"0.#"),1)=".",FALSE,TRUE)</formula>
    </cfRule>
    <cfRule type="expression" dxfId="332" priority="338">
      <formula>IF(RIGHT(TEXT(AM130,"0.#"),1)=".",TRUE,FALSE)</formula>
    </cfRule>
  </conditionalFormatting>
  <conditionalFormatting sqref="AM131">
    <cfRule type="expression" dxfId="331" priority="335">
      <formula>IF(RIGHT(TEXT(AM131,"0.#"),1)=".",FALSE,TRUE)</formula>
    </cfRule>
    <cfRule type="expression" dxfId="330" priority="336">
      <formula>IF(RIGHT(TEXT(AM131,"0.#"),1)=".",TRUE,FALSE)</formula>
    </cfRule>
  </conditionalFormatting>
  <conditionalFormatting sqref="AQ129:AQ131">
    <cfRule type="expression" dxfId="329" priority="333">
      <formula>IF(RIGHT(TEXT(AQ129,"0.#"),1)=".",FALSE,TRUE)</formula>
    </cfRule>
    <cfRule type="expression" dxfId="328" priority="334">
      <formula>IF(RIGHT(TEXT(AQ129,"0.#"),1)=".",TRUE,FALSE)</formula>
    </cfRule>
  </conditionalFormatting>
  <conditionalFormatting sqref="AU129:AU131">
    <cfRule type="expression" dxfId="327" priority="331">
      <formula>IF(RIGHT(TEXT(AU129,"0.#"),1)=".",FALSE,TRUE)</formula>
    </cfRule>
    <cfRule type="expression" dxfId="326" priority="332">
      <formula>IF(RIGHT(TEXT(AU129,"0.#"),1)=".",TRUE,FALSE)</formula>
    </cfRule>
  </conditionalFormatting>
  <conditionalFormatting sqref="AE163">
    <cfRule type="expression" dxfId="325" priority="329">
      <formula>IF(RIGHT(TEXT(AE163,"0.#"),1)=".",FALSE,TRUE)</formula>
    </cfRule>
    <cfRule type="expression" dxfId="324" priority="330">
      <formula>IF(RIGHT(TEXT(AE163,"0.#"),1)=".",TRUE,FALSE)</formula>
    </cfRule>
  </conditionalFormatting>
  <conditionalFormatting sqref="AE164">
    <cfRule type="expression" dxfId="323" priority="327">
      <formula>IF(RIGHT(TEXT(AE164,"0.#"),1)=".",FALSE,TRUE)</formula>
    </cfRule>
    <cfRule type="expression" dxfId="322" priority="328">
      <formula>IF(RIGHT(TEXT(AE164,"0.#"),1)=".",TRUE,FALSE)</formula>
    </cfRule>
  </conditionalFormatting>
  <conditionalFormatting sqref="AM163">
    <cfRule type="expression" dxfId="321" priority="317">
      <formula>IF(RIGHT(TEXT(AM163,"0.#"),1)=".",FALSE,TRUE)</formula>
    </cfRule>
    <cfRule type="expression" dxfId="320" priority="318">
      <formula>IF(RIGHT(TEXT(AM163,"0.#"),1)=".",TRUE,FALSE)</formula>
    </cfRule>
  </conditionalFormatting>
  <conditionalFormatting sqref="AE165">
    <cfRule type="expression" dxfId="319" priority="325">
      <formula>IF(RIGHT(TEXT(AE165,"0.#"),1)=".",FALSE,TRUE)</formula>
    </cfRule>
    <cfRule type="expression" dxfId="318" priority="326">
      <formula>IF(RIGHT(TEXT(AE165,"0.#"),1)=".",TRUE,FALSE)</formula>
    </cfRule>
  </conditionalFormatting>
  <conditionalFormatting sqref="AI165">
    <cfRule type="expression" dxfId="317" priority="323">
      <formula>IF(RIGHT(TEXT(AI165,"0.#"),1)=".",FALSE,TRUE)</formula>
    </cfRule>
    <cfRule type="expression" dxfId="316" priority="324">
      <formula>IF(RIGHT(TEXT(AI165,"0.#"),1)=".",TRUE,FALSE)</formula>
    </cfRule>
  </conditionalFormatting>
  <conditionalFormatting sqref="AI164">
    <cfRule type="expression" dxfId="315" priority="321">
      <formula>IF(RIGHT(TEXT(AI164,"0.#"),1)=".",FALSE,TRUE)</formula>
    </cfRule>
    <cfRule type="expression" dxfId="314" priority="322">
      <formula>IF(RIGHT(TEXT(AI164,"0.#"),1)=".",TRUE,FALSE)</formula>
    </cfRule>
  </conditionalFormatting>
  <conditionalFormatting sqref="AI163">
    <cfRule type="expression" dxfId="313" priority="319">
      <formula>IF(RIGHT(TEXT(AI163,"0.#"),1)=".",FALSE,TRUE)</formula>
    </cfRule>
    <cfRule type="expression" dxfId="312" priority="320">
      <formula>IF(RIGHT(TEXT(AI163,"0.#"),1)=".",TRUE,FALSE)</formula>
    </cfRule>
  </conditionalFormatting>
  <conditionalFormatting sqref="AM164">
    <cfRule type="expression" dxfId="311" priority="315">
      <formula>IF(RIGHT(TEXT(AM164,"0.#"),1)=".",FALSE,TRUE)</formula>
    </cfRule>
    <cfRule type="expression" dxfId="310" priority="316">
      <formula>IF(RIGHT(TEXT(AM164,"0.#"),1)=".",TRUE,FALSE)</formula>
    </cfRule>
  </conditionalFormatting>
  <conditionalFormatting sqref="AM165">
    <cfRule type="expression" dxfId="309" priority="313">
      <formula>IF(RIGHT(TEXT(AM165,"0.#"),1)=".",FALSE,TRUE)</formula>
    </cfRule>
    <cfRule type="expression" dxfId="308" priority="314">
      <formula>IF(RIGHT(TEXT(AM165,"0.#"),1)=".",TRUE,FALSE)</formula>
    </cfRule>
  </conditionalFormatting>
  <conditionalFormatting sqref="AQ163:AQ165">
    <cfRule type="expression" dxfId="307" priority="311">
      <formula>IF(RIGHT(TEXT(AQ163,"0.#"),1)=".",FALSE,TRUE)</formula>
    </cfRule>
    <cfRule type="expression" dxfId="306" priority="312">
      <formula>IF(RIGHT(TEXT(AQ163,"0.#"),1)=".",TRUE,FALSE)</formula>
    </cfRule>
  </conditionalFormatting>
  <conditionalFormatting sqref="AU163:AU165">
    <cfRule type="expression" dxfId="305" priority="309">
      <formula>IF(RIGHT(TEXT(AU163,"0.#"),1)=".",FALSE,TRUE)</formula>
    </cfRule>
    <cfRule type="expression" dxfId="304" priority="310">
      <formula>IF(RIGHT(TEXT(AU163,"0.#"),1)=".",TRUE,FALSE)</formula>
    </cfRule>
  </conditionalFormatting>
  <conditionalFormatting sqref="AE197">
    <cfRule type="expression" dxfId="303" priority="307">
      <formula>IF(RIGHT(TEXT(AE197,"0.#"),1)=".",FALSE,TRUE)</formula>
    </cfRule>
    <cfRule type="expression" dxfId="302" priority="308">
      <formula>IF(RIGHT(TEXT(AE197,"0.#"),1)=".",TRUE,FALSE)</formula>
    </cfRule>
  </conditionalFormatting>
  <conditionalFormatting sqref="AE198">
    <cfRule type="expression" dxfId="301" priority="305">
      <formula>IF(RIGHT(TEXT(AE198,"0.#"),1)=".",FALSE,TRUE)</formula>
    </cfRule>
    <cfRule type="expression" dxfId="300" priority="306">
      <formula>IF(RIGHT(TEXT(AE198,"0.#"),1)=".",TRUE,FALSE)</formula>
    </cfRule>
  </conditionalFormatting>
  <conditionalFormatting sqref="AM197">
    <cfRule type="expression" dxfId="299" priority="295">
      <formula>IF(RIGHT(TEXT(AM197,"0.#"),1)=".",FALSE,TRUE)</formula>
    </cfRule>
    <cfRule type="expression" dxfId="298" priority="296">
      <formula>IF(RIGHT(TEXT(AM197,"0.#"),1)=".",TRUE,FALSE)</formula>
    </cfRule>
  </conditionalFormatting>
  <conditionalFormatting sqref="AE199">
    <cfRule type="expression" dxfId="297" priority="303">
      <formula>IF(RIGHT(TEXT(AE199,"0.#"),1)=".",FALSE,TRUE)</formula>
    </cfRule>
    <cfRule type="expression" dxfId="296" priority="304">
      <formula>IF(RIGHT(TEXT(AE199,"0.#"),1)=".",TRUE,FALSE)</formula>
    </cfRule>
  </conditionalFormatting>
  <conditionalFormatting sqref="AI199">
    <cfRule type="expression" dxfId="295" priority="301">
      <formula>IF(RIGHT(TEXT(AI199,"0.#"),1)=".",FALSE,TRUE)</formula>
    </cfRule>
    <cfRule type="expression" dxfId="294" priority="302">
      <formula>IF(RIGHT(TEXT(AI199,"0.#"),1)=".",TRUE,FALSE)</formula>
    </cfRule>
  </conditionalFormatting>
  <conditionalFormatting sqref="AI198">
    <cfRule type="expression" dxfId="293" priority="299">
      <formula>IF(RIGHT(TEXT(AI198,"0.#"),1)=".",FALSE,TRUE)</formula>
    </cfRule>
    <cfRule type="expression" dxfId="292" priority="300">
      <formula>IF(RIGHT(TEXT(AI198,"0.#"),1)=".",TRUE,FALSE)</formula>
    </cfRule>
  </conditionalFormatting>
  <conditionalFormatting sqref="AI197">
    <cfRule type="expression" dxfId="291" priority="297">
      <formula>IF(RIGHT(TEXT(AI197,"0.#"),1)=".",FALSE,TRUE)</formula>
    </cfRule>
    <cfRule type="expression" dxfId="290" priority="298">
      <formula>IF(RIGHT(TEXT(AI197,"0.#"),1)=".",TRUE,FALSE)</formula>
    </cfRule>
  </conditionalFormatting>
  <conditionalFormatting sqref="AM198">
    <cfRule type="expression" dxfId="289" priority="293">
      <formula>IF(RIGHT(TEXT(AM198,"0.#"),1)=".",FALSE,TRUE)</formula>
    </cfRule>
    <cfRule type="expression" dxfId="288" priority="294">
      <formula>IF(RIGHT(TEXT(AM198,"0.#"),1)=".",TRUE,FALSE)</formula>
    </cfRule>
  </conditionalFormatting>
  <conditionalFormatting sqref="AM199">
    <cfRule type="expression" dxfId="287" priority="291">
      <formula>IF(RIGHT(TEXT(AM199,"0.#"),1)=".",FALSE,TRUE)</formula>
    </cfRule>
    <cfRule type="expression" dxfId="286" priority="292">
      <formula>IF(RIGHT(TEXT(AM199,"0.#"),1)=".",TRUE,FALSE)</formula>
    </cfRule>
  </conditionalFormatting>
  <conditionalFormatting sqref="AQ197:AQ199">
    <cfRule type="expression" dxfId="285" priority="289">
      <formula>IF(RIGHT(TEXT(AQ197,"0.#"),1)=".",FALSE,TRUE)</formula>
    </cfRule>
    <cfRule type="expression" dxfId="284" priority="290">
      <formula>IF(RIGHT(TEXT(AQ197,"0.#"),1)=".",TRUE,FALSE)</formula>
    </cfRule>
  </conditionalFormatting>
  <conditionalFormatting sqref="AU197:AU199">
    <cfRule type="expression" dxfId="283" priority="287">
      <formula>IF(RIGHT(TEXT(AU197,"0.#"),1)=".",FALSE,TRUE)</formula>
    </cfRule>
    <cfRule type="expression" dxfId="282" priority="288">
      <formula>IF(RIGHT(TEXT(AU197,"0.#"),1)=".",TRUE,FALSE)</formula>
    </cfRule>
  </conditionalFormatting>
  <conditionalFormatting sqref="AE134 AQ134">
    <cfRule type="expression" dxfId="281" priority="285">
      <formula>IF(RIGHT(TEXT(AE134,"0.#"),1)=".",FALSE,TRUE)</formula>
    </cfRule>
    <cfRule type="expression" dxfId="280" priority="286">
      <formula>IF(RIGHT(TEXT(AE134,"0.#"),1)=".",TRUE,FALSE)</formula>
    </cfRule>
  </conditionalFormatting>
  <conditionalFormatting sqref="AI134">
    <cfRule type="expression" dxfId="279" priority="283">
      <formula>IF(RIGHT(TEXT(AI134,"0.#"),1)=".",FALSE,TRUE)</formula>
    </cfRule>
    <cfRule type="expression" dxfId="278" priority="284">
      <formula>IF(RIGHT(TEXT(AI134,"0.#"),1)=".",TRUE,FALSE)</formula>
    </cfRule>
  </conditionalFormatting>
  <conditionalFormatting sqref="AM134">
    <cfRule type="expression" dxfId="277" priority="281">
      <formula>IF(RIGHT(TEXT(AM134,"0.#"),1)=".",FALSE,TRUE)</formula>
    </cfRule>
    <cfRule type="expression" dxfId="276" priority="282">
      <formula>IF(RIGHT(TEXT(AM134,"0.#"),1)=".",TRUE,FALSE)</formula>
    </cfRule>
  </conditionalFormatting>
  <conditionalFormatting sqref="AE135">
    <cfRule type="expression" dxfId="275" priority="279">
      <formula>IF(RIGHT(TEXT(AE135,"0.#"),1)=".",FALSE,TRUE)</formula>
    </cfRule>
    <cfRule type="expression" dxfId="274" priority="280">
      <formula>IF(RIGHT(TEXT(AE135,"0.#"),1)=".",TRUE,FALSE)</formula>
    </cfRule>
  </conditionalFormatting>
  <conditionalFormatting sqref="AI135">
    <cfRule type="expression" dxfId="273" priority="277">
      <formula>IF(RIGHT(TEXT(AI135,"0.#"),1)=".",FALSE,TRUE)</formula>
    </cfRule>
    <cfRule type="expression" dxfId="272" priority="278">
      <formula>IF(RIGHT(TEXT(AI135,"0.#"),1)=".",TRUE,FALSE)</formula>
    </cfRule>
  </conditionalFormatting>
  <conditionalFormatting sqref="AM135">
    <cfRule type="expression" dxfId="271" priority="275">
      <formula>IF(RIGHT(TEXT(AM135,"0.#"),1)=".",FALSE,TRUE)</formula>
    </cfRule>
    <cfRule type="expression" dxfId="270" priority="276">
      <formula>IF(RIGHT(TEXT(AM135,"0.#"),1)=".",TRUE,FALSE)</formula>
    </cfRule>
  </conditionalFormatting>
  <conditionalFormatting sqref="AQ135">
    <cfRule type="expression" dxfId="269" priority="273">
      <formula>IF(RIGHT(TEXT(AQ135,"0.#"),1)=".",FALSE,TRUE)</formula>
    </cfRule>
    <cfRule type="expression" dxfId="268" priority="274">
      <formula>IF(RIGHT(TEXT(AQ135,"0.#"),1)=".",TRUE,FALSE)</formula>
    </cfRule>
  </conditionalFormatting>
  <conditionalFormatting sqref="AU134">
    <cfRule type="expression" dxfId="267" priority="271">
      <formula>IF(RIGHT(TEXT(AU134,"0.#"),1)=".",FALSE,TRUE)</formula>
    </cfRule>
    <cfRule type="expression" dxfId="266" priority="272">
      <formula>IF(RIGHT(TEXT(AU134,"0.#"),1)=".",TRUE,FALSE)</formula>
    </cfRule>
  </conditionalFormatting>
  <conditionalFormatting sqref="AU135">
    <cfRule type="expression" dxfId="265" priority="269">
      <formula>IF(RIGHT(TEXT(AU135,"0.#"),1)=".",FALSE,TRUE)</formula>
    </cfRule>
    <cfRule type="expression" dxfId="264" priority="270">
      <formula>IF(RIGHT(TEXT(AU135,"0.#"),1)=".",TRUE,FALSE)</formula>
    </cfRule>
  </conditionalFormatting>
  <conditionalFormatting sqref="AE168 AQ168">
    <cfRule type="expression" dxfId="263" priority="267">
      <formula>IF(RIGHT(TEXT(AE168,"0.#"),1)=".",FALSE,TRUE)</formula>
    </cfRule>
    <cfRule type="expression" dxfId="262" priority="268">
      <formula>IF(RIGHT(TEXT(AE168,"0.#"),1)=".",TRUE,FALSE)</formula>
    </cfRule>
  </conditionalFormatting>
  <conditionalFormatting sqref="AI168">
    <cfRule type="expression" dxfId="261" priority="265">
      <formula>IF(RIGHT(TEXT(AI168,"0.#"),1)=".",FALSE,TRUE)</formula>
    </cfRule>
    <cfRule type="expression" dxfId="260" priority="266">
      <formula>IF(RIGHT(TEXT(AI168,"0.#"),1)=".",TRUE,FALSE)</formula>
    </cfRule>
  </conditionalFormatting>
  <conditionalFormatting sqref="AM168">
    <cfRule type="expression" dxfId="259" priority="263">
      <formula>IF(RIGHT(TEXT(AM168,"0.#"),1)=".",FALSE,TRUE)</formula>
    </cfRule>
    <cfRule type="expression" dxfId="258" priority="264">
      <formula>IF(RIGHT(TEXT(AM168,"0.#"),1)=".",TRUE,FALSE)</formula>
    </cfRule>
  </conditionalFormatting>
  <conditionalFormatting sqref="AE169">
    <cfRule type="expression" dxfId="257" priority="261">
      <formula>IF(RIGHT(TEXT(AE169,"0.#"),1)=".",FALSE,TRUE)</formula>
    </cfRule>
    <cfRule type="expression" dxfId="256" priority="262">
      <formula>IF(RIGHT(TEXT(AE169,"0.#"),1)=".",TRUE,FALSE)</formula>
    </cfRule>
  </conditionalFormatting>
  <conditionalFormatting sqref="AI169">
    <cfRule type="expression" dxfId="255" priority="259">
      <formula>IF(RIGHT(TEXT(AI169,"0.#"),1)=".",FALSE,TRUE)</formula>
    </cfRule>
    <cfRule type="expression" dxfId="254" priority="260">
      <formula>IF(RIGHT(TEXT(AI169,"0.#"),1)=".",TRUE,FALSE)</formula>
    </cfRule>
  </conditionalFormatting>
  <conditionalFormatting sqref="AM169">
    <cfRule type="expression" dxfId="253" priority="257">
      <formula>IF(RIGHT(TEXT(AM169,"0.#"),1)=".",FALSE,TRUE)</formula>
    </cfRule>
    <cfRule type="expression" dxfId="252" priority="258">
      <formula>IF(RIGHT(TEXT(AM169,"0.#"),1)=".",TRUE,FALSE)</formula>
    </cfRule>
  </conditionalFormatting>
  <conditionalFormatting sqref="AQ169">
    <cfRule type="expression" dxfId="251" priority="255">
      <formula>IF(RIGHT(TEXT(AQ169,"0.#"),1)=".",FALSE,TRUE)</formula>
    </cfRule>
    <cfRule type="expression" dxfId="250" priority="256">
      <formula>IF(RIGHT(TEXT(AQ169,"0.#"),1)=".",TRUE,FALSE)</formula>
    </cfRule>
  </conditionalFormatting>
  <conditionalFormatting sqref="AU168">
    <cfRule type="expression" dxfId="249" priority="253">
      <formula>IF(RIGHT(TEXT(AU168,"0.#"),1)=".",FALSE,TRUE)</formula>
    </cfRule>
    <cfRule type="expression" dxfId="248" priority="254">
      <formula>IF(RIGHT(TEXT(AU168,"0.#"),1)=".",TRUE,FALSE)</formula>
    </cfRule>
  </conditionalFormatting>
  <conditionalFormatting sqref="AU169">
    <cfRule type="expression" dxfId="247" priority="251">
      <formula>IF(RIGHT(TEXT(AU169,"0.#"),1)=".",FALSE,TRUE)</formula>
    </cfRule>
    <cfRule type="expression" dxfId="246" priority="252">
      <formula>IF(RIGHT(TEXT(AU169,"0.#"),1)=".",TRUE,FALSE)</formula>
    </cfRule>
  </conditionalFormatting>
  <conditionalFormatting sqref="AE90">
    <cfRule type="expression" dxfId="245" priority="249">
      <formula>IF(RIGHT(TEXT(AE90,"0.#"),1)=".",FALSE,TRUE)</formula>
    </cfRule>
    <cfRule type="expression" dxfId="244" priority="250">
      <formula>IF(RIGHT(TEXT(AE90,"0.#"),1)=".",TRUE,FALSE)</formula>
    </cfRule>
  </conditionalFormatting>
  <conditionalFormatting sqref="AE91">
    <cfRule type="expression" dxfId="243" priority="247">
      <formula>IF(RIGHT(TEXT(AE91,"0.#"),1)=".",FALSE,TRUE)</formula>
    </cfRule>
    <cfRule type="expression" dxfId="242" priority="248">
      <formula>IF(RIGHT(TEXT(AE91,"0.#"),1)=".",TRUE,FALSE)</formula>
    </cfRule>
  </conditionalFormatting>
  <conditionalFormatting sqref="AM90">
    <cfRule type="expression" dxfId="241" priority="237">
      <formula>IF(RIGHT(TEXT(AM90,"0.#"),1)=".",FALSE,TRUE)</formula>
    </cfRule>
    <cfRule type="expression" dxfId="240" priority="238">
      <formula>IF(RIGHT(TEXT(AM90,"0.#"),1)=".",TRUE,FALSE)</formula>
    </cfRule>
  </conditionalFormatting>
  <conditionalFormatting sqref="AE92">
    <cfRule type="expression" dxfId="239" priority="245">
      <formula>IF(RIGHT(TEXT(AE92,"0.#"),1)=".",FALSE,TRUE)</formula>
    </cfRule>
    <cfRule type="expression" dxfId="238" priority="246">
      <formula>IF(RIGHT(TEXT(AE92,"0.#"),1)=".",TRUE,FALSE)</formula>
    </cfRule>
  </conditionalFormatting>
  <conditionalFormatting sqref="AI92">
    <cfRule type="expression" dxfId="237" priority="243">
      <formula>IF(RIGHT(TEXT(AI92,"0.#"),1)=".",FALSE,TRUE)</formula>
    </cfRule>
    <cfRule type="expression" dxfId="236" priority="244">
      <formula>IF(RIGHT(TEXT(AI92,"0.#"),1)=".",TRUE,FALSE)</formula>
    </cfRule>
  </conditionalFormatting>
  <conditionalFormatting sqref="AI91">
    <cfRule type="expression" dxfId="235" priority="241">
      <formula>IF(RIGHT(TEXT(AI91,"0.#"),1)=".",FALSE,TRUE)</formula>
    </cfRule>
    <cfRule type="expression" dxfId="234" priority="242">
      <formula>IF(RIGHT(TEXT(AI91,"0.#"),1)=".",TRUE,FALSE)</formula>
    </cfRule>
  </conditionalFormatting>
  <conditionalFormatting sqref="AI90">
    <cfRule type="expression" dxfId="233" priority="239">
      <formula>IF(RIGHT(TEXT(AI90,"0.#"),1)=".",FALSE,TRUE)</formula>
    </cfRule>
    <cfRule type="expression" dxfId="232" priority="240">
      <formula>IF(RIGHT(TEXT(AI90,"0.#"),1)=".",TRUE,FALSE)</formula>
    </cfRule>
  </conditionalFormatting>
  <conditionalFormatting sqref="AM91">
    <cfRule type="expression" dxfId="231" priority="235">
      <formula>IF(RIGHT(TEXT(AM91,"0.#"),1)=".",FALSE,TRUE)</formula>
    </cfRule>
    <cfRule type="expression" dxfId="230" priority="236">
      <formula>IF(RIGHT(TEXT(AM91,"0.#"),1)=".",TRUE,FALSE)</formula>
    </cfRule>
  </conditionalFormatting>
  <conditionalFormatting sqref="AM92">
    <cfRule type="expression" dxfId="229" priority="233">
      <formula>IF(RIGHT(TEXT(AM92,"0.#"),1)=".",FALSE,TRUE)</formula>
    </cfRule>
    <cfRule type="expression" dxfId="228" priority="234">
      <formula>IF(RIGHT(TEXT(AM92,"0.#"),1)=".",TRUE,FALSE)</formula>
    </cfRule>
  </conditionalFormatting>
  <conditionalFormatting sqref="AQ90:AQ92">
    <cfRule type="expression" dxfId="227" priority="231">
      <formula>IF(RIGHT(TEXT(AQ90,"0.#"),1)=".",FALSE,TRUE)</formula>
    </cfRule>
    <cfRule type="expression" dxfId="226" priority="232">
      <formula>IF(RIGHT(TEXT(AQ90,"0.#"),1)=".",TRUE,FALSE)</formula>
    </cfRule>
  </conditionalFormatting>
  <conditionalFormatting sqref="AU90:AU92">
    <cfRule type="expression" dxfId="225" priority="229">
      <formula>IF(RIGHT(TEXT(AU90,"0.#"),1)=".",FALSE,TRUE)</formula>
    </cfRule>
    <cfRule type="expression" dxfId="224" priority="230">
      <formula>IF(RIGHT(TEXT(AU90,"0.#"),1)=".",TRUE,FALSE)</formula>
    </cfRule>
  </conditionalFormatting>
  <conditionalFormatting sqref="AE85">
    <cfRule type="expression" dxfId="223" priority="227">
      <formula>IF(RIGHT(TEXT(AE85,"0.#"),1)=".",FALSE,TRUE)</formula>
    </cfRule>
    <cfRule type="expression" dxfId="222" priority="228">
      <formula>IF(RIGHT(TEXT(AE85,"0.#"),1)=".",TRUE,FALSE)</formula>
    </cfRule>
  </conditionalFormatting>
  <conditionalFormatting sqref="AE86">
    <cfRule type="expression" dxfId="221" priority="225">
      <formula>IF(RIGHT(TEXT(AE86,"0.#"),1)=".",FALSE,TRUE)</formula>
    </cfRule>
    <cfRule type="expression" dxfId="220" priority="226">
      <formula>IF(RIGHT(TEXT(AE86,"0.#"),1)=".",TRUE,FALSE)</formula>
    </cfRule>
  </conditionalFormatting>
  <conditionalFormatting sqref="AM85">
    <cfRule type="expression" dxfId="219" priority="215">
      <formula>IF(RIGHT(TEXT(AM85,"0.#"),1)=".",FALSE,TRUE)</formula>
    </cfRule>
    <cfRule type="expression" dxfId="218" priority="216">
      <formula>IF(RIGHT(TEXT(AM85,"0.#"),1)=".",TRUE,FALSE)</formula>
    </cfRule>
  </conditionalFormatting>
  <conditionalFormatting sqref="AE87">
    <cfRule type="expression" dxfId="217" priority="223">
      <formula>IF(RIGHT(TEXT(AE87,"0.#"),1)=".",FALSE,TRUE)</formula>
    </cfRule>
    <cfRule type="expression" dxfId="216" priority="224">
      <formula>IF(RIGHT(TEXT(AE87,"0.#"),1)=".",TRUE,FALSE)</formula>
    </cfRule>
  </conditionalFormatting>
  <conditionalFormatting sqref="AI87">
    <cfRule type="expression" dxfId="215" priority="221">
      <formula>IF(RIGHT(TEXT(AI87,"0.#"),1)=".",FALSE,TRUE)</formula>
    </cfRule>
    <cfRule type="expression" dxfId="214" priority="222">
      <formula>IF(RIGHT(TEXT(AI87,"0.#"),1)=".",TRUE,FALSE)</formula>
    </cfRule>
  </conditionalFormatting>
  <conditionalFormatting sqref="AI86">
    <cfRule type="expression" dxfId="213" priority="219">
      <formula>IF(RIGHT(TEXT(AI86,"0.#"),1)=".",FALSE,TRUE)</formula>
    </cfRule>
    <cfRule type="expression" dxfId="212" priority="220">
      <formula>IF(RIGHT(TEXT(AI86,"0.#"),1)=".",TRUE,FALSE)</formula>
    </cfRule>
  </conditionalFormatting>
  <conditionalFormatting sqref="AI85">
    <cfRule type="expression" dxfId="211" priority="217">
      <formula>IF(RIGHT(TEXT(AI85,"0.#"),1)=".",FALSE,TRUE)</formula>
    </cfRule>
    <cfRule type="expression" dxfId="210" priority="218">
      <formula>IF(RIGHT(TEXT(AI85,"0.#"),1)=".",TRUE,FALSE)</formula>
    </cfRule>
  </conditionalFormatting>
  <conditionalFormatting sqref="AM86">
    <cfRule type="expression" dxfId="209" priority="213">
      <formula>IF(RIGHT(TEXT(AM86,"0.#"),1)=".",FALSE,TRUE)</formula>
    </cfRule>
    <cfRule type="expression" dxfId="208" priority="214">
      <formula>IF(RIGHT(TEXT(AM86,"0.#"),1)=".",TRUE,FALSE)</formula>
    </cfRule>
  </conditionalFormatting>
  <conditionalFormatting sqref="AM87">
    <cfRule type="expression" dxfId="207" priority="211">
      <formula>IF(RIGHT(TEXT(AM87,"0.#"),1)=".",FALSE,TRUE)</formula>
    </cfRule>
    <cfRule type="expression" dxfId="206" priority="212">
      <formula>IF(RIGHT(TEXT(AM87,"0.#"),1)=".",TRUE,FALSE)</formula>
    </cfRule>
  </conditionalFormatting>
  <conditionalFormatting sqref="AQ85:AQ87">
    <cfRule type="expression" dxfId="205" priority="209">
      <formula>IF(RIGHT(TEXT(AQ85,"0.#"),1)=".",FALSE,TRUE)</formula>
    </cfRule>
    <cfRule type="expression" dxfId="204" priority="210">
      <formula>IF(RIGHT(TEXT(AQ85,"0.#"),1)=".",TRUE,FALSE)</formula>
    </cfRule>
  </conditionalFormatting>
  <conditionalFormatting sqref="AU85:AU87">
    <cfRule type="expression" dxfId="203" priority="207">
      <formula>IF(RIGHT(TEXT(AU85,"0.#"),1)=".",FALSE,TRUE)</formula>
    </cfRule>
    <cfRule type="expression" dxfId="202" priority="208">
      <formula>IF(RIGHT(TEXT(AU85,"0.#"),1)=".",TRUE,FALSE)</formula>
    </cfRule>
  </conditionalFormatting>
  <conditionalFormatting sqref="AE124">
    <cfRule type="expression" dxfId="201" priority="205">
      <formula>IF(RIGHT(TEXT(AE124,"0.#"),1)=".",FALSE,TRUE)</formula>
    </cfRule>
    <cfRule type="expression" dxfId="200" priority="206">
      <formula>IF(RIGHT(TEXT(AE124,"0.#"),1)=".",TRUE,FALSE)</formula>
    </cfRule>
  </conditionalFormatting>
  <conditionalFormatting sqref="AE125">
    <cfRule type="expression" dxfId="199" priority="203">
      <formula>IF(RIGHT(TEXT(AE125,"0.#"),1)=".",FALSE,TRUE)</formula>
    </cfRule>
    <cfRule type="expression" dxfId="198" priority="204">
      <formula>IF(RIGHT(TEXT(AE125,"0.#"),1)=".",TRUE,FALSE)</formula>
    </cfRule>
  </conditionalFormatting>
  <conditionalFormatting sqref="AM124">
    <cfRule type="expression" dxfId="197" priority="193">
      <formula>IF(RIGHT(TEXT(AM124,"0.#"),1)=".",FALSE,TRUE)</formula>
    </cfRule>
    <cfRule type="expression" dxfId="196" priority="194">
      <formula>IF(RIGHT(TEXT(AM124,"0.#"),1)=".",TRUE,FALSE)</formula>
    </cfRule>
  </conditionalFormatting>
  <conditionalFormatting sqref="AE126">
    <cfRule type="expression" dxfId="195" priority="201">
      <formula>IF(RIGHT(TEXT(AE126,"0.#"),1)=".",FALSE,TRUE)</formula>
    </cfRule>
    <cfRule type="expression" dxfId="194" priority="202">
      <formula>IF(RIGHT(TEXT(AE126,"0.#"),1)=".",TRUE,FALSE)</formula>
    </cfRule>
  </conditionalFormatting>
  <conditionalFormatting sqref="AI126">
    <cfRule type="expression" dxfId="193" priority="199">
      <formula>IF(RIGHT(TEXT(AI126,"0.#"),1)=".",FALSE,TRUE)</formula>
    </cfRule>
    <cfRule type="expression" dxfId="192" priority="200">
      <formula>IF(RIGHT(TEXT(AI126,"0.#"),1)=".",TRUE,FALSE)</formula>
    </cfRule>
  </conditionalFormatting>
  <conditionalFormatting sqref="AI125">
    <cfRule type="expression" dxfId="191" priority="197">
      <formula>IF(RIGHT(TEXT(AI125,"0.#"),1)=".",FALSE,TRUE)</formula>
    </cfRule>
    <cfRule type="expression" dxfId="190" priority="198">
      <formula>IF(RIGHT(TEXT(AI125,"0.#"),1)=".",TRUE,FALSE)</formula>
    </cfRule>
  </conditionalFormatting>
  <conditionalFormatting sqref="AI124">
    <cfRule type="expression" dxfId="189" priority="195">
      <formula>IF(RIGHT(TEXT(AI124,"0.#"),1)=".",FALSE,TRUE)</formula>
    </cfRule>
    <cfRule type="expression" dxfId="188" priority="196">
      <formula>IF(RIGHT(TEXT(AI124,"0.#"),1)=".",TRUE,FALSE)</formula>
    </cfRule>
  </conditionalFormatting>
  <conditionalFormatting sqref="AM125">
    <cfRule type="expression" dxfId="187" priority="191">
      <formula>IF(RIGHT(TEXT(AM125,"0.#"),1)=".",FALSE,TRUE)</formula>
    </cfRule>
    <cfRule type="expression" dxfId="186" priority="192">
      <formula>IF(RIGHT(TEXT(AM125,"0.#"),1)=".",TRUE,FALSE)</formula>
    </cfRule>
  </conditionalFormatting>
  <conditionalFormatting sqref="AM126">
    <cfRule type="expression" dxfId="185" priority="189">
      <formula>IF(RIGHT(TEXT(AM126,"0.#"),1)=".",FALSE,TRUE)</formula>
    </cfRule>
    <cfRule type="expression" dxfId="184" priority="190">
      <formula>IF(RIGHT(TEXT(AM126,"0.#"),1)=".",TRUE,FALSE)</formula>
    </cfRule>
  </conditionalFormatting>
  <conditionalFormatting sqref="AQ124:AQ126">
    <cfRule type="expression" dxfId="183" priority="187">
      <formula>IF(RIGHT(TEXT(AQ124,"0.#"),1)=".",FALSE,TRUE)</formula>
    </cfRule>
    <cfRule type="expression" dxfId="182" priority="188">
      <formula>IF(RIGHT(TEXT(AQ124,"0.#"),1)=".",TRUE,FALSE)</formula>
    </cfRule>
  </conditionalFormatting>
  <conditionalFormatting sqref="AU124:AU126">
    <cfRule type="expression" dxfId="181" priority="185">
      <formula>IF(RIGHT(TEXT(AU124,"0.#"),1)=".",FALSE,TRUE)</formula>
    </cfRule>
    <cfRule type="expression" dxfId="180" priority="186">
      <formula>IF(RIGHT(TEXT(AU124,"0.#"),1)=".",TRUE,FALSE)</formula>
    </cfRule>
  </conditionalFormatting>
  <conditionalFormatting sqref="AE119">
    <cfRule type="expression" dxfId="179" priority="183">
      <formula>IF(RIGHT(TEXT(AE119,"0.#"),1)=".",FALSE,TRUE)</formula>
    </cfRule>
    <cfRule type="expression" dxfId="178" priority="184">
      <formula>IF(RIGHT(TEXT(AE119,"0.#"),1)=".",TRUE,FALSE)</formula>
    </cfRule>
  </conditionalFormatting>
  <conditionalFormatting sqref="AE120">
    <cfRule type="expression" dxfId="177" priority="181">
      <formula>IF(RIGHT(TEXT(AE120,"0.#"),1)=".",FALSE,TRUE)</formula>
    </cfRule>
    <cfRule type="expression" dxfId="176" priority="182">
      <formula>IF(RIGHT(TEXT(AE120,"0.#"),1)=".",TRUE,FALSE)</formula>
    </cfRule>
  </conditionalFormatting>
  <conditionalFormatting sqref="AM119">
    <cfRule type="expression" dxfId="175" priority="171">
      <formula>IF(RIGHT(TEXT(AM119,"0.#"),1)=".",FALSE,TRUE)</formula>
    </cfRule>
    <cfRule type="expression" dxfId="174" priority="172">
      <formula>IF(RIGHT(TEXT(AM119,"0.#"),1)=".",TRUE,FALSE)</formula>
    </cfRule>
  </conditionalFormatting>
  <conditionalFormatting sqref="AE121">
    <cfRule type="expression" dxfId="173" priority="179">
      <formula>IF(RIGHT(TEXT(AE121,"0.#"),1)=".",FALSE,TRUE)</formula>
    </cfRule>
    <cfRule type="expression" dxfId="172" priority="180">
      <formula>IF(RIGHT(TEXT(AE121,"0.#"),1)=".",TRUE,FALSE)</formula>
    </cfRule>
  </conditionalFormatting>
  <conditionalFormatting sqref="AI121">
    <cfRule type="expression" dxfId="171" priority="177">
      <formula>IF(RIGHT(TEXT(AI121,"0.#"),1)=".",FALSE,TRUE)</formula>
    </cfRule>
    <cfRule type="expression" dxfId="170" priority="178">
      <formula>IF(RIGHT(TEXT(AI121,"0.#"),1)=".",TRUE,FALSE)</formula>
    </cfRule>
  </conditionalFormatting>
  <conditionalFormatting sqref="AI120">
    <cfRule type="expression" dxfId="169" priority="175">
      <formula>IF(RIGHT(TEXT(AI120,"0.#"),1)=".",FALSE,TRUE)</formula>
    </cfRule>
    <cfRule type="expression" dxfId="168" priority="176">
      <formula>IF(RIGHT(TEXT(AI120,"0.#"),1)=".",TRUE,FALSE)</formula>
    </cfRule>
  </conditionalFormatting>
  <conditionalFormatting sqref="AI119">
    <cfRule type="expression" dxfId="167" priority="173">
      <formula>IF(RIGHT(TEXT(AI119,"0.#"),1)=".",FALSE,TRUE)</formula>
    </cfRule>
    <cfRule type="expression" dxfId="166" priority="174">
      <formula>IF(RIGHT(TEXT(AI119,"0.#"),1)=".",TRUE,FALSE)</formula>
    </cfRule>
  </conditionalFormatting>
  <conditionalFormatting sqref="AM120">
    <cfRule type="expression" dxfId="165" priority="169">
      <formula>IF(RIGHT(TEXT(AM120,"0.#"),1)=".",FALSE,TRUE)</formula>
    </cfRule>
    <cfRule type="expression" dxfId="164" priority="170">
      <formula>IF(RIGHT(TEXT(AM120,"0.#"),1)=".",TRUE,FALSE)</formula>
    </cfRule>
  </conditionalFormatting>
  <conditionalFormatting sqref="AM121">
    <cfRule type="expression" dxfId="163" priority="167">
      <formula>IF(RIGHT(TEXT(AM121,"0.#"),1)=".",FALSE,TRUE)</formula>
    </cfRule>
    <cfRule type="expression" dxfId="162" priority="168">
      <formula>IF(RIGHT(TEXT(AM121,"0.#"),1)=".",TRUE,FALSE)</formula>
    </cfRule>
  </conditionalFormatting>
  <conditionalFormatting sqref="AQ119:AQ121">
    <cfRule type="expression" dxfId="161" priority="165">
      <formula>IF(RIGHT(TEXT(AQ119,"0.#"),1)=".",FALSE,TRUE)</formula>
    </cfRule>
    <cfRule type="expression" dxfId="160" priority="166">
      <formula>IF(RIGHT(TEXT(AQ119,"0.#"),1)=".",TRUE,FALSE)</formula>
    </cfRule>
  </conditionalFormatting>
  <conditionalFormatting sqref="AU119:AU121">
    <cfRule type="expression" dxfId="159" priority="163">
      <formula>IF(RIGHT(TEXT(AU119,"0.#"),1)=".",FALSE,TRUE)</formula>
    </cfRule>
    <cfRule type="expression" dxfId="158" priority="164">
      <formula>IF(RIGHT(TEXT(AU119,"0.#"),1)=".",TRUE,FALSE)</formula>
    </cfRule>
  </conditionalFormatting>
  <conditionalFormatting sqref="AE158">
    <cfRule type="expression" dxfId="157" priority="161">
      <formula>IF(RIGHT(TEXT(AE158,"0.#"),1)=".",FALSE,TRUE)</formula>
    </cfRule>
    <cfRule type="expression" dxfId="156" priority="162">
      <formula>IF(RIGHT(TEXT(AE158,"0.#"),1)=".",TRUE,FALSE)</formula>
    </cfRule>
  </conditionalFormatting>
  <conditionalFormatting sqref="AE159">
    <cfRule type="expression" dxfId="155" priority="159">
      <formula>IF(RIGHT(TEXT(AE159,"0.#"),1)=".",FALSE,TRUE)</formula>
    </cfRule>
    <cfRule type="expression" dxfId="154" priority="160">
      <formula>IF(RIGHT(TEXT(AE159,"0.#"),1)=".",TRUE,FALSE)</formula>
    </cfRule>
  </conditionalFormatting>
  <conditionalFormatting sqref="AM158">
    <cfRule type="expression" dxfId="153" priority="149">
      <formula>IF(RIGHT(TEXT(AM158,"0.#"),1)=".",FALSE,TRUE)</formula>
    </cfRule>
    <cfRule type="expression" dxfId="152" priority="150">
      <formula>IF(RIGHT(TEXT(AM158,"0.#"),1)=".",TRUE,FALSE)</formula>
    </cfRule>
  </conditionalFormatting>
  <conditionalFormatting sqref="AE160">
    <cfRule type="expression" dxfId="151" priority="157">
      <formula>IF(RIGHT(TEXT(AE160,"0.#"),1)=".",FALSE,TRUE)</formula>
    </cfRule>
    <cfRule type="expression" dxfId="150" priority="158">
      <formula>IF(RIGHT(TEXT(AE160,"0.#"),1)=".",TRUE,FALSE)</formula>
    </cfRule>
  </conditionalFormatting>
  <conditionalFormatting sqref="AI160">
    <cfRule type="expression" dxfId="149" priority="155">
      <formula>IF(RIGHT(TEXT(AI160,"0.#"),1)=".",FALSE,TRUE)</formula>
    </cfRule>
    <cfRule type="expression" dxfId="148" priority="156">
      <formula>IF(RIGHT(TEXT(AI160,"0.#"),1)=".",TRUE,FALSE)</formula>
    </cfRule>
  </conditionalFormatting>
  <conditionalFormatting sqref="AI159">
    <cfRule type="expression" dxfId="147" priority="153">
      <formula>IF(RIGHT(TEXT(AI159,"0.#"),1)=".",FALSE,TRUE)</formula>
    </cfRule>
    <cfRule type="expression" dxfId="146" priority="154">
      <formula>IF(RIGHT(TEXT(AI159,"0.#"),1)=".",TRUE,FALSE)</formula>
    </cfRule>
  </conditionalFormatting>
  <conditionalFormatting sqref="AI158">
    <cfRule type="expression" dxfId="145" priority="151">
      <formula>IF(RIGHT(TEXT(AI158,"0.#"),1)=".",FALSE,TRUE)</formula>
    </cfRule>
    <cfRule type="expression" dxfId="144" priority="152">
      <formula>IF(RIGHT(TEXT(AI158,"0.#"),1)=".",TRUE,FALSE)</formula>
    </cfRule>
  </conditionalFormatting>
  <conditionalFormatting sqref="AM159">
    <cfRule type="expression" dxfId="143" priority="147">
      <formula>IF(RIGHT(TEXT(AM159,"0.#"),1)=".",FALSE,TRUE)</formula>
    </cfRule>
    <cfRule type="expression" dxfId="142" priority="148">
      <formula>IF(RIGHT(TEXT(AM159,"0.#"),1)=".",TRUE,FALSE)</formula>
    </cfRule>
  </conditionalFormatting>
  <conditionalFormatting sqref="AM160">
    <cfRule type="expression" dxfId="141" priority="145">
      <formula>IF(RIGHT(TEXT(AM160,"0.#"),1)=".",FALSE,TRUE)</formula>
    </cfRule>
    <cfRule type="expression" dxfId="140" priority="146">
      <formula>IF(RIGHT(TEXT(AM160,"0.#"),1)=".",TRUE,FALSE)</formula>
    </cfRule>
  </conditionalFormatting>
  <conditionalFormatting sqref="AQ158:AQ160">
    <cfRule type="expression" dxfId="139" priority="143">
      <formula>IF(RIGHT(TEXT(AQ158,"0.#"),1)=".",FALSE,TRUE)</formula>
    </cfRule>
    <cfRule type="expression" dxfId="138" priority="144">
      <formula>IF(RIGHT(TEXT(AQ158,"0.#"),1)=".",TRUE,FALSE)</formula>
    </cfRule>
  </conditionalFormatting>
  <conditionalFormatting sqref="AU158:AU160">
    <cfRule type="expression" dxfId="137" priority="141">
      <formula>IF(RIGHT(TEXT(AU158,"0.#"),1)=".",FALSE,TRUE)</formula>
    </cfRule>
    <cfRule type="expression" dxfId="136" priority="142">
      <formula>IF(RIGHT(TEXT(AU158,"0.#"),1)=".",TRUE,FALSE)</formula>
    </cfRule>
  </conditionalFormatting>
  <conditionalFormatting sqref="AE153">
    <cfRule type="expression" dxfId="135" priority="139">
      <formula>IF(RIGHT(TEXT(AE153,"0.#"),1)=".",FALSE,TRUE)</formula>
    </cfRule>
    <cfRule type="expression" dxfId="134" priority="140">
      <formula>IF(RIGHT(TEXT(AE153,"0.#"),1)=".",TRUE,FALSE)</formula>
    </cfRule>
  </conditionalFormatting>
  <conditionalFormatting sqref="AE154">
    <cfRule type="expression" dxfId="133" priority="137">
      <formula>IF(RIGHT(TEXT(AE154,"0.#"),1)=".",FALSE,TRUE)</formula>
    </cfRule>
    <cfRule type="expression" dxfId="132" priority="138">
      <formula>IF(RIGHT(TEXT(AE154,"0.#"),1)=".",TRUE,FALSE)</formula>
    </cfRule>
  </conditionalFormatting>
  <conditionalFormatting sqref="AM153">
    <cfRule type="expression" dxfId="131" priority="127">
      <formula>IF(RIGHT(TEXT(AM153,"0.#"),1)=".",FALSE,TRUE)</formula>
    </cfRule>
    <cfRule type="expression" dxfId="130" priority="128">
      <formula>IF(RIGHT(TEXT(AM153,"0.#"),1)=".",TRUE,FALSE)</formula>
    </cfRule>
  </conditionalFormatting>
  <conditionalFormatting sqref="AE155">
    <cfRule type="expression" dxfId="129" priority="135">
      <formula>IF(RIGHT(TEXT(AE155,"0.#"),1)=".",FALSE,TRUE)</formula>
    </cfRule>
    <cfRule type="expression" dxfId="128" priority="136">
      <formula>IF(RIGHT(TEXT(AE155,"0.#"),1)=".",TRUE,FALSE)</formula>
    </cfRule>
  </conditionalFormatting>
  <conditionalFormatting sqref="AI155">
    <cfRule type="expression" dxfId="127" priority="133">
      <formula>IF(RIGHT(TEXT(AI155,"0.#"),1)=".",FALSE,TRUE)</formula>
    </cfRule>
    <cfRule type="expression" dxfId="126" priority="134">
      <formula>IF(RIGHT(TEXT(AI155,"0.#"),1)=".",TRUE,FALSE)</formula>
    </cfRule>
  </conditionalFormatting>
  <conditionalFormatting sqref="AI154">
    <cfRule type="expression" dxfId="125" priority="131">
      <formula>IF(RIGHT(TEXT(AI154,"0.#"),1)=".",FALSE,TRUE)</formula>
    </cfRule>
    <cfRule type="expression" dxfId="124" priority="132">
      <formula>IF(RIGHT(TEXT(AI154,"0.#"),1)=".",TRUE,FALSE)</formula>
    </cfRule>
  </conditionalFormatting>
  <conditionalFormatting sqref="AI153">
    <cfRule type="expression" dxfId="123" priority="129">
      <formula>IF(RIGHT(TEXT(AI153,"0.#"),1)=".",FALSE,TRUE)</formula>
    </cfRule>
    <cfRule type="expression" dxfId="122" priority="130">
      <formula>IF(RIGHT(TEXT(AI153,"0.#"),1)=".",TRUE,FALSE)</formula>
    </cfRule>
  </conditionalFormatting>
  <conditionalFormatting sqref="AM154">
    <cfRule type="expression" dxfId="121" priority="125">
      <formula>IF(RIGHT(TEXT(AM154,"0.#"),1)=".",FALSE,TRUE)</formula>
    </cfRule>
    <cfRule type="expression" dxfId="120" priority="126">
      <formula>IF(RIGHT(TEXT(AM154,"0.#"),1)=".",TRUE,FALSE)</formula>
    </cfRule>
  </conditionalFormatting>
  <conditionalFormatting sqref="AM155">
    <cfRule type="expression" dxfId="119" priority="123">
      <formula>IF(RIGHT(TEXT(AM155,"0.#"),1)=".",FALSE,TRUE)</formula>
    </cfRule>
    <cfRule type="expression" dxfId="118" priority="124">
      <formula>IF(RIGHT(TEXT(AM155,"0.#"),1)=".",TRUE,FALSE)</formula>
    </cfRule>
  </conditionalFormatting>
  <conditionalFormatting sqref="AQ153:AQ155">
    <cfRule type="expression" dxfId="117" priority="121">
      <formula>IF(RIGHT(TEXT(AQ153,"0.#"),1)=".",FALSE,TRUE)</formula>
    </cfRule>
    <cfRule type="expression" dxfId="116" priority="122">
      <formula>IF(RIGHT(TEXT(AQ153,"0.#"),1)=".",TRUE,FALSE)</formula>
    </cfRule>
  </conditionalFormatting>
  <conditionalFormatting sqref="AU153:AU155">
    <cfRule type="expression" dxfId="115" priority="119">
      <formula>IF(RIGHT(TEXT(AU153,"0.#"),1)=".",FALSE,TRUE)</formula>
    </cfRule>
    <cfRule type="expression" dxfId="114" priority="120">
      <formula>IF(RIGHT(TEXT(AU153,"0.#"),1)=".",TRUE,FALSE)</formula>
    </cfRule>
  </conditionalFormatting>
  <conditionalFormatting sqref="AE192">
    <cfRule type="expression" dxfId="113" priority="117">
      <formula>IF(RIGHT(TEXT(AE192,"0.#"),1)=".",FALSE,TRUE)</formula>
    </cfRule>
    <cfRule type="expression" dxfId="112" priority="118">
      <formula>IF(RIGHT(TEXT(AE192,"0.#"),1)=".",TRUE,FALSE)</formula>
    </cfRule>
  </conditionalFormatting>
  <conditionalFormatting sqref="AE193">
    <cfRule type="expression" dxfId="111" priority="115">
      <formula>IF(RIGHT(TEXT(AE193,"0.#"),1)=".",FALSE,TRUE)</formula>
    </cfRule>
    <cfRule type="expression" dxfId="110" priority="116">
      <formula>IF(RIGHT(TEXT(AE193,"0.#"),1)=".",TRUE,FALSE)</formula>
    </cfRule>
  </conditionalFormatting>
  <conditionalFormatting sqref="AM192">
    <cfRule type="expression" dxfId="109" priority="105">
      <formula>IF(RIGHT(TEXT(AM192,"0.#"),1)=".",FALSE,TRUE)</formula>
    </cfRule>
    <cfRule type="expression" dxfId="108" priority="106">
      <formula>IF(RIGHT(TEXT(AM192,"0.#"),1)=".",TRUE,FALSE)</formula>
    </cfRule>
  </conditionalFormatting>
  <conditionalFormatting sqref="AE194">
    <cfRule type="expression" dxfId="107" priority="113">
      <formula>IF(RIGHT(TEXT(AE194,"0.#"),1)=".",FALSE,TRUE)</formula>
    </cfRule>
    <cfRule type="expression" dxfId="106" priority="114">
      <formula>IF(RIGHT(TEXT(AE194,"0.#"),1)=".",TRUE,FALSE)</formula>
    </cfRule>
  </conditionalFormatting>
  <conditionalFormatting sqref="AI194">
    <cfRule type="expression" dxfId="105" priority="111">
      <formula>IF(RIGHT(TEXT(AI194,"0.#"),1)=".",FALSE,TRUE)</formula>
    </cfRule>
    <cfRule type="expression" dxfId="104" priority="112">
      <formula>IF(RIGHT(TEXT(AI194,"0.#"),1)=".",TRUE,FALSE)</formula>
    </cfRule>
  </conditionalFormatting>
  <conditionalFormatting sqref="AI193">
    <cfRule type="expression" dxfId="103" priority="109">
      <formula>IF(RIGHT(TEXT(AI193,"0.#"),1)=".",FALSE,TRUE)</formula>
    </cfRule>
    <cfRule type="expression" dxfId="102" priority="110">
      <formula>IF(RIGHT(TEXT(AI193,"0.#"),1)=".",TRUE,FALSE)</formula>
    </cfRule>
  </conditionalFormatting>
  <conditionalFormatting sqref="AI192">
    <cfRule type="expression" dxfId="101" priority="107">
      <formula>IF(RIGHT(TEXT(AI192,"0.#"),1)=".",FALSE,TRUE)</formula>
    </cfRule>
    <cfRule type="expression" dxfId="100" priority="108">
      <formula>IF(RIGHT(TEXT(AI192,"0.#"),1)=".",TRUE,FALSE)</formula>
    </cfRule>
  </conditionalFormatting>
  <conditionalFormatting sqref="AM193">
    <cfRule type="expression" dxfId="99" priority="103">
      <formula>IF(RIGHT(TEXT(AM193,"0.#"),1)=".",FALSE,TRUE)</formula>
    </cfRule>
    <cfRule type="expression" dxfId="98" priority="104">
      <formula>IF(RIGHT(TEXT(AM193,"0.#"),1)=".",TRUE,FALSE)</formula>
    </cfRule>
  </conditionalFormatting>
  <conditionalFormatting sqref="AM194">
    <cfRule type="expression" dxfId="97" priority="101">
      <formula>IF(RIGHT(TEXT(AM194,"0.#"),1)=".",FALSE,TRUE)</formula>
    </cfRule>
    <cfRule type="expression" dxfId="96" priority="102">
      <formula>IF(RIGHT(TEXT(AM194,"0.#"),1)=".",TRUE,FALSE)</formula>
    </cfRule>
  </conditionalFormatting>
  <conditionalFormatting sqref="AQ192:AQ194">
    <cfRule type="expression" dxfId="95" priority="99">
      <formula>IF(RIGHT(TEXT(AQ192,"0.#"),1)=".",FALSE,TRUE)</formula>
    </cfRule>
    <cfRule type="expression" dxfId="94" priority="100">
      <formula>IF(RIGHT(TEXT(AQ192,"0.#"),1)=".",TRUE,FALSE)</formula>
    </cfRule>
  </conditionalFormatting>
  <conditionalFormatting sqref="AU192:AU194">
    <cfRule type="expression" dxfId="93" priority="97">
      <formula>IF(RIGHT(TEXT(AU192,"0.#"),1)=".",FALSE,TRUE)</formula>
    </cfRule>
    <cfRule type="expression" dxfId="92" priority="98">
      <formula>IF(RIGHT(TEXT(AU192,"0.#"),1)=".",TRUE,FALSE)</formula>
    </cfRule>
  </conditionalFormatting>
  <conditionalFormatting sqref="AE187">
    <cfRule type="expression" dxfId="91" priority="95">
      <formula>IF(RIGHT(TEXT(AE187,"0.#"),1)=".",FALSE,TRUE)</formula>
    </cfRule>
    <cfRule type="expression" dxfId="90" priority="96">
      <formula>IF(RIGHT(TEXT(AE187,"0.#"),1)=".",TRUE,FALSE)</formula>
    </cfRule>
  </conditionalFormatting>
  <conditionalFormatting sqref="AE188">
    <cfRule type="expression" dxfId="89" priority="93">
      <formula>IF(RIGHT(TEXT(AE188,"0.#"),1)=".",FALSE,TRUE)</formula>
    </cfRule>
    <cfRule type="expression" dxfId="88" priority="94">
      <formula>IF(RIGHT(TEXT(AE188,"0.#"),1)=".",TRUE,FALSE)</formula>
    </cfRule>
  </conditionalFormatting>
  <conditionalFormatting sqref="AM187">
    <cfRule type="expression" dxfId="87" priority="83">
      <formula>IF(RIGHT(TEXT(AM187,"0.#"),1)=".",FALSE,TRUE)</formula>
    </cfRule>
    <cfRule type="expression" dxfId="86" priority="84">
      <formula>IF(RIGHT(TEXT(AM187,"0.#"),1)=".",TRUE,FALSE)</formula>
    </cfRule>
  </conditionalFormatting>
  <conditionalFormatting sqref="AE189">
    <cfRule type="expression" dxfId="85" priority="91">
      <formula>IF(RIGHT(TEXT(AE189,"0.#"),1)=".",FALSE,TRUE)</formula>
    </cfRule>
    <cfRule type="expression" dxfId="84" priority="92">
      <formula>IF(RIGHT(TEXT(AE189,"0.#"),1)=".",TRUE,FALSE)</formula>
    </cfRule>
  </conditionalFormatting>
  <conditionalFormatting sqref="AI189">
    <cfRule type="expression" dxfId="83" priority="89">
      <formula>IF(RIGHT(TEXT(AI189,"0.#"),1)=".",FALSE,TRUE)</formula>
    </cfRule>
    <cfRule type="expression" dxfId="82" priority="90">
      <formula>IF(RIGHT(TEXT(AI189,"0.#"),1)=".",TRUE,FALSE)</formula>
    </cfRule>
  </conditionalFormatting>
  <conditionalFormatting sqref="AI188">
    <cfRule type="expression" dxfId="81" priority="87">
      <formula>IF(RIGHT(TEXT(AI188,"0.#"),1)=".",FALSE,TRUE)</formula>
    </cfRule>
    <cfRule type="expression" dxfId="80" priority="88">
      <formula>IF(RIGHT(TEXT(AI188,"0.#"),1)=".",TRUE,FALSE)</formula>
    </cfRule>
  </conditionalFormatting>
  <conditionalFormatting sqref="AI187">
    <cfRule type="expression" dxfId="79" priority="85">
      <formula>IF(RIGHT(TEXT(AI187,"0.#"),1)=".",FALSE,TRUE)</formula>
    </cfRule>
    <cfRule type="expression" dxfId="78" priority="86">
      <formula>IF(RIGHT(TEXT(AI187,"0.#"),1)=".",TRUE,FALSE)</formula>
    </cfRule>
  </conditionalFormatting>
  <conditionalFormatting sqref="AM188">
    <cfRule type="expression" dxfId="77" priority="81">
      <formula>IF(RIGHT(TEXT(AM188,"0.#"),1)=".",FALSE,TRUE)</formula>
    </cfRule>
    <cfRule type="expression" dxfId="76" priority="82">
      <formula>IF(RIGHT(TEXT(AM188,"0.#"),1)=".",TRUE,FALSE)</formula>
    </cfRule>
  </conditionalFormatting>
  <conditionalFormatting sqref="AM189">
    <cfRule type="expression" dxfId="75" priority="79">
      <formula>IF(RIGHT(TEXT(AM189,"0.#"),1)=".",FALSE,TRUE)</formula>
    </cfRule>
    <cfRule type="expression" dxfId="74" priority="80">
      <formula>IF(RIGHT(TEXT(AM189,"0.#"),1)=".",TRUE,FALSE)</formula>
    </cfRule>
  </conditionalFormatting>
  <conditionalFormatting sqref="AQ187:AQ189">
    <cfRule type="expression" dxfId="73" priority="77">
      <formula>IF(RIGHT(TEXT(AQ187,"0.#"),1)=".",FALSE,TRUE)</formula>
    </cfRule>
    <cfRule type="expression" dxfId="72" priority="78">
      <formula>IF(RIGHT(TEXT(AQ187,"0.#"),1)=".",TRUE,FALSE)</formula>
    </cfRule>
  </conditionalFormatting>
  <conditionalFormatting sqref="AU187:AU189">
    <cfRule type="expression" dxfId="71" priority="75">
      <formula>IF(RIGHT(TEXT(AU187,"0.#"),1)=".",FALSE,TRUE)</formula>
    </cfRule>
    <cfRule type="expression" dxfId="70" priority="76">
      <formula>IF(RIGHT(TEXT(AU187,"0.#"),1)=".",TRUE,FALSE)</formula>
    </cfRule>
  </conditionalFormatting>
  <conditionalFormatting sqref="AE56">
    <cfRule type="expression" dxfId="69" priority="73">
      <formula>IF(RIGHT(TEXT(AE56,"0.#"),1)=".",FALSE,TRUE)</formula>
    </cfRule>
    <cfRule type="expression" dxfId="68" priority="74">
      <formula>IF(RIGHT(TEXT(AE56,"0.#"),1)=".",TRUE,FALSE)</formula>
    </cfRule>
  </conditionalFormatting>
  <conditionalFormatting sqref="AE57">
    <cfRule type="expression" dxfId="67" priority="71">
      <formula>IF(RIGHT(TEXT(AE57,"0.#"),1)=".",FALSE,TRUE)</formula>
    </cfRule>
    <cfRule type="expression" dxfId="66" priority="72">
      <formula>IF(RIGHT(TEXT(AE57,"0.#"),1)=".",TRUE,FALSE)</formula>
    </cfRule>
  </conditionalFormatting>
  <conditionalFormatting sqref="AM56">
    <cfRule type="expression" dxfId="65" priority="61">
      <formula>IF(RIGHT(TEXT(AM56,"0.#"),1)=".",FALSE,TRUE)</formula>
    </cfRule>
    <cfRule type="expression" dxfId="64" priority="62">
      <formula>IF(RIGHT(TEXT(AM56,"0.#"),1)=".",TRUE,FALSE)</formula>
    </cfRule>
  </conditionalFormatting>
  <conditionalFormatting sqref="AE58">
    <cfRule type="expression" dxfId="63" priority="69">
      <formula>IF(RIGHT(TEXT(AE58,"0.#"),1)=".",FALSE,TRUE)</formula>
    </cfRule>
    <cfRule type="expression" dxfId="62" priority="70">
      <formula>IF(RIGHT(TEXT(AE58,"0.#"),1)=".",TRUE,FALSE)</formula>
    </cfRule>
  </conditionalFormatting>
  <conditionalFormatting sqref="AI58">
    <cfRule type="expression" dxfId="61" priority="67">
      <formula>IF(RIGHT(TEXT(AI58,"0.#"),1)=".",FALSE,TRUE)</formula>
    </cfRule>
    <cfRule type="expression" dxfId="60" priority="68">
      <formula>IF(RIGHT(TEXT(AI58,"0.#"),1)=".",TRUE,FALSE)</formula>
    </cfRule>
  </conditionalFormatting>
  <conditionalFormatting sqref="AI57">
    <cfRule type="expression" dxfId="59" priority="65">
      <formula>IF(RIGHT(TEXT(AI57,"0.#"),1)=".",FALSE,TRUE)</formula>
    </cfRule>
    <cfRule type="expression" dxfId="58" priority="66">
      <formula>IF(RIGHT(TEXT(AI57,"0.#"),1)=".",TRUE,FALSE)</formula>
    </cfRule>
  </conditionalFormatting>
  <conditionalFormatting sqref="AI56">
    <cfRule type="expression" dxfId="57" priority="63">
      <formula>IF(RIGHT(TEXT(AI56,"0.#"),1)=".",FALSE,TRUE)</formula>
    </cfRule>
    <cfRule type="expression" dxfId="56" priority="64">
      <formula>IF(RIGHT(TEXT(AI56,"0.#"),1)=".",TRUE,FALSE)</formula>
    </cfRule>
  </conditionalFormatting>
  <conditionalFormatting sqref="AM57">
    <cfRule type="expression" dxfId="55" priority="59">
      <formula>IF(RIGHT(TEXT(AM57,"0.#"),1)=".",FALSE,TRUE)</formula>
    </cfRule>
    <cfRule type="expression" dxfId="54" priority="60">
      <formula>IF(RIGHT(TEXT(AM57,"0.#"),1)=".",TRUE,FALSE)</formula>
    </cfRule>
  </conditionalFormatting>
  <conditionalFormatting sqref="AM58">
    <cfRule type="expression" dxfId="53" priority="57">
      <formula>IF(RIGHT(TEXT(AM58,"0.#"),1)=".",FALSE,TRUE)</formula>
    </cfRule>
    <cfRule type="expression" dxfId="52" priority="58">
      <formula>IF(RIGHT(TEXT(AM58,"0.#"),1)=".",TRUE,FALSE)</formula>
    </cfRule>
  </conditionalFormatting>
  <conditionalFormatting sqref="AQ56:AQ58">
    <cfRule type="expression" dxfId="51" priority="55">
      <formula>IF(RIGHT(TEXT(AQ56,"0.#"),1)=".",FALSE,TRUE)</formula>
    </cfRule>
    <cfRule type="expression" dxfId="50" priority="56">
      <formula>IF(RIGHT(TEXT(AQ56,"0.#"),1)=".",TRUE,FALSE)</formula>
    </cfRule>
  </conditionalFormatting>
  <conditionalFormatting sqref="AU56:AU58">
    <cfRule type="expression" dxfId="49" priority="53">
      <formula>IF(RIGHT(TEXT(AU56,"0.#"),1)=".",FALSE,TRUE)</formula>
    </cfRule>
    <cfRule type="expression" dxfId="48" priority="54">
      <formula>IF(RIGHT(TEXT(AU56,"0.#"),1)=".",TRUE,FALSE)</formula>
    </cfRule>
  </conditionalFormatting>
  <conditionalFormatting sqref="AE51">
    <cfRule type="expression" dxfId="47" priority="51">
      <formula>IF(RIGHT(TEXT(AE51,"0.#"),1)=".",FALSE,TRUE)</formula>
    </cfRule>
    <cfRule type="expression" dxfId="46" priority="52">
      <formula>IF(RIGHT(TEXT(AE51,"0.#"),1)=".",TRUE,FALSE)</formula>
    </cfRule>
  </conditionalFormatting>
  <conditionalFormatting sqref="AE52">
    <cfRule type="expression" dxfId="45" priority="49">
      <formula>IF(RIGHT(TEXT(AE52,"0.#"),1)=".",FALSE,TRUE)</formula>
    </cfRule>
    <cfRule type="expression" dxfId="44" priority="50">
      <formula>IF(RIGHT(TEXT(AE52,"0.#"),1)=".",TRUE,FALSE)</formula>
    </cfRule>
  </conditionalFormatting>
  <conditionalFormatting sqref="AM51">
    <cfRule type="expression" dxfId="43" priority="39">
      <formula>IF(RIGHT(TEXT(AM51,"0.#"),1)=".",FALSE,TRUE)</formula>
    </cfRule>
    <cfRule type="expression" dxfId="42" priority="40">
      <formula>IF(RIGHT(TEXT(AM51,"0.#"),1)=".",TRUE,FALSE)</formula>
    </cfRule>
  </conditionalFormatting>
  <conditionalFormatting sqref="AE53">
    <cfRule type="expression" dxfId="41" priority="47">
      <formula>IF(RIGHT(TEXT(AE53,"0.#"),1)=".",FALSE,TRUE)</formula>
    </cfRule>
    <cfRule type="expression" dxfId="40" priority="48">
      <formula>IF(RIGHT(TEXT(AE53,"0.#"),1)=".",TRUE,FALSE)</formula>
    </cfRule>
  </conditionalFormatting>
  <conditionalFormatting sqref="AI53">
    <cfRule type="expression" dxfId="39" priority="45">
      <formula>IF(RIGHT(TEXT(AI53,"0.#"),1)=".",FALSE,TRUE)</formula>
    </cfRule>
    <cfRule type="expression" dxfId="38" priority="46">
      <formula>IF(RIGHT(TEXT(AI53,"0.#"),1)=".",TRUE,FALSE)</formula>
    </cfRule>
  </conditionalFormatting>
  <conditionalFormatting sqref="AI52">
    <cfRule type="expression" dxfId="37" priority="43">
      <formula>IF(RIGHT(TEXT(AI52,"0.#"),1)=".",FALSE,TRUE)</formula>
    </cfRule>
    <cfRule type="expression" dxfId="36" priority="44">
      <formula>IF(RIGHT(TEXT(AI52,"0.#"),1)=".",TRUE,FALSE)</formula>
    </cfRule>
  </conditionalFormatting>
  <conditionalFormatting sqref="AI51">
    <cfRule type="expression" dxfId="35" priority="41">
      <formula>IF(RIGHT(TEXT(AI51,"0.#"),1)=".",FALSE,TRUE)</formula>
    </cfRule>
    <cfRule type="expression" dxfId="34" priority="42">
      <formula>IF(RIGHT(TEXT(AI51,"0.#"),1)=".",TRUE,FALSE)</formula>
    </cfRule>
  </conditionalFormatting>
  <conditionalFormatting sqref="AM52">
    <cfRule type="expression" dxfId="33" priority="37">
      <formula>IF(RIGHT(TEXT(AM52,"0.#"),1)=".",FALSE,TRUE)</formula>
    </cfRule>
    <cfRule type="expression" dxfId="32" priority="38">
      <formula>IF(RIGHT(TEXT(AM52,"0.#"),1)=".",TRUE,FALSE)</formula>
    </cfRule>
  </conditionalFormatting>
  <conditionalFormatting sqref="AM53">
    <cfRule type="expression" dxfId="31" priority="35">
      <formula>IF(RIGHT(TEXT(AM53,"0.#"),1)=".",FALSE,TRUE)</formula>
    </cfRule>
    <cfRule type="expression" dxfId="30" priority="36">
      <formula>IF(RIGHT(TEXT(AM53,"0.#"),1)=".",TRUE,FALSE)</formula>
    </cfRule>
  </conditionalFormatting>
  <conditionalFormatting sqref="AQ51:AQ53">
    <cfRule type="expression" dxfId="29" priority="33">
      <formula>IF(RIGHT(TEXT(AQ51,"0.#"),1)=".",FALSE,TRUE)</formula>
    </cfRule>
    <cfRule type="expression" dxfId="28" priority="34">
      <formula>IF(RIGHT(TEXT(AQ51,"0.#"),1)=".",TRUE,FALSE)</formula>
    </cfRule>
  </conditionalFormatting>
  <conditionalFormatting sqref="AU51:AU53">
    <cfRule type="expression" dxfId="27" priority="31">
      <formula>IF(RIGHT(TEXT(AU51,"0.#"),1)=".",FALSE,TRUE)</formula>
    </cfRule>
    <cfRule type="expression" dxfId="26" priority="32">
      <formula>IF(RIGHT(TEXT(AU51,"0.#"),1)=".",TRUE,FALSE)</formula>
    </cfRule>
  </conditionalFormatting>
  <conditionalFormatting sqref="Y432">
    <cfRule type="expression" dxfId="25" priority="29">
      <formula>IF(RIGHT(TEXT(Y432,"0.#"),1)=".",FALSE,TRUE)</formula>
    </cfRule>
    <cfRule type="expression" dxfId="24" priority="30">
      <formula>IF(RIGHT(TEXT(Y432,"0.#"),1)=".",TRUE,FALSE)</formula>
    </cfRule>
  </conditionalFormatting>
  <conditionalFormatting sqref="AL432:AO432">
    <cfRule type="expression" dxfId="23" priority="25">
      <formula>IF(AND(AL432&gt;=0, RIGHT(TEXT(AL432,"0.#"),1)&lt;&gt;"."),TRUE,FALSE)</formula>
    </cfRule>
    <cfRule type="expression" dxfId="22" priority="26">
      <formula>IF(AND(AL432&gt;=0, RIGHT(TEXT(AL432,"0.#"),1)="."),TRUE,FALSE)</formula>
    </cfRule>
    <cfRule type="expression" dxfId="21" priority="27">
      <formula>IF(AND(AL432&lt;0, RIGHT(TEXT(AL432,"0.#"),1)&lt;&gt;"."),TRUE,FALSE)</formula>
    </cfRule>
    <cfRule type="expression" dxfId="20" priority="28">
      <formula>IF(AND(AL432&lt;0, RIGHT(TEXT(AL432,"0.#"),1)="."),TRUE,FALSE)</formula>
    </cfRule>
  </conditionalFormatting>
  <conditionalFormatting sqref="Y376">
    <cfRule type="expression" dxfId="19" priority="23">
      <formula>IF(RIGHT(TEXT(Y376,"0.#"),1)=".",FALSE,TRUE)</formula>
    </cfRule>
    <cfRule type="expression" dxfId="18" priority="24">
      <formula>IF(RIGHT(TEXT(Y376,"0.#"),1)=".",TRUE,FALSE)</formula>
    </cfRule>
  </conditionalFormatting>
  <conditionalFormatting sqref="Y377">
    <cfRule type="expression" dxfId="17" priority="21">
      <formula>IF(RIGHT(TEXT(Y377,"0.#"),1)=".",FALSE,TRUE)</formula>
    </cfRule>
    <cfRule type="expression" dxfId="16" priority="22">
      <formula>IF(RIGHT(TEXT(Y377,"0.#"),1)=".",TRUE,FALSE)</formula>
    </cfRule>
  </conditionalFormatting>
  <conditionalFormatting sqref="Y380">
    <cfRule type="expression" dxfId="15" priority="15">
      <formula>IF(RIGHT(TEXT(Y380,"0.#"),1)=".",FALSE,TRUE)</formula>
    </cfRule>
    <cfRule type="expression" dxfId="14" priority="16">
      <formula>IF(RIGHT(TEXT(Y380,"0.#"),1)=".",TRUE,FALSE)</formula>
    </cfRule>
  </conditionalFormatting>
  <conditionalFormatting sqref="Y381">
    <cfRule type="expression" dxfId="13" priority="13">
      <formula>IF(RIGHT(TEXT(Y381,"0.#"),1)=".",FALSE,TRUE)</formula>
    </cfRule>
    <cfRule type="expression" dxfId="12" priority="14">
      <formula>IF(RIGHT(TEXT(Y381,"0.#"),1)=".",TRUE,FALSE)</formula>
    </cfRule>
  </conditionalFormatting>
  <conditionalFormatting sqref="Y382">
    <cfRule type="expression" dxfId="11" priority="11">
      <formula>IF(RIGHT(TEXT(Y382,"0.#"),1)=".",FALSE,TRUE)</formula>
    </cfRule>
    <cfRule type="expression" dxfId="10" priority="12">
      <formula>IF(RIGHT(TEXT(Y382,"0.#"),1)=".",TRUE,FALSE)</formula>
    </cfRule>
  </conditionalFormatting>
  <conditionalFormatting sqref="Y383">
    <cfRule type="expression" dxfId="9" priority="9">
      <formula>IF(RIGHT(TEXT(Y383,"0.#"),1)=".",FALSE,TRUE)</formula>
    </cfRule>
    <cfRule type="expression" dxfId="8" priority="10">
      <formula>IF(RIGHT(TEXT(Y383,"0.#"),1)=".",TRUE,FALSE)</formula>
    </cfRule>
  </conditionalFormatting>
  <conditionalFormatting sqref="Y385">
    <cfRule type="expression" dxfId="7" priority="7">
      <formula>IF(RIGHT(TEXT(Y385,"0.#"),1)=".",FALSE,TRUE)</formula>
    </cfRule>
    <cfRule type="expression" dxfId="6" priority="8">
      <formula>IF(RIGHT(TEXT(Y385,"0.#"),1)=".",TRUE,FALSE)</formula>
    </cfRule>
  </conditionalFormatting>
  <conditionalFormatting sqref="AL374:AO374">
    <cfRule type="expression" dxfId="5" priority="3">
      <formula>IF(AND(AL374&gt;=0, RIGHT(TEXT(AL374,"0.#"),1)&lt;&gt;"."),TRUE,FALSE)</formula>
    </cfRule>
    <cfRule type="expression" dxfId="4" priority="4">
      <formula>IF(AND(AL374&gt;=0, RIGHT(TEXT(AL374,"0.#"),1)="."),TRUE,FALSE)</formula>
    </cfRule>
    <cfRule type="expression" dxfId="3" priority="5">
      <formula>IF(AND(AL374&lt;0, RIGHT(TEXT(AL374,"0.#"),1)&lt;&gt;"."),TRUE,FALSE)</formula>
    </cfRule>
    <cfRule type="expression" dxfId="2" priority="6">
      <formula>IF(AND(AL374&lt;0, RIGHT(TEXT(AL374,"0.#"),1)="."),TRUE,FALSE)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6" max="16383" man="1"/>
    <brk id="362"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t="s">
        <v>636</v>
      </c>
      <c r="C3" s="13" t="str">
        <f t="shared" ref="C3:C11" si="0">IF(B3="","",A3)</f>
        <v>宇宙開発利用</v>
      </c>
      <c r="D3" s="13" t="str">
        <f>IF(C3="",D2,IF(D2&lt;&gt;"",CONCATENATE(D2,"、",C3),C3))</f>
        <v>宇宙開発利用</v>
      </c>
      <c r="F3" s="18" t="s">
        <v>106</v>
      </c>
      <c r="G3" s="17"/>
      <c r="H3" s="13" t="str">
        <f t="shared" ref="H3:H37" si="1">IF(G3="","",F3)</f>
        <v/>
      </c>
      <c r="I3" s="13" t="str">
        <f>IF(H3="",I2,IF(I2&lt;&gt;"",CONCATENATE(I2,"、",H3),H3))</f>
        <v>一般会計</v>
      </c>
      <c r="K3" s="14" t="s">
        <v>98</v>
      </c>
      <c r="L3" s="15" t="s">
        <v>636</v>
      </c>
      <c r="M3" s="13" t="str">
        <f t="shared" ref="M3:M11" si="2">IF(L3="","",K3)</f>
        <v>文教及び科学振興</v>
      </c>
      <c r="N3" s="13" t="str">
        <f>IF(M3="",N2,IF(N2&lt;&gt;"",CONCATENATE(N2,"、",M3),M3))</f>
        <v>文教及び科学振興</v>
      </c>
      <c r="O3" s="13"/>
      <c r="P3" s="12" t="s">
        <v>70</v>
      </c>
      <c r="Q3" s="17" t="s">
        <v>636</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宇宙開発利用</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宇宙開発利用</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636</v>
      </c>
      <c r="C6" s="13" t="str">
        <f t="shared" si="0"/>
        <v>科学技術・イノベーション</v>
      </c>
      <c r="D6" s="13" t="str">
        <f t="shared" ref="D6:D21" si="8">IF(C6="",D5,IF(D5&lt;&gt;"",CONCATENATE(D5,"、",C6),C6))</f>
        <v>宇宙開発利用、科学技術・イノベーション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宇宙開発利用、科学技術・イノベーション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宇宙開発利用、科学技術・イノベーション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宇宙開発利用、科学技術・イノベーション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宇宙開発利用、科学技術・イノベーション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宇宙開発利用、科学技術・イノベーション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宇宙開発利用、科学技術・イノベーション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宇宙開発利用、科学技術・イノベーション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宇宙開発利用、科学技術・イノベーション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宇宙開発利用、科学技術・イノベーション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宇宙開発利用、科学技術・イノベーション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宇宙開発利用、科学技術・イノベーション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宇宙開発利用、科学技術・イノベーション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宇宙開発利用、科学技術・イノベーション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宇宙開発利用、科学技術・イノベーション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宇宙開発利用、科学技術・イノベーション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宇宙開発利用、科学技術・イノベーション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宇宙開発利用、科学技術・イノベーション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宇宙開発利用、科学技術・イノベーション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2022-09-02T08:31:37Z</cp:lastPrinted>
  <dcterms:created xsi:type="dcterms:W3CDTF">2012-03-13T00:50:25Z</dcterms:created>
  <dcterms:modified xsi:type="dcterms:W3CDTF">2022-09-05T11:33:07Z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