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oguchi-h2cc\Desktop\"/>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3" i="11"/>
  <c r="AY176" i="11" s="1"/>
  <c r="AY170" i="11"/>
  <c r="AY172" i="11" s="1"/>
  <c r="AY167" i="11"/>
  <c r="AY169" i="11" s="1"/>
  <c r="AY136" i="11"/>
  <c r="AY137" i="11" s="1"/>
  <c r="AY133" i="11"/>
  <c r="AY135" i="11" s="1"/>
  <c r="AY132" i="11"/>
  <c r="AY142" i="11"/>
  <c r="AY139" i="11"/>
  <c r="AY143" i="11" s="1"/>
  <c r="AY166" i="11"/>
  <c r="AY161" i="11"/>
  <c r="AY162" i="11" s="1"/>
  <c r="AY156" i="11"/>
  <c r="AY158" i="11" s="1"/>
  <c r="AY146" i="11"/>
  <c r="AY150" i="11" s="1"/>
  <c r="AY130" i="11"/>
  <c r="AY129" i="11"/>
  <c r="AY128" i="11"/>
  <c r="AY127" i="11"/>
  <c r="AY131" i="11" s="1"/>
  <c r="AY122" i="11"/>
  <c r="AY123" i="11" s="1"/>
  <c r="AY112" i="11"/>
  <c r="AY119" i="11" s="1"/>
  <c r="AY99" i="11"/>
  <c r="AY101" i="11" s="1"/>
  <c r="AY98" i="11"/>
  <c r="AY102" i="11"/>
  <c r="AY104" i="11" s="1"/>
  <c r="AY124" i="11" l="1"/>
  <c r="AY144" i="11"/>
  <c r="AY134" i="11"/>
  <c r="AY125" i="11"/>
  <c r="AY163" i="11"/>
  <c r="AY140" i="11"/>
  <c r="AY145" i="11"/>
  <c r="AY204" i="11"/>
  <c r="AY212" i="11"/>
  <c r="AY164" i="11"/>
  <c r="AY141" i="11"/>
  <c r="AY201" i="11"/>
  <c r="AY205" i="11"/>
  <c r="AY209" i="11"/>
  <c r="AY213" i="11"/>
  <c r="AY203" i="11"/>
  <c r="AY116" i="11"/>
  <c r="AY120" i="11"/>
  <c r="AY154" i="11"/>
  <c r="AY113" i="11"/>
  <c r="AY117" i="11"/>
  <c r="AY121" i="11"/>
  <c r="AY151" i="11"/>
  <c r="AY155" i="11"/>
  <c r="AY177" i="11"/>
  <c r="AY100" i="11"/>
  <c r="AY114" i="11"/>
  <c r="AY118" i="11"/>
  <c r="AY126" i="11"/>
  <c r="AY152" i="11"/>
  <c r="AY174" i="11"/>
  <c r="AY178" i="11"/>
  <c r="AY193" i="11"/>
  <c r="AY115" i="11"/>
  <c r="AY153" i="11"/>
  <c r="AY175" i="11"/>
  <c r="AY179" i="11"/>
  <c r="AY198" i="11"/>
  <c r="AY171"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84" i="11"/>
  <c r="AY81" i="11"/>
  <c r="AY80" i="11"/>
  <c r="AY78" i="11"/>
  <c r="AY87" i="11" s="1"/>
  <c r="AY44" i="11"/>
  <c r="AY52" i="11" s="1"/>
  <c r="AY96" i="11" l="1"/>
  <c r="AY85" i="11"/>
  <c r="AY63"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<sst xmlns="http://schemas.openxmlformats.org/spreadsheetml/2006/main" count="1310" uniqueCount="667">
  <si>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</si>
  <si>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</si>
  <si>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</si>
  <si>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</si>
  <si>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</si>
  <si>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</si>
  <si>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</si>
  <si>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</si>
  <si>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</si>
  <si>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</si>
  <si>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</si>
  <si>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</si>
  <si>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</si>
  <si>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</si>
  <si>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</si>
  <si>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</si>
  <si>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</si>
  <si>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</si>
  <si>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</si>
  <si>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</si>
  <si>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</si>
  <si>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</si>
  <si>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</si>
  <si>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</si>
  <si>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</si>
  <si>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</si>
  <si>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</si>
  <si>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</si>
  <si>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</si>
  <si>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</si>
  <si>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</si>
  <si>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</si>
  <si>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</si>
  <si>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</si>
  <si>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</si>
  <si>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</si>
  <si>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</si>
  <si>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</si>
  <si>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</si>
  <si>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</si>
  <si>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</si>
  <si>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</si>
  <si>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</si>
  <si>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</si>
  <si>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</si>
  <si>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</si>
  <si>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</si>
  <si>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</si>
  <si>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</si>
  <si>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</si>
  <si>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</si>
  <si>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</si>
  <si>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</si>
  <si>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</si>
  <si>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</si>
  <si>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</si>
  <si>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</si>
  <si>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</si>
  <si>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</si>
  <si>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</si>
  <si>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</si>
  <si>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</si>
  <si>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</si>
  <si>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</si>
  <si>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</si>
  <si>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</si>
  <si>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</si>
  <si>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</si>
  <si>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</si>
  <si>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</si>
  <si>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</si>
  <si>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</si>
  <si>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</si>
  <si>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</si>
  <si>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</si>
  <si>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</si>
  <si>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</si>
  <si>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</si>
  <si>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</si>
  <si>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</si>
  <si>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</si>
  <si>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</si>
  <si>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</si>
  <si>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</si>
  <si>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</si>
  <si>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</si>
  <si>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</si>
  <si>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</si>
  <si>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</si>
  <si>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</si>
  <si>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</si>
  <si>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</si>
  <si>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</si>
  <si>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</si>
  <si>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</si>
  <si>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</si>
  <si>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</si>
  <si>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</si>
  <si>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</si>
  <si>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</si>
  <si>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</si>
  <si>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</si>
  <si>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</si>
  <si>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</si>
  <si>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</si>
  <si>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</si>
  <si>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</si>
  <si>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</si>
  <si>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</si>
  <si>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</si>
  <si>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</si>
  <si>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</si>
  <si>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</si>
  <si>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</si>
  <si>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</si>
  <si>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</si>
  <si>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</si>
  <si>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</si>
  <si>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</si>
  <si>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</si>
  <si>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</si>
  <si>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</si>
  <si>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</si>
  <si>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</si>
  <si>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</si>
  <si>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</si>
  <si>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</si>
  <si>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</si>
  <si>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</si>
  <si>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</si>
  <si>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</si>
  <si>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</si>
  <si>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</si>
  <si>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</si>
  <si>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</si>
  <si>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</si>
  <si>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</si>
  <si>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</si>
  <si>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</si>
  <si>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</si>
  <si>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</si>
  <si>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</si>
  <si>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</si>
  <si>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</si>
  <si>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</si>
  <si>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</si>
  <si>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</si>
  <si>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</si>
  <si>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</si>
  <si>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</si>
  <si>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</si>
  <si>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</si>
  <si>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</si>
  <si>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</si>
  <si>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</si>
  <si>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</si>
  <si>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</si>
  <si>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</si>
  <si>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</si>
  <si>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</si>
  <si>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</si>
  <si>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</si>
  <si>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</si>
  <si>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</si>
  <si>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</si>
  <si>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</si>
  <si>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</si>
  <si>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</si>
  <si>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</si>
  <si>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</si>
  <si>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</si>
  <si>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</si>
  <si>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</si>
  <si>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</si>
  <si>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</si>
  <si>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</si>
  <si>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</si>
  <si>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</si>
  <si>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</si>
  <si>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</si>
  <si>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</si>
  <si>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</si>
  <si>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</si>
  <si>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</si>
  <si>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</si>
  <si>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</si>
  <si>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</si>
  <si>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</si>
  <si>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</si>
  <si>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</si>
  <si>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</si>
  <si>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</si>
  <si>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</si>
  <si>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</si>
  <si>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</si>
  <si>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</si>
  <si>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</si>
  <si>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</si>
  <si>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</si>
  <si>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</si>
  <si>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</si>
  <si>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</si>
  <si>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</si>
  <si>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</si>
  <si>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</si>
  <si>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</si>
  <si>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</si>
  <si>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</si>
  <si>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</si>
  <si>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</si>
  <si>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</si>
  <si>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</si>
  <si>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</si>
  <si>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</si>
  <si>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</si>
  <si>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</si>
  <si>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</si>
  <si>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</si>
  <si>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</si>
  <si>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</si>
  <si>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</si>
  <si>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</si>
  <si>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</si>
  <si>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</si>
  <si>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</si>
  <si>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</si>
  <si>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</si>
  <si>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</si>
  <si>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</si>
  <si>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</si>
  <si>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</si>
  <si>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</si>
  <si>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</si>
  <si>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</si>
  <si>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</si>
  <si>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</si>
  <si>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</si>
  <si>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</si>
  <si>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</si>
  <si>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</si>
  <si>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</si>
  <si>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</si>
  <si>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</si>
  <si>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</si>
  <si>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</si>
  <si>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</si>
  <si>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</si>
  <si>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</si>
  <si>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</si>
  <si>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</si>
  <si>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</si>
  <si>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</si>
  <si>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</si>
  <si>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</si>
  <si>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</si>
  <si>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</si>
  <si>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</si>
  <si>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</si>
  <si>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</si>
  <si>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</si>
  <si>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</si>
  <si>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</si>
  <si>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</si>
  <si>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</si>
  <si>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</si>
  <si>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</si>
  <si>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</si>
  <si>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</si>
  <si>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</si>
  <si>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</si>
  <si>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</si>
  <si>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</si>
  <si>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</si>
  <si>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</si>
  <si>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</si>
  <si>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</si>
  <si>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</si>
  <si>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</si>
  <si>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</si>
  <si>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</si>
  <si>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</si>
  <si>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</si>
  <si>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</si>
  <si>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</si>
  <si>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</si>
  <si>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</si>
  <si>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</si>
  <si>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</si>
  <si>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</si>
  <si>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</si>
  <si>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</si>
  <si>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</si>
  <si>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</si>
  <si>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</si>
  <si>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</si>
  <si>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</si>
  <si>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</si>
  <si>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</si>
  <si>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</si>
  <si>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</si>
  <si>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</si>
  <si>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</si>
  <si>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</si>
  <si>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</si>
  <si>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</si>
  <si>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</si>
  <si>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</si>
  <si>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</si>
  <si>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</si>
  <si>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</si>
  <si>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</si>
  <si>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</si>
  <si>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</si>
  <si>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</si>
  <si>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</si>
  <si>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</si>
  <si>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</si>
  <si>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</si>
  <si>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</si>
  <si>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</si>
  <si>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</si>
  <si>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</si>
  <si>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</si>
  <si>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</si>
  <si>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</si>
  <si>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</si>
  <si>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</si>
  <si>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</si>
  <si>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</si>
  <si>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</si>
  <si>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</si>
  <si>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</si>
  <si>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</si>
  <si>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</si>
  <si>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</si>
  <si>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</si>
  <si>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</si>
  <si>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</si>
  <si>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</si>
  <si>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</si>
  <si>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</si>
  <si>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</si>
  <si>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</si>
  <si>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</si>
  <si>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</si>
  <si>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</si>
  <si>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</si>
  <si>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</si>
  <si>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</si>
  <si>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</si>
  <si>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</si>
  <si>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</si>
  <si>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</si>
  <si>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</si>
  <si>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</si>
  <si>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</si>
  <si>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</si>
  <si>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</si>
  <si>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</si>
  <si>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</si>
  <si>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</si>
  <si>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</si>
  <si>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</si>
  <si>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</si>
  <si>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</si>
  <si>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</si>
  <si>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</si>
  <si>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</si>
  <si>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</si>
  <si>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</si>
  <si>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</si>
  <si>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</si>
  <si>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</si>
  <si>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</si>
  <si>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</si>
  <si>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</si>
  <si>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</si>
  <si>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</si>
  <si>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</si>
  <si>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</si>
  <si>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</si>
  <si>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</si>
  <si>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</si>
  <si>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</si>
  <si>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</si>
  <si>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</si>
  <si>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</si>
  <si>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</si>
  <si>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</si>
  <si>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</si>
  <si>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</si>
  <si>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</si>
  <si>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</si>
  <si>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</si>
  <si>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</si>
  <si>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</si>
  <si>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</si>
  <si>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</si>
  <si>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</si>
  <si>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</si>
  <si>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</si>
  <si>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</si>
  <si>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</si>
  <si>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</si>
  <si>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</si>
  <si>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</si>
  <si>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</si>
  <si>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</si>
  <si>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</si>
  <si>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</si>
  <si>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</si>
  <si>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</si>
  <si>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</si>
  <si>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</si>
  <si>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</si>
  <si>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</si>
  <si>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</si>
  <si>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</si>
  <si>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</si>
  <si>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</si>
  <si>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</si>
  <si>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</si>
  <si>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</si>
  <si>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</si>
  <si>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</si>
  <si>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</si>
  <si>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</si>
  <si>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</si>
  <si>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</si>
  <si>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</si>
  <si>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</si>
  <si>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</si>
  <si>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</si>
  <si>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</si>
  <si>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</si>
  <si>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</si>
  <si>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</si>
  <si>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</si>
  <si>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</si>
  <si>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</si>
  <si>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</si>
  <si>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</si>
  <si>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</si>
  <si>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</si>
  <si>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</si>
  <si>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</si>
  <si>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</si>
  <si>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</si>
  <si>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</si>
  <si>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</si>
  <si>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</si>
  <si>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</si>
  <si>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</si>
  <si>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</si>
  <si>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</si>
  <si>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</si>
  <si>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</si>
  <si>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</si>
  <si>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</si>
  <si>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</si>
  <si>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</si>
  <si>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</si>
  <si>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</si>
  <si>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</si>
  <si>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</si>
  <si>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</si>
  <si>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</si>
  <si>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</si>
  <si>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</si>
  <si>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</si>
  <si>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</si>
  <si>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</si>
  <si>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</si>
  <si>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</si>
  <si>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</si>
  <si>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</si>
  <si>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</si>
  <si>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</si>
  <si>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</si>
  <si>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</si>
  <si>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</si>
  <si>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</si>
  <si>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</si>
  <si>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</si>
  <si>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</si>
  <si>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</si>
  <si>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</si>
  <si>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</si>
  <si>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</si>
  <si>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</si>
  <si>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</si>
  <si>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</si>
  <si>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</si>
  <si>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</si>
  <si>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</si>
  <si>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</si>
  <si>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</si>
  <si>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</si>
  <si>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</si>
  <si>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</si>
  <si>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</si>
  <si>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</si>
  <si>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</si>
  <si>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</si>
  <si>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</si>
  <si>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</si>
  <si>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</si>
  <si>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</si>
  <si>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</si>
  <si>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</si>
  <si>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</si>
  <si>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</si>
  <si>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</si>
  <si>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</si>
  <si>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</si>
  <si>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</si>
  <si>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</si>
  <si>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</si>
  <si>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</si>
  <si>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</si>
  <si>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</si>
  <si>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</si>
  <si>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</si>
  <si>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</si>
  <si>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</si>
  <si>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</si>
  <si>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</si>
  <si>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</si>
  <si>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</si>
  <si>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</si>
  <si>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</si>
  <si>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</si>
  <si>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</si>
  <si>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</si>
  <si>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</si>
  <si>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</si>
  <si>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</si>
  <si>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</si>
  <si>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</si>
  <si>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</si>
  <si>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</si>
  <si>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</si>
  <si>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</si>
  <si>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</si>
  <si>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</si>
  <si>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</si>
  <si>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</si>
  <si>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</si>
  <si>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</si>
  <si>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</si>
  <si>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</si>
  <si>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</si>
  <si>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</si>
  <si>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</si>
  <si>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</si>
  <si>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</si>
  <si>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</si>
  <si>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</si>
  <si>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</si>
  <si>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</si>
  <si>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</si>
  <si>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</si>
  <si>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</si>
  <si>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</si>
  <si>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</si>
  <si>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</si>
  <si>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</si>
  <si>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</si>
  <si>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</si>
  <si>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</si>
  <si>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</si>
  <si>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</si>
  <si>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</si>
  <si>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</si>
  <si>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</si>
  <si>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</si>
  <si>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</si>
  <si>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</si>
  <si>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</si>
  <si>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</si>
  <si>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</si>
  <si>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</si>
  <si>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</si>
  <si>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</si>
  <si>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</si>
  <si>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</si>
  <si>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</si>
  <si>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</si>
  <si>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</si>
  <si>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</si>
  <si>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</si>
  <si>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</si>
  <si>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</si>
  <si>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</si>
  <si>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</si>
  <si>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</si>
  <si>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</si>
  <si>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</si>
  <si>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</si>
  <si>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</si>
  <si>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</si>
  <si>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</si>
  <si>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</si>
  <si>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</si>
  <si>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</si>
  <si>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</si>
  <si>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</si>
  <si>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</si>
  <si>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</si>
  <si>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国土交通省におけるEBPMの推進</t>
  </si>
  <si>
    <t>総合政策局</t>
  </si>
  <si>
    <t>令和2年度</t>
  </si>
  <si>
    <t>終了予定なし</t>
  </si>
  <si>
    <t>情報政策課</t>
  </si>
  <si>
    <t>-</t>
  </si>
  <si>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</si>
  <si>
    <t>統計調査費</t>
  </si>
  <si>
    <t>統計等データの利活用状況</t>
  </si>
  <si>
    <t>ニーズのある統計等データの提供要請等への対応率（対応数／ニーズのある統計等データの提供要請数）</t>
  </si>
  <si>
    <t>省内（外局含む）の政策部局からのニーズのある統計等データ提供要請数</t>
  </si>
  <si>
    <t>人</t>
  </si>
  <si>
    <t>千円</t>
  </si>
  <si>
    <t>千円／人</t>
    <phoneticPr fontId="5"/>
  </si>
  <si>
    <t>／　</t>
    <phoneticPr fontId="5"/>
  </si>
  <si>
    <t>新32</t>
  </si>
  <si>
    <t>新02</t>
  </si>
  <si>
    <t>○</t>
  </si>
  <si>
    <t>国交</t>
  </si>
  <si>
    <t>-</t>
    <phoneticPr fontId="5"/>
  </si>
  <si>
    <t>6,000/151</t>
    <phoneticPr fontId="5"/>
  </si>
  <si>
    <t>‐</t>
  </si>
  <si>
    <t>EBPMの推進は、限られた資源を有効に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9" eb="21">
      <t>カツヨウ</t>
    </rPh>
    <rPh sb="23" eb="25">
      <t>コクミン</t>
    </rPh>
    <rPh sb="28" eb="30">
      <t>シンライ</t>
    </rPh>
    <rPh sb="33" eb="35">
      <t>ギョウセイ</t>
    </rPh>
    <rPh sb="36" eb="38">
      <t>テンカイ</t>
    </rPh>
    <rPh sb="43" eb="45">
      <t>モクテキ</t>
    </rPh>
    <rPh sb="46" eb="47">
      <t>オコナ</t>
    </rPh>
    <rPh sb="51" eb="53">
      <t>ジギョウ</t>
    </rPh>
    <rPh sb="66" eb="68">
      <t>スイシン</t>
    </rPh>
    <rPh sb="76" eb="78">
      <t>ショウコ</t>
    </rPh>
    <rPh sb="79" eb="80">
      <t>モト</t>
    </rPh>
    <rPh sb="82" eb="84">
      <t>セイサク</t>
    </rPh>
    <rPh sb="85" eb="87">
      <t>カイゼン</t>
    </rPh>
    <rPh sb="88" eb="90">
      <t>トウケイ</t>
    </rPh>
    <rPh sb="90" eb="91">
      <t>トウ</t>
    </rPh>
    <rPh sb="95" eb="97">
      <t>セイビ</t>
    </rPh>
    <rPh sb="98" eb="100">
      <t>カイゼン</t>
    </rPh>
    <rPh sb="101" eb="102">
      <t>ハカ</t>
    </rPh>
    <phoneticPr fontId="5"/>
  </si>
  <si>
    <t>国土交通省における施策立案に必要な体制整備を目的としているため、国が実施すべき事業である。</t>
    <rPh sb="0" eb="2">
      <t>コクド</t>
    </rPh>
    <rPh sb="2" eb="5">
      <t>コウツウショウ</t>
    </rPh>
    <rPh sb="9" eb="11">
      <t>シサク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5"/>
  </si>
  <si>
    <t>政策の企画・立案及び目的の達成手段として必要な事業である。</t>
    <rPh sb="0" eb="2">
      <t>セイサク</t>
    </rPh>
    <rPh sb="3" eb="5">
      <t>キカク</t>
    </rPh>
    <rPh sb="6" eb="8">
      <t>リツアン</t>
    </rPh>
    <rPh sb="8" eb="9">
      <t>オヨ</t>
    </rPh>
    <rPh sb="10" eb="12">
      <t>モクテキ</t>
    </rPh>
    <rPh sb="13" eb="15">
      <t>タッセイ</t>
    </rPh>
    <rPh sb="15" eb="17">
      <t>シュダン</t>
    </rPh>
    <rPh sb="20" eb="22">
      <t>ヒツヨウ</t>
    </rPh>
    <rPh sb="23" eb="25">
      <t>ジギョウ</t>
    </rPh>
    <phoneticPr fontId="5"/>
  </si>
  <si>
    <t>無</t>
  </si>
  <si>
    <t>複数社が参加する一般競争入札にて支出先を選定し、競争性を確保している。</t>
    <rPh sb="0" eb="2">
      <t>フクスウ</t>
    </rPh>
    <rPh sb="2" eb="3">
      <t>シャ</t>
    </rPh>
    <rPh sb="4" eb="6">
      <t>サンカ</t>
    </rPh>
    <rPh sb="8" eb="10">
      <t>イッパン</t>
    </rPh>
    <rPh sb="10" eb="12">
      <t>キョウソウ</t>
    </rPh>
    <rPh sb="12" eb="14">
      <t>ニュウサツ</t>
    </rPh>
    <rPh sb="16" eb="18">
      <t>シシュツ</t>
    </rPh>
    <rPh sb="18" eb="19">
      <t>サキ</t>
    </rPh>
    <rPh sb="20" eb="22">
      <t>センテイ</t>
    </rPh>
    <rPh sb="24" eb="27">
      <t>キョウソウセイ</t>
    </rPh>
    <rPh sb="28" eb="30">
      <t>カクホ</t>
    </rPh>
    <phoneticPr fontId="5"/>
  </si>
  <si>
    <t>－</t>
    <phoneticPr fontId="5"/>
  </si>
  <si>
    <t>一般競争により競争性が確保された契約形態に基づき、単位当たりコスト等の抑制に努めており、水準は妥当である。</t>
    <rPh sb="0" eb="2">
      <t>イッパン</t>
    </rPh>
    <rPh sb="2" eb="4">
      <t>キョウソウ</t>
    </rPh>
    <rPh sb="7" eb="10">
      <t>キョウソウセイ</t>
    </rPh>
    <rPh sb="11" eb="13">
      <t>カクホ</t>
    </rPh>
    <rPh sb="16" eb="18">
      <t>ケイヤク</t>
    </rPh>
    <rPh sb="18" eb="20">
      <t>ケイタイ</t>
    </rPh>
    <rPh sb="21" eb="22">
      <t>モト</t>
    </rPh>
    <rPh sb="25" eb="27">
      <t>タンイ</t>
    </rPh>
    <rPh sb="27" eb="28">
      <t>ア</t>
    </rPh>
    <rPh sb="33" eb="34">
      <t>トウ</t>
    </rPh>
    <rPh sb="35" eb="37">
      <t>ヨクセイ</t>
    </rPh>
    <rPh sb="38" eb="39">
      <t>ツト</t>
    </rPh>
    <rPh sb="44" eb="46">
      <t>スイジュン</t>
    </rPh>
    <rPh sb="47" eb="49">
      <t>ダトウ</t>
    </rPh>
    <phoneticPr fontId="5"/>
  </si>
  <si>
    <t>EBPMの推進に関する調査研究に必要なものに限定している。</t>
    <rPh sb="5" eb="7">
      <t>スイシン</t>
    </rPh>
    <rPh sb="8" eb="9">
      <t>カン</t>
    </rPh>
    <rPh sb="11" eb="13">
      <t>チョウサ</t>
    </rPh>
    <rPh sb="13" eb="15">
      <t>ケンキュウ</t>
    </rPh>
    <rPh sb="16" eb="18">
      <t>ヒツヨウ</t>
    </rPh>
    <rPh sb="22" eb="24">
      <t>ゲンテイ</t>
    </rPh>
    <phoneticPr fontId="5"/>
  </si>
  <si>
    <t>落札差金が生じたことにより不用額が生じたものであり、妥当である。</t>
    <rPh sb="0" eb="2">
      <t>ラクサツ</t>
    </rPh>
    <rPh sb="2" eb="4">
      <t>サキン</t>
    </rPh>
    <rPh sb="5" eb="6">
      <t>ショウ</t>
    </rPh>
    <rPh sb="13" eb="15">
      <t>フヨウ</t>
    </rPh>
    <rPh sb="15" eb="16">
      <t>ガク</t>
    </rPh>
    <rPh sb="17" eb="18">
      <t>ショウ</t>
    </rPh>
    <rPh sb="26" eb="28">
      <t>ダトウ</t>
    </rPh>
    <phoneticPr fontId="5"/>
  </si>
  <si>
    <t>活動実績は見込みを上回っており、妥当である。</t>
    <rPh sb="0" eb="2">
      <t>カツドウ</t>
    </rPh>
    <rPh sb="2" eb="4">
      <t>ジッセキ</t>
    </rPh>
    <rPh sb="5" eb="7">
      <t>ミコ</t>
    </rPh>
    <rPh sb="9" eb="11">
      <t>ウワマワ</t>
    </rPh>
    <rPh sb="16" eb="18">
      <t>ダトウ</t>
    </rPh>
    <phoneticPr fontId="5"/>
  </si>
  <si>
    <t>雑役務費</t>
    <rPh sb="0" eb="1">
      <t>ザツ</t>
    </rPh>
    <rPh sb="1" eb="4">
      <t>エキムヒ</t>
    </rPh>
    <phoneticPr fontId="5"/>
  </si>
  <si>
    <t>EBPM推進に係る調査研究等</t>
    <rPh sb="4" eb="6">
      <t>スイシン</t>
    </rPh>
    <rPh sb="7" eb="8">
      <t>カカ</t>
    </rPh>
    <rPh sb="9" eb="11">
      <t>チョウサ</t>
    </rPh>
    <rPh sb="11" eb="13">
      <t>ケンキュウ</t>
    </rPh>
    <rPh sb="13" eb="14">
      <t>トウ</t>
    </rPh>
    <phoneticPr fontId="5"/>
  </si>
  <si>
    <t>株式会社富士通総研</t>
    <rPh sb="0" eb="4">
      <t>カブシキガイシャ</t>
    </rPh>
    <rPh sb="4" eb="7">
      <t>フジツウ</t>
    </rPh>
    <rPh sb="7" eb="9">
      <t>ソウケン</t>
    </rPh>
    <phoneticPr fontId="5"/>
  </si>
  <si>
    <r>
      <t>E</t>
    </r>
    <r>
      <rPr>
        <sz val="11"/>
        <rFont val="ＭＳ Ｐゴシック"/>
        <family val="3"/>
        <charset val="128"/>
      </rPr>
      <t>BPM推進に係る調査研究業務</t>
    </r>
    <rPh sb="4" eb="6">
      <t>スイシン</t>
    </rPh>
    <rPh sb="7" eb="8">
      <t>カカ</t>
    </rPh>
    <rPh sb="9" eb="11">
      <t>チョウサ</t>
    </rPh>
    <rPh sb="11" eb="13">
      <t>ケンキュウ</t>
    </rPh>
    <rPh sb="13" eb="15">
      <t>ギョウム</t>
    </rPh>
    <phoneticPr fontId="5"/>
  </si>
  <si>
    <t>－</t>
    <phoneticPr fontId="5"/>
  </si>
  <si>
    <t>－</t>
    <phoneticPr fontId="5"/>
  </si>
  <si>
    <t>-</t>
    <phoneticPr fontId="5"/>
  </si>
  <si>
    <t>A.株式会社富士通総研</t>
    <rPh sb="2" eb="6">
      <t>カブシキガイシャ</t>
    </rPh>
    <rPh sb="6" eb="9">
      <t>フジツウ</t>
    </rPh>
    <rPh sb="9" eb="11">
      <t>ソウケン</t>
    </rPh>
    <phoneticPr fontId="5"/>
  </si>
  <si>
    <t>「経済財政諮問会議　統計改革の基本方針」（平成28年12月21日）
「統計改革推進会議　最終取りまとめ」（平成29年5月19日）
「世界最先端IT国家創造宣言・官民データ活用推進基本計画」（平成29年5月30日）</t>
    <rPh sb="75" eb="77">
      <t>ソウゾウ</t>
    </rPh>
    <phoneticPr fontId="5"/>
  </si>
  <si>
    <t>人材育成の状況</t>
    <rPh sb="0" eb="2">
      <t>ジンザイ</t>
    </rPh>
    <rPh sb="2" eb="4">
      <t>イクセイ</t>
    </rPh>
    <rPh sb="5" eb="7">
      <t>ジョウキョウ</t>
    </rPh>
    <phoneticPr fontId="5"/>
  </si>
  <si>
    <t>今後、省内政策部局（外局含む）に対して、データ等の客観的な根拠に基づき政策を形成・改善すること（分析方法・改善方法）の具体的な実施に係る支援に取組むこととしており、当該取組みにより統計等データ提供要請が高まるものと考えられるため、今年度も引き続き設定すべき目標であると考える。</t>
    <rPh sb="0" eb="2">
      <t>コンゴ</t>
    </rPh>
    <rPh sb="3" eb="5">
      <t>ショウナイ</t>
    </rPh>
    <rPh sb="5" eb="7">
      <t>セイサク</t>
    </rPh>
    <rPh sb="7" eb="9">
      <t>ブキョク</t>
    </rPh>
    <rPh sb="10" eb="12">
      <t>ガイキョク</t>
    </rPh>
    <rPh sb="12" eb="13">
      <t>フク</t>
    </rPh>
    <rPh sb="16" eb="17">
      <t>タイ</t>
    </rPh>
    <rPh sb="23" eb="24">
      <t>トウ</t>
    </rPh>
    <rPh sb="25" eb="28">
      <t>キャッカンテキ</t>
    </rPh>
    <rPh sb="29" eb="31">
      <t>コンキョ</t>
    </rPh>
    <rPh sb="32" eb="33">
      <t>モト</t>
    </rPh>
    <rPh sb="35" eb="37">
      <t>セイサク</t>
    </rPh>
    <rPh sb="38" eb="40">
      <t>ケイセイ</t>
    </rPh>
    <rPh sb="41" eb="43">
      <t>カイゼン</t>
    </rPh>
    <rPh sb="48" eb="50">
      <t>ブンセキ</t>
    </rPh>
    <rPh sb="50" eb="52">
      <t>ホウホウ</t>
    </rPh>
    <rPh sb="53" eb="55">
      <t>カイゼン</t>
    </rPh>
    <rPh sb="55" eb="57">
      <t>ホウホウ</t>
    </rPh>
    <rPh sb="59" eb="62">
      <t>グタイテキ</t>
    </rPh>
    <rPh sb="63" eb="65">
      <t>ジッシ</t>
    </rPh>
    <rPh sb="66" eb="67">
      <t>カカ</t>
    </rPh>
    <rPh sb="68" eb="70">
      <t>シエン</t>
    </rPh>
    <rPh sb="71" eb="72">
      <t>ト</t>
    </rPh>
    <rPh sb="72" eb="73">
      <t>ク</t>
    </rPh>
    <rPh sb="82" eb="84">
      <t>トウガイ</t>
    </rPh>
    <rPh sb="84" eb="86">
      <t>トリクミ</t>
    </rPh>
    <rPh sb="90" eb="92">
      <t>トウケイ</t>
    </rPh>
    <rPh sb="92" eb="93">
      <t>トウ</t>
    </rPh>
    <rPh sb="96" eb="98">
      <t>テイキョウ</t>
    </rPh>
    <rPh sb="98" eb="100">
      <t>ヨウセイ</t>
    </rPh>
    <rPh sb="101" eb="102">
      <t>タカ</t>
    </rPh>
    <rPh sb="107" eb="108">
      <t>カンガ</t>
    </rPh>
    <rPh sb="115" eb="118">
      <t>コンネンド</t>
    </rPh>
    <rPh sb="119" eb="120">
      <t>ヒ</t>
    </rPh>
    <rPh sb="121" eb="122">
      <t>ツヅ</t>
    </rPh>
    <rPh sb="123" eb="125">
      <t>セッテイ</t>
    </rPh>
    <rPh sb="128" eb="130">
      <t>モクヒョウ</t>
    </rPh>
    <rPh sb="134" eb="135">
      <t>カンガ</t>
    </rPh>
    <phoneticPr fontId="5"/>
  </si>
  <si>
    <t>-</t>
    <phoneticPr fontId="5"/>
  </si>
  <si>
    <t>-</t>
    <phoneticPr fontId="5"/>
  </si>
  <si>
    <t>-</t>
    <phoneticPr fontId="5"/>
  </si>
  <si>
    <t>省内（外局含む）の政策部門に対して、EBPM研修やロジックモデル作成に対するサポート、EBPM対象施策のフォローアップ等、EBPMの推進に資する必要な支援を行う。</t>
    <rPh sb="3" eb="5">
      <t>ガイキョク</t>
    </rPh>
    <rPh sb="5" eb="6">
      <t>フク</t>
    </rPh>
    <rPh sb="14" eb="15">
      <t>タイ</t>
    </rPh>
    <rPh sb="22" eb="24">
      <t>ケンシュウ</t>
    </rPh>
    <rPh sb="32" eb="34">
      <t>サクセイ</t>
    </rPh>
    <rPh sb="35" eb="36">
      <t>タイ</t>
    </rPh>
    <rPh sb="47" eb="49">
      <t>タイショウ</t>
    </rPh>
    <rPh sb="49" eb="51">
      <t>シサク</t>
    </rPh>
    <rPh sb="59" eb="60">
      <t>トウ</t>
    </rPh>
    <rPh sb="66" eb="68">
      <t>スイシン</t>
    </rPh>
    <rPh sb="69" eb="70">
      <t>シ</t>
    </rPh>
    <rPh sb="72" eb="74">
      <t>ヒツヨウ</t>
    </rPh>
    <rPh sb="75" eb="77">
      <t>シエン</t>
    </rPh>
    <rPh sb="78" eb="79">
      <t>オコナ</t>
    </rPh>
    <phoneticPr fontId="5"/>
  </si>
  <si>
    <t>省内（外局含む）にEBPMの考え方を普及・浸透させるため、職員に対する研修や各局が作成したロジックモデルの点検・ブラッシュに係る支援の実施、また、今後のEBPMの取組に役立てるため、ＥＢＰＭ実践施策の分析や効果的な研修手法等、EBPM推進に向けた調査研究を実施した。</t>
    <rPh sb="0" eb="2">
      <t>ショウナイ</t>
    </rPh>
    <rPh sb="3" eb="5">
      <t>ガイキョク</t>
    </rPh>
    <rPh sb="5" eb="6">
      <t>フク</t>
    </rPh>
    <rPh sb="14" eb="15">
      <t>カンガ</t>
    </rPh>
    <rPh sb="16" eb="17">
      <t>カタ</t>
    </rPh>
    <rPh sb="18" eb="20">
      <t>フキュウ</t>
    </rPh>
    <rPh sb="21" eb="23">
      <t>シントウ</t>
    </rPh>
    <rPh sb="29" eb="31">
      <t>ショクイン</t>
    </rPh>
    <rPh sb="32" eb="33">
      <t>タイ</t>
    </rPh>
    <rPh sb="35" eb="37">
      <t>ケンシュウ</t>
    </rPh>
    <rPh sb="38" eb="40">
      <t>カッキョク</t>
    </rPh>
    <rPh sb="41" eb="43">
      <t>サクセイ</t>
    </rPh>
    <rPh sb="53" eb="55">
      <t>テンケン</t>
    </rPh>
    <rPh sb="73" eb="75">
      <t>コンゴ</t>
    </rPh>
    <rPh sb="81" eb="83">
      <t>トリクミ</t>
    </rPh>
    <rPh sb="84" eb="86">
      <t>ヤクダ</t>
    </rPh>
    <rPh sb="95" eb="97">
      <t>ジッセン</t>
    </rPh>
    <rPh sb="97" eb="99">
      <t>シサク</t>
    </rPh>
    <rPh sb="100" eb="102">
      <t>ブンセキ</t>
    </rPh>
    <rPh sb="103" eb="106">
      <t>コウカテキ</t>
    </rPh>
    <rPh sb="107" eb="109">
      <t>ケンシュウ</t>
    </rPh>
    <rPh sb="109" eb="111">
      <t>シュホウ</t>
    </rPh>
    <rPh sb="111" eb="112">
      <t>トウ</t>
    </rPh>
    <rPh sb="117" eb="119">
      <t>スイシン</t>
    </rPh>
    <rPh sb="120" eb="121">
      <t>ム</t>
    </rPh>
    <rPh sb="123" eb="125">
      <t>チョウサ</t>
    </rPh>
    <rPh sb="125" eb="127">
      <t>ケンキュウ</t>
    </rPh>
    <rPh sb="128" eb="130">
      <t>ジッシ</t>
    </rPh>
    <phoneticPr fontId="5"/>
  </si>
  <si>
    <t>一連の政策プロセス（政策の立案・評価・見直し）において、EBPMの基本的な考え方による取組が自然と行われ、政策の質の向上につながっていく将来像に向けて、省内（外局含む）にEBPMの考え方をより一層普及・浸透させるため、引き続き職員向け研修やEBPM実践に係る支援等を実施する必要がある。</t>
    <rPh sb="0" eb="2">
      <t>イチレン</t>
    </rPh>
    <rPh sb="3" eb="5">
      <t>セイサク</t>
    </rPh>
    <rPh sb="10" eb="12">
      <t>セイサク</t>
    </rPh>
    <rPh sb="13" eb="15">
      <t>リツアン</t>
    </rPh>
    <rPh sb="16" eb="18">
      <t>ヒョウカ</t>
    </rPh>
    <rPh sb="19" eb="21">
      <t>ミナオ</t>
    </rPh>
    <rPh sb="33" eb="36">
      <t>キホンテキ</t>
    </rPh>
    <rPh sb="37" eb="38">
      <t>カンガ</t>
    </rPh>
    <rPh sb="39" eb="40">
      <t>カタ</t>
    </rPh>
    <rPh sb="43" eb="45">
      <t>トリクミ</t>
    </rPh>
    <rPh sb="46" eb="48">
      <t>シゼン</t>
    </rPh>
    <rPh sb="49" eb="50">
      <t>オコナ</t>
    </rPh>
    <rPh sb="53" eb="55">
      <t>セイサク</t>
    </rPh>
    <rPh sb="56" eb="57">
      <t>シツ</t>
    </rPh>
    <rPh sb="58" eb="60">
      <t>コウジョウ</t>
    </rPh>
    <rPh sb="68" eb="71">
      <t>ショウライゾウ</t>
    </rPh>
    <rPh sb="72" eb="73">
      <t>ム</t>
    </rPh>
    <rPh sb="79" eb="81">
      <t>ガイキョク</t>
    </rPh>
    <rPh sb="81" eb="82">
      <t>フク</t>
    </rPh>
    <rPh sb="90" eb="91">
      <t>カンガ</t>
    </rPh>
    <rPh sb="92" eb="93">
      <t>カタ</t>
    </rPh>
    <rPh sb="96" eb="98">
      <t>イッソウ</t>
    </rPh>
    <rPh sb="109" eb="110">
      <t>ヒ</t>
    </rPh>
    <rPh sb="111" eb="112">
      <t>ツヅ</t>
    </rPh>
    <rPh sb="113" eb="115">
      <t>ショクイン</t>
    </rPh>
    <rPh sb="115" eb="116">
      <t>ム</t>
    </rPh>
    <rPh sb="117" eb="119">
      <t>ケンシュウ</t>
    </rPh>
    <rPh sb="124" eb="126">
      <t>ジッセン</t>
    </rPh>
    <rPh sb="127" eb="128">
      <t>カカ</t>
    </rPh>
    <rPh sb="129" eb="131">
      <t>シエン</t>
    </rPh>
    <rPh sb="131" eb="132">
      <t>トウ</t>
    </rPh>
    <rPh sb="133" eb="135">
      <t>ジッシ</t>
    </rPh>
    <rPh sb="137" eb="139">
      <t>ヒツヨウ</t>
    </rPh>
    <phoneticPr fontId="5"/>
  </si>
  <si>
    <t>省内（外局含む）EBPM関係研修参加人数</t>
    <rPh sb="3" eb="5">
      <t>ガイキョク</t>
    </rPh>
    <rPh sb="5" eb="6">
      <t>フク</t>
    </rPh>
    <phoneticPr fontId="5"/>
  </si>
  <si>
    <t>執行額／省内（外局含む）EBPM関係研修参加人数　　　　　　</t>
    <rPh sb="7" eb="9">
      <t>ガイキョク</t>
    </rPh>
    <rPh sb="9" eb="10">
      <t>フク</t>
    </rPh>
    <phoneticPr fontId="5"/>
  </si>
  <si>
    <t>国土交通省内でEBPMを推進していくため、国土交通行政に有用なニーズのあるエビデンスの整備等、省内（外局含む）の政策部門が、各政策についてEBPM的検討を行うために必要な体制整備を図っていく。</t>
    <rPh sb="50" eb="52">
      <t>ガイキョク</t>
    </rPh>
    <rPh sb="52" eb="53">
      <t>フク</t>
    </rPh>
    <phoneticPr fontId="5"/>
  </si>
  <si>
    <t>-</t>
    <phoneticPr fontId="5"/>
  </si>
  <si>
    <t>調査で得られた知見を生かし、他省庁とも連携して、各政策部門の立場にたって、EBPMの考え方を取り組めるような仕組みの構築に取り組まれたい。</t>
    <phoneticPr fontId="5"/>
  </si>
  <si>
    <t>執行等改善</t>
  </si>
  <si>
    <t>省内（外局含む）の政策部門がEBPMにより一層取り組めるよう、政策の効果把握や効果検証分析に資する新たな支援等を実施することによる増加。</t>
    <rPh sb="0" eb="2">
      <t>ショウナイ</t>
    </rPh>
    <rPh sb="3" eb="5">
      <t>ガイキョク</t>
    </rPh>
    <rPh sb="5" eb="6">
      <t>フク</t>
    </rPh>
    <rPh sb="9" eb="11">
      <t>セイサク</t>
    </rPh>
    <rPh sb="11" eb="13">
      <t>ブモン</t>
    </rPh>
    <rPh sb="21" eb="23">
      <t>イッソウ</t>
    </rPh>
    <rPh sb="23" eb="24">
      <t>ト</t>
    </rPh>
    <rPh sb="25" eb="26">
      <t>ク</t>
    </rPh>
    <rPh sb="31" eb="33">
      <t>セイサク</t>
    </rPh>
    <rPh sb="34" eb="36">
      <t>コウカ</t>
    </rPh>
    <rPh sb="36" eb="38">
      <t>ハアク</t>
    </rPh>
    <rPh sb="39" eb="41">
      <t>コウカ</t>
    </rPh>
    <rPh sb="41" eb="43">
      <t>ケンショウ</t>
    </rPh>
    <rPh sb="43" eb="45">
      <t>ブンセキ</t>
    </rPh>
    <rPh sb="46" eb="47">
      <t>シ</t>
    </rPh>
    <rPh sb="49" eb="50">
      <t>アラ</t>
    </rPh>
    <rPh sb="52" eb="54">
      <t>シエン</t>
    </rPh>
    <rPh sb="54" eb="55">
      <t>トウ</t>
    </rPh>
    <rPh sb="56" eb="58">
      <t>ジッシ</t>
    </rPh>
    <rPh sb="65" eb="67">
      <t>ゾウカ</t>
    </rPh>
    <phoneticPr fontId="5"/>
  </si>
  <si>
    <t>省内（外局含む）にEBPMの考え方をより一層普及・浸透させるべく、引き続き省内研修（勉強会）の実施やロジックモデルの作成を通じたEBPMの実践的取り組みへの支援等を行うとともに、省内（外局含む）の政策部門がEBPMの考え方をより一層取り組めるよう、令和５年度概算要求において、政策の効果把握や効果検証分析に資する新たな支援等を実施するための予算を要求。</t>
    <rPh sb="0" eb="2">
      <t>ショウナイ</t>
    </rPh>
    <rPh sb="3" eb="5">
      <t>ガイキョク</t>
    </rPh>
    <rPh sb="5" eb="6">
      <t>フク</t>
    </rPh>
    <rPh sb="14" eb="15">
      <t>カンガ</t>
    </rPh>
    <rPh sb="16" eb="17">
      <t>カタ</t>
    </rPh>
    <rPh sb="20" eb="22">
      <t>イッソウ</t>
    </rPh>
    <rPh sb="22" eb="24">
      <t>フキュウ</t>
    </rPh>
    <rPh sb="25" eb="27">
      <t>シントウ</t>
    </rPh>
    <rPh sb="33" eb="34">
      <t>ヒ</t>
    </rPh>
    <rPh sb="35" eb="36">
      <t>ツヅ</t>
    </rPh>
    <rPh sb="47" eb="49">
      <t>ジッシ</t>
    </rPh>
    <rPh sb="58" eb="60">
      <t>サクセイ</t>
    </rPh>
    <rPh sb="61" eb="62">
      <t>ツウ</t>
    </rPh>
    <rPh sb="69" eb="71">
      <t>ジッセン</t>
    </rPh>
    <rPh sb="71" eb="72">
      <t>テキ</t>
    </rPh>
    <rPh sb="72" eb="73">
      <t>ト</t>
    </rPh>
    <rPh sb="74" eb="75">
      <t>ク</t>
    </rPh>
    <rPh sb="78" eb="80">
      <t>シエン</t>
    </rPh>
    <rPh sb="80" eb="81">
      <t>トウ</t>
    </rPh>
    <rPh sb="82" eb="83">
      <t>オコナ</t>
    </rPh>
    <rPh sb="89" eb="91">
      <t>ショウナイ</t>
    </rPh>
    <rPh sb="92" eb="94">
      <t>ガイキョク</t>
    </rPh>
    <rPh sb="94" eb="95">
      <t>フク</t>
    </rPh>
    <rPh sb="98" eb="100">
      <t>セイサク</t>
    </rPh>
    <rPh sb="100" eb="102">
      <t>ブモン</t>
    </rPh>
    <rPh sb="108" eb="109">
      <t>カンガ</t>
    </rPh>
    <rPh sb="110" eb="111">
      <t>カタ</t>
    </rPh>
    <rPh sb="114" eb="116">
      <t>イッソウ</t>
    </rPh>
    <rPh sb="116" eb="117">
      <t>ト</t>
    </rPh>
    <rPh sb="118" eb="119">
      <t>ク</t>
    </rPh>
    <rPh sb="138" eb="140">
      <t>セイサク</t>
    </rPh>
    <rPh sb="141" eb="143">
      <t>コウカ</t>
    </rPh>
    <rPh sb="143" eb="145">
      <t>ハアク</t>
    </rPh>
    <rPh sb="146" eb="148">
      <t>コウカ</t>
    </rPh>
    <rPh sb="148" eb="150">
      <t>ケンショウ</t>
    </rPh>
    <rPh sb="150" eb="152">
      <t>ブンセキ</t>
    </rPh>
    <rPh sb="153" eb="154">
      <t>シ</t>
    </rPh>
    <rPh sb="156" eb="157">
      <t>アラ</t>
    </rPh>
    <rPh sb="161" eb="162">
      <t>トウ</t>
    </rPh>
    <rPh sb="163" eb="165">
      <t>ジッシ</t>
    </rPh>
    <rPh sb="170" eb="172">
      <t>ヨサン</t>
    </rPh>
    <rPh sb="173" eb="175">
      <t>ヨウキュウ</t>
    </rPh>
    <phoneticPr fontId="5"/>
  </si>
  <si>
    <t>課長　桑田　龍太郎</t>
    <rPh sb="3" eb="5">
      <t>クワタ</t>
    </rPh>
    <rPh sb="6" eb="9">
      <t>リュウタロウ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</si>
</sst>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100852</xdr:colOff>
      <xdr:row>270</xdr:row>
      <xdr:rowOff>313764</xdr:rowOff>
    </xdr:from>
    <xdr:to>
      <xdr:col>32</xdr:col>
      <xdr:colOff>168088</xdr:colOff>
      <xdr:row>272</xdr:row>
      <xdr:rowOff>168089</xdr:rowOff>
    </xdr:to>
    <xdr:sp macro="" textlink="">
      <xdr:nvSpPr>
        <xdr:cNvPr id="2" name="テキスト ボックス 2"/>
        <xdr:cNvSpPr txBox="1"/>
      </xdr:nvSpPr>
      <xdr:spPr>
        <a:xfrm>
          <a:off x="4336676" y="49787735"/>
          <a:ext cx="2286000" cy="549089"/>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国土交通省</a:t>
          </a:r>
          <a:endParaRPr kumimoji="1" lang="en-US" altLang="ja-JP" sz="1100">
            <a:solidFill>
              <a:sysClr val="windowText" lastClr="000000"/>
            </a:solidFill>
            <a:latin typeface="ＭＳ ゴシック"/>
            <a:ea typeface="ＭＳ ゴシック"/>
          </a:endParaRPr>
        </a:p>
        <a:p>
          <a:pPr algn="ctr"/>
          <a:r>
            <a:rPr kumimoji="1" lang="ja-JP" altLang="en-US" sz="1100">
              <a:solidFill>
                <a:schemeClr val="tx1"/>
              </a:solidFill>
              <a:latin typeface="ＭＳ ゴシック"/>
              <a:ea typeface="ＭＳ ゴシック"/>
            </a:rPr>
            <a:t>６百万円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23</xdr:col>
      <xdr:colOff>11206</xdr:colOff>
      <xdr:row>272</xdr:row>
      <xdr:rowOff>336177</xdr:rowOff>
    </xdr:from>
    <xdr:to>
      <xdr:col>31</xdr:col>
      <xdr:colOff>33618</xdr:colOff>
      <xdr:row>274</xdr:row>
      <xdr:rowOff>145675</xdr:rowOff>
    </xdr:to>
    <xdr:grpSp>
      <xdr:nvGrpSpPr>
        <xdr:cNvPr id="13" name="グループ化 12"/>
        <xdr:cNvGrpSpPr/>
      </xdr:nvGrpSpPr>
      <xdr:grpSpPr>
        <a:xfrm>
          <a:off x="4650441" y="41428148"/>
          <a:ext cx="1636059" cy="504262"/>
          <a:chOff x="4751293" y="90106500"/>
          <a:chExt cx="1636059" cy="504263"/>
        </a:xfrm>
      </xdr:grpSpPr>
      <xdr:sp macro="" textlink="">
        <xdr:nvSpPr>
          <xdr:cNvPr id="3" name="テキスト ボックス 14"/>
          <xdr:cNvSpPr txBox="1"/>
        </xdr:nvSpPr>
        <xdr:spPr>
          <a:xfrm>
            <a:off x="4762499" y="90151325"/>
            <a:ext cx="1624853" cy="3429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900" baseline="0">
                <a:solidFill>
                  <a:schemeClr val="dk1"/>
                </a:solidFill>
                <a:latin typeface="+mn-lt"/>
                <a:ea typeface="+mn-ea"/>
                <a:cs typeface="+mn-cs"/>
              </a:rPr>
              <a:t>事業の企画、全体調整、</a:t>
            </a:r>
            <a:endParaRPr lang="en-US" altLang="ja-JP" sz="900" baseline="0">
              <a:solidFill>
                <a:schemeClr val="dk1"/>
              </a:solidFill>
              <a:latin typeface="+mn-lt"/>
              <a:ea typeface="+mn-ea"/>
              <a:cs typeface="+mn-cs"/>
            </a:endParaRPr>
          </a:p>
          <a:p>
            <a:pPr algn="ctr"/>
            <a:r>
              <a:rPr lang="ja-JP" altLang="en-US" sz="900" baseline="0">
                <a:solidFill>
                  <a:schemeClr val="dk1"/>
                </a:solidFill>
                <a:latin typeface="+mn-lt"/>
                <a:ea typeface="+mn-ea"/>
                <a:cs typeface="+mn-cs"/>
              </a:rPr>
              <a:t>事業全体の進行管理</a:t>
            </a:r>
          </a:p>
        </xdr:txBody>
      </xdr:sp>
      <xdr:sp macro="" textlink="">
        <xdr:nvSpPr>
          <xdr:cNvPr id="4" name="左大かっこ 3"/>
          <xdr:cNvSpPr/>
        </xdr:nvSpPr>
        <xdr:spPr>
          <a:xfrm>
            <a:off x="4751293" y="90106500"/>
            <a:ext cx="112059" cy="47064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左大かっこ 4"/>
          <xdr:cNvSpPr/>
        </xdr:nvSpPr>
        <xdr:spPr>
          <a:xfrm flipH="1">
            <a:off x="6275295" y="90140116"/>
            <a:ext cx="67235" cy="47064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27</xdr:col>
      <xdr:colOff>0</xdr:colOff>
      <xdr:row>274</xdr:row>
      <xdr:rowOff>336175</xdr:rowOff>
    </xdr:from>
    <xdr:to>
      <xdr:col>27</xdr:col>
      <xdr:colOff>0</xdr:colOff>
      <xdr:row>276</xdr:row>
      <xdr:rowOff>257734</xdr:rowOff>
    </xdr:to>
    <xdr:cxnSp macro="">
      <xdr:nvCxnSpPr>
        <xdr:cNvPr id="7" name="直線矢印コネクタ 6"/>
        <xdr:cNvCxnSpPr/>
      </xdr:nvCxnSpPr>
      <xdr:spPr>
        <a:xfrm>
          <a:off x="5446059" y="51199675"/>
          <a:ext cx="0" cy="6163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11205</xdr:colOff>
      <xdr:row>277</xdr:row>
      <xdr:rowOff>78442</xdr:rowOff>
    </xdr:from>
    <xdr:to>
      <xdr:col>33</xdr:col>
      <xdr:colOff>134470</xdr:colOff>
      <xdr:row>278</xdr:row>
      <xdr:rowOff>73998</xdr:rowOff>
    </xdr:to>
    <xdr:sp macro="" textlink="">
      <xdr:nvSpPr>
        <xdr:cNvPr id="8" name="テキスト ボックス 14"/>
        <xdr:cNvSpPr txBox="1"/>
      </xdr:nvSpPr>
      <xdr:spPr>
        <a:xfrm>
          <a:off x="4247029" y="51984089"/>
          <a:ext cx="2543735" cy="34293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900" baseline="0">
              <a:solidFill>
                <a:schemeClr val="dk1"/>
              </a:solidFill>
              <a:latin typeface="+mn-lt"/>
              <a:ea typeface="+mn-ea"/>
              <a:cs typeface="+mn-cs"/>
            </a:rPr>
            <a:t>請負</a:t>
          </a:r>
          <a:r>
            <a:rPr lang="en-US" altLang="ja-JP" sz="900" baseline="0">
              <a:solidFill>
                <a:schemeClr val="dk1"/>
              </a:solidFill>
              <a:latin typeface="+mn-lt"/>
              <a:ea typeface="+mn-ea"/>
              <a:cs typeface="+mn-cs"/>
            </a:rPr>
            <a:t>【</a:t>
          </a:r>
          <a:r>
            <a:rPr lang="ja-JP" altLang="en-US" sz="900" baseline="0">
              <a:solidFill>
                <a:schemeClr val="dk1"/>
              </a:solidFill>
              <a:latin typeface="+mn-lt"/>
              <a:ea typeface="+mn-ea"/>
              <a:cs typeface="+mn-cs"/>
            </a:rPr>
            <a:t>一般競争入札（最低価格）</a:t>
          </a:r>
          <a:r>
            <a:rPr lang="en-US" altLang="ja-JP" sz="900" baseline="0">
              <a:solidFill>
                <a:schemeClr val="dk1"/>
              </a:solidFill>
              <a:latin typeface="+mn-lt"/>
              <a:ea typeface="+mn-ea"/>
              <a:cs typeface="+mn-cs"/>
            </a:rPr>
            <a:t>】</a:t>
          </a:r>
        </a:p>
      </xdr:txBody>
    </xdr:sp>
    <xdr:clientData/>
  </xdr:twoCellAnchor>
  <xdr:twoCellAnchor>
    <xdr:from>
      <xdr:col>21</xdr:col>
      <xdr:colOff>56029</xdr:colOff>
      <xdr:row>278</xdr:row>
      <xdr:rowOff>145679</xdr:rowOff>
    </xdr:from>
    <xdr:to>
      <xdr:col>32</xdr:col>
      <xdr:colOff>123265</xdr:colOff>
      <xdr:row>279</xdr:row>
      <xdr:rowOff>291354</xdr:rowOff>
    </xdr:to>
    <xdr:sp macro="" textlink="">
      <xdr:nvSpPr>
        <xdr:cNvPr id="9" name="テキスト ボックス 2"/>
        <xdr:cNvSpPr txBox="1"/>
      </xdr:nvSpPr>
      <xdr:spPr>
        <a:xfrm>
          <a:off x="4291853" y="52398708"/>
          <a:ext cx="2286000" cy="493058"/>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a:ea typeface="ＭＳ ゴシック"/>
            </a:rPr>
            <a:t>Ａ．株式会社富士通総研</a:t>
          </a:r>
          <a:endParaRPr kumimoji="1" lang="en-US" altLang="ja-JP" sz="1100">
            <a:solidFill>
              <a:sysClr val="windowText" lastClr="000000"/>
            </a:solidFill>
            <a:latin typeface="ＭＳ ゴシック"/>
            <a:ea typeface="ＭＳ ゴシック"/>
          </a:endParaRPr>
        </a:p>
        <a:p>
          <a:pPr algn="ctr"/>
          <a:r>
            <a:rPr kumimoji="1" lang="ja-JP" altLang="en-US" sz="1100">
              <a:solidFill>
                <a:sysClr val="windowText" lastClr="000000"/>
              </a:solidFill>
              <a:latin typeface="ＭＳ ゴシック"/>
              <a:ea typeface="ＭＳ ゴシック"/>
            </a:rPr>
            <a:t>６百万円</a:t>
          </a:r>
          <a:endParaRPr kumimoji="1" lang="en-US" altLang="ja-JP" sz="1100">
            <a:solidFill>
              <a:sysClr val="windowText" lastClr="000000"/>
            </a:solidFill>
            <a:latin typeface="ＭＳ ゴシック"/>
            <a:ea typeface="ＭＳ ゴシック"/>
          </a:endParaRPr>
        </a:p>
      </xdr:txBody>
    </xdr:sp>
    <xdr:clientData/>
  </xdr:twoCellAnchor>
  <xdr:twoCellAnchor>
    <xdr:from>
      <xdr:col>22</xdr:col>
      <xdr:colOff>190499</xdr:colOff>
      <xdr:row>280</xdr:row>
      <xdr:rowOff>145673</xdr:rowOff>
    </xdr:from>
    <xdr:to>
      <xdr:col>30</xdr:col>
      <xdr:colOff>190501</xdr:colOff>
      <xdr:row>281</xdr:row>
      <xdr:rowOff>268941</xdr:rowOff>
    </xdr:to>
    <xdr:grpSp>
      <xdr:nvGrpSpPr>
        <xdr:cNvPr id="6" name="グループ化 5"/>
        <xdr:cNvGrpSpPr/>
      </xdr:nvGrpSpPr>
      <xdr:grpSpPr>
        <a:xfrm>
          <a:off x="4628028" y="44016702"/>
          <a:ext cx="1613649" cy="470651"/>
          <a:chOff x="4728882" y="91877027"/>
          <a:chExt cx="1613649" cy="470649"/>
        </a:xfrm>
      </xdr:grpSpPr>
      <xdr:sp macro="" textlink="">
        <xdr:nvSpPr>
          <xdr:cNvPr id="10" name="テキスト ボックス 14"/>
          <xdr:cNvSpPr txBox="1"/>
        </xdr:nvSpPr>
        <xdr:spPr>
          <a:xfrm>
            <a:off x="4874557" y="91899441"/>
            <a:ext cx="1389531" cy="34293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sz="900" baseline="0">
                <a:solidFill>
                  <a:schemeClr val="dk1"/>
                </a:solidFill>
                <a:latin typeface="+mn-lt"/>
                <a:ea typeface="+mn-ea"/>
                <a:cs typeface="+mn-cs"/>
              </a:rPr>
              <a:t>調査研究業務</a:t>
            </a:r>
            <a:endParaRPr lang="en-US" altLang="ja-JP" sz="900" baseline="0">
              <a:solidFill>
                <a:schemeClr val="dk1"/>
              </a:solidFill>
              <a:latin typeface="+mn-lt"/>
              <a:ea typeface="+mn-ea"/>
              <a:cs typeface="+mn-cs"/>
            </a:endParaRPr>
          </a:p>
        </xdr:txBody>
      </xdr:sp>
      <xdr:sp macro="" textlink="">
        <xdr:nvSpPr>
          <xdr:cNvPr id="11" name="左大かっこ 10"/>
          <xdr:cNvSpPr/>
        </xdr:nvSpPr>
        <xdr:spPr>
          <a:xfrm>
            <a:off x="4728882" y="91877029"/>
            <a:ext cx="112059" cy="47064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左大かっこ 11"/>
          <xdr:cNvSpPr/>
        </xdr:nvSpPr>
        <xdr:spPr>
          <a:xfrm flipH="1">
            <a:off x="6275296" y="91877027"/>
            <a:ext cx="67235" cy="47064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2" sqref="AJ2:AM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627</v>
      </c>
      <c r="AK2" s="835"/>
      <c r="AL2" s="835"/>
      <c r="AM2" s="835"/>
      <c r="AN2" s="75" t="s">
        <v>285</v>
      </c>
      <c r="AO2" s="835">
        <v>21</v>
      </c>
      <c r="AP2" s="835"/>
      <c r="AQ2" s="835"/>
      <c r="AR2" s="76" t="s">
        <v>285</v>
      </c>
      <c r="AS2" s="836">
        <v>551</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609</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611</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5"/>
      <c r="AG5" s="855"/>
      <c r="AH5" s="855"/>
      <c r="AI5" s="855"/>
      <c r="AJ5" s="855"/>
      <c r="AK5" s="855"/>
      <c r="AL5" s="855"/>
      <c r="AM5" s="855"/>
      <c r="AN5" s="855"/>
      <c r="AO5" s="855"/>
      <c r="AP5" s="856"/>
      <c r="AQ5" s="857" t="s">
        <v>666</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84"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649</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660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0</v>
      </c>
      <c r="Q13" s="699"/>
      <c r="R13" s="699"/>
      <c r="S13" s="699"/>
      <c r="T13" s="699"/>
      <c r="U13" s="699"/>
      <c r="V13" s="700"/>
      <c r="W13" s="698">
        <v>10</v>
      </c>
      <c r="X13" s="699"/>
      <c r="Y13" s="699"/>
      <c r="Z13" s="699"/>
      <c r="AA13" s="699"/>
      <c r="AB13" s="699"/>
      <c r="AC13" s="700"/>
      <c r="AD13" s="698">
        <v>9</v>
      </c>
      <c r="AE13" s="699"/>
      <c r="AF13" s="699"/>
      <c r="AG13" s="699"/>
      <c r="AH13" s="699"/>
      <c r="AI13" s="699"/>
      <c r="AJ13" s="700"/>
      <c r="AK13" s="698">
        <v>9</v>
      </c>
      <c r="AL13" s="699"/>
      <c r="AM13" s="699"/>
      <c r="AN13" s="699"/>
      <c r="AO13" s="699"/>
      <c r="AP13" s="699"/>
      <c r="AQ13" s="700"/>
      <c r="AR13" s="735">
        <v>38</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t="s">
        <v>628</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628</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t="s">
        <v>628</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t="s">
        <v>628</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10</v>
      </c>
      <c r="X18" s="779"/>
      <c r="Y18" s="779"/>
      <c r="Z18" s="779"/>
      <c r="AA18" s="779"/>
      <c r="AB18" s="779"/>
      <c r="AC18" s="780"/>
      <c r="AD18" s="778">
        <f>SUM(AD13:AJ17)</f>
        <v>9</v>
      </c>
      <c r="AE18" s="779"/>
      <c r="AF18" s="779"/>
      <c r="AG18" s="779"/>
      <c r="AH18" s="779"/>
      <c r="AI18" s="779"/>
      <c r="AJ18" s="780"/>
      <c r="AK18" s="778">
        <f>SUM(AK13:AQ17)</f>
        <v>9</v>
      </c>
      <c r="AL18" s="779"/>
      <c r="AM18" s="779"/>
      <c r="AN18" s="779"/>
      <c r="AO18" s="779"/>
      <c r="AP18" s="779"/>
      <c r="AQ18" s="780"/>
      <c r="AR18" s="778">
        <f>SUM(AR13:AX17)</f>
        <v>38</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3</v>
      </c>
      <c r="X19" s="699"/>
      <c r="Y19" s="699"/>
      <c r="Z19" s="699"/>
      <c r="AA19" s="699"/>
      <c r="AB19" s="699"/>
      <c r="AC19" s="700"/>
      <c r="AD19" s="698">
        <v>6</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f>IF(W18=0, "-", SUM(W19)/W18)</f>
        <v>0.3</v>
      </c>
      <c r="X20" s="746"/>
      <c r="Y20" s="746"/>
      <c r="Z20" s="746"/>
      <c r="AA20" s="746"/>
      <c r="AB20" s="746"/>
      <c r="AC20" s="746"/>
      <c r="AD20" s="746">
        <f>IF(AD18=0, "-", SUM(AD19)/AD18)</f>
        <v>0.66666666666666663</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f>IF(W19=0, "-", SUM(W19)/SUM(W13,W14))</f>
        <v>0.3</v>
      </c>
      <c r="X21" s="746"/>
      <c r="Y21" s="746"/>
      <c r="Z21" s="746"/>
      <c r="AA21" s="746"/>
      <c r="AB21" s="746"/>
      <c r="AC21" s="746"/>
      <c r="AD21" s="746">
        <f>IF(AD19=0, "-", SUM(AD19)/SUM(AD13,AD14))</f>
        <v>0.66666666666666663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616</v>
      </c>
      <c r="H23" s="733"/>
      <c r="I23" s="733"/>
      <c r="J23" s="733"/>
      <c r="K23" s="733"/>
      <c r="L23" s="733"/>
      <c r="M23" s="733"/>
      <c r="N23" s="733"/>
      <c r="O23" s="734"/>
      <c r="P23" s="735">
        <v>9</v>
      </c>
      <c r="Q23" s="736"/>
      <c r="R23" s="736"/>
      <c r="S23" s="736"/>
      <c r="T23" s="736"/>
      <c r="U23" s="736"/>
      <c r="V23" s="737"/>
      <c r="W23" s="735">
        <v>38</v>
      </c>
      <c r="X23" s="736"/>
      <c r="Y23" s="736"/>
      <c r="Z23" s="736"/>
      <c r="AA23" s="736"/>
      <c r="AB23" s="736"/>
      <c r="AC23" s="737"/>
      <c r="AD23" s="738" t="s">
        <v>664</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9</v>
      </c>
      <c r="Q29" s="721"/>
      <c r="R29" s="721"/>
      <c r="S29" s="721"/>
      <c r="T29" s="721"/>
      <c r="U29" s="721"/>
      <c r="V29" s="722"/>
      <c r="W29" s="723">
        <f>AR13</f>
        <v>38</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655</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650</v>
      </c>
      <c r="H32" s="635"/>
      <c r="I32" s="635"/>
      <c r="J32" s="635"/>
      <c r="K32" s="635"/>
      <c r="L32" s="635"/>
      <c r="M32" s="635"/>
      <c r="N32" s="635"/>
      <c r="O32" s="635"/>
      <c r="P32" s="385" t="s">
        <v>658</v>
      </c>
      <c r="Q32" s="639"/>
      <c r="R32" s="639"/>
      <c r="S32" s="639"/>
      <c r="T32" s="639"/>
      <c r="U32" s="639"/>
      <c r="V32" s="639"/>
      <c r="W32" s="639"/>
      <c r="X32" s="640"/>
      <c r="Y32" s="644" t="s">
        <v>51</v>
      </c>
      <c r="Z32" s="645"/>
      <c r="AA32" s="646"/>
      <c r="AB32" s="647" t="s">
        <v>620</v>
      </c>
      <c r="AC32" s="647"/>
      <c r="AD32" s="647"/>
      <c r="AE32" s="616" t="s">
        <v>614</v>
      </c>
      <c r="AF32" s="616"/>
      <c r="AG32" s="616"/>
      <c r="AH32" s="616"/>
      <c r="AI32" s="616">
        <v>0</v>
      </c>
      <c r="AJ32" s="616"/>
      <c r="AK32" s="616"/>
      <c r="AL32" s="616"/>
      <c r="AM32" s="616">
        <v>151</v>
      </c>
      <c r="AN32" s="616"/>
      <c r="AO32" s="616"/>
      <c r="AP32" s="616"/>
      <c r="AQ32" s="662" t="s">
        <v>628</v>
      </c>
      <c r="AR32" s="616"/>
      <c r="AS32" s="616"/>
      <c r="AT32" s="616"/>
      <c r="AU32" s="93" t="s">
        <v>628</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620</v>
      </c>
      <c r="AC33" s="647"/>
      <c r="AD33" s="647"/>
      <c r="AE33" s="616" t="s">
        <v>614</v>
      </c>
      <c r="AF33" s="616"/>
      <c r="AG33" s="616"/>
      <c r="AH33" s="616"/>
      <c r="AI33" s="616">
        <v>35</v>
      </c>
      <c r="AJ33" s="616"/>
      <c r="AK33" s="616"/>
      <c r="AL33" s="616"/>
      <c r="AM33" s="662">
        <v>35</v>
      </c>
      <c r="AN33" s="616"/>
      <c r="AO33" s="616"/>
      <c r="AP33" s="616"/>
      <c r="AQ33" s="662" t="s">
        <v>628</v>
      </c>
      <c r="AR33" s="616"/>
      <c r="AS33" s="616"/>
      <c r="AT33" s="616"/>
      <c r="AU33" s="93" t="s">
        <v>628</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659</v>
      </c>
      <c r="H35" s="653"/>
      <c r="I35" s="653"/>
      <c r="J35" s="653"/>
      <c r="K35" s="653"/>
      <c r="L35" s="653"/>
      <c r="M35" s="653"/>
      <c r="N35" s="653"/>
      <c r="O35" s="653"/>
      <c r="P35" s="653"/>
      <c r="Q35" s="653"/>
      <c r="R35" s="653"/>
      <c r="S35" s="653"/>
      <c r="T35" s="653"/>
      <c r="U35" s="653"/>
      <c r="V35" s="653"/>
      <c r="W35" s="653"/>
      <c r="X35" s="653"/>
      <c r="Y35" s="656" t="s">
        <v>582</v>
      </c>
      <c r="Z35" s="657"/>
      <c r="AA35" s="658"/>
      <c r="AB35" s="659" t="s">
        <v>621</v>
      </c>
      <c r="AC35" s="660"/>
      <c r="AD35" s="661"/>
      <c r="AE35" s="662" t="s">
        <v>614</v>
      </c>
      <c r="AF35" s="662"/>
      <c r="AG35" s="662"/>
      <c r="AH35" s="662"/>
      <c r="AI35" s="662">
        <v>0</v>
      </c>
      <c r="AJ35" s="662"/>
      <c r="AK35" s="662"/>
      <c r="AL35" s="662"/>
      <c r="AM35" s="662">
        <v>40</v>
      </c>
      <c r="AN35" s="662"/>
      <c r="AO35" s="662"/>
      <c r="AP35" s="662"/>
      <c r="AQ35" s="93"/>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622</v>
      </c>
      <c r="AC36" s="613"/>
      <c r="AD36" s="614"/>
      <c r="AE36" s="615" t="s">
        <v>614</v>
      </c>
      <c r="AF36" s="615"/>
      <c r="AG36" s="615"/>
      <c r="AH36" s="615"/>
      <c r="AI36" s="615" t="s">
        <v>628</v>
      </c>
      <c r="AJ36" s="615"/>
      <c r="AK36" s="615"/>
      <c r="AL36" s="615"/>
      <c r="AM36" s="615" t="s">
        <v>629</v>
      </c>
      <c r="AN36" s="615"/>
      <c r="AO36" s="615"/>
      <c r="AP36" s="615"/>
      <c r="AQ36" s="615"/>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v>9</v>
      </c>
      <c r="AR38" s="508"/>
      <c r="AS38" s="127" t="s">
        <v>175</v>
      </c>
      <c r="AT38" s="128"/>
      <c r="AU38" s="126" t="s">
        <v>661</v>
      </c>
      <c r="AV38" s="126"/>
      <c r="AW38" s="108" t="s">
        <v>166</v>
      </c>
      <c r="AX38" s="129"/>
    </row>
    <row r="39" spans="1:51" ht="23.25" customHeight="1" x14ac:dyDescent="0.15">
      <c r="A39" s="674"/>
      <c r="B39" s="672"/>
      <c r="C39" s="672"/>
      <c r="D39" s="672"/>
      <c r="E39" s="672"/>
      <c r="F39" s="673"/>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252</v>
      </c>
      <c r="AC39" s="148"/>
      <c r="AD39" s="148"/>
      <c r="AE39" s="93" t="s">
        <v>614</v>
      </c>
      <c r="AF39" s="87"/>
      <c r="AG39" s="87"/>
      <c r="AH39" s="87"/>
      <c r="AI39" s="93">
        <v>0</v>
      </c>
      <c r="AJ39" s="87"/>
      <c r="AK39" s="87"/>
      <c r="AL39" s="87"/>
      <c r="AM39" s="93">
        <v>0</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252</v>
      </c>
      <c r="AC40" s="92"/>
      <c r="AD40" s="92"/>
      <c r="AE40" s="93" t="s">
        <v>614</v>
      </c>
      <c r="AF40" s="87"/>
      <c r="AG40" s="87"/>
      <c r="AH40" s="87"/>
      <c r="AI40" s="93">
        <v>100</v>
      </c>
      <c r="AJ40" s="87"/>
      <c r="AK40" s="87"/>
      <c r="AL40" s="87"/>
      <c r="AM40" s="93">
        <v>100</v>
      </c>
      <c r="AN40" s="87"/>
      <c r="AO40" s="87"/>
      <c r="AP40" s="87"/>
      <c r="AQ40" s="94">
        <v>100</v>
      </c>
      <c r="AR40" s="95"/>
      <c r="AS40" s="95"/>
      <c r="AT40" s="96"/>
      <c r="AU40" s="87" t="s">
        <v>654</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614</v>
      </c>
      <c r="AF41" s="87"/>
      <c r="AG41" s="87"/>
      <c r="AH41" s="87"/>
      <c r="AI41" s="93">
        <v>0</v>
      </c>
      <c r="AJ41" s="87"/>
      <c r="AK41" s="87"/>
      <c r="AL41" s="87"/>
      <c r="AM41" s="93">
        <v>0</v>
      </c>
      <c r="AN41" s="87"/>
      <c r="AO41" s="87"/>
      <c r="AP41" s="87"/>
      <c r="AQ41" s="94" t="s">
        <v>614</v>
      </c>
      <c r="AR41" s="95"/>
      <c r="AS41" s="95"/>
      <c r="AT41" s="96"/>
      <c r="AU41" s="87" t="s">
        <v>614</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29"/>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623</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652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652</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652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652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652</v>
      </c>
      <c r="K218" s="494"/>
      <c r="L218" s="494"/>
      <c r="M218" s="494"/>
      <c r="N218" s="494"/>
      <c r="O218" s="494"/>
      <c r="P218" s="494"/>
      <c r="Q218" s="494"/>
      <c r="R218" s="494"/>
      <c r="S218" s="494"/>
      <c r="T218" s="495"/>
      <c r="U218" s="470" t="s">
        <v>652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652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652</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4.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626</v>
      </c>
      <c r="AE223" s="452"/>
      <c r="AF223" s="452"/>
      <c r="AG223" s="453" t="s">
        <v>631</v>
      </c>
      <c r="AH223" s="454"/>
      <c r="AI223" s="454"/>
      <c r="AJ223" s="454"/>
      <c r="AK223" s="454"/>
      <c r="AL223" s="454"/>
      <c r="AM223" s="454"/>
      <c r="AN223" s="454"/>
      <c r="AO223" s="454"/>
      <c r="AP223" s="454"/>
      <c r="AQ223" s="454"/>
      <c r="AR223" s="454"/>
      <c r="AS223" s="454"/>
      <c r="AT223" s="454"/>
      <c r="AU223" s="454"/>
      <c r="AV223" s="454"/>
      <c r="AW223" s="454"/>
      <c r="AX223" s="455"/>
    </row>
    <row r="224" spans="1:51" ht="38.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626</v>
      </c>
      <c r="AE224" s="365"/>
      <c r="AF224" s="365"/>
      <c r="AG224" s="359" t="s">
        <v>632</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626</v>
      </c>
      <c r="AE225" s="402"/>
      <c r="AF225" s="402"/>
      <c r="AG225" s="387" t="s">
        <v>633</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626</v>
      </c>
      <c r="AE226" s="383"/>
      <c r="AF226" s="383"/>
      <c r="AG226" s="385" t="s">
        <v>635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630</v>
      </c>
      <c r="AE229" s="349"/>
      <c r="AF229" s="349"/>
      <c r="AG229" s="351" t="s">
        <v>636</v>
      </c>
      <c r="AH229" s="352"/>
      <c r="AI229" s="352"/>
      <c r="AJ229" s="352"/>
      <c r="AK229" s="352"/>
      <c r="AL229" s="352"/>
      <c r="AM229" s="352"/>
      <c r="AN229" s="352"/>
      <c r="AO229" s="352"/>
      <c r="AP229" s="352"/>
      <c r="AQ229" s="352"/>
      <c r="AR229" s="352"/>
      <c r="AS229" s="352"/>
      <c r="AT229" s="352"/>
      <c r="AU229" s="352"/>
      <c r="AV229" s="352"/>
      <c r="AW229" s="352"/>
      <c r="AX229" s="353"/>
    </row>
    <row r="230" spans="1:50" ht="35.1"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626</v>
      </c>
      <c r="AE230" s="365"/>
      <c r="AF230" s="365"/>
      <c r="AG230" s="359" t="s">
        <v>637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630</v>
      </c>
      <c r="AE231" s="365"/>
      <c r="AF231" s="365"/>
      <c r="AG231" s="359" t="s">
        <v>636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626</v>
      </c>
      <c r="AE232" s="365"/>
      <c r="AF232" s="365"/>
      <c r="AG232" s="359" t="s">
        <v>638</v>
      </c>
      <c r="AH232" s="360"/>
      <c r="AI232" s="360"/>
      <c r="AJ232" s="360"/>
      <c r="AK232" s="360"/>
      <c r="AL232" s="360"/>
      <c r="AM232" s="360"/>
      <c r="AN232" s="360"/>
      <c r="AO232" s="360"/>
      <c r="AP232" s="360"/>
      <c r="AQ232" s="360"/>
      <c r="AR232" s="360"/>
      <c r="AS232" s="360"/>
      <c r="AT232" s="360"/>
      <c r="AU232" s="360"/>
      <c r="AV232" s="360"/>
      <c r="AW232" s="360"/>
      <c r="AX232" s="361"/>
    </row>
    <row r="233" spans="1:50" ht="35.1"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626</v>
      </c>
      <c r="AE233" s="402"/>
      <c r="AF233" s="402"/>
      <c r="AG233" s="403" t="s">
        <v>639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630</v>
      </c>
      <c r="AE234" s="365"/>
      <c r="AF234" s="434"/>
      <c r="AG234" s="359" t="s">
        <v>653</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630</v>
      </c>
      <c r="AE235" s="395"/>
      <c r="AF235" s="396"/>
      <c r="AG235" s="397" t="s">
        <v>653</v>
      </c>
      <c r="AH235" s="398"/>
      <c r="AI235" s="398"/>
      <c r="AJ235" s="398"/>
      <c r="AK235" s="398"/>
      <c r="AL235" s="398"/>
      <c r="AM235" s="398"/>
      <c r="AN235" s="398"/>
      <c r="AO235" s="398"/>
      <c r="AP235" s="398"/>
      <c r="AQ235" s="398"/>
      <c r="AR235" s="398"/>
      <c r="AS235" s="398"/>
      <c r="AT235" s="398"/>
      <c r="AU235" s="398"/>
      <c r="AV235" s="398"/>
      <c r="AW235" s="398"/>
      <c r="AX235" s="399"/>
    </row>
    <row r="236" spans="1:50" ht="90"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626</v>
      </c>
      <c r="AE236" s="349"/>
      <c r="AF236" s="350"/>
      <c r="AG236" s="351" t="s">
        <v>651</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630</v>
      </c>
      <c r="AE237" s="358"/>
      <c r="AF237" s="358"/>
      <c r="AG237" s="359" t="s">
        <v>636</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626</v>
      </c>
      <c r="AE238" s="365"/>
      <c r="AF238" s="365"/>
      <c r="AG238" s="359" t="s">
        <v>640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630</v>
      </c>
      <c r="AE239" s="365"/>
      <c r="AF239" s="365"/>
      <c r="AG239" s="389" t="s">
        <v>653</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630</v>
      </c>
      <c r="AE240" s="383"/>
      <c r="AF240" s="384"/>
      <c r="AG240" s="385" t="s">
        <v>653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656</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657</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131</v>
      </c>
      <c r="B252" s="324"/>
      <c r="C252" s="324"/>
      <c r="D252" s="324"/>
      <c r="E252" s="325"/>
      <c r="F252" s="899" t="s">
        <v>662</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663</v>
      </c>
      <c r="B254" s="324"/>
      <c r="C254" s="324"/>
      <c r="D254" s="324"/>
      <c r="E254" s="325"/>
      <c r="F254" s="326" t="s">
        <v>665</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614</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614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614</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614</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614</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614</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614</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614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t="s">
        <v>624</v>
      </c>
      <c r="J266" s="86"/>
      <c r="K266" s="77" t="str">
        <f>IF(I266="","","-")</f>
        <v>-</v>
      </c>
      <c r="L266" s="101">
        <v>64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t="s">
        <v>625</v>
      </c>
      <c r="J267" s="86"/>
      <c r="K267" s="77"/>
      <c r="L267" s="101">
        <v>68</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627</v>
      </c>
      <c r="H268" s="86"/>
      <c r="I268" s="86"/>
      <c r="J268" s="85">
        <v>20</v>
      </c>
      <c r="K268" s="85"/>
      <c r="L268" s="101">
        <v>566</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648</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641</v>
      </c>
      <c r="H310" s="285"/>
      <c r="I310" s="285"/>
      <c r="J310" s="285"/>
      <c r="K310" s="286"/>
      <c r="L310" s="287" t="s">
        <v>642</v>
      </c>
      <c r="M310" s="288"/>
      <c r="N310" s="288"/>
      <c r="O310" s="288"/>
      <c r="P310" s="288"/>
      <c r="Q310" s="288"/>
      <c r="R310" s="288"/>
      <c r="S310" s="288"/>
      <c r="T310" s="288"/>
      <c r="U310" s="288"/>
      <c r="V310" s="288"/>
      <c r="W310" s="288"/>
      <c r="X310" s="289"/>
      <c r="Y310" s="290">
        <v>6</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643</v>
      </c>
      <c r="D366" s="251"/>
      <c r="E366" s="251"/>
      <c r="F366" s="251"/>
      <c r="G366" s="251"/>
      <c r="H366" s="251"/>
      <c r="I366" s="251"/>
      <c r="J366" s="233">
        <v>8010401050783</v>
      </c>
      <c r="K366" s="234"/>
      <c r="L366" s="234"/>
      <c r="M366" s="234"/>
      <c r="N366" s="234"/>
      <c r="O366" s="234"/>
      <c r="P366" s="245" t="s">
        <v>644</v>
      </c>
      <c r="Q366" s="235"/>
      <c r="R366" s="235"/>
      <c r="S366" s="235"/>
      <c r="T366" s="235"/>
      <c r="U366" s="235"/>
      <c r="V366" s="235"/>
      <c r="W366" s="235"/>
      <c r="X366" s="235"/>
      <c r="Y366" s="236">
        <v>6</v>
      </c>
      <c r="Z366" s="237"/>
      <c r="AA366" s="237"/>
      <c r="AB366" s="238"/>
      <c r="AC366" s="222" t="s">
        <v>253</v>
      </c>
      <c r="AD366" s="223"/>
      <c r="AE366" s="223"/>
      <c r="AF366" s="223"/>
      <c r="AG366" s="223"/>
      <c r="AH366" s="253">
        <v>2</v>
      </c>
      <c r="AI366" s="254"/>
      <c r="AJ366" s="254"/>
      <c r="AK366" s="254"/>
      <c r="AL366" s="226">
        <v>88</v>
      </c>
      <c r="AM366" s="227"/>
      <c r="AN366" s="227"/>
      <c r="AO366" s="228"/>
      <c r="AP366" s="229" t="s">
        <v>645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646</v>
      </c>
      <c r="F631" s="232"/>
      <c r="G631" s="232"/>
      <c r="H631" s="232"/>
      <c r="I631" s="232"/>
      <c r="J631" s="233"/>
      <c r="K631" s="234"/>
      <c r="L631" s="234"/>
      <c r="M631" s="234"/>
      <c r="N631" s="234"/>
      <c r="O631" s="234"/>
      <c r="P631" s="245" t="s">
        <v>646</v>
      </c>
      <c r="Q631" s="235"/>
      <c r="R631" s="235"/>
      <c r="S631" s="235"/>
      <c r="T631" s="235"/>
      <c r="U631" s="235"/>
      <c r="V631" s="235"/>
      <c r="W631" s="235"/>
      <c r="X631" s="235"/>
      <c r="Y631" s="236"/>
      <c r="Z631" s="237"/>
      <c r="AA631" s="237"/>
      <c r="AB631" s="238"/>
      <c r="AC631" s="222"/>
      <c r="AD631" s="223"/>
      <c r="AE631" s="223"/>
      <c r="AF631" s="223"/>
      <c r="AG631" s="223"/>
      <c r="AH631" s="224" t="s">
        <v>647</v>
      </c>
      <c r="AI631" s="225"/>
      <c r="AJ631" s="225"/>
      <c r="AK631" s="225"/>
      <c r="AL631" s="226" t="s">
        <v>647</v>
      </c>
      <c r="AM631" s="227"/>
      <c r="AN631" s="227"/>
      <c r="AO631" s="228"/>
      <c r="AP631" s="229" t="s">
        <v>646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626</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626</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野口</cp:lastModifiedBy>
  <cp:lastPrinted>2022-08-26T01:05:55Z</cp:lastPrinted>
  <dcterms:created xsi:type="dcterms:W3CDTF">2012-03-13T00:50:25Z</dcterms:created>
  <dcterms:modified xsi:type="dcterms:W3CDTF">2022-08-26T01:05:57Z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