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6_指導班\30 行政事業レビュー\R4\01_通常\220904_（総務） 最終公表に向けたレビューシート等の追記・修正等について\3_回答\"/>
    </mc:Choice>
  </mc:AlternateContent>
  <bookViews>
    <workbookView xWindow="1755" yWindow="270" windowWidth="17865" windowHeight="18795"/>
  </bookViews>
  <sheets>
    <sheet name="行政事業レビューシート" sheetId="11" r:id="rId1"/>
    <sheet name="入力規則等" sheetId="4" r:id="rId2"/>
  </sheets>
  <definedNames>
    <definedName name="_xlnm.Print_Area" localSheetId="0">行政事業レビューシート!$A$1:$AY$396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c r="AY68" i="11"/>
  <c r="AY70" i="11"/>
  <c r="AY65" i="11"/>
  <c r="AY67" i="11"/>
  <c r="AY64" i="11"/>
  <c r="AY400" i="11"/>
  <c r="AY396" i="11"/>
  <c r="AY399" i="11"/>
  <c r="AY372" i="11"/>
  <c r="AY371" i="11"/>
  <c r="AY370" i="11"/>
  <c r="AY369" i="11"/>
  <c r="AY368" i="11"/>
  <c r="AY367" i="11"/>
  <c r="AY334" i="11"/>
  <c r="AY339" i="11"/>
  <c r="AY337" i="11"/>
  <c r="AY336" i="11"/>
  <c r="AY321" i="11"/>
  <c r="AY331" i="11"/>
  <c r="AY398" i="11"/>
  <c r="AY397" i="11"/>
  <c r="AY324" i="11"/>
  <c r="AY328" i="11"/>
  <c r="AY332" i="11"/>
  <c r="AY329" i="11"/>
  <c r="AY325" i="11"/>
  <c r="AY333" i="11"/>
  <c r="AY322" i="11"/>
  <c r="AY326" i="11"/>
  <c r="AY330" i="11"/>
  <c r="AY323" i="11"/>
  <c r="AY327" i="11"/>
  <c r="AY338" i="11"/>
  <c r="AY340" i="11"/>
  <c r="AY341" i="11"/>
  <c r="AY69" i="11"/>
  <c r="AY66" i="11"/>
  <c r="AY75" i="11"/>
  <c r="AY73" i="11"/>
  <c r="AY77" i="11"/>
  <c r="AY74" i="11"/>
  <c r="AY72" i="11"/>
  <c r="AY335" i="11"/>
  <c r="AY214" i="11"/>
  <c r="AY208" i="11"/>
  <c r="AY210" i="11"/>
  <c r="AY200" i="11"/>
  <c r="AY206" i="11"/>
  <c r="AY195" i="11"/>
  <c r="AY196" i="11"/>
  <c r="AY190" i="11"/>
  <c r="AY192" i="11"/>
  <c r="AY180" i="11"/>
  <c r="AY187" i="11"/>
  <c r="AY173" i="11"/>
  <c r="AY179" i="11"/>
  <c r="AY176" i="11"/>
  <c r="AY175" i="11"/>
  <c r="AY178" i="11"/>
  <c r="AY170" i="11"/>
  <c r="AY172" i="11"/>
  <c r="AY167" i="11"/>
  <c r="AY169" i="11"/>
  <c r="AY136" i="11"/>
  <c r="AY137" i="11"/>
  <c r="AY133" i="11"/>
  <c r="AY135" i="11"/>
  <c r="AY132" i="11"/>
  <c r="AY139" i="11"/>
  <c r="AY142" i="11"/>
  <c r="AY166" i="11"/>
  <c r="AY161" i="11"/>
  <c r="AY162" i="11"/>
  <c r="AY156" i="11"/>
  <c r="AY158" i="11"/>
  <c r="AY146" i="11"/>
  <c r="AY153" i="11"/>
  <c r="AY152" i="11"/>
  <c r="AY150" i="11"/>
  <c r="AY127" i="11"/>
  <c r="AY131" i="11"/>
  <c r="AY130" i="11"/>
  <c r="AY122" i="11"/>
  <c r="AY123" i="11"/>
  <c r="AY126" i="11"/>
  <c r="AY112" i="11"/>
  <c r="AY119" i="11"/>
  <c r="AY118" i="11"/>
  <c r="AY115" i="11"/>
  <c r="AY114" i="11"/>
  <c r="AY121" i="11"/>
  <c r="AY99" i="11"/>
  <c r="AY101" i="11"/>
  <c r="AY100" i="11"/>
  <c r="AY98" i="11"/>
  <c r="AY102" i="11"/>
  <c r="AY104" i="11"/>
  <c r="AY203" i="11"/>
  <c r="AY207" i="11"/>
  <c r="AY211" i="11"/>
  <c r="AY204" i="11"/>
  <c r="AY212" i="11"/>
  <c r="AY201" i="11"/>
  <c r="AY205" i="11"/>
  <c r="AY209" i="11"/>
  <c r="AY213" i="11"/>
  <c r="AY202"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174" i="11"/>
  <c r="AY193"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96" i="11"/>
  <c r="AY95" i="11"/>
  <c r="AY94" i="11"/>
  <c r="AY88" i="11"/>
  <c r="AY91" i="11"/>
  <c r="AY90" i="11"/>
  <c r="AY78" i="11"/>
  <c r="AY87" i="11"/>
  <c r="AY85" i="11"/>
  <c r="AY84" i="11"/>
  <c r="AY83" i="11"/>
  <c r="AY81" i="11"/>
  <c r="AY80" i="11"/>
  <c r="AY79" i="11"/>
  <c r="AY86" i="11"/>
  <c r="AY44" i="11"/>
  <c r="AY52" i="11"/>
  <c r="AY92" i="11"/>
  <c r="AY89" i="11"/>
  <c r="AY97" i="11"/>
  <c r="AY82"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<sst xmlns="http://schemas.openxmlformats.org/spreadsheetml/2006/main" count="1370" uniqueCount="700">
  <si>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</si>
  <si>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</si>
  <si>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</si>
  <si>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</si>
  <si>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</si>
  <si>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</si>
  <si>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</si>
  <si>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</si>
  <si>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</si>
  <si>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</si>
  <si>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</si>
  <si>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</si>
  <si>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</si>
  <si>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</si>
  <si>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</si>
  <si>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</si>
  <si>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</si>
  <si>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</si>
  <si>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</si>
  <si>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</si>
  <si>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</si>
  <si>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</si>
  <si>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</si>
  <si>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</si>
  <si>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</si>
  <si>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</si>
  <si>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</si>
  <si>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</si>
  <si>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</si>
  <si>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</si>
  <si>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</si>
  <si>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</si>
  <si>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</si>
  <si>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</si>
  <si>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</si>
  <si>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</si>
  <si>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</si>
  <si>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</si>
  <si>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</si>
  <si>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</si>
  <si>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</si>
  <si>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</si>
  <si>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</si>
  <si>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</si>
  <si>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</si>
  <si>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</si>
  <si>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</si>
  <si>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</si>
  <si>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</si>
  <si>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</si>
  <si>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</si>
  <si>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</si>
  <si>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</si>
  <si>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</si>
  <si>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</si>
  <si>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</si>
  <si>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</si>
  <si>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</si>
  <si>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</si>
  <si>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</si>
  <si>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</si>
  <si>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</si>
  <si>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</si>
  <si>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</si>
  <si>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</si>
  <si>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</si>
  <si>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</si>
  <si>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</si>
  <si>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</si>
  <si>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</si>
  <si>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</si>
  <si>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</si>
  <si>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</si>
  <si>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</si>
  <si>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</si>
  <si>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</si>
  <si>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</si>
  <si>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</si>
  <si>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</si>
  <si>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</si>
  <si>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</si>
  <si>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</si>
  <si>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</si>
  <si>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</si>
  <si>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</si>
  <si>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</si>
  <si>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</si>
  <si>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</si>
  <si>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</si>
  <si>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</si>
  <si>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</si>
  <si>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</si>
  <si>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</si>
  <si>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</si>
  <si>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</si>
  <si>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</si>
  <si>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</si>
  <si>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</si>
  <si>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</si>
  <si>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</si>
  <si>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</si>
  <si>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</si>
  <si>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</si>
  <si>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</si>
  <si>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</si>
  <si>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</si>
  <si>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</si>
  <si>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</si>
  <si>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</si>
  <si>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</si>
  <si>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</si>
  <si>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</si>
  <si>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</si>
  <si>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</si>
  <si>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</si>
  <si>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</si>
  <si>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</si>
  <si>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</si>
  <si>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</si>
  <si>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</si>
  <si>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</si>
  <si>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</si>
  <si>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</si>
  <si>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</si>
  <si>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</si>
  <si>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</si>
  <si>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</si>
  <si>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</si>
  <si>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</si>
  <si>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</si>
  <si>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</si>
  <si>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</si>
  <si>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</si>
  <si>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</si>
  <si>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</si>
  <si>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</si>
  <si>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</si>
  <si>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</si>
  <si>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</si>
  <si>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</si>
  <si>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</si>
  <si>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</si>
  <si>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</si>
  <si>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</si>
  <si>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</si>
  <si>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</si>
  <si>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</si>
  <si>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</si>
  <si>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</si>
  <si>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</si>
  <si>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</si>
  <si>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</si>
  <si>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</si>
  <si>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</si>
  <si>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</si>
  <si>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</si>
  <si>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</si>
  <si>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</si>
  <si>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</si>
  <si>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</si>
  <si>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</si>
  <si>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</si>
  <si>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</si>
  <si>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</si>
  <si>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</si>
  <si>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</si>
  <si>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</si>
  <si>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</si>
  <si>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</si>
  <si>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</si>
  <si>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</si>
  <si>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</si>
  <si>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</si>
  <si>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</si>
  <si>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</si>
  <si>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</si>
  <si>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</si>
  <si>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</si>
  <si>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</si>
  <si>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</si>
  <si>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</si>
  <si>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</si>
  <si>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</si>
  <si>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</si>
  <si>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</si>
  <si>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</si>
  <si>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</si>
  <si>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</si>
  <si>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</si>
  <si>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</si>
  <si>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</si>
  <si>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</si>
  <si>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</si>
  <si>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</si>
  <si>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</si>
  <si>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</si>
  <si>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</si>
  <si>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</si>
  <si>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</si>
  <si>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</si>
  <si>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</si>
  <si>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</si>
  <si>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</si>
  <si>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</si>
  <si>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</si>
  <si>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</si>
  <si>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</si>
  <si>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</si>
  <si>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</si>
  <si>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</si>
  <si>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</si>
  <si>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</si>
  <si>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</si>
  <si>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</si>
  <si>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</si>
  <si>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</si>
  <si>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</si>
  <si>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</si>
  <si>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</si>
  <si>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</si>
  <si>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</si>
  <si>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</si>
  <si>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</si>
  <si>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</si>
  <si>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</si>
  <si>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</si>
  <si>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</si>
  <si>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</si>
  <si>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</si>
  <si>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</si>
  <si>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</si>
  <si>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</si>
  <si>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</si>
  <si>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</si>
  <si>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</si>
  <si>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</si>
  <si>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</si>
  <si>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</si>
  <si>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</si>
  <si>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</si>
  <si>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</si>
  <si>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</si>
  <si>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</si>
  <si>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</si>
  <si>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</si>
  <si>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</si>
  <si>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</si>
  <si>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</si>
  <si>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</si>
  <si>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</si>
  <si>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</si>
  <si>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</si>
  <si>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</si>
  <si>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</si>
  <si>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</si>
  <si>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</si>
  <si>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</si>
  <si>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</si>
  <si>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</si>
  <si>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</si>
  <si>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</si>
  <si>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</si>
  <si>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</si>
  <si>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</si>
  <si>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</si>
  <si>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</si>
  <si>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</si>
  <si>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</si>
  <si>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</si>
  <si>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</si>
  <si>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</si>
  <si>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</si>
  <si>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</si>
  <si>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</si>
  <si>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</si>
  <si>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</si>
  <si>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</si>
  <si>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</si>
  <si>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</si>
  <si>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</si>
  <si>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</si>
  <si>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</si>
  <si>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</si>
  <si>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</si>
  <si>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</si>
  <si>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</si>
  <si>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</si>
  <si>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</si>
  <si>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</si>
  <si>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</si>
  <si>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</si>
  <si>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</si>
  <si>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</si>
  <si>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</si>
  <si>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</si>
  <si>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</si>
  <si>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</si>
  <si>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</si>
  <si>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</si>
  <si>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</si>
  <si>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</si>
  <si>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</si>
  <si>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</si>
  <si>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</si>
  <si>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</si>
  <si>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</si>
  <si>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</si>
  <si>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</si>
  <si>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</si>
  <si>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</si>
  <si>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</si>
  <si>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</si>
  <si>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</si>
  <si>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</si>
  <si>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</si>
  <si>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</si>
  <si>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</si>
  <si>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</si>
  <si>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</si>
  <si>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</si>
  <si>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</si>
  <si>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</si>
  <si>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</si>
  <si>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</si>
  <si>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</si>
  <si>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</si>
  <si>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</si>
  <si>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</si>
  <si>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</si>
  <si>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</si>
  <si>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</si>
  <si>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</si>
  <si>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</si>
  <si>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</si>
  <si>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</si>
  <si>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</si>
  <si>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</si>
  <si>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</si>
  <si>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</si>
  <si>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</si>
  <si>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</si>
  <si>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</si>
  <si>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</si>
  <si>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</si>
  <si>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</si>
  <si>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</si>
  <si>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</si>
  <si>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</si>
  <si>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</si>
  <si>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</si>
  <si>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</si>
  <si>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</si>
  <si>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</si>
  <si>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</si>
  <si>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</si>
  <si>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</si>
  <si>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</si>
  <si>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</si>
  <si>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</si>
  <si>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</si>
  <si>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</si>
  <si>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</si>
  <si>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</si>
  <si>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</si>
  <si>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</si>
  <si>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</si>
  <si>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</si>
  <si>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</si>
  <si>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</si>
  <si>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</si>
  <si>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</si>
  <si>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</si>
  <si>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</si>
  <si>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</si>
  <si>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</si>
  <si>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</si>
  <si>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</si>
  <si>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</si>
  <si>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</si>
  <si>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</si>
  <si>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</si>
  <si>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</si>
  <si>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</si>
  <si>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</si>
  <si>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</si>
  <si>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</si>
  <si>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</si>
  <si>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</si>
  <si>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</si>
  <si>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</si>
  <si>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</si>
  <si>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</si>
  <si>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</si>
  <si>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</si>
  <si>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</si>
  <si>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</si>
  <si>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</si>
  <si>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</si>
  <si>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</si>
  <si>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</si>
  <si>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</si>
  <si>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</si>
  <si>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</si>
  <si>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</si>
  <si>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</si>
  <si>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</si>
  <si>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</si>
  <si>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</si>
  <si>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</si>
  <si>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</si>
  <si>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</si>
  <si>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</si>
  <si>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</si>
  <si>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</si>
  <si>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</si>
  <si>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</si>
  <si>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</si>
  <si>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</si>
  <si>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</si>
  <si>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</si>
  <si>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</si>
  <si>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</si>
  <si>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</si>
  <si>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</si>
  <si>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</si>
  <si>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</si>
  <si>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</si>
  <si>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</si>
  <si>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</si>
  <si>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</si>
  <si>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</si>
  <si>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</si>
  <si>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</si>
  <si>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</si>
  <si>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</si>
  <si>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</si>
  <si>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</si>
  <si>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</si>
  <si>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</si>
  <si>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</si>
  <si>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</si>
  <si>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</si>
  <si>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</si>
  <si>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</si>
  <si>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</si>
  <si>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</si>
  <si>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</si>
  <si>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</si>
  <si>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</si>
  <si>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</si>
  <si>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</si>
  <si>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</si>
  <si>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</si>
  <si>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</si>
  <si>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</si>
  <si>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</si>
  <si>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</si>
  <si>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</si>
  <si>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</si>
  <si>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</si>
  <si>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</si>
  <si>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</si>
  <si>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</si>
  <si>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</si>
  <si>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</si>
  <si>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</si>
  <si>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</si>
  <si>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</si>
  <si>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</si>
  <si>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</si>
  <si>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</si>
  <si>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</si>
  <si>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</si>
  <si>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</si>
  <si>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</si>
  <si>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</si>
  <si>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</si>
  <si>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</si>
  <si>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</si>
  <si>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</si>
  <si>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</si>
  <si>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</si>
  <si>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</si>
  <si>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</si>
  <si>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</si>
  <si>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</si>
  <si>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</si>
  <si>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</si>
  <si>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</si>
  <si>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</si>
  <si>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</si>
  <si>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</si>
  <si>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</si>
  <si>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</si>
  <si>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</si>
  <si>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</si>
  <si>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</si>
  <si>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</si>
  <si>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</si>
  <si>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</si>
  <si>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</si>
  <si>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</si>
  <si>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</si>
  <si>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</si>
  <si>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</si>
  <si>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</si>
  <si>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</si>
  <si>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</si>
  <si>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</si>
  <si>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</si>
  <si>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</si>
  <si>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</si>
  <si>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</si>
  <si>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</si>
  <si>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</si>
  <si>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</si>
  <si>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</si>
  <si>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</si>
  <si>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</si>
  <si>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</si>
  <si>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</si>
  <si>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</si>
  <si>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</si>
  <si>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</si>
  <si>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</si>
  <si>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</si>
  <si>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</si>
  <si>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</si>
  <si>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</si>
  <si>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</si>
  <si>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</si>
  <si>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</si>
  <si>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</si>
  <si>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</si>
  <si>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</si>
  <si>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</si>
  <si>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</si>
  <si>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</si>
  <si>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</si>
  <si>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</si>
  <si>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</si>
  <si>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</si>
  <si>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</si>
  <si>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</si>
  <si>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</si>
  <si>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</si>
  <si>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</si>
  <si>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</si>
  <si>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</si>
  <si>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</si>
  <si>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</si>
  <si>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</si>
  <si>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</si>
  <si>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</si>
  <si>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</si>
  <si>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</si>
  <si>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</si>
  <si>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</si>
  <si>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</si>
  <si>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</si>
  <si>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</si>
  <si>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</si>
  <si>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</si>
  <si>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</si>
  <si>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</si>
  <si>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</si>
  <si>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</si>
  <si>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</si>
  <si>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</si>
  <si>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</si>
  <si>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</si>
  <si>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</si>
  <si>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</si>
  <si>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</si>
  <si>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</si>
  <si>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</si>
  <si>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</si>
  <si>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</si>
  <si>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</si>
  <si>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</si>
  <si>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</si>
  <si>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</si>
  <si>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</si>
  <si>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</si>
  <si>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</si>
  <si>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</si>
  <si>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</si>
  <si>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</si>
  <si>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</si>
  <si>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</si>
  <si>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</si>
  <si>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</si>
  <si>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</si>
  <si>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</si>
  <si>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</si>
  <si>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</si>
  <si>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</si>
  <si>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</si>
  <si>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</si>
  <si>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</si>
  <si>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</si>
  <si>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</si>
  <si>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</si>
  <si>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</si>
  <si>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</si>
  <si>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</si>
  <si>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</si>
  <si>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</si>
  <si>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都市防災関連事業</t>
    <phoneticPr fontId="5"/>
  </si>
  <si>
    <t>○</t>
  </si>
  <si>
    <t>国土交通省</t>
    <phoneticPr fontId="5"/>
  </si>
  <si>
    <t>都市局</t>
  </si>
  <si>
    <t>昭和２７年度</t>
  </si>
  <si>
    <t>終了予定なし</t>
  </si>
  <si>
    <t>都市安全課
公園緑地・景観課</t>
    <phoneticPr fontId="5"/>
  </si>
  <si>
    <t>公共土木施設災害復旧事業費国庫負担法第3条
活動火山対策特別措置法第22条　等</t>
  </si>
  <si>
    <t>（目）都市災害復旧事業費補助</t>
    <phoneticPr fontId="5"/>
  </si>
  <si>
    <t>（目）河川等災害関連事業費補助</t>
    <phoneticPr fontId="5"/>
  </si>
  <si>
    <t>箇所</t>
  </si>
  <si>
    <t>-</t>
  </si>
  <si>
    <t>被害報告に基づく復旧箇所（国土交通省都市局調べ）</t>
  </si>
  <si>
    <t>執行額／実施箇所　　　　　　　　　　　　　　</t>
    <phoneticPr fontId="5"/>
  </si>
  <si>
    <t>百万円</t>
  </si>
  <si>
    <t>百万円/実施箇所</t>
    <phoneticPr fontId="5"/>
  </si>
  <si>
    <t>132</t>
    <phoneticPr fontId="5"/>
  </si>
  <si>
    <t>137</t>
    <phoneticPr fontId="5"/>
  </si>
  <si>
    <t>476</t>
    <phoneticPr fontId="5"/>
  </si>
  <si>
    <t>455</t>
    <phoneticPr fontId="5"/>
  </si>
  <si>
    <t>468</t>
    <phoneticPr fontId="5"/>
  </si>
  <si>
    <t>480</t>
    <phoneticPr fontId="5"/>
  </si>
  <si>
    <t>469</t>
    <phoneticPr fontId="5"/>
  </si>
  <si>
    <t>479</t>
    <phoneticPr fontId="5"/>
  </si>
  <si>
    <t>○</t>
    <phoneticPr fontId="5"/>
  </si>
  <si>
    <t>異常な天然現象により被災した都市施設等の災害復旧及び、陥没等の危険性が高く放置し難い特殊地下壕等に対する埋戻し等の対策を目的としており、社会的に必要性の高い事業である。</t>
    <phoneticPr fontId="5"/>
  </si>
  <si>
    <t>災害に起因する都市施設等の損害は、社会生活や経済活動に著しい支障をもたらし、公共の福祉に重大な影響を与えるものであるため、その復旧には国費の投入が必要である。</t>
    <phoneticPr fontId="5"/>
  </si>
  <si>
    <t>被災からの復旧や被災の拡大防止のため速やかに事業を実施するものであり、優先度の高い事業である。</t>
    <phoneticPr fontId="5"/>
  </si>
  <si>
    <t>‐</t>
  </si>
  <si>
    <t>無</t>
  </si>
  <si>
    <t>公共施設の災害復旧等に係る費用であることから、その受益者である地方自治体に応分の負担をいただくことは妥当であり、関係法令や要領に基づいて国と地方公共団体で分担している。</t>
    <phoneticPr fontId="5"/>
  </si>
  <si>
    <t>現地の施工条件に合わせ、経済的かつ事業目的に即した設計・施工を行っている。</t>
    <phoneticPr fontId="5"/>
  </si>
  <si>
    <t>実施内容に応じて、地方公共団体等に適切に配分している。</t>
    <phoneticPr fontId="5"/>
  </si>
  <si>
    <t>被災した都市施設等の復旧及び、陥没等による危険度が高い地下壕の埋め戻し等の対策工事を行うことが事業の目的であることから、費目・使途が明確であり、必要なものに限定されている。</t>
    <phoneticPr fontId="5"/>
  </si>
  <si>
    <t>工事内容の精査や入札差金により、不用額が発生した。</t>
    <phoneticPr fontId="5"/>
  </si>
  <si>
    <t>設計、協議等に時間を要し、復旧期間が年度をまたぐ箇所が出たため繰越が発生した。</t>
    <phoneticPr fontId="5"/>
  </si>
  <si>
    <t>災害復旧事業の為、活動実績に関する見込みはないが、着実に活動実績をあげている。</t>
    <phoneticPr fontId="5"/>
  </si>
  <si>
    <t>復旧された施設は、従前の機能を発揮し活用されている。</t>
    <phoneticPr fontId="5"/>
  </si>
  <si>
    <t>都市災害復旧
事業費補助</t>
    <phoneticPr fontId="5"/>
  </si>
  <si>
    <t>都市災害復旧事業費補助</t>
    <phoneticPr fontId="5"/>
  </si>
  <si>
    <t>執行額／　実施箇所</t>
    <rPh sb="0" eb="3">
      <t>シッコウガク</t>
    </rPh>
    <rPh sb="5" eb="7">
      <t>ジッシ</t>
    </rPh>
    <rPh sb="7" eb="9">
      <t>カショ</t>
    </rPh>
    <phoneticPr fontId="5"/>
  </si>
  <si>
    <t>百万円</t>
    <rPh sb="0" eb="1">
      <t>ヒャク</t>
    </rPh>
    <rPh sb="1" eb="3">
      <t>マンエン</t>
    </rPh>
    <phoneticPr fontId="5"/>
  </si>
  <si>
    <t>百万円　/実施箇所</t>
    <rPh sb="0" eb="3">
      <t>ヒャクマンエン</t>
    </rPh>
    <rPh sb="5" eb="9">
      <t>ジッシカショ</t>
    </rPh>
    <phoneticPr fontId="5"/>
  </si>
  <si>
    <t>箇所</t>
    <rPh sb="0" eb="2">
      <t>カショ</t>
    </rPh>
    <phoneticPr fontId="5"/>
  </si>
  <si>
    <t>-</t>
    <phoneticPr fontId="5"/>
  </si>
  <si>
    <t>芦北町</t>
    <rPh sb="0" eb="2">
      <t>アシキタ</t>
    </rPh>
    <rPh sb="2" eb="3">
      <t>マチ</t>
    </rPh>
    <phoneticPr fontId="32"/>
  </si>
  <si>
    <t>都市災害復旧事業</t>
    <rPh sb="0" eb="2">
      <t>トシ</t>
    </rPh>
    <rPh sb="2" eb="4">
      <t>サイガイ</t>
    </rPh>
    <rPh sb="4" eb="6">
      <t>フッキュウ</t>
    </rPh>
    <rPh sb="6" eb="8">
      <t>ジギョウ</t>
    </rPh>
    <phoneticPr fontId="32"/>
  </si>
  <si>
    <t>補助金等交付</t>
  </si>
  <si>
    <t>人吉市</t>
    <rPh sb="0" eb="2">
      <t>ヒトヨシ</t>
    </rPh>
    <rPh sb="2" eb="3">
      <t>シ</t>
    </rPh>
    <phoneticPr fontId="32"/>
  </si>
  <si>
    <t>大町町</t>
    <rPh sb="0" eb="3">
      <t>オオマチチョウ</t>
    </rPh>
    <phoneticPr fontId="32"/>
  </si>
  <si>
    <t>八代市</t>
    <rPh sb="0" eb="2">
      <t>ヤツシロ</t>
    </rPh>
    <rPh sb="2" eb="3">
      <t>シ</t>
    </rPh>
    <phoneticPr fontId="32"/>
  </si>
  <si>
    <t>球磨村</t>
    <rPh sb="0" eb="3">
      <t>クマムラ</t>
    </rPh>
    <phoneticPr fontId="32"/>
  </si>
  <si>
    <t>宇和島市</t>
    <rPh sb="0" eb="3">
      <t>ウワジマ</t>
    </rPh>
    <rPh sb="3" eb="4">
      <t>シ</t>
    </rPh>
    <phoneticPr fontId="32"/>
  </si>
  <si>
    <t>熱海市</t>
    <rPh sb="0" eb="3">
      <t>アタミシ</t>
    </rPh>
    <phoneticPr fontId="32"/>
  </si>
  <si>
    <t>津奈木町</t>
    <phoneticPr fontId="32"/>
  </si>
  <si>
    <t>郡山市</t>
    <rPh sb="0" eb="2">
      <t>コオリヤマ</t>
    </rPh>
    <rPh sb="2" eb="3">
      <t>シ</t>
    </rPh>
    <phoneticPr fontId="32"/>
  </si>
  <si>
    <t>寒河江市</t>
    <rPh sb="0" eb="3">
      <t>サガエ</t>
    </rPh>
    <rPh sb="3" eb="4">
      <t>シ</t>
    </rPh>
    <phoneticPr fontId="32"/>
  </si>
  <si>
    <t>都市防災関連事業実施箇所</t>
    <phoneticPr fontId="5"/>
  </si>
  <si>
    <t>特殊地下壕対策事業実施箇所</t>
    <rPh sb="0" eb="5">
      <t>トクシュチカゴウ</t>
    </rPh>
    <rPh sb="5" eb="9">
      <t>タイサクジギョウ</t>
    </rPh>
    <rPh sb="9" eb="13">
      <t>ジッシカショ</t>
    </rPh>
    <phoneticPr fontId="5"/>
  </si>
  <si>
    <t>-</t>
    <phoneticPr fontId="5"/>
  </si>
  <si>
    <t>11,048/296</t>
    <phoneticPr fontId="5"/>
  </si>
  <si>
    <t>6,967/262</t>
    <phoneticPr fontId="5"/>
  </si>
  <si>
    <t>令和8年度までに対策を行うこととした壕（129箇所）に対する対策工事が完了した箇所数。</t>
    <phoneticPr fontId="5"/>
  </si>
  <si>
    <t>令和8年度までに陥没・落盤等建築物等に対して危険性が高い特殊地下壕（129箇所）について対策を講じる。</t>
    <phoneticPr fontId="5"/>
  </si>
  <si>
    <t>A.芦北町</t>
    <rPh sb="2" eb="4">
      <t>アシキタ</t>
    </rPh>
    <rPh sb="4" eb="5">
      <t>マチ</t>
    </rPh>
    <phoneticPr fontId="5"/>
  </si>
  <si>
    <t>都市防災関連事業（都市災害復旧事業、国営公園等災害復旧事業、特殊地下壕等対策事業）は、異常な天然現象により被災した都市施設等について速やかな復旧を図ること、及び、市街地に現存する特殊地下壕等で陥没等による危険度が高いものに対し埋戻し等の対策を実施し、もって公共の福祉を確保することを目的とする。</t>
    <phoneticPr fontId="5"/>
  </si>
  <si>
    <t>・異常な天然現象により被災した都市施設等の復旧等に要する費用に対する補助（地方公共団体 1/2、2/3、4/5 ）及び、被災した国営公園等の復旧等に要する費用（負担割合：国2/3、都道府県1/3）。なお、激甚災害の指定により国庫補助率の嵩上げ措置が講じられる。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t>
    <phoneticPr fontId="5"/>
  </si>
  <si>
    <t>被災した都市施設等について速やかな復旧を図る</t>
    <rPh sb="0" eb="2">
      <t>ヒサイ</t>
    </rPh>
    <rPh sb="4" eb="6">
      <t>トシ</t>
    </rPh>
    <rPh sb="6" eb="8">
      <t>シセツ</t>
    </rPh>
    <rPh sb="8" eb="9">
      <t>トウ</t>
    </rPh>
    <rPh sb="13" eb="14">
      <t>スミ</t>
    </rPh>
    <rPh sb="17" eb="19">
      <t>フッキュウ</t>
    </rPh>
    <rPh sb="20" eb="21">
      <t>ハカ</t>
    </rPh>
    <phoneticPr fontId="5"/>
  </si>
  <si>
    <t>・都市災害復旧事業等は、災害により被害を受けた都市施設等の復旧を行うものであることから、引き続き実施すべき事業である。事業遂行に当たっては、早期復旧・コスト縮減の観点から効率的な執行を図る必要がある。
・特殊地下壕対策事業は令和3年度までに対策を完了することとされていたが、地下壕が想定より大規模であったもの、地権者等との調整に不測の時間を要したもの、経年劣化等により新たに対策が必要と判断された地下壕の追加などにより、令和3年度までに事業が完了に至らず、令和8年度まで事業が延伸された。</t>
    <rPh sb="112" eb="114">
      <t>レイワ</t>
    </rPh>
    <rPh sb="210" eb="212">
      <t>レイワ</t>
    </rPh>
    <rPh sb="228" eb="230">
      <t>レイワ</t>
    </rPh>
    <phoneticPr fontId="5"/>
  </si>
  <si>
    <t>平成29年度特殊地下壕実態調査（国土交通省）、地方公共団体により新たに確認された危険性が高く対策を必要とする特殊地下壕</t>
    <phoneticPr fontId="5"/>
  </si>
  <si>
    <t>・都市災害復旧事業は、災害査定の迅速な実施や経済的な復旧工法の選定等をきめ細やかに行い、早期復旧・コスト縮減に努める。
・特殊地下壕等対策事業は、平成29年度に、事業実施に向けた年次計画を事業主体である地方公共団体と取りまとめ毎年見直しを行っているところ。引き続き事業が着実に進むよう地方公共団体と緊密に連携し、計画的な事業遂行に努める。</t>
    <rPh sb="73" eb="75">
      <t>ヘイセイ</t>
    </rPh>
    <rPh sb="77" eb="78">
      <t>ネン</t>
    </rPh>
    <rPh sb="113" eb="117">
      <t>マイトシミナオ</t>
    </rPh>
    <rPh sb="119" eb="120">
      <t>オコナ</t>
    </rPh>
    <rPh sb="128" eb="129">
      <t>ヒ</t>
    </rPh>
    <rPh sb="130" eb="131">
      <t>ツヅ</t>
    </rPh>
    <phoneticPr fontId="5"/>
  </si>
  <si>
    <t>地方公共団体に対し、市街地に現存する特殊地下壕等で、陥没等により建築物等に対する危険度が増している壕などの埋戻し等の対策工事に要する費用に対する補助を行う。</t>
    <rPh sb="75" eb="76">
      <t>オコナ</t>
    </rPh>
    <phoneticPr fontId="5"/>
  </si>
  <si>
    <t>異常な天然現象により被災した都市施設等の復旧等に要する費用に対する地方公共団体等に対する補助及び、被災した国営公園等の復旧等に要する費用。</t>
    <phoneticPr fontId="5"/>
  </si>
  <si>
    <t>特殊地下壕等の危険の解消</t>
    <rPh sb="0" eb="5">
      <t>トクシュチカゴウ</t>
    </rPh>
    <rPh sb="5" eb="6">
      <t>トウ</t>
    </rPh>
    <rPh sb="7" eb="9">
      <t>キケン</t>
    </rPh>
    <rPh sb="10" eb="12">
      <t>カイショウ</t>
    </rPh>
    <phoneticPr fontId="5"/>
  </si>
  <si>
    <t>119/9</t>
    <phoneticPr fontId="5"/>
  </si>
  <si>
    <t>159/8</t>
    <phoneticPr fontId="5"/>
  </si>
  <si>
    <t>229/17</t>
    <phoneticPr fontId="5"/>
  </si>
  <si>
    <t>公共土木施設災害復旧事業費国庫負担法事務取扱要綱（平成28年4月1日最終改正）
国土交通省所管特殊地下壕等対策事業実施要領（令和4年3月25日最終改正）　
国営公園等災害復旧事業事務取扱要綱（令和2年4月1日最終改正）</t>
    <phoneticPr fontId="5"/>
  </si>
  <si>
    <t>○</t>
    <phoneticPr fontId="5"/>
  </si>
  <si>
    <t>いずれの施策にも関連しないもの</t>
    <rPh sb="4" eb="6">
      <t>セサク</t>
    </rPh>
    <rPh sb="8" eb="10">
      <t>カンレン</t>
    </rPh>
    <phoneticPr fontId="5"/>
  </si>
  <si>
    <t>-</t>
    <phoneticPr fontId="5"/>
  </si>
  <si>
    <t>3,227/89</t>
    <phoneticPr fontId="5"/>
  </si>
  <si>
    <t>-</t>
    <phoneticPr fontId="5"/>
  </si>
  <si>
    <t>A.地方公共団体</t>
    <rPh sb="2" eb="8">
      <t>チホウコウキョウダンタイ</t>
    </rPh>
    <phoneticPr fontId="5"/>
  </si>
  <si>
    <t>課長　武井 利行
課長　伊藤 康行</t>
    <phoneticPr fontId="5"/>
  </si>
  <si>
    <t>複数の工法が選択肢となる場合には比較検討し、効率的で低コストな工法を用いるなどコスト縮減に努めている。</t>
    <rPh sb="6" eb="9">
      <t>センタクシ</t>
    </rPh>
    <phoneticPr fontId="5"/>
  </si>
  <si>
    <t>発災後の速やかな復旧に着手するためにも、平常時より地方公共団体等との連携を進めるとともに、災害により被害を受けた都市施設等の復旧事業の迅速な採択、実施に努めるべき。</t>
    <phoneticPr fontId="5"/>
  </si>
  <si>
    <t>各年に被災した都市施設等の箇所数に対する復旧箇所数</t>
    <phoneticPr fontId="5"/>
  </si>
  <si>
    <t>特殊地下壕については、対策工事完了箇所が着実に進捗しており評価できる。また、その他の都市災害の復旧に関しても国民生活の安全に寄与する重要事業であり、引き続き迅速かつ効率的に執行頂きたい。成果指標である被災都市施設の復旧箇所の数が令和2年度から活動指標に対して大きく減っていることに関しては説明を要する。</t>
    <rPh sb="0" eb="5">
      <t>トクシュチカゴウ</t>
    </rPh>
    <rPh sb="11" eb="19">
      <t>タイサクコウジカンリョウカショ</t>
    </rPh>
    <rPh sb="20" eb="22">
      <t>チャクジツ</t>
    </rPh>
    <rPh sb="23" eb="25">
      <t>シンチョク</t>
    </rPh>
    <rPh sb="29" eb="31">
      <t>ヒョウカ</t>
    </rPh>
    <rPh sb="40" eb="41">
      <t>タ</t>
    </rPh>
    <rPh sb="42" eb="46">
      <t>トシサイガイ</t>
    </rPh>
    <rPh sb="47" eb="49">
      <t>フッキュウ</t>
    </rPh>
    <rPh sb="50" eb="51">
      <t>カン</t>
    </rPh>
    <rPh sb="54" eb="58">
      <t>コクミンセイカツ</t>
    </rPh>
    <rPh sb="59" eb="61">
      <t>アンゼン</t>
    </rPh>
    <rPh sb="62" eb="64">
      <t>キヨ</t>
    </rPh>
    <rPh sb="66" eb="70">
      <t>ジュウヨウジギョウ</t>
    </rPh>
    <rPh sb="74" eb="75">
      <t>ヒ</t>
    </rPh>
    <rPh sb="76" eb="77">
      <t>ツヅ</t>
    </rPh>
    <rPh sb="78" eb="80">
      <t>ジンソク</t>
    </rPh>
    <rPh sb="82" eb="85">
      <t>コウリツテキ</t>
    </rPh>
    <rPh sb="86" eb="89">
      <t>シッコウイタダ</t>
    </rPh>
    <rPh sb="93" eb="97">
      <t>セイカシヒョウ</t>
    </rPh>
    <rPh sb="100" eb="106">
      <t>ヒサイトシシセツ</t>
    </rPh>
    <rPh sb="107" eb="109">
      <t>フッキュウ</t>
    </rPh>
    <rPh sb="109" eb="111">
      <t>カショ</t>
    </rPh>
    <rPh sb="112" eb="113">
      <t>カズ</t>
    </rPh>
    <rPh sb="114" eb="116">
      <t>レイワ</t>
    </rPh>
    <rPh sb="117" eb="119">
      <t>ネンド</t>
    </rPh>
    <rPh sb="121" eb="125">
      <t>カツドウシヒョウ</t>
    </rPh>
    <rPh sb="126" eb="127">
      <t>タイ</t>
    </rPh>
    <rPh sb="129" eb="130">
      <t>オオ</t>
    </rPh>
    <rPh sb="132" eb="133">
      <t>ヘ</t>
    </rPh>
    <rPh sb="140" eb="141">
      <t>カン</t>
    </rPh>
    <rPh sb="144" eb="146">
      <t>セツメイ</t>
    </rPh>
    <rPh sb="147" eb="148">
      <t>ヨウ</t>
    </rPh>
    <phoneticPr fontId="5"/>
  </si>
  <si>
    <t>災害によって被害を受けた都市施設等を原形に復旧することにより、従前の効用を回復する。</t>
    <rPh sb="16" eb="17">
      <t>トウ</t>
    </rPh>
    <phoneticPr fontId="5"/>
  </si>
  <si>
    <t>都市災害復旧事業は被災を受けた都市施設等の復旧を着実に実施している。また特殊地下壕等対策事業についても、令和3年度で達成度は成果目標の81％まで来ており着実に実施している。</t>
    <rPh sb="19" eb="20">
      <t>トウ</t>
    </rPh>
    <rPh sb="72" eb="73">
      <t>キ</t>
    </rPh>
    <phoneticPr fontId="5"/>
  </si>
  <si>
    <t>発災時に速やかに復旧作業に着手できるよう、平常時より地方公共団体等との連携を図るとともに、災害査定が円滑且つ迅速に進むよう、被災自治体との事前打合せを行う。
また、外部有識者の所見にて指摘の成果指標である被災都市施設等の復旧箇所の数が令和2年度から活動指標に対して大きく減っていることに関しては、活動指標では該当年度に行った前年等の繰越事業を含む災害復旧事業の実施件数を計上（例えば2箇年に渡り事業を実施した場合は、2箇年それぞれ重複して計上）しており、一方、成果指標では復旧が完了した件数を被災した年度に計上（重複なし）しているため箇所数に差が生じている。</t>
    <rPh sb="82" eb="87">
      <t>ガイブユウシキシャ</t>
    </rPh>
    <rPh sb="88" eb="90">
      <t>ショケン</t>
    </rPh>
    <rPh sb="92" eb="94">
      <t>シテキ</t>
    </rPh>
    <rPh sb="108" eb="109">
      <t>トウ</t>
    </rPh>
    <rPh sb="154" eb="158">
      <t>ガイトウネンド</t>
    </rPh>
    <rPh sb="159" eb="160">
      <t>オコナ</t>
    </rPh>
    <rPh sb="162" eb="165">
      <t>ゼンネントウ</t>
    </rPh>
    <rPh sb="173" eb="175">
      <t>サイガイ</t>
    </rPh>
    <rPh sb="175" eb="177">
      <t>フッキュウ</t>
    </rPh>
    <rPh sb="177" eb="179">
      <t>ジギョウ</t>
    </rPh>
    <rPh sb="180" eb="182">
      <t>ジッシ</t>
    </rPh>
    <rPh sb="182" eb="184">
      <t>ケンスウ</t>
    </rPh>
    <rPh sb="185" eb="187">
      <t>ケイジョウ</t>
    </rPh>
    <rPh sb="188" eb="189">
      <t>タト</t>
    </rPh>
    <rPh sb="192" eb="193">
      <t>カ</t>
    </rPh>
    <rPh sb="193" eb="194">
      <t>ネン</t>
    </rPh>
    <rPh sb="195" eb="196">
      <t>ワタ</t>
    </rPh>
    <rPh sb="197" eb="199">
      <t>ジギョウ</t>
    </rPh>
    <rPh sb="200" eb="202">
      <t>ジッシ</t>
    </rPh>
    <rPh sb="204" eb="206">
      <t>バアイ</t>
    </rPh>
    <rPh sb="209" eb="211">
      <t>カネン</t>
    </rPh>
    <rPh sb="215" eb="217">
      <t>チョウフク</t>
    </rPh>
    <rPh sb="219" eb="221">
      <t>ケイジョウ</t>
    </rPh>
    <rPh sb="227" eb="229">
      <t>イッポウ</t>
    </rPh>
    <rPh sb="236" eb="238">
      <t>フッキュウ</t>
    </rPh>
    <rPh sb="239" eb="241">
      <t>カンリョウ</t>
    </rPh>
    <rPh sb="246" eb="248">
      <t>ヒサイ</t>
    </rPh>
    <rPh sb="250" eb="252">
      <t>ネンド</t>
    </rPh>
    <rPh sb="253" eb="255">
      <t>ケイジョウ</t>
    </rPh>
    <rPh sb="256" eb="258">
      <t>チョウフク</t>
    </rPh>
    <rPh sb="267" eb="270">
      <t>カショスウ</t>
    </rPh>
    <rPh sb="271" eb="272">
      <t>サ</t>
    </rPh>
    <rPh sb="273" eb="27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</si>
</sst>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quotePrefix="1"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63" xfId="0" quotePrefix="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quotePrefix="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31"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200751</xdr:colOff>
      <xdr:row>270</xdr:row>
      <xdr:rowOff>67401</xdr:rowOff>
    </xdr:from>
    <xdr:to>
      <xdr:col>20</xdr:col>
      <xdr:colOff>39824</xdr:colOff>
      <xdr:row>272</xdr:row>
      <xdr:rowOff>85180</xdr:rowOff>
    </xdr:to>
    <xdr:sp macro="" textlink="">
      <xdr:nvSpPr>
        <xdr:cNvPr id="14" name="正方形/長方形 2">
          <a:extLst>
            <a:ext uri="{FF2B5EF4-FFF2-40B4-BE49-F238E27FC236}">
              <a16:creationId xmlns:a16="http://schemas.microsoft.com/office/drawing/2014/main" id="{00000000-0008-0000-0000-00000E000000}"/>
            </a:ext>
          </a:extLst>
        </xdr:cNvPr>
        <xdr:cNvSpPr/>
      </xdr:nvSpPr>
      <xdr:spPr>
        <a:xfrm>
          <a:off x="1629501" y="96664508"/>
          <a:ext cx="2492466" cy="7253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84274</xdr:colOff>
      <xdr:row>270</xdr:row>
      <xdr:rowOff>121376</xdr:rowOff>
    </xdr:from>
    <xdr:to>
      <xdr:col>19</xdr:col>
      <xdr:colOff>88719</xdr:colOff>
      <xdr:row>272</xdr:row>
      <xdr:rowOff>43905</xdr:rowOff>
    </xdr:to>
    <xdr:sp macro="" textlink="">
      <xdr:nvSpPr>
        <xdr:cNvPr id="15" name="テキスト ボックス 3">
          <a:extLst>
            <a:ext uri="{FF2B5EF4-FFF2-40B4-BE49-F238E27FC236}">
              <a16:creationId xmlns:a16="http://schemas.microsoft.com/office/drawing/2014/main" id="{00000000-0008-0000-0000-00000F000000}"/>
            </a:ext>
          </a:extLst>
        </xdr:cNvPr>
        <xdr:cNvSpPr txBox="1"/>
      </xdr:nvSpPr>
      <xdr:spPr>
        <a:xfrm>
          <a:off x="1717131" y="96718483"/>
          <a:ext cx="2249624" cy="630101"/>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3,456</a:t>
          </a:r>
          <a:r>
            <a:rPr kumimoji="1" lang="ja-JP" altLang="en-US" sz="1100">
              <a:solidFill>
                <a:sysClr val="windowText" lastClr="000000"/>
              </a:solidFill>
            </a:rPr>
            <a:t>百万円</a:t>
          </a:r>
        </a:p>
      </xdr:txBody>
    </xdr:sp>
    <xdr:clientData/>
  </xdr:twoCellAnchor>
  <xdr:twoCellAnchor>
    <xdr:from>
      <xdr:col>7</xdr:col>
      <xdr:colOff>163286</xdr:colOff>
      <xdr:row>272</xdr:row>
      <xdr:rowOff>149950</xdr:rowOff>
    </xdr:from>
    <xdr:to>
      <xdr:col>20</xdr:col>
      <xdr:colOff>167096</xdr:colOff>
      <xdr:row>273</xdr:row>
      <xdr:rowOff>256631</xdr:rowOff>
    </xdr:to>
    <xdr:sp macro="" textlink="">
      <xdr:nvSpPr>
        <xdr:cNvPr id="16" name="大かっこ 4">
          <a:extLst>
            <a:ext uri="{FF2B5EF4-FFF2-40B4-BE49-F238E27FC236}">
              <a16:creationId xmlns:a16="http://schemas.microsoft.com/office/drawing/2014/main" id="{00000000-0008-0000-0000-000010000000}"/>
            </a:ext>
          </a:extLst>
        </xdr:cNvPr>
        <xdr:cNvSpPr/>
      </xdr:nvSpPr>
      <xdr:spPr>
        <a:xfrm>
          <a:off x="1592036" y="97454629"/>
          <a:ext cx="2657203" cy="46046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000">
              <a:solidFill>
                <a:sysClr val="windowText" lastClr="000000"/>
              </a:solidFill>
            </a:rPr>
            <a:t>   都市防災関連事業の指導及び助成</a:t>
          </a:r>
        </a:p>
      </xdr:txBody>
    </xdr:sp>
    <xdr:clientData/>
  </xdr:twoCellAnchor>
  <xdr:twoCellAnchor>
    <xdr:from>
      <xdr:col>20</xdr:col>
      <xdr:colOff>198846</xdr:colOff>
      <xdr:row>271</xdr:row>
      <xdr:rowOff>84545</xdr:rowOff>
    </xdr:from>
    <xdr:to>
      <xdr:col>27</xdr:col>
      <xdr:colOff>195671</xdr:colOff>
      <xdr:row>271</xdr:row>
      <xdr:rowOff>84545</xdr:rowOff>
    </xdr:to>
    <xdr:cxnSp macro="">
      <xdr:nvCxnSpPr>
        <xdr:cNvPr id="17" name="直線矢印コネクタ 5">
          <a:extLst>
            <a:ext uri="{FF2B5EF4-FFF2-40B4-BE49-F238E27FC236}">
              <a16:creationId xmlns:a16="http://schemas.microsoft.com/office/drawing/2014/main" id="{00000000-0008-0000-0000-000011000000}"/>
            </a:ext>
          </a:extLst>
        </xdr:cNvPr>
        <xdr:cNvCxnSpPr/>
      </xdr:nvCxnSpPr>
      <xdr:spPr>
        <a:xfrm>
          <a:off x="4280989" y="97035438"/>
          <a:ext cx="14255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44904</xdr:colOff>
      <xdr:row>269</xdr:row>
      <xdr:rowOff>272143</xdr:rowOff>
    </xdr:from>
    <xdr:to>
      <xdr:col>34</xdr:col>
      <xdr:colOff>139156</xdr:colOff>
      <xdr:row>270</xdr:row>
      <xdr:rowOff>54701</xdr:rowOff>
    </xdr:to>
    <xdr:sp macro="" textlink="">
      <xdr:nvSpPr>
        <xdr:cNvPr id="18" name="テキスト ボックス 6">
          <a:extLst>
            <a:ext uri="{FF2B5EF4-FFF2-40B4-BE49-F238E27FC236}">
              <a16:creationId xmlns:a16="http://schemas.microsoft.com/office/drawing/2014/main" id="{00000000-0008-0000-0000-000012000000}"/>
            </a:ext>
          </a:extLst>
        </xdr:cNvPr>
        <xdr:cNvSpPr txBox="1"/>
      </xdr:nvSpPr>
      <xdr:spPr>
        <a:xfrm>
          <a:off x="5964011" y="96515464"/>
          <a:ext cx="1114788" cy="1363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29</xdr:col>
      <xdr:colOff>56334</xdr:colOff>
      <xdr:row>270</xdr:row>
      <xdr:rowOff>92801</xdr:rowOff>
    </xdr:from>
    <xdr:to>
      <xdr:col>42</xdr:col>
      <xdr:colOff>145506</xdr:colOff>
      <xdr:row>272</xdr:row>
      <xdr:rowOff>89625</xdr:rowOff>
    </xdr:to>
    <xdr:sp macro="" textlink="">
      <xdr:nvSpPr>
        <xdr:cNvPr id="19" name="正方形/長方形 7">
          <a:extLst>
            <a:ext uri="{FF2B5EF4-FFF2-40B4-BE49-F238E27FC236}">
              <a16:creationId xmlns:a16="http://schemas.microsoft.com/office/drawing/2014/main" id="{00000000-0008-0000-0000-000013000000}"/>
            </a:ext>
          </a:extLst>
        </xdr:cNvPr>
        <xdr:cNvSpPr/>
      </xdr:nvSpPr>
      <xdr:spPr>
        <a:xfrm>
          <a:off x="5975441" y="96689908"/>
          <a:ext cx="2742565" cy="70439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29</xdr:col>
      <xdr:colOff>151856</xdr:colOff>
      <xdr:row>270</xdr:row>
      <xdr:rowOff>149316</xdr:rowOff>
    </xdr:from>
    <xdr:to>
      <xdr:col>42</xdr:col>
      <xdr:colOff>39824</xdr:colOff>
      <xdr:row>272</xdr:row>
      <xdr:rowOff>22950</xdr:rowOff>
    </xdr:to>
    <xdr:sp macro="" textlink="">
      <xdr:nvSpPr>
        <xdr:cNvPr id="20" name="テキスト ボックス 8">
          <a:extLst>
            <a:ext uri="{FF2B5EF4-FFF2-40B4-BE49-F238E27FC236}">
              <a16:creationId xmlns:a16="http://schemas.microsoft.com/office/drawing/2014/main" id="{00000000-0008-0000-0000-000014000000}"/>
            </a:ext>
          </a:extLst>
        </xdr:cNvPr>
        <xdr:cNvSpPr txBox="1"/>
      </xdr:nvSpPr>
      <xdr:spPr>
        <a:xfrm>
          <a:off x="6070963" y="96746423"/>
          <a:ext cx="2541361" cy="58120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83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3,456</a:t>
          </a:r>
          <a:r>
            <a:rPr kumimoji="1" lang="ja-JP" altLang="en-US" sz="1100">
              <a:solidFill>
                <a:sysClr val="windowText" lastClr="000000"/>
              </a:solidFill>
            </a:rPr>
            <a:t>百万円</a:t>
          </a:r>
        </a:p>
      </xdr:txBody>
    </xdr:sp>
    <xdr:clientData/>
  </xdr:twoCellAnchor>
  <xdr:twoCellAnchor>
    <xdr:from>
      <xdr:col>29</xdr:col>
      <xdr:colOff>56334</xdr:colOff>
      <xdr:row>272</xdr:row>
      <xdr:rowOff>118200</xdr:rowOff>
    </xdr:from>
    <xdr:to>
      <xdr:col>42</xdr:col>
      <xdr:colOff>144236</xdr:colOff>
      <xdr:row>273</xdr:row>
      <xdr:rowOff>236946</xdr:rowOff>
    </xdr:to>
    <xdr:sp macro="" textlink="">
      <xdr:nvSpPr>
        <xdr:cNvPr id="21" name="大かっこ 9">
          <a:extLst>
            <a:ext uri="{FF2B5EF4-FFF2-40B4-BE49-F238E27FC236}">
              <a16:creationId xmlns:a16="http://schemas.microsoft.com/office/drawing/2014/main" id="{00000000-0008-0000-0000-000015000000}"/>
            </a:ext>
          </a:extLst>
        </xdr:cNvPr>
        <xdr:cNvSpPr/>
      </xdr:nvSpPr>
      <xdr:spPr>
        <a:xfrm>
          <a:off x="5975441" y="97422879"/>
          <a:ext cx="2741295" cy="472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都市防災関連事業の実施</a:t>
          </a:r>
        </a:p>
      </xdr:txBody>
    </xdr:sp>
    <xdr:clientData/>
  </xdr:twoCellAnchor>
  <xdr:twoCellAnchor>
    <xdr:from>
      <xdr:col>43</xdr:col>
      <xdr:colOff>61414</xdr:colOff>
      <xdr:row>271</xdr:row>
      <xdr:rowOff>102960</xdr:rowOff>
    </xdr:from>
    <xdr:to>
      <xdr:col>46</xdr:col>
      <xdr:colOff>172811</xdr:colOff>
      <xdr:row>271</xdr:row>
      <xdr:rowOff>102960</xdr:rowOff>
    </xdr:to>
    <xdr:cxnSp macro="">
      <xdr:nvCxnSpPr>
        <xdr:cNvPr id="22" name="直線矢印コネクタ 10">
          <a:extLst>
            <a:ext uri="{FF2B5EF4-FFF2-40B4-BE49-F238E27FC236}">
              <a16:creationId xmlns:a16="http://schemas.microsoft.com/office/drawing/2014/main" id="{00000000-0008-0000-0000-000016000000}"/>
            </a:ext>
          </a:extLst>
        </xdr:cNvPr>
        <xdr:cNvCxnSpPr/>
      </xdr:nvCxnSpPr>
      <xdr:spPr>
        <a:xfrm>
          <a:off x="8838021" y="97053853"/>
          <a:ext cx="723719"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164556</xdr:colOff>
      <xdr:row>271</xdr:row>
      <xdr:rowOff>81370</xdr:rowOff>
    </xdr:from>
    <xdr:to>
      <xdr:col>46</xdr:col>
      <xdr:colOff>164556</xdr:colOff>
      <xdr:row>277</xdr:row>
      <xdr:rowOff>280761</xdr:rowOff>
    </xdr:to>
    <xdr:cxnSp macro="">
      <xdr:nvCxnSpPr>
        <xdr:cNvPr id="23" name="直線矢印コネクタ 11">
          <a:extLst>
            <a:ext uri="{FF2B5EF4-FFF2-40B4-BE49-F238E27FC236}">
              <a16:creationId xmlns:a16="http://schemas.microsoft.com/office/drawing/2014/main" id="{00000000-0008-0000-0000-000017000000}"/>
            </a:ext>
          </a:extLst>
        </xdr:cNvPr>
        <xdr:cNvCxnSpPr/>
      </xdr:nvCxnSpPr>
      <xdr:spPr>
        <a:xfrm>
          <a:off x="9553485" y="97032263"/>
          <a:ext cx="0" cy="232210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123281</xdr:colOff>
      <xdr:row>277</xdr:row>
      <xdr:rowOff>175986</xdr:rowOff>
    </xdr:from>
    <xdr:ext cx="1172116" cy="275717"/>
    <xdr:sp macro="" textlink="">
      <xdr:nvSpPr>
        <xdr:cNvPr id="24" name="テキスト ボックス 12">
          <a:extLst>
            <a:ext uri="{FF2B5EF4-FFF2-40B4-BE49-F238E27FC236}">
              <a16:creationId xmlns:a16="http://schemas.microsoft.com/office/drawing/2014/main" id="{00000000-0008-0000-0000-000018000000}"/>
            </a:ext>
          </a:extLst>
        </xdr:cNvPr>
        <xdr:cNvSpPr txBox="1"/>
      </xdr:nvSpPr>
      <xdr:spPr>
        <a:xfrm>
          <a:off x="6779575" y="50748133"/>
          <a:ext cx="117211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＜芦北町の例＞</a:t>
          </a:r>
          <a:endParaRPr kumimoji="1" lang="en-US" altLang="ja-JP" sz="1100">
            <a:solidFill>
              <a:sysClr val="windowText" lastClr="000000"/>
            </a:solidFill>
          </a:endParaRPr>
        </a:p>
      </xdr:txBody>
    </xdr:sp>
    <xdr:clientData/>
  </xdr:oneCellAnchor>
  <xdr:twoCellAnchor>
    <xdr:from>
      <xdr:col>34</xdr:col>
      <xdr:colOff>23949</xdr:colOff>
      <xdr:row>278</xdr:row>
      <xdr:rowOff>104230</xdr:rowOff>
    </xdr:from>
    <xdr:to>
      <xdr:col>47</xdr:col>
      <xdr:colOff>123916</xdr:colOff>
      <xdr:row>281</xdr:row>
      <xdr:rowOff>27395</xdr:rowOff>
    </xdr:to>
    <xdr:sp macro="" textlink="">
      <xdr:nvSpPr>
        <xdr:cNvPr id="25" name="正方形/長方形 13">
          <a:extLst>
            <a:ext uri="{FF2B5EF4-FFF2-40B4-BE49-F238E27FC236}">
              <a16:creationId xmlns:a16="http://schemas.microsoft.com/office/drawing/2014/main" id="{00000000-0008-0000-0000-000019000000}"/>
            </a:ext>
          </a:extLst>
        </xdr:cNvPr>
        <xdr:cNvSpPr/>
      </xdr:nvSpPr>
      <xdr:spPr>
        <a:xfrm>
          <a:off x="6963592" y="99531623"/>
          <a:ext cx="2753360" cy="984522"/>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8</a:t>
          </a: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8</a:t>
          </a: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G224" sqref="AG224:AX2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284</v>
      </c>
      <c r="AJ2" s="174" t="s">
        <v>607</v>
      </c>
      <c r="AK2" s="174"/>
      <c r="AL2" s="174"/>
      <c r="AM2" s="174"/>
      <c r="AN2" s="75" t="s">
        <v>284</v>
      </c>
      <c r="AO2" s="174">
        <v>21</v>
      </c>
      <c r="AP2" s="174"/>
      <c r="AQ2" s="174"/>
      <c r="AR2" s="76" t="s">
        <v>284</v>
      </c>
      <c r="AS2" s="175">
        <v>552</v>
      </c>
      <c r="AT2" s="175"/>
      <c r="AU2" s="175"/>
      <c r="AV2" s="75" t="str">
        <f>IF(AW2="","","-")</f>
        <v/>
      </c>
      <c r="AW2" s="176"/>
      <c r="AX2" s="176"/>
    </row>
    <row r="3" spans="1:50" ht="21" customHeight="1" thickBot="1" x14ac:dyDescent="0.2">
      <c r="A3" s="177" t="s">
        <v>597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610</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608</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611</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612</v>
      </c>
      <c r="H5" s="165"/>
      <c r="I5" s="165"/>
      <c r="J5" s="165"/>
      <c r="K5" s="165"/>
      <c r="L5" s="165"/>
      <c r="M5" s="166" t="s">
        <v>61</v>
      </c>
      <c r="N5" s="167"/>
      <c r="O5" s="167"/>
      <c r="P5" s="167"/>
      <c r="Q5" s="167"/>
      <c r="R5" s="168"/>
      <c r="S5" s="169" t="s">
        <v>613</v>
      </c>
      <c r="T5" s="165"/>
      <c r="U5" s="165"/>
      <c r="V5" s="165"/>
      <c r="W5" s="165"/>
      <c r="X5" s="170"/>
      <c r="Y5" s="171" t="s">
        <v>3</v>
      </c>
      <c r="Z5" s="172"/>
      <c r="AA5" s="172"/>
      <c r="AB5" s="172"/>
      <c r="AC5" s="172"/>
      <c r="AD5" s="173"/>
      <c r="AE5" s="196" t="s">
        <v>614</v>
      </c>
      <c r="AF5" s="196"/>
      <c r="AG5" s="196"/>
      <c r="AH5" s="196"/>
      <c r="AI5" s="196"/>
      <c r="AJ5" s="196"/>
      <c r="AK5" s="196"/>
      <c r="AL5" s="196"/>
      <c r="AM5" s="196"/>
      <c r="AN5" s="196"/>
      <c r="AO5" s="196"/>
      <c r="AP5" s="197"/>
      <c r="AQ5" s="198" t="s">
        <v>692</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111" customHeight="1" x14ac:dyDescent="0.15">
      <c r="A7" s="180" t="s">
        <v>20</v>
      </c>
      <c r="B7" s="181"/>
      <c r="C7" s="181"/>
      <c r="D7" s="181"/>
      <c r="E7" s="181"/>
      <c r="F7" s="182"/>
      <c r="G7" s="206" t="s">
        <v>615</v>
      </c>
      <c r="H7" s="207"/>
      <c r="I7" s="207"/>
      <c r="J7" s="207"/>
      <c r="K7" s="207"/>
      <c r="L7" s="207"/>
      <c r="M7" s="207"/>
      <c r="N7" s="207"/>
      <c r="O7" s="207"/>
      <c r="P7" s="207"/>
      <c r="Q7" s="207"/>
      <c r="R7" s="207"/>
      <c r="S7" s="207"/>
      <c r="T7" s="207"/>
      <c r="U7" s="207"/>
      <c r="V7" s="207"/>
      <c r="W7" s="207"/>
      <c r="X7" s="208"/>
      <c r="Y7" s="209" t="s">
        <v>269</v>
      </c>
      <c r="Z7" s="210"/>
      <c r="AA7" s="210"/>
      <c r="AB7" s="210"/>
      <c r="AC7" s="210"/>
      <c r="AD7" s="211"/>
      <c r="AE7" s="212" t="s">
        <v>685</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公共事業</v>
      </c>
      <c r="AF8" s="184"/>
      <c r="AG8" s="184"/>
      <c r="AH8" s="184"/>
      <c r="AI8" s="184"/>
      <c r="AJ8" s="184"/>
      <c r="AK8" s="184"/>
      <c r="AL8" s="184"/>
      <c r="AM8" s="184"/>
      <c r="AN8" s="184"/>
      <c r="AO8" s="184"/>
      <c r="AP8" s="184"/>
      <c r="AQ8" s="184"/>
      <c r="AR8" s="184"/>
      <c r="AS8" s="184"/>
      <c r="AT8" s="184"/>
      <c r="AU8" s="184"/>
      <c r="AV8" s="184"/>
      <c r="AW8" s="184"/>
      <c r="AX8" s="190"/>
    </row>
    <row r="9" spans="1:50" ht="50.25" customHeight="1" x14ac:dyDescent="0.15">
      <c r="A9" s="191" t="s">
        <v>21</v>
      </c>
      <c r="B9" s="192"/>
      <c r="C9" s="192"/>
      <c r="D9" s="192"/>
      <c r="E9" s="192"/>
      <c r="F9" s="192"/>
      <c r="G9" s="193" t="s">
        <v>673</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73.5" customHeight="1" x14ac:dyDescent="0.15">
      <c r="A10" s="236" t="s">
        <v>27</v>
      </c>
      <c r="B10" s="237"/>
      <c r="C10" s="237"/>
      <c r="D10" s="237"/>
      <c r="E10" s="237"/>
      <c r="F10" s="237"/>
      <c r="G10" s="238" t="s">
        <v>674</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直接実施、交付</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416</v>
      </c>
      <c r="Q12" s="225"/>
      <c r="R12" s="225"/>
      <c r="S12" s="225"/>
      <c r="T12" s="225"/>
      <c r="U12" s="225"/>
      <c r="V12" s="254"/>
      <c r="W12" s="224" t="s">
        <v>568</v>
      </c>
      <c r="X12" s="225"/>
      <c r="Y12" s="225"/>
      <c r="Z12" s="225"/>
      <c r="AA12" s="225"/>
      <c r="AB12" s="225"/>
      <c r="AC12" s="254"/>
      <c r="AD12" s="224" t="s">
        <v>570</v>
      </c>
      <c r="AE12" s="225"/>
      <c r="AF12" s="225"/>
      <c r="AG12" s="225"/>
      <c r="AH12" s="225"/>
      <c r="AI12" s="225"/>
      <c r="AJ12" s="254"/>
      <c r="AK12" s="224" t="s">
        <v>588</v>
      </c>
      <c r="AL12" s="225"/>
      <c r="AM12" s="225"/>
      <c r="AN12" s="225"/>
      <c r="AO12" s="225"/>
      <c r="AP12" s="225"/>
      <c r="AQ12" s="254"/>
      <c r="AR12" s="224" t="s">
        <v>589</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405</v>
      </c>
      <c r="Q13" s="219"/>
      <c r="R13" s="219"/>
      <c r="S13" s="219"/>
      <c r="T13" s="219"/>
      <c r="U13" s="219"/>
      <c r="V13" s="220"/>
      <c r="W13" s="218">
        <v>406</v>
      </c>
      <c r="X13" s="219"/>
      <c r="Y13" s="219"/>
      <c r="Z13" s="219"/>
      <c r="AA13" s="219"/>
      <c r="AB13" s="219"/>
      <c r="AC13" s="220"/>
      <c r="AD13" s="218">
        <v>406</v>
      </c>
      <c r="AE13" s="219"/>
      <c r="AF13" s="219"/>
      <c r="AG13" s="219"/>
      <c r="AH13" s="219"/>
      <c r="AI13" s="219"/>
      <c r="AJ13" s="220"/>
      <c r="AK13" s="218">
        <v>406</v>
      </c>
      <c r="AL13" s="219"/>
      <c r="AM13" s="219"/>
      <c r="AN13" s="219"/>
      <c r="AO13" s="219"/>
      <c r="AP13" s="219"/>
      <c r="AQ13" s="220"/>
      <c r="AR13" s="230">
        <v>406</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v>9559</v>
      </c>
      <c r="Q14" s="219"/>
      <c r="R14" s="219"/>
      <c r="S14" s="219"/>
      <c r="T14" s="219"/>
      <c r="U14" s="219"/>
      <c r="V14" s="220"/>
      <c r="W14" s="218">
        <v>6164</v>
      </c>
      <c r="X14" s="219"/>
      <c r="Y14" s="219"/>
      <c r="Z14" s="219"/>
      <c r="AA14" s="219"/>
      <c r="AB14" s="219"/>
      <c r="AC14" s="220"/>
      <c r="AD14" s="218">
        <v>2080</v>
      </c>
      <c r="AE14" s="219"/>
      <c r="AF14" s="219"/>
      <c r="AG14" s="219"/>
      <c r="AH14" s="219"/>
      <c r="AI14" s="219"/>
      <c r="AJ14" s="220"/>
      <c r="AK14" s="218"/>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v>11356</v>
      </c>
      <c r="Q15" s="219"/>
      <c r="R15" s="219"/>
      <c r="S15" s="219"/>
      <c r="T15" s="219"/>
      <c r="U15" s="219"/>
      <c r="V15" s="220"/>
      <c r="W15" s="218">
        <v>7996</v>
      </c>
      <c r="X15" s="219"/>
      <c r="Y15" s="219"/>
      <c r="Z15" s="219"/>
      <c r="AA15" s="219"/>
      <c r="AB15" s="219"/>
      <c r="AC15" s="220"/>
      <c r="AD15" s="218">
        <v>4361</v>
      </c>
      <c r="AE15" s="219"/>
      <c r="AF15" s="219"/>
      <c r="AG15" s="219"/>
      <c r="AH15" s="219"/>
      <c r="AI15" s="219"/>
      <c r="AJ15" s="220"/>
      <c r="AK15" s="218">
        <v>1736</v>
      </c>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v>-7996</v>
      </c>
      <c r="Q16" s="219"/>
      <c r="R16" s="219"/>
      <c r="S16" s="219"/>
      <c r="T16" s="219"/>
      <c r="U16" s="219"/>
      <c r="V16" s="220"/>
      <c r="W16" s="218">
        <v>-4361</v>
      </c>
      <c r="X16" s="219"/>
      <c r="Y16" s="219"/>
      <c r="Z16" s="219"/>
      <c r="AA16" s="219"/>
      <c r="AB16" s="219"/>
      <c r="AC16" s="220"/>
      <c r="AD16" s="218">
        <v>-1736</v>
      </c>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13324</v>
      </c>
      <c r="Q18" s="263"/>
      <c r="R18" s="263"/>
      <c r="S18" s="263"/>
      <c r="T18" s="263"/>
      <c r="U18" s="263"/>
      <c r="V18" s="264"/>
      <c r="W18" s="262">
        <f>SUM(W13:AC17)</f>
        <v>10205</v>
      </c>
      <c r="X18" s="263"/>
      <c r="Y18" s="263"/>
      <c r="Z18" s="263"/>
      <c r="AA18" s="263"/>
      <c r="AB18" s="263"/>
      <c r="AC18" s="264"/>
      <c r="AD18" s="262">
        <f>SUM(AD13:AJ17)</f>
        <v>5111</v>
      </c>
      <c r="AE18" s="263"/>
      <c r="AF18" s="263"/>
      <c r="AG18" s="263"/>
      <c r="AH18" s="263"/>
      <c r="AI18" s="263"/>
      <c r="AJ18" s="264"/>
      <c r="AK18" s="262">
        <f>SUM(AK13:AQ17)</f>
        <v>2142</v>
      </c>
      <c r="AL18" s="263"/>
      <c r="AM18" s="263"/>
      <c r="AN18" s="263"/>
      <c r="AO18" s="263"/>
      <c r="AP18" s="263"/>
      <c r="AQ18" s="264"/>
      <c r="AR18" s="262">
        <f>SUM(AR13:AX17)</f>
        <v>406</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11208</v>
      </c>
      <c r="Q19" s="219"/>
      <c r="R19" s="219"/>
      <c r="S19" s="219"/>
      <c r="T19" s="219"/>
      <c r="U19" s="219"/>
      <c r="V19" s="220"/>
      <c r="W19" s="218">
        <v>7085</v>
      </c>
      <c r="X19" s="219"/>
      <c r="Y19" s="219"/>
      <c r="Z19" s="219"/>
      <c r="AA19" s="219"/>
      <c r="AB19" s="219"/>
      <c r="AC19" s="220"/>
      <c r="AD19" s="218">
        <v>3456</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0.84118883218252782</v>
      </c>
      <c r="Q20" s="294"/>
      <c r="R20" s="294"/>
      <c r="S20" s="294"/>
      <c r="T20" s="294"/>
      <c r="U20" s="294"/>
      <c r="V20" s="294"/>
      <c r="W20" s="294">
        <f>IF(W18=0, "-", SUM(W19)/W18)</f>
        <v>0.69426751592356684</v>
      </c>
      <c r="X20" s="294"/>
      <c r="Y20" s="294"/>
      <c r="Z20" s="294"/>
      <c r="AA20" s="294"/>
      <c r="AB20" s="294"/>
      <c r="AC20" s="294"/>
      <c r="AD20" s="294">
        <f>IF(AD18=0, "-", SUM(AD19)/AD18)</f>
        <v>0.67618861279593034</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239</v>
      </c>
      <c r="H21" s="293"/>
      <c r="I21" s="293"/>
      <c r="J21" s="293"/>
      <c r="K21" s="293"/>
      <c r="L21" s="293"/>
      <c r="M21" s="293"/>
      <c r="N21" s="293"/>
      <c r="O21" s="293"/>
      <c r="P21" s="294">
        <f>IF(P19=0, "-", SUM(P19)/SUM(P13,P14))</f>
        <v>1.1248494580489763</v>
      </c>
      <c r="Q21" s="294"/>
      <c r="R21" s="294"/>
      <c r="S21" s="294"/>
      <c r="T21" s="294"/>
      <c r="U21" s="294"/>
      <c r="V21" s="294"/>
      <c r="W21" s="294">
        <f>IF(W19=0, "-", SUM(W19)/SUM(W13,W14))</f>
        <v>1.078386605783866</v>
      </c>
      <c r="X21" s="294"/>
      <c r="Y21" s="294"/>
      <c r="Z21" s="294"/>
      <c r="AA21" s="294"/>
      <c r="AB21" s="294"/>
      <c r="AC21" s="294"/>
      <c r="AD21" s="294">
        <f>IF(AD19=0, "-", SUM(AD19)/SUM(AD13,AD14))</f>
        <v>1.3901850362027353</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592</v>
      </c>
      <c r="B22" s="303"/>
      <c r="C22" s="303"/>
      <c r="D22" s="303"/>
      <c r="E22" s="303"/>
      <c r="F22" s="304"/>
      <c r="G22" s="308" t="s">
        <v>229</v>
      </c>
      <c r="H22" s="277"/>
      <c r="I22" s="277"/>
      <c r="J22" s="277"/>
      <c r="K22" s="277"/>
      <c r="L22" s="277"/>
      <c r="M22" s="277"/>
      <c r="N22" s="277"/>
      <c r="O22" s="309"/>
      <c r="P22" s="276" t="s">
        <v>590</v>
      </c>
      <c r="Q22" s="277"/>
      <c r="R22" s="277"/>
      <c r="S22" s="277"/>
      <c r="T22" s="277"/>
      <c r="U22" s="277"/>
      <c r="V22" s="309"/>
      <c r="W22" s="276" t="s">
        <v>591</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36" customHeight="1" x14ac:dyDescent="0.15">
      <c r="A23" s="305"/>
      <c r="B23" s="306"/>
      <c r="C23" s="306"/>
      <c r="D23" s="306"/>
      <c r="E23" s="306"/>
      <c r="F23" s="307"/>
      <c r="G23" s="279" t="s">
        <v>616</v>
      </c>
      <c r="H23" s="280"/>
      <c r="I23" s="280"/>
      <c r="J23" s="280"/>
      <c r="K23" s="280"/>
      <c r="L23" s="280"/>
      <c r="M23" s="280"/>
      <c r="N23" s="280"/>
      <c r="O23" s="281"/>
      <c r="P23" s="230">
        <v>152</v>
      </c>
      <c r="Q23" s="231"/>
      <c r="R23" s="231"/>
      <c r="S23" s="231"/>
      <c r="T23" s="231"/>
      <c r="U23" s="231"/>
      <c r="V23" s="282"/>
      <c r="W23" s="230">
        <v>152</v>
      </c>
      <c r="X23" s="231"/>
      <c r="Y23" s="231"/>
      <c r="Z23" s="231"/>
      <c r="AA23" s="231"/>
      <c r="AB23" s="231"/>
      <c r="AC23" s="282"/>
      <c r="AD23" s="283"/>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41.25" customHeight="1" x14ac:dyDescent="0.15">
      <c r="A24" s="305"/>
      <c r="B24" s="306"/>
      <c r="C24" s="306"/>
      <c r="D24" s="306"/>
      <c r="E24" s="306"/>
      <c r="F24" s="307"/>
      <c r="G24" s="289" t="s">
        <v>617</v>
      </c>
      <c r="H24" s="290"/>
      <c r="I24" s="290"/>
      <c r="J24" s="290"/>
      <c r="K24" s="290"/>
      <c r="L24" s="290"/>
      <c r="M24" s="290"/>
      <c r="N24" s="290"/>
      <c r="O24" s="291"/>
      <c r="P24" s="218">
        <v>254</v>
      </c>
      <c r="Q24" s="219"/>
      <c r="R24" s="219"/>
      <c r="S24" s="219"/>
      <c r="T24" s="219"/>
      <c r="U24" s="219"/>
      <c r="V24" s="220"/>
      <c r="W24" s="218">
        <v>254</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6" t="s">
        <v>18</v>
      </c>
      <c r="H29" s="127"/>
      <c r="I29" s="127"/>
      <c r="J29" s="127"/>
      <c r="K29" s="127"/>
      <c r="L29" s="127"/>
      <c r="M29" s="127"/>
      <c r="N29" s="127"/>
      <c r="O29" s="128"/>
      <c r="P29" s="332">
        <f>AK13</f>
        <v>406</v>
      </c>
      <c r="Q29" s="333"/>
      <c r="R29" s="333"/>
      <c r="S29" s="333"/>
      <c r="T29" s="333"/>
      <c r="U29" s="333"/>
      <c r="V29" s="334"/>
      <c r="W29" s="335">
        <f>AR13</f>
        <v>406</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579</v>
      </c>
      <c r="B30" s="339"/>
      <c r="C30" s="339"/>
      <c r="D30" s="339"/>
      <c r="E30" s="339"/>
      <c r="F30" s="340"/>
      <c r="G30" s="341" t="s">
        <v>680</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580</v>
      </c>
      <c r="B31" s="319"/>
      <c r="C31" s="319"/>
      <c r="D31" s="319"/>
      <c r="E31" s="319"/>
      <c r="F31" s="320"/>
      <c r="G31" s="352" t="s">
        <v>572</v>
      </c>
      <c r="H31" s="353"/>
      <c r="I31" s="353"/>
      <c r="J31" s="353"/>
      <c r="K31" s="353"/>
      <c r="L31" s="353"/>
      <c r="M31" s="353"/>
      <c r="N31" s="353"/>
      <c r="O31" s="353"/>
      <c r="P31" s="354" t="s">
        <v>571</v>
      </c>
      <c r="Q31" s="353"/>
      <c r="R31" s="353"/>
      <c r="S31" s="353"/>
      <c r="T31" s="353"/>
      <c r="U31" s="353"/>
      <c r="V31" s="353"/>
      <c r="W31" s="353"/>
      <c r="X31" s="355"/>
      <c r="Y31" s="356"/>
      <c r="Z31" s="357"/>
      <c r="AA31" s="358"/>
      <c r="AB31" s="403" t="s">
        <v>11</v>
      </c>
      <c r="AC31" s="403"/>
      <c r="AD31" s="403"/>
      <c r="AE31" s="404" t="s">
        <v>416</v>
      </c>
      <c r="AF31" s="405"/>
      <c r="AG31" s="405"/>
      <c r="AH31" s="406"/>
      <c r="AI31" s="404" t="s">
        <v>568</v>
      </c>
      <c r="AJ31" s="405"/>
      <c r="AK31" s="405"/>
      <c r="AL31" s="406"/>
      <c r="AM31" s="404" t="s">
        <v>384</v>
      </c>
      <c r="AN31" s="405"/>
      <c r="AO31" s="405"/>
      <c r="AP31" s="406"/>
      <c r="AQ31" s="412" t="s">
        <v>415</v>
      </c>
      <c r="AR31" s="413"/>
      <c r="AS31" s="413"/>
      <c r="AT31" s="414"/>
      <c r="AU31" s="412" t="s">
        <v>593</v>
      </c>
      <c r="AV31" s="413"/>
      <c r="AW31" s="413"/>
      <c r="AX31" s="415"/>
    </row>
    <row r="32" spans="1:50" ht="23.25" customHeight="1" x14ac:dyDescent="0.15">
      <c r="A32" s="350"/>
      <c r="B32" s="319"/>
      <c r="C32" s="319"/>
      <c r="D32" s="319"/>
      <c r="E32" s="319"/>
      <c r="F32" s="320"/>
      <c r="G32" s="359" t="s">
        <v>675</v>
      </c>
      <c r="H32" s="360"/>
      <c r="I32" s="360"/>
      <c r="J32" s="360"/>
      <c r="K32" s="360"/>
      <c r="L32" s="360"/>
      <c r="M32" s="360"/>
      <c r="N32" s="360"/>
      <c r="O32" s="360"/>
      <c r="P32" s="363" t="s">
        <v>665</v>
      </c>
      <c r="Q32" s="364"/>
      <c r="R32" s="364"/>
      <c r="S32" s="364"/>
      <c r="T32" s="364"/>
      <c r="U32" s="364"/>
      <c r="V32" s="364"/>
      <c r="W32" s="364"/>
      <c r="X32" s="365"/>
      <c r="Y32" s="369" t="s">
        <v>51</v>
      </c>
      <c r="Z32" s="370"/>
      <c r="AA32" s="371"/>
      <c r="AB32" s="372" t="s">
        <v>618</v>
      </c>
      <c r="AC32" s="372"/>
      <c r="AD32" s="372"/>
      <c r="AE32" s="373">
        <v>296</v>
      </c>
      <c r="AF32" s="373"/>
      <c r="AG32" s="373"/>
      <c r="AH32" s="373"/>
      <c r="AI32" s="373">
        <v>262</v>
      </c>
      <c r="AJ32" s="373"/>
      <c r="AK32" s="373"/>
      <c r="AL32" s="373"/>
      <c r="AM32" s="373">
        <v>89</v>
      </c>
      <c r="AN32" s="373"/>
      <c r="AO32" s="373"/>
      <c r="AP32" s="373"/>
      <c r="AQ32" s="400"/>
      <c r="AR32" s="373"/>
      <c r="AS32" s="373"/>
      <c r="AT32" s="373"/>
      <c r="AU32" s="391"/>
      <c r="AV32" s="407"/>
      <c r="AW32" s="407"/>
      <c r="AX32" s="408"/>
    </row>
    <row r="33" spans="1:51" ht="23.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619</v>
      </c>
      <c r="AC33" s="372"/>
      <c r="AD33" s="372"/>
      <c r="AE33" s="373" t="s">
        <v>619</v>
      </c>
      <c r="AF33" s="373"/>
      <c r="AG33" s="373"/>
      <c r="AH33" s="373"/>
      <c r="AI33" s="373" t="s">
        <v>619</v>
      </c>
      <c r="AJ33" s="373"/>
      <c r="AK33" s="373"/>
      <c r="AL33" s="373"/>
      <c r="AM33" s="400" t="s">
        <v>667</v>
      </c>
      <c r="AN33" s="373"/>
      <c r="AO33" s="373"/>
      <c r="AP33" s="373"/>
      <c r="AQ33" s="400" t="s">
        <v>667</v>
      </c>
      <c r="AR33" s="373"/>
      <c r="AS33" s="373"/>
      <c r="AT33" s="373"/>
      <c r="AU33" s="391"/>
      <c r="AV33" s="407"/>
      <c r="AW33" s="407"/>
      <c r="AX33" s="408"/>
    </row>
    <row r="34" spans="1:51" ht="23.25" customHeight="1" x14ac:dyDescent="0.15">
      <c r="A34" s="439" t="s">
        <v>581</v>
      </c>
      <c r="B34" s="440"/>
      <c r="C34" s="440"/>
      <c r="D34" s="440"/>
      <c r="E34" s="440"/>
      <c r="F34" s="441"/>
      <c r="G34" s="225" t="s">
        <v>582</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416</v>
      </c>
      <c r="AF34" s="225"/>
      <c r="AG34" s="225"/>
      <c r="AH34" s="254"/>
      <c r="AI34" s="224" t="s">
        <v>568</v>
      </c>
      <c r="AJ34" s="225"/>
      <c r="AK34" s="225"/>
      <c r="AL34" s="254"/>
      <c r="AM34" s="224" t="s">
        <v>384</v>
      </c>
      <c r="AN34" s="225"/>
      <c r="AO34" s="225"/>
      <c r="AP34" s="254"/>
      <c r="AQ34" s="418" t="s">
        <v>594</v>
      </c>
      <c r="AR34" s="419"/>
      <c r="AS34" s="419"/>
      <c r="AT34" s="419"/>
      <c r="AU34" s="419"/>
      <c r="AV34" s="419"/>
      <c r="AW34" s="419"/>
      <c r="AX34" s="420"/>
    </row>
    <row r="35" spans="1:51" ht="23.25" customHeight="1" x14ac:dyDescent="0.15">
      <c r="A35" s="442"/>
      <c r="B35" s="443"/>
      <c r="C35" s="443"/>
      <c r="D35" s="443"/>
      <c r="E35" s="443"/>
      <c r="F35" s="444"/>
      <c r="G35" s="396" t="s">
        <v>621</v>
      </c>
      <c r="H35" s="397"/>
      <c r="I35" s="397"/>
      <c r="J35" s="397"/>
      <c r="K35" s="397"/>
      <c r="L35" s="397"/>
      <c r="M35" s="397"/>
      <c r="N35" s="397"/>
      <c r="O35" s="397"/>
      <c r="P35" s="397"/>
      <c r="Q35" s="397"/>
      <c r="R35" s="397"/>
      <c r="S35" s="397"/>
      <c r="T35" s="397"/>
      <c r="U35" s="397"/>
      <c r="V35" s="397"/>
      <c r="W35" s="397"/>
      <c r="X35" s="397"/>
      <c r="Y35" s="421" t="s">
        <v>581</v>
      </c>
      <c r="Z35" s="422"/>
      <c r="AA35" s="423"/>
      <c r="AB35" s="424" t="s">
        <v>622</v>
      </c>
      <c r="AC35" s="425"/>
      <c r="AD35" s="426"/>
      <c r="AE35" s="400">
        <v>37</v>
      </c>
      <c r="AF35" s="400"/>
      <c r="AG35" s="400"/>
      <c r="AH35" s="400"/>
      <c r="AI35" s="400">
        <v>27</v>
      </c>
      <c r="AJ35" s="400"/>
      <c r="AK35" s="400"/>
      <c r="AL35" s="400"/>
      <c r="AM35" s="400">
        <v>36</v>
      </c>
      <c r="AN35" s="400"/>
      <c r="AO35" s="400"/>
      <c r="AP35" s="400"/>
      <c r="AQ35" s="391" t="s">
        <v>667</v>
      </c>
      <c r="AR35" s="374"/>
      <c r="AS35" s="374"/>
      <c r="AT35" s="374"/>
      <c r="AU35" s="374"/>
      <c r="AV35" s="374"/>
      <c r="AW35" s="374"/>
      <c r="AX35" s="375"/>
    </row>
    <row r="36" spans="1:51" ht="37.5" customHeight="1" x14ac:dyDescent="0.15">
      <c r="A36" s="445"/>
      <c r="B36" s="210"/>
      <c r="C36" s="210"/>
      <c r="D36" s="210"/>
      <c r="E36" s="210"/>
      <c r="F36" s="446"/>
      <c r="G36" s="398"/>
      <c r="H36" s="399"/>
      <c r="I36" s="399"/>
      <c r="J36" s="399"/>
      <c r="K36" s="399"/>
      <c r="L36" s="399"/>
      <c r="M36" s="399"/>
      <c r="N36" s="399"/>
      <c r="O36" s="399"/>
      <c r="P36" s="399"/>
      <c r="Q36" s="399"/>
      <c r="R36" s="399"/>
      <c r="S36" s="399"/>
      <c r="T36" s="399"/>
      <c r="U36" s="399"/>
      <c r="V36" s="399"/>
      <c r="W36" s="399"/>
      <c r="X36" s="399"/>
      <c r="Y36" s="387" t="s">
        <v>584</v>
      </c>
      <c r="Z36" s="401"/>
      <c r="AA36" s="402"/>
      <c r="AB36" s="427" t="s">
        <v>623</v>
      </c>
      <c r="AC36" s="428"/>
      <c r="AD36" s="429"/>
      <c r="AE36" s="430" t="s">
        <v>668</v>
      </c>
      <c r="AF36" s="430"/>
      <c r="AG36" s="430"/>
      <c r="AH36" s="430"/>
      <c r="AI36" s="430" t="s">
        <v>669</v>
      </c>
      <c r="AJ36" s="430"/>
      <c r="AK36" s="430"/>
      <c r="AL36" s="430"/>
      <c r="AM36" s="430" t="s">
        <v>689</v>
      </c>
      <c r="AN36" s="430"/>
      <c r="AO36" s="430"/>
      <c r="AP36" s="430"/>
      <c r="AQ36" s="430" t="s">
        <v>667</v>
      </c>
      <c r="AR36" s="430"/>
      <c r="AS36" s="430"/>
      <c r="AT36" s="430"/>
      <c r="AU36" s="430"/>
      <c r="AV36" s="430"/>
      <c r="AW36" s="430"/>
      <c r="AX36" s="431"/>
    </row>
    <row r="37" spans="1:51" ht="18.75" customHeight="1" x14ac:dyDescent="0.15">
      <c r="A37" s="469" t="s">
        <v>236</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416</v>
      </c>
      <c r="AF37" s="487"/>
      <c r="AG37" s="487"/>
      <c r="AH37" s="488"/>
      <c r="AI37" s="491" t="s">
        <v>568</v>
      </c>
      <c r="AJ37" s="491"/>
      <c r="AK37" s="491"/>
      <c r="AL37" s="486"/>
      <c r="AM37" s="491" t="s">
        <v>384</v>
      </c>
      <c r="AN37" s="491"/>
      <c r="AO37" s="491"/>
      <c r="AP37" s="486"/>
      <c r="AQ37" s="460" t="s">
        <v>174</v>
      </c>
      <c r="AR37" s="461"/>
      <c r="AS37" s="461"/>
      <c r="AT37" s="462"/>
      <c r="AU37" s="324" t="s">
        <v>128</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2" t="s">
        <v>619</v>
      </c>
      <c r="AR38" s="433"/>
      <c r="AS38" s="434" t="s">
        <v>175</v>
      </c>
      <c r="AT38" s="435"/>
      <c r="AU38" s="436" t="s">
        <v>619</v>
      </c>
      <c r="AV38" s="436"/>
      <c r="AW38" s="326" t="s">
        <v>166</v>
      </c>
      <c r="AX38" s="331"/>
    </row>
    <row r="39" spans="1:51" ht="23.25" customHeight="1" x14ac:dyDescent="0.15">
      <c r="A39" s="475"/>
      <c r="B39" s="473"/>
      <c r="C39" s="473"/>
      <c r="D39" s="473"/>
      <c r="E39" s="473"/>
      <c r="F39" s="474"/>
      <c r="G39" s="376" t="s">
        <v>697</v>
      </c>
      <c r="H39" s="377"/>
      <c r="I39" s="377"/>
      <c r="J39" s="377"/>
      <c r="K39" s="377"/>
      <c r="L39" s="377"/>
      <c r="M39" s="377"/>
      <c r="N39" s="377"/>
      <c r="O39" s="378"/>
      <c r="P39" s="141" t="s">
        <v>695</v>
      </c>
      <c r="Q39" s="141"/>
      <c r="R39" s="141"/>
      <c r="S39" s="141"/>
      <c r="T39" s="141"/>
      <c r="U39" s="141"/>
      <c r="V39" s="141"/>
      <c r="W39" s="141"/>
      <c r="X39" s="142"/>
      <c r="Y39" s="387" t="s">
        <v>12</v>
      </c>
      <c r="Z39" s="388"/>
      <c r="AA39" s="389"/>
      <c r="AB39" s="390" t="s">
        <v>618</v>
      </c>
      <c r="AC39" s="390"/>
      <c r="AD39" s="390"/>
      <c r="AE39" s="391">
        <v>274</v>
      </c>
      <c r="AF39" s="374"/>
      <c r="AG39" s="374"/>
      <c r="AH39" s="374"/>
      <c r="AI39" s="391">
        <v>61</v>
      </c>
      <c r="AJ39" s="374"/>
      <c r="AK39" s="374"/>
      <c r="AL39" s="374"/>
      <c r="AM39" s="391">
        <v>25</v>
      </c>
      <c r="AN39" s="374"/>
      <c r="AO39" s="374"/>
      <c r="AP39" s="374"/>
      <c r="AQ39" s="393" t="s">
        <v>619</v>
      </c>
      <c r="AR39" s="394"/>
      <c r="AS39" s="394"/>
      <c r="AT39" s="395"/>
      <c r="AU39" s="374" t="s">
        <v>619</v>
      </c>
      <c r="AV39" s="374"/>
      <c r="AW39" s="374"/>
      <c r="AX39" s="375"/>
    </row>
    <row r="40" spans="1:51" ht="23.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50</v>
      </c>
      <c r="Z40" s="225"/>
      <c r="AA40" s="254"/>
      <c r="AB40" s="450" t="s">
        <v>618</v>
      </c>
      <c r="AC40" s="450"/>
      <c r="AD40" s="450"/>
      <c r="AE40" s="391">
        <v>274</v>
      </c>
      <c r="AF40" s="374"/>
      <c r="AG40" s="374"/>
      <c r="AH40" s="374"/>
      <c r="AI40" s="391">
        <v>63</v>
      </c>
      <c r="AJ40" s="374"/>
      <c r="AK40" s="374"/>
      <c r="AL40" s="374"/>
      <c r="AM40" s="391">
        <v>53</v>
      </c>
      <c r="AN40" s="374"/>
      <c r="AO40" s="374"/>
      <c r="AP40" s="374"/>
      <c r="AQ40" s="393" t="s">
        <v>619</v>
      </c>
      <c r="AR40" s="394"/>
      <c r="AS40" s="394"/>
      <c r="AT40" s="395"/>
      <c r="AU40" s="374" t="s">
        <v>619</v>
      </c>
      <c r="AV40" s="374"/>
      <c r="AW40" s="374"/>
      <c r="AX40" s="375"/>
    </row>
    <row r="41" spans="1:51" ht="23.25" customHeight="1" x14ac:dyDescent="0.15">
      <c r="A41" s="475"/>
      <c r="B41" s="473"/>
      <c r="C41" s="473"/>
      <c r="D41" s="473"/>
      <c r="E41" s="473"/>
      <c r="F41" s="474"/>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v>100</v>
      </c>
      <c r="AF41" s="374"/>
      <c r="AG41" s="374"/>
      <c r="AH41" s="374"/>
      <c r="AI41" s="391">
        <v>97</v>
      </c>
      <c r="AJ41" s="374"/>
      <c r="AK41" s="374"/>
      <c r="AL41" s="374"/>
      <c r="AM41" s="391">
        <v>47</v>
      </c>
      <c r="AN41" s="374"/>
      <c r="AO41" s="374"/>
      <c r="AP41" s="374"/>
      <c r="AQ41" s="393" t="s">
        <v>619</v>
      </c>
      <c r="AR41" s="394"/>
      <c r="AS41" s="394"/>
      <c r="AT41" s="395"/>
      <c r="AU41" s="374" t="s">
        <v>619</v>
      </c>
      <c r="AV41" s="374"/>
      <c r="AW41" s="374"/>
      <c r="AX41" s="375"/>
    </row>
    <row r="42" spans="1:51" ht="23.25" customHeight="1" x14ac:dyDescent="0.15">
      <c r="A42" s="463" t="s">
        <v>260</v>
      </c>
      <c r="B42" s="458"/>
      <c r="C42" s="458"/>
      <c r="D42" s="458"/>
      <c r="E42" s="458"/>
      <c r="F42" s="459"/>
      <c r="G42" s="499" t="s">
        <v>620</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3" t="s">
        <v>573</v>
      </c>
      <c r="B44" s="318" t="s">
        <v>574</v>
      </c>
      <c r="C44" s="319"/>
      <c r="D44" s="319"/>
      <c r="E44" s="319"/>
      <c r="F44" s="320"/>
      <c r="G44" s="324" t="s">
        <v>575</v>
      </c>
      <c r="H44" s="324"/>
      <c r="I44" s="324"/>
      <c r="J44" s="324"/>
      <c r="K44" s="324"/>
      <c r="L44" s="324"/>
      <c r="M44" s="324"/>
      <c r="N44" s="324"/>
      <c r="O44" s="324"/>
      <c r="P44" s="324"/>
      <c r="Q44" s="324"/>
      <c r="R44" s="324"/>
      <c r="S44" s="324"/>
      <c r="T44" s="324"/>
      <c r="U44" s="324"/>
      <c r="V44" s="324"/>
      <c r="W44" s="324"/>
      <c r="X44" s="324"/>
      <c r="Y44" s="324"/>
      <c r="Z44" s="324"/>
      <c r="AA44" s="325"/>
      <c r="AB44" s="328" t="s">
        <v>595</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90" t="s">
        <v>11</v>
      </c>
      <c r="AC49" s="891"/>
      <c r="AD49" s="892"/>
      <c r="AE49" s="417" t="s">
        <v>416</v>
      </c>
      <c r="AF49" s="417"/>
      <c r="AG49" s="417"/>
      <c r="AH49" s="417"/>
      <c r="AI49" s="417" t="s">
        <v>568</v>
      </c>
      <c r="AJ49" s="417"/>
      <c r="AK49" s="417"/>
      <c r="AL49" s="417"/>
      <c r="AM49" s="417" t="s">
        <v>384</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6"/>
      <c r="AS50" s="434" t="s">
        <v>175</v>
      </c>
      <c r="AT50" s="435"/>
      <c r="AU50" s="436"/>
      <c r="AV50" s="436"/>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1"/>
      <c r="R51" s="451"/>
      <c r="S51" s="451"/>
      <c r="T51" s="451"/>
      <c r="U51" s="451"/>
      <c r="V51" s="451"/>
      <c r="W51" s="451"/>
      <c r="X51" s="452"/>
      <c r="Y51" s="894" t="s">
        <v>57</v>
      </c>
      <c r="Z51" s="895"/>
      <c r="AA51" s="896"/>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6"/>
      <c r="B52" s="318"/>
      <c r="C52" s="319"/>
      <c r="D52" s="319"/>
      <c r="E52" s="319"/>
      <c r="F52" s="320"/>
      <c r="G52" s="897"/>
      <c r="H52" s="385"/>
      <c r="I52" s="385"/>
      <c r="J52" s="385"/>
      <c r="K52" s="385"/>
      <c r="L52" s="385"/>
      <c r="M52" s="385"/>
      <c r="N52" s="385"/>
      <c r="O52" s="386"/>
      <c r="P52" s="453"/>
      <c r="Q52" s="453"/>
      <c r="R52" s="453"/>
      <c r="S52" s="453"/>
      <c r="T52" s="453"/>
      <c r="U52" s="453"/>
      <c r="V52" s="453"/>
      <c r="W52" s="453"/>
      <c r="X52" s="454"/>
      <c r="Y52" s="898" t="s">
        <v>50</v>
      </c>
      <c r="Z52" s="789"/>
      <c r="AA52" s="790"/>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5"/>
      <c r="Q53" s="455"/>
      <c r="R53" s="455"/>
      <c r="S53" s="455"/>
      <c r="T53" s="455"/>
      <c r="U53" s="455"/>
      <c r="V53" s="455"/>
      <c r="W53" s="455"/>
      <c r="X53" s="456"/>
      <c r="Y53" s="898" t="s">
        <v>13</v>
      </c>
      <c r="Z53" s="789"/>
      <c r="AA53" s="790"/>
      <c r="AB53" s="899" t="s">
        <v>14</v>
      </c>
      <c r="AC53" s="899"/>
      <c r="AD53" s="899"/>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90" t="s">
        <v>11</v>
      </c>
      <c r="AC54" s="891"/>
      <c r="AD54" s="892"/>
      <c r="AE54" s="417" t="s">
        <v>416</v>
      </c>
      <c r="AF54" s="417"/>
      <c r="AG54" s="417"/>
      <c r="AH54" s="417"/>
      <c r="AI54" s="417" t="s">
        <v>568</v>
      </c>
      <c r="AJ54" s="417"/>
      <c r="AK54" s="417"/>
      <c r="AL54" s="417"/>
      <c r="AM54" s="417" t="s">
        <v>384</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6"/>
      <c r="AS55" s="434" t="s">
        <v>175</v>
      </c>
      <c r="AT55" s="435"/>
      <c r="AU55" s="436"/>
      <c r="AV55" s="436"/>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1"/>
      <c r="R56" s="451"/>
      <c r="S56" s="451"/>
      <c r="T56" s="451"/>
      <c r="U56" s="451"/>
      <c r="V56" s="451"/>
      <c r="W56" s="451"/>
      <c r="X56" s="452"/>
      <c r="Y56" s="894" t="s">
        <v>57</v>
      </c>
      <c r="Z56" s="895"/>
      <c r="AA56" s="896"/>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6"/>
      <c r="B57" s="318"/>
      <c r="C57" s="319"/>
      <c r="D57" s="319"/>
      <c r="E57" s="319"/>
      <c r="F57" s="320"/>
      <c r="G57" s="897"/>
      <c r="H57" s="385"/>
      <c r="I57" s="385"/>
      <c r="J57" s="385"/>
      <c r="K57" s="385"/>
      <c r="L57" s="385"/>
      <c r="M57" s="385"/>
      <c r="N57" s="385"/>
      <c r="O57" s="386"/>
      <c r="P57" s="453"/>
      <c r="Q57" s="453"/>
      <c r="R57" s="453"/>
      <c r="S57" s="453"/>
      <c r="T57" s="453"/>
      <c r="U57" s="453"/>
      <c r="V57" s="453"/>
      <c r="W57" s="453"/>
      <c r="X57" s="454"/>
      <c r="Y57" s="898" t="s">
        <v>50</v>
      </c>
      <c r="Z57" s="789"/>
      <c r="AA57" s="790"/>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5"/>
      <c r="Q58" s="455"/>
      <c r="R58" s="455"/>
      <c r="S58" s="455"/>
      <c r="T58" s="455"/>
      <c r="U58" s="455"/>
      <c r="V58" s="455"/>
      <c r="W58" s="455"/>
      <c r="X58" s="456"/>
      <c r="Y58" s="898" t="s">
        <v>13</v>
      </c>
      <c r="Z58" s="789"/>
      <c r="AA58" s="790"/>
      <c r="AB58" s="899" t="s">
        <v>14</v>
      </c>
      <c r="AC58" s="899"/>
      <c r="AD58" s="899"/>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90" t="s">
        <v>11</v>
      </c>
      <c r="AC59" s="891"/>
      <c r="AD59" s="892"/>
      <c r="AE59" s="417" t="s">
        <v>416</v>
      </c>
      <c r="AF59" s="417"/>
      <c r="AG59" s="417"/>
      <c r="AH59" s="417"/>
      <c r="AI59" s="417" t="s">
        <v>568</v>
      </c>
      <c r="AJ59" s="417"/>
      <c r="AK59" s="417"/>
      <c r="AL59" s="417"/>
      <c r="AM59" s="417" t="s">
        <v>384</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6"/>
      <c r="AS60" s="434" t="s">
        <v>175</v>
      </c>
      <c r="AT60" s="435"/>
      <c r="AU60" s="436"/>
      <c r="AV60" s="436"/>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1"/>
      <c r="R61" s="451"/>
      <c r="S61" s="451"/>
      <c r="T61" s="451"/>
      <c r="U61" s="451"/>
      <c r="V61" s="451"/>
      <c r="W61" s="451"/>
      <c r="X61" s="452"/>
      <c r="Y61" s="894" t="s">
        <v>57</v>
      </c>
      <c r="Z61" s="895"/>
      <c r="AA61" s="896"/>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6"/>
      <c r="B62" s="318"/>
      <c r="C62" s="319"/>
      <c r="D62" s="319"/>
      <c r="E62" s="319"/>
      <c r="F62" s="320"/>
      <c r="G62" s="897"/>
      <c r="H62" s="385"/>
      <c r="I62" s="385"/>
      <c r="J62" s="385"/>
      <c r="K62" s="385"/>
      <c r="L62" s="385"/>
      <c r="M62" s="385"/>
      <c r="N62" s="385"/>
      <c r="O62" s="386"/>
      <c r="P62" s="453"/>
      <c r="Q62" s="453"/>
      <c r="R62" s="453"/>
      <c r="S62" s="453"/>
      <c r="T62" s="453"/>
      <c r="U62" s="453"/>
      <c r="V62" s="453"/>
      <c r="W62" s="453"/>
      <c r="X62" s="454"/>
      <c r="Y62" s="898" t="s">
        <v>50</v>
      </c>
      <c r="Z62" s="789"/>
      <c r="AA62" s="790"/>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7"/>
      <c r="B63" s="887"/>
      <c r="C63" s="888"/>
      <c r="D63" s="888"/>
      <c r="E63" s="888"/>
      <c r="F63" s="889"/>
      <c r="G63" s="143"/>
      <c r="H63" s="144"/>
      <c r="I63" s="144"/>
      <c r="J63" s="144"/>
      <c r="K63" s="144"/>
      <c r="L63" s="144"/>
      <c r="M63" s="144"/>
      <c r="N63" s="144"/>
      <c r="O63" s="145"/>
      <c r="P63" s="455"/>
      <c r="Q63" s="455"/>
      <c r="R63" s="455"/>
      <c r="S63" s="455"/>
      <c r="T63" s="455"/>
      <c r="U63" s="455"/>
      <c r="V63" s="455"/>
      <c r="W63" s="455"/>
      <c r="X63" s="456"/>
      <c r="Y63" s="898" t="s">
        <v>13</v>
      </c>
      <c r="Z63" s="789"/>
      <c r="AA63" s="790"/>
      <c r="AB63" s="899" t="s">
        <v>14</v>
      </c>
      <c r="AC63" s="899"/>
      <c r="AD63" s="899"/>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customHeight="1" x14ac:dyDescent="0.15">
      <c r="A64" s="338" t="s">
        <v>579</v>
      </c>
      <c r="B64" s="339"/>
      <c r="C64" s="339"/>
      <c r="D64" s="339"/>
      <c r="E64" s="339"/>
      <c r="F64" s="340"/>
      <c r="G64" s="341" t="s">
        <v>679</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customHeight="1" x14ac:dyDescent="0.15">
      <c r="A65" s="350" t="s">
        <v>580</v>
      </c>
      <c r="B65" s="319"/>
      <c r="C65" s="319"/>
      <c r="D65" s="319"/>
      <c r="E65" s="319"/>
      <c r="F65" s="320"/>
      <c r="G65" s="352" t="s">
        <v>572</v>
      </c>
      <c r="H65" s="353"/>
      <c r="I65" s="353"/>
      <c r="J65" s="353"/>
      <c r="K65" s="353"/>
      <c r="L65" s="353"/>
      <c r="M65" s="353"/>
      <c r="N65" s="353"/>
      <c r="O65" s="353"/>
      <c r="P65" s="354" t="s">
        <v>571</v>
      </c>
      <c r="Q65" s="353"/>
      <c r="R65" s="353"/>
      <c r="S65" s="353"/>
      <c r="T65" s="353"/>
      <c r="U65" s="353"/>
      <c r="V65" s="353"/>
      <c r="W65" s="353"/>
      <c r="X65" s="355"/>
      <c r="Y65" s="356"/>
      <c r="Z65" s="357"/>
      <c r="AA65" s="358"/>
      <c r="AB65" s="403" t="s">
        <v>11</v>
      </c>
      <c r="AC65" s="403"/>
      <c r="AD65" s="403"/>
      <c r="AE65" s="404" t="s">
        <v>416</v>
      </c>
      <c r="AF65" s="405"/>
      <c r="AG65" s="405"/>
      <c r="AH65" s="406"/>
      <c r="AI65" s="404" t="s">
        <v>568</v>
      </c>
      <c r="AJ65" s="405"/>
      <c r="AK65" s="405"/>
      <c r="AL65" s="406"/>
      <c r="AM65" s="404" t="s">
        <v>384</v>
      </c>
      <c r="AN65" s="405"/>
      <c r="AO65" s="405"/>
      <c r="AP65" s="406"/>
      <c r="AQ65" s="412" t="s">
        <v>415</v>
      </c>
      <c r="AR65" s="413"/>
      <c r="AS65" s="413"/>
      <c r="AT65" s="414"/>
      <c r="AU65" s="412" t="s">
        <v>593</v>
      </c>
      <c r="AV65" s="413"/>
      <c r="AW65" s="413"/>
      <c r="AX65" s="415"/>
      <c r="AY65">
        <f>COUNTA($G$66)</f>
        <v>1</v>
      </c>
    </row>
    <row r="66" spans="1:51" ht="23.25" customHeight="1" x14ac:dyDescent="0.15">
      <c r="A66" s="350"/>
      <c r="B66" s="319"/>
      <c r="C66" s="319"/>
      <c r="D66" s="319"/>
      <c r="E66" s="319"/>
      <c r="F66" s="320"/>
      <c r="G66" s="359" t="s">
        <v>681</v>
      </c>
      <c r="H66" s="360"/>
      <c r="I66" s="360"/>
      <c r="J66" s="360"/>
      <c r="K66" s="360"/>
      <c r="L66" s="360"/>
      <c r="M66" s="360"/>
      <c r="N66" s="360"/>
      <c r="O66" s="360"/>
      <c r="P66" s="363" t="s">
        <v>666</v>
      </c>
      <c r="Q66" s="364"/>
      <c r="R66" s="364"/>
      <c r="S66" s="364"/>
      <c r="T66" s="364"/>
      <c r="U66" s="364"/>
      <c r="V66" s="364"/>
      <c r="W66" s="364"/>
      <c r="X66" s="365"/>
      <c r="Y66" s="369" t="s">
        <v>51</v>
      </c>
      <c r="Z66" s="370"/>
      <c r="AA66" s="371"/>
      <c r="AB66" s="390" t="s">
        <v>651</v>
      </c>
      <c r="AC66" s="372"/>
      <c r="AD66" s="372"/>
      <c r="AE66" s="373">
        <v>8</v>
      </c>
      <c r="AF66" s="373"/>
      <c r="AG66" s="373"/>
      <c r="AH66" s="373"/>
      <c r="AI66" s="373">
        <v>9</v>
      </c>
      <c r="AJ66" s="373"/>
      <c r="AK66" s="373"/>
      <c r="AL66" s="373"/>
      <c r="AM66" s="373">
        <v>17</v>
      </c>
      <c r="AN66" s="373"/>
      <c r="AO66" s="373"/>
      <c r="AP66" s="373"/>
      <c r="AQ66" s="400"/>
      <c r="AR66" s="373"/>
      <c r="AS66" s="373"/>
      <c r="AT66" s="373"/>
      <c r="AU66" s="416"/>
      <c r="AV66" s="407"/>
      <c r="AW66" s="407"/>
      <c r="AX66" s="408"/>
      <c r="AY66">
        <f>$AY$65</f>
        <v>1</v>
      </c>
    </row>
    <row r="67" spans="1:51" ht="23.25"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90" t="s">
        <v>652</v>
      </c>
      <c r="AC67" s="372"/>
      <c r="AD67" s="372"/>
      <c r="AE67" s="400" t="s">
        <v>652</v>
      </c>
      <c r="AF67" s="373"/>
      <c r="AG67" s="373"/>
      <c r="AH67" s="373"/>
      <c r="AI67" s="400" t="s">
        <v>652</v>
      </c>
      <c r="AJ67" s="373"/>
      <c r="AK67" s="373"/>
      <c r="AL67" s="373"/>
      <c r="AM67" s="400" t="s">
        <v>652</v>
      </c>
      <c r="AN67" s="373"/>
      <c r="AO67" s="373"/>
      <c r="AP67" s="373"/>
      <c r="AQ67" s="400" t="s">
        <v>690</v>
      </c>
      <c r="AR67" s="373"/>
      <c r="AS67" s="373"/>
      <c r="AT67" s="373"/>
      <c r="AU67" s="416"/>
      <c r="AV67" s="407"/>
      <c r="AW67" s="407"/>
      <c r="AX67" s="408"/>
      <c r="AY67">
        <f>$AY$65</f>
        <v>1</v>
      </c>
    </row>
    <row r="68" spans="1:51" ht="23.25" customHeight="1" x14ac:dyDescent="0.15">
      <c r="A68" s="439" t="s">
        <v>581</v>
      </c>
      <c r="B68" s="440"/>
      <c r="C68" s="440"/>
      <c r="D68" s="440"/>
      <c r="E68" s="440"/>
      <c r="F68" s="441"/>
      <c r="G68" s="225" t="s">
        <v>582</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416</v>
      </c>
      <c r="AF68" s="417"/>
      <c r="AG68" s="417"/>
      <c r="AH68" s="417"/>
      <c r="AI68" s="417" t="s">
        <v>568</v>
      </c>
      <c r="AJ68" s="417"/>
      <c r="AK68" s="417"/>
      <c r="AL68" s="417"/>
      <c r="AM68" s="417" t="s">
        <v>384</v>
      </c>
      <c r="AN68" s="417"/>
      <c r="AO68" s="417"/>
      <c r="AP68" s="417"/>
      <c r="AQ68" s="418" t="s">
        <v>594</v>
      </c>
      <c r="AR68" s="419"/>
      <c r="AS68" s="419"/>
      <c r="AT68" s="419"/>
      <c r="AU68" s="419"/>
      <c r="AV68" s="419"/>
      <c r="AW68" s="419"/>
      <c r="AX68" s="420"/>
      <c r="AY68">
        <f>IF(SUBSTITUTE(SUBSTITUTE($G$69,"／",""),"　","")="",0,1)</f>
        <v>1</v>
      </c>
    </row>
    <row r="69" spans="1:51" ht="23.25" customHeight="1" x14ac:dyDescent="0.15">
      <c r="A69" s="442"/>
      <c r="B69" s="443"/>
      <c r="C69" s="443"/>
      <c r="D69" s="443"/>
      <c r="E69" s="443"/>
      <c r="F69" s="444"/>
      <c r="G69" s="396" t="s">
        <v>648</v>
      </c>
      <c r="H69" s="397"/>
      <c r="I69" s="397"/>
      <c r="J69" s="397"/>
      <c r="K69" s="397"/>
      <c r="L69" s="397"/>
      <c r="M69" s="397"/>
      <c r="N69" s="397"/>
      <c r="O69" s="397"/>
      <c r="P69" s="397"/>
      <c r="Q69" s="397"/>
      <c r="R69" s="397"/>
      <c r="S69" s="397"/>
      <c r="T69" s="397"/>
      <c r="U69" s="397"/>
      <c r="V69" s="397"/>
      <c r="W69" s="397"/>
      <c r="X69" s="397"/>
      <c r="Y69" s="421" t="s">
        <v>581</v>
      </c>
      <c r="Z69" s="422"/>
      <c r="AA69" s="423"/>
      <c r="AB69" s="424" t="s">
        <v>649</v>
      </c>
      <c r="AC69" s="425"/>
      <c r="AD69" s="426"/>
      <c r="AE69" s="400">
        <v>20</v>
      </c>
      <c r="AF69" s="400"/>
      <c r="AG69" s="400"/>
      <c r="AH69" s="400"/>
      <c r="AI69" s="400">
        <v>13</v>
      </c>
      <c r="AJ69" s="400"/>
      <c r="AK69" s="400"/>
      <c r="AL69" s="400"/>
      <c r="AM69" s="400">
        <v>13</v>
      </c>
      <c r="AN69" s="400"/>
      <c r="AO69" s="400"/>
      <c r="AP69" s="400"/>
      <c r="AQ69" s="391"/>
      <c r="AR69" s="374"/>
      <c r="AS69" s="374"/>
      <c r="AT69" s="374"/>
      <c r="AU69" s="374"/>
      <c r="AV69" s="374"/>
      <c r="AW69" s="374"/>
      <c r="AX69" s="375"/>
      <c r="AY69">
        <f>$AY$68</f>
        <v>1</v>
      </c>
    </row>
    <row r="70" spans="1:51" ht="32.25" customHeight="1" x14ac:dyDescent="0.15">
      <c r="A70" s="445"/>
      <c r="B70" s="210"/>
      <c r="C70" s="210"/>
      <c r="D70" s="210"/>
      <c r="E70" s="210"/>
      <c r="F70" s="446"/>
      <c r="G70" s="398"/>
      <c r="H70" s="399"/>
      <c r="I70" s="399"/>
      <c r="J70" s="399"/>
      <c r="K70" s="399"/>
      <c r="L70" s="399"/>
      <c r="M70" s="399"/>
      <c r="N70" s="399"/>
      <c r="O70" s="399"/>
      <c r="P70" s="399"/>
      <c r="Q70" s="399"/>
      <c r="R70" s="399"/>
      <c r="S70" s="399"/>
      <c r="T70" s="399"/>
      <c r="U70" s="399"/>
      <c r="V70" s="399"/>
      <c r="W70" s="399"/>
      <c r="X70" s="399"/>
      <c r="Y70" s="387" t="s">
        <v>584</v>
      </c>
      <c r="Z70" s="401"/>
      <c r="AA70" s="402"/>
      <c r="AB70" s="427" t="s">
        <v>650</v>
      </c>
      <c r="AC70" s="428"/>
      <c r="AD70" s="429"/>
      <c r="AE70" s="430" t="s">
        <v>683</v>
      </c>
      <c r="AF70" s="430"/>
      <c r="AG70" s="430"/>
      <c r="AH70" s="430"/>
      <c r="AI70" s="430" t="s">
        <v>682</v>
      </c>
      <c r="AJ70" s="430"/>
      <c r="AK70" s="430"/>
      <c r="AL70" s="430"/>
      <c r="AM70" s="430" t="s">
        <v>684</v>
      </c>
      <c r="AN70" s="430"/>
      <c r="AO70" s="430"/>
      <c r="AP70" s="430"/>
      <c r="AQ70" s="430"/>
      <c r="AR70" s="430"/>
      <c r="AS70" s="430"/>
      <c r="AT70" s="430"/>
      <c r="AU70" s="430"/>
      <c r="AV70" s="430"/>
      <c r="AW70" s="430"/>
      <c r="AX70" s="431"/>
      <c r="AY70">
        <f>$AY$68</f>
        <v>1</v>
      </c>
    </row>
    <row r="71" spans="1:51" ht="18.75" customHeight="1" x14ac:dyDescent="0.15">
      <c r="A71" s="505" t="s">
        <v>236</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416</v>
      </c>
      <c r="AF71" s="417"/>
      <c r="AG71" s="417"/>
      <c r="AH71" s="417"/>
      <c r="AI71" s="417" t="s">
        <v>568</v>
      </c>
      <c r="AJ71" s="417"/>
      <c r="AK71" s="417"/>
      <c r="AL71" s="417"/>
      <c r="AM71" s="417" t="s">
        <v>384</v>
      </c>
      <c r="AN71" s="417"/>
      <c r="AO71" s="417"/>
      <c r="AP71" s="417"/>
      <c r="AQ71" s="460" t="s">
        <v>174</v>
      </c>
      <c r="AR71" s="461"/>
      <c r="AS71" s="461"/>
      <c r="AT71" s="462"/>
      <c r="AU71" s="324" t="s">
        <v>128</v>
      </c>
      <c r="AV71" s="324"/>
      <c r="AW71" s="324"/>
      <c r="AX71" s="329"/>
      <c r="AY71">
        <f>COUNTA($G$73)</f>
        <v>1</v>
      </c>
    </row>
    <row r="72" spans="1:51" ht="18.75"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2" t="s">
        <v>619</v>
      </c>
      <c r="AR72" s="433"/>
      <c r="AS72" s="434" t="s">
        <v>175</v>
      </c>
      <c r="AT72" s="435"/>
      <c r="AU72" s="436">
        <v>8</v>
      </c>
      <c r="AV72" s="436"/>
      <c r="AW72" s="326" t="s">
        <v>166</v>
      </c>
      <c r="AX72" s="331"/>
      <c r="AY72">
        <f t="shared" ref="AY72:AY77" si="1">$AY$71</f>
        <v>1</v>
      </c>
    </row>
    <row r="73" spans="1:51" ht="23.25" customHeight="1" x14ac:dyDescent="0.15">
      <c r="A73" s="511"/>
      <c r="B73" s="509"/>
      <c r="C73" s="509"/>
      <c r="D73" s="509"/>
      <c r="E73" s="509"/>
      <c r="F73" s="510"/>
      <c r="G73" s="376" t="s">
        <v>671</v>
      </c>
      <c r="H73" s="377"/>
      <c r="I73" s="377"/>
      <c r="J73" s="377"/>
      <c r="K73" s="377"/>
      <c r="L73" s="377"/>
      <c r="M73" s="377"/>
      <c r="N73" s="377"/>
      <c r="O73" s="378"/>
      <c r="P73" s="141" t="s">
        <v>670</v>
      </c>
      <c r="Q73" s="141"/>
      <c r="R73" s="141"/>
      <c r="S73" s="141"/>
      <c r="T73" s="141"/>
      <c r="U73" s="141"/>
      <c r="V73" s="141"/>
      <c r="W73" s="141"/>
      <c r="X73" s="142"/>
      <c r="Y73" s="387" t="s">
        <v>12</v>
      </c>
      <c r="Z73" s="388"/>
      <c r="AA73" s="389"/>
      <c r="AB73" s="390" t="s">
        <v>618</v>
      </c>
      <c r="AC73" s="390"/>
      <c r="AD73" s="390"/>
      <c r="AE73" s="391">
        <v>81</v>
      </c>
      <c r="AF73" s="374"/>
      <c r="AG73" s="374"/>
      <c r="AH73" s="374"/>
      <c r="AI73" s="391">
        <v>88</v>
      </c>
      <c r="AJ73" s="374"/>
      <c r="AK73" s="374"/>
      <c r="AL73" s="374"/>
      <c r="AM73" s="391">
        <v>89</v>
      </c>
      <c r="AN73" s="374"/>
      <c r="AO73" s="374"/>
      <c r="AP73" s="374"/>
      <c r="AQ73" s="393" t="s">
        <v>619</v>
      </c>
      <c r="AR73" s="394"/>
      <c r="AS73" s="394"/>
      <c r="AT73" s="395"/>
      <c r="AU73" s="374" t="s">
        <v>619</v>
      </c>
      <c r="AV73" s="374"/>
      <c r="AW73" s="374"/>
      <c r="AX73" s="375"/>
      <c r="AY73">
        <f t="shared" si="1"/>
        <v>1</v>
      </c>
    </row>
    <row r="74" spans="1:51" ht="23.25"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50</v>
      </c>
      <c r="Z74" s="225"/>
      <c r="AA74" s="254"/>
      <c r="AB74" s="450" t="s">
        <v>618</v>
      </c>
      <c r="AC74" s="450"/>
      <c r="AD74" s="450"/>
      <c r="AE74" s="391">
        <v>110</v>
      </c>
      <c r="AF74" s="374"/>
      <c r="AG74" s="374"/>
      <c r="AH74" s="374"/>
      <c r="AI74" s="391">
        <v>110</v>
      </c>
      <c r="AJ74" s="374"/>
      <c r="AK74" s="374"/>
      <c r="AL74" s="374"/>
      <c r="AM74" s="391">
        <v>110</v>
      </c>
      <c r="AN74" s="374"/>
      <c r="AO74" s="374"/>
      <c r="AP74" s="374"/>
      <c r="AQ74" s="393" t="s">
        <v>619</v>
      </c>
      <c r="AR74" s="394"/>
      <c r="AS74" s="394"/>
      <c r="AT74" s="395"/>
      <c r="AU74" s="374">
        <v>129</v>
      </c>
      <c r="AV74" s="374"/>
      <c r="AW74" s="374"/>
      <c r="AX74" s="375"/>
      <c r="AY74">
        <f t="shared" si="1"/>
        <v>1</v>
      </c>
    </row>
    <row r="75" spans="1:51" ht="23.25" customHeight="1" x14ac:dyDescent="0.15">
      <c r="A75" s="511"/>
      <c r="B75" s="509"/>
      <c r="C75" s="509"/>
      <c r="D75" s="509"/>
      <c r="E75" s="509"/>
      <c r="F75" s="510"/>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v>74</v>
      </c>
      <c r="AF75" s="374"/>
      <c r="AG75" s="374"/>
      <c r="AH75" s="374"/>
      <c r="AI75" s="391">
        <v>80</v>
      </c>
      <c r="AJ75" s="374"/>
      <c r="AK75" s="374"/>
      <c r="AL75" s="374"/>
      <c r="AM75" s="391">
        <v>81</v>
      </c>
      <c r="AN75" s="374"/>
      <c r="AO75" s="374"/>
      <c r="AP75" s="374"/>
      <c r="AQ75" s="393" t="s">
        <v>619</v>
      </c>
      <c r="AR75" s="394"/>
      <c r="AS75" s="394"/>
      <c r="AT75" s="395"/>
      <c r="AU75" s="374" t="s">
        <v>619</v>
      </c>
      <c r="AV75" s="374"/>
      <c r="AW75" s="374"/>
      <c r="AX75" s="375"/>
      <c r="AY75">
        <f t="shared" si="1"/>
        <v>1</v>
      </c>
    </row>
    <row r="76" spans="1:51" ht="23.25" customHeight="1" x14ac:dyDescent="0.15">
      <c r="A76" s="463" t="s">
        <v>260</v>
      </c>
      <c r="B76" s="458"/>
      <c r="C76" s="458"/>
      <c r="D76" s="458"/>
      <c r="E76" s="458"/>
      <c r="F76" s="459"/>
      <c r="G76" s="499" t="s">
        <v>677</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15">
      <c r="A78" s="316" t="s">
        <v>573</v>
      </c>
      <c r="B78" s="318" t="s">
        <v>574</v>
      </c>
      <c r="C78" s="319"/>
      <c r="D78" s="319"/>
      <c r="E78" s="319"/>
      <c r="F78" s="320"/>
      <c r="G78" s="324" t="s">
        <v>575</v>
      </c>
      <c r="H78" s="324"/>
      <c r="I78" s="324"/>
      <c r="J78" s="324"/>
      <c r="K78" s="324"/>
      <c r="L78" s="324"/>
      <c r="M78" s="324"/>
      <c r="N78" s="324"/>
      <c r="O78" s="324"/>
      <c r="P78" s="324"/>
      <c r="Q78" s="324"/>
      <c r="R78" s="324"/>
      <c r="S78" s="324"/>
      <c r="T78" s="324"/>
      <c r="U78" s="324"/>
      <c r="V78" s="324"/>
      <c r="W78" s="324"/>
      <c r="X78" s="324"/>
      <c r="Y78" s="324"/>
      <c r="Z78" s="324"/>
      <c r="AA78" s="325"/>
      <c r="AB78" s="328" t="s">
        <v>595</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90" t="s">
        <v>11</v>
      </c>
      <c r="AC83" s="891"/>
      <c r="AD83" s="892"/>
      <c r="AE83" s="417" t="s">
        <v>416</v>
      </c>
      <c r="AF83" s="417"/>
      <c r="AG83" s="417"/>
      <c r="AH83" s="417"/>
      <c r="AI83" s="417" t="s">
        <v>568</v>
      </c>
      <c r="AJ83" s="417"/>
      <c r="AK83" s="417"/>
      <c r="AL83" s="417"/>
      <c r="AM83" s="417" t="s">
        <v>384</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6"/>
      <c r="AS84" s="434" t="s">
        <v>175</v>
      </c>
      <c r="AT84" s="435"/>
      <c r="AU84" s="436"/>
      <c r="AV84" s="436"/>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1"/>
      <c r="R85" s="451"/>
      <c r="S85" s="451"/>
      <c r="T85" s="451"/>
      <c r="U85" s="451"/>
      <c r="V85" s="451"/>
      <c r="W85" s="451"/>
      <c r="X85" s="452"/>
      <c r="Y85" s="894" t="s">
        <v>57</v>
      </c>
      <c r="Z85" s="895"/>
      <c r="AA85" s="896"/>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897"/>
      <c r="H86" s="385"/>
      <c r="I86" s="385"/>
      <c r="J86" s="385"/>
      <c r="K86" s="385"/>
      <c r="L86" s="385"/>
      <c r="M86" s="385"/>
      <c r="N86" s="385"/>
      <c r="O86" s="386"/>
      <c r="P86" s="453"/>
      <c r="Q86" s="453"/>
      <c r="R86" s="453"/>
      <c r="S86" s="453"/>
      <c r="T86" s="453"/>
      <c r="U86" s="453"/>
      <c r="V86" s="453"/>
      <c r="W86" s="453"/>
      <c r="X86" s="454"/>
      <c r="Y86" s="898" t="s">
        <v>50</v>
      </c>
      <c r="Z86" s="789"/>
      <c r="AA86" s="790"/>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5"/>
      <c r="Q87" s="455"/>
      <c r="R87" s="455"/>
      <c r="S87" s="455"/>
      <c r="T87" s="455"/>
      <c r="U87" s="455"/>
      <c r="V87" s="455"/>
      <c r="W87" s="455"/>
      <c r="X87" s="456"/>
      <c r="Y87" s="898" t="s">
        <v>13</v>
      </c>
      <c r="Z87" s="789"/>
      <c r="AA87" s="790"/>
      <c r="AB87" s="899" t="s">
        <v>14</v>
      </c>
      <c r="AC87" s="899"/>
      <c r="AD87" s="899"/>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90" t="s">
        <v>11</v>
      </c>
      <c r="AC88" s="891"/>
      <c r="AD88" s="892"/>
      <c r="AE88" s="417" t="s">
        <v>416</v>
      </c>
      <c r="AF88" s="417"/>
      <c r="AG88" s="417"/>
      <c r="AH88" s="417"/>
      <c r="AI88" s="417" t="s">
        <v>568</v>
      </c>
      <c r="AJ88" s="417"/>
      <c r="AK88" s="417"/>
      <c r="AL88" s="417"/>
      <c r="AM88" s="417" t="s">
        <v>384</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6"/>
      <c r="AS89" s="434" t="s">
        <v>175</v>
      </c>
      <c r="AT89" s="435"/>
      <c r="AU89" s="436"/>
      <c r="AV89" s="436"/>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1"/>
      <c r="R90" s="451"/>
      <c r="S90" s="451"/>
      <c r="T90" s="451"/>
      <c r="U90" s="451"/>
      <c r="V90" s="451"/>
      <c r="W90" s="451"/>
      <c r="X90" s="452"/>
      <c r="Y90" s="894" t="s">
        <v>57</v>
      </c>
      <c r="Z90" s="895"/>
      <c r="AA90" s="896"/>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897"/>
      <c r="H91" s="385"/>
      <c r="I91" s="385"/>
      <c r="J91" s="385"/>
      <c r="K91" s="385"/>
      <c r="L91" s="385"/>
      <c r="M91" s="385"/>
      <c r="N91" s="385"/>
      <c r="O91" s="386"/>
      <c r="P91" s="453"/>
      <c r="Q91" s="453"/>
      <c r="R91" s="453"/>
      <c r="S91" s="453"/>
      <c r="T91" s="453"/>
      <c r="U91" s="453"/>
      <c r="V91" s="453"/>
      <c r="W91" s="453"/>
      <c r="X91" s="454"/>
      <c r="Y91" s="898" t="s">
        <v>50</v>
      </c>
      <c r="Z91" s="789"/>
      <c r="AA91" s="790"/>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5"/>
      <c r="Q92" s="455"/>
      <c r="R92" s="455"/>
      <c r="S92" s="455"/>
      <c r="T92" s="455"/>
      <c r="U92" s="455"/>
      <c r="V92" s="455"/>
      <c r="W92" s="455"/>
      <c r="X92" s="456"/>
      <c r="Y92" s="898" t="s">
        <v>13</v>
      </c>
      <c r="Z92" s="789"/>
      <c r="AA92" s="790"/>
      <c r="AB92" s="899" t="s">
        <v>14</v>
      </c>
      <c r="AC92" s="899"/>
      <c r="AD92" s="899"/>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90" t="s">
        <v>11</v>
      </c>
      <c r="AC93" s="891"/>
      <c r="AD93" s="892"/>
      <c r="AE93" s="417" t="s">
        <v>416</v>
      </c>
      <c r="AF93" s="417"/>
      <c r="AG93" s="417"/>
      <c r="AH93" s="417"/>
      <c r="AI93" s="417" t="s">
        <v>568</v>
      </c>
      <c r="AJ93" s="417"/>
      <c r="AK93" s="417"/>
      <c r="AL93" s="417"/>
      <c r="AM93" s="417" t="s">
        <v>384</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6"/>
      <c r="AS94" s="434" t="s">
        <v>175</v>
      </c>
      <c r="AT94" s="435"/>
      <c r="AU94" s="436"/>
      <c r="AV94" s="436"/>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1"/>
      <c r="R95" s="451"/>
      <c r="S95" s="451"/>
      <c r="T95" s="451"/>
      <c r="U95" s="451"/>
      <c r="V95" s="451"/>
      <c r="W95" s="451"/>
      <c r="X95" s="452"/>
      <c r="Y95" s="894" t="s">
        <v>57</v>
      </c>
      <c r="Z95" s="895"/>
      <c r="AA95" s="896"/>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897"/>
      <c r="H96" s="385"/>
      <c r="I96" s="385"/>
      <c r="J96" s="385"/>
      <c r="K96" s="385"/>
      <c r="L96" s="385"/>
      <c r="M96" s="385"/>
      <c r="N96" s="385"/>
      <c r="O96" s="386"/>
      <c r="P96" s="453"/>
      <c r="Q96" s="453"/>
      <c r="R96" s="453"/>
      <c r="S96" s="453"/>
      <c r="T96" s="453"/>
      <c r="U96" s="453"/>
      <c r="V96" s="453"/>
      <c r="W96" s="453"/>
      <c r="X96" s="454"/>
      <c r="Y96" s="898" t="s">
        <v>50</v>
      </c>
      <c r="Z96" s="789"/>
      <c r="AA96" s="790"/>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887"/>
      <c r="C97" s="888"/>
      <c r="D97" s="888"/>
      <c r="E97" s="888"/>
      <c r="F97" s="889"/>
      <c r="G97" s="143"/>
      <c r="H97" s="144"/>
      <c r="I97" s="144"/>
      <c r="J97" s="144"/>
      <c r="K97" s="144"/>
      <c r="L97" s="144"/>
      <c r="M97" s="144"/>
      <c r="N97" s="144"/>
      <c r="O97" s="145"/>
      <c r="P97" s="455"/>
      <c r="Q97" s="455"/>
      <c r="R97" s="455"/>
      <c r="S97" s="455"/>
      <c r="T97" s="455"/>
      <c r="U97" s="455"/>
      <c r="V97" s="455"/>
      <c r="W97" s="455"/>
      <c r="X97" s="456"/>
      <c r="Y97" s="898" t="s">
        <v>13</v>
      </c>
      <c r="Z97" s="789"/>
      <c r="AA97" s="790"/>
      <c r="AB97" s="899" t="s">
        <v>14</v>
      </c>
      <c r="AC97" s="899"/>
      <c r="AD97" s="899"/>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579</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580</v>
      </c>
      <c r="B99" s="319"/>
      <c r="C99" s="319"/>
      <c r="D99" s="319"/>
      <c r="E99" s="319"/>
      <c r="F99" s="320"/>
      <c r="G99" s="352" t="s">
        <v>572</v>
      </c>
      <c r="H99" s="353"/>
      <c r="I99" s="353"/>
      <c r="J99" s="353"/>
      <c r="K99" s="353"/>
      <c r="L99" s="353"/>
      <c r="M99" s="353"/>
      <c r="N99" s="353"/>
      <c r="O99" s="353"/>
      <c r="P99" s="354" t="s">
        <v>571</v>
      </c>
      <c r="Q99" s="353"/>
      <c r="R99" s="353"/>
      <c r="S99" s="353"/>
      <c r="T99" s="353"/>
      <c r="U99" s="353"/>
      <c r="V99" s="353"/>
      <c r="W99" s="353"/>
      <c r="X99" s="355"/>
      <c r="Y99" s="356"/>
      <c r="Z99" s="357"/>
      <c r="AA99" s="358"/>
      <c r="AB99" s="403" t="s">
        <v>11</v>
      </c>
      <c r="AC99" s="403"/>
      <c r="AD99" s="403"/>
      <c r="AE99" s="417" t="s">
        <v>416</v>
      </c>
      <c r="AF99" s="417"/>
      <c r="AG99" s="417"/>
      <c r="AH99" s="417"/>
      <c r="AI99" s="417" t="s">
        <v>568</v>
      </c>
      <c r="AJ99" s="417"/>
      <c r="AK99" s="417"/>
      <c r="AL99" s="417"/>
      <c r="AM99" s="417" t="s">
        <v>384</v>
      </c>
      <c r="AN99" s="417"/>
      <c r="AO99" s="417"/>
      <c r="AP99" s="417"/>
      <c r="AQ99" s="412" t="s">
        <v>415</v>
      </c>
      <c r="AR99" s="413"/>
      <c r="AS99" s="413"/>
      <c r="AT99" s="414"/>
      <c r="AU99" s="412" t="s">
        <v>593</v>
      </c>
      <c r="AV99" s="413"/>
      <c r="AW99" s="413"/>
      <c r="AX99" s="415"/>
      <c r="AY99">
        <f>COUNTA($G$100)</f>
        <v>0</v>
      </c>
    </row>
    <row r="100" spans="1:60" ht="23.25" hidden="1" customHeight="1" x14ac:dyDescent="0.15">
      <c r="A100" s="350"/>
      <c r="B100" s="319"/>
      <c r="C100" s="319"/>
      <c r="D100" s="319"/>
      <c r="E100" s="319"/>
      <c r="F100" s="320"/>
      <c r="G100" s="437"/>
      <c r="H100" s="360"/>
      <c r="I100" s="360"/>
      <c r="J100" s="360"/>
      <c r="K100" s="360"/>
      <c r="L100" s="360"/>
      <c r="M100" s="360"/>
      <c r="N100" s="360"/>
      <c r="O100" s="360"/>
      <c r="P100" s="438"/>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15">
      <c r="A102" s="463" t="s">
        <v>581</v>
      </c>
      <c r="B102" s="343"/>
      <c r="C102" s="343"/>
      <c r="D102" s="343"/>
      <c r="E102" s="343"/>
      <c r="F102" s="464"/>
      <c r="G102" s="225" t="s">
        <v>582</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416</v>
      </c>
      <c r="AF102" s="417"/>
      <c r="AG102" s="417"/>
      <c r="AH102" s="417"/>
      <c r="AI102" s="417" t="s">
        <v>568</v>
      </c>
      <c r="AJ102" s="417"/>
      <c r="AK102" s="417"/>
      <c r="AL102" s="417"/>
      <c r="AM102" s="417" t="s">
        <v>384</v>
      </c>
      <c r="AN102" s="417"/>
      <c r="AO102" s="417"/>
      <c r="AP102" s="417"/>
      <c r="AQ102" s="418" t="s">
        <v>594</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6" t="s">
        <v>583</v>
      </c>
      <c r="H103" s="397"/>
      <c r="I103" s="397"/>
      <c r="J103" s="397"/>
      <c r="K103" s="397"/>
      <c r="L103" s="397"/>
      <c r="M103" s="397"/>
      <c r="N103" s="397"/>
      <c r="O103" s="397"/>
      <c r="P103" s="397"/>
      <c r="Q103" s="397"/>
      <c r="R103" s="397"/>
      <c r="S103" s="397"/>
      <c r="T103" s="397"/>
      <c r="U103" s="397"/>
      <c r="V103" s="397"/>
      <c r="W103" s="397"/>
      <c r="X103" s="397"/>
      <c r="Y103" s="421" t="s">
        <v>581</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584</v>
      </c>
      <c r="Z104" s="401"/>
      <c r="AA104" s="402"/>
      <c r="AB104" s="427" t="s">
        <v>585</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60" ht="18.75" hidden="1" customHeight="1" x14ac:dyDescent="0.15">
      <c r="A105" s="505" t="s">
        <v>236</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416</v>
      </c>
      <c r="AF105" s="417"/>
      <c r="AG105" s="417"/>
      <c r="AH105" s="417"/>
      <c r="AI105" s="417" t="s">
        <v>568</v>
      </c>
      <c r="AJ105" s="417"/>
      <c r="AK105" s="417"/>
      <c r="AL105" s="417"/>
      <c r="AM105" s="417" t="s">
        <v>384</v>
      </c>
      <c r="AN105" s="417"/>
      <c r="AO105" s="417"/>
      <c r="AP105" s="417"/>
      <c r="AQ105" s="460" t="s">
        <v>174</v>
      </c>
      <c r="AR105" s="461"/>
      <c r="AS105" s="461"/>
      <c r="AT105" s="462"/>
      <c r="AU105" s="324" t="s">
        <v>128</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2"/>
      <c r="AR106" s="433"/>
      <c r="AS106" s="434" t="s">
        <v>175</v>
      </c>
      <c r="AT106" s="435"/>
      <c r="AU106" s="436"/>
      <c r="AV106" s="436"/>
      <c r="AW106" s="326" t="s">
        <v>166</v>
      </c>
      <c r="AX106" s="331"/>
      <c r="AY106">
        <f t="shared" ref="AY106:AY111" si="3">$AY$105</f>
        <v>0</v>
      </c>
    </row>
    <row r="107" spans="1:60" ht="23.25" hidden="1" customHeight="1" x14ac:dyDescent="0.15">
      <c r="A107" s="511"/>
      <c r="B107" s="509"/>
      <c r="C107" s="509"/>
      <c r="D107" s="509"/>
      <c r="E107" s="509"/>
      <c r="F107" s="510"/>
      <c r="G107" s="376"/>
      <c r="H107" s="377"/>
      <c r="I107" s="377"/>
      <c r="J107" s="377"/>
      <c r="K107" s="377"/>
      <c r="L107" s="377"/>
      <c r="M107" s="377"/>
      <c r="N107" s="377"/>
      <c r="O107" s="378"/>
      <c r="P107" s="141"/>
      <c r="Q107" s="141"/>
      <c r="R107" s="141"/>
      <c r="S107" s="141"/>
      <c r="T107" s="141"/>
      <c r="U107" s="141"/>
      <c r="V107" s="141"/>
      <c r="W107" s="141"/>
      <c r="X107" s="142"/>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1"/>
      <c r="B109" s="509"/>
      <c r="C109" s="509"/>
      <c r="D109" s="509"/>
      <c r="E109" s="509"/>
      <c r="F109" s="510"/>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3" t="s">
        <v>260</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573</v>
      </c>
      <c r="B112" s="318" t="s">
        <v>574</v>
      </c>
      <c r="C112" s="319"/>
      <c r="D112" s="319"/>
      <c r="E112" s="319"/>
      <c r="F112" s="320"/>
      <c r="G112" s="324" t="s">
        <v>575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595</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90" t="s">
        <v>11</v>
      </c>
      <c r="AC117" s="891"/>
      <c r="AD117" s="892"/>
      <c r="AE117" s="417" t="s">
        <v>416</v>
      </c>
      <c r="AF117" s="417"/>
      <c r="AG117" s="417"/>
      <c r="AH117" s="417"/>
      <c r="AI117" s="417" t="s">
        <v>568</v>
      </c>
      <c r="AJ117" s="417"/>
      <c r="AK117" s="417"/>
      <c r="AL117" s="417"/>
      <c r="AM117" s="417" t="s">
        <v>384</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6"/>
      <c r="AS118" s="434" t="s">
        <v>175</v>
      </c>
      <c r="AT118" s="435"/>
      <c r="AU118" s="436"/>
      <c r="AV118" s="436"/>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1"/>
      <c r="R119" s="451"/>
      <c r="S119" s="451"/>
      <c r="T119" s="451"/>
      <c r="U119" s="451"/>
      <c r="V119" s="451"/>
      <c r="W119" s="451"/>
      <c r="X119" s="452"/>
      <c r="Y119" s="894" t="s">
        <v>57</v>
      </c>
      <c r="Z119" s="895"/>
      <c r="AA119" s="896"/>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897"/>
      <c r="H120" s="385"/>
      <c r="I120" s="385"/>
      <c r="J120" s="385"/>
      <c r="K120" s="385"/>
      <c r="L120" s="385"/>
      <c r="M120" s="385"/>
      <c r="N120" s="385"/>
      <c r="O120" s="386"/>
      <c r="P120" s="453"/>
      <c r="Q120" s="453"/>
      <c r="R120" s="453"/>
      <c r="S120" s="453"/>
      <c r="T120" s="453"/>
      <c r="U120" s="453"/>
      <c r="V120" s="453"/>
      <c r="W120" s="453"/>
      <c r="X120" s="454"/>
      <c r="Y120" s="898" t="s">
        <v>50</v>
      </c>
      <c r="Z120" s="789"/>
      <c r="AA120" s="790"/>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5"/>
      <c r="Q121" s="455"/>
      <c r="R121" s="455"/>
      <c r="S121" s="455"/>
      <c r="T121" s="455"/>
      <c r="U121" s="455"/>
      <c r="V121" s="455"/>
      <c r="W121" s="455"/>
      <c r="X121" s="456"/>
      <c r="Y121" s="898" t="s">
        <v>13</v>
      </c>
      <c r="Z121" s="789"/>
      <c r="AA121" s="790"/>
      <c r="AB121" s="899" t="s">
        <v>14</v>
      </c>
      <c r="AC121" s="899"/>
      <c r="AD121" s="899"/>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90" t="s">
        <v>11</v>
      </c>
      <c r="AC122" s="891"/>
      <c r="AD122" s="892"/>
      <c r="AE122" s="417" t="s">
        <v>416</v>
      </c>
      <c r="AF122" s="417"/>
      <c r="AG122" s="417"/>
      <c r="AH122" s="417"/>
      <c r="AI122" s="417" t="s">
        <v>568</v>
      </c>
      <c r="AJ122" s="417"/>
      <c r="AK122" s="417"/>
      <c r="AL122" s="417"/>
      <c r="AM122" s="417" t="s">
        <v>384</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6"/>
      <c r="AS123" s="434" t="s">
        <v>175</v>
      </c>
      <c r="AT123" s="435"/>
      <c r="AU123" s="436"/>
      <c r="AV123" s="436"/>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1"/>
      <c r="R124" s="451"/>
      <c r="S124" s="451"/>
      <c r="T124" s="451"/>
      <c r="U124" s="451"/>
      <c r="V124" s="451"/>
      <c r="W124" s="451"/>
      <c r="X124" s="452"/>
      <c r="Y124" s="894" t="s">
        <v>57</v>
      </c>
      <c r="Z124" s="895"/>
      <c r="AA124" s="896"/>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897"/>
      <c r="H125" s="385"/>
      <c r="I125" s="385"/>
      <c r="J125" s="385"/>
      <c r="K125" s="385"/>
      <c r="L125" s="385"/>
      <c r="M125" s="385"/>
      <c r="N125" s="385"/>
      <c r="O125" s="386"/>
      <c r="P125" s="453"/>
      <c r="Q125" s="453"/>
      <c r="R125" s="453"/>
      <c r="S125" s="453"/>
      <c r="T125" s="453"/>
      <c r="U125" s="453"/>
      <c r="V125" s="453"/>
      <c r="W125" s="453"/>
      <c r="X125" s="454"/>
      <c r="Y125" s="898" t="s">
        <v>50</v>
      </c>
      <c r="Z125" s="789"/>
      <c r="AA125" s="790"/>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5"/>
      <c r="Q126" s="455"/>
      <c r="R126" s="455"/>
      <c r="S126" s="455"/>
      <c r="T126" s="455"/>
      <c r="U126" s="455"/>
      <c r="V126" s="455"/>
      <c r="W126" s="455"/>
      <c r="X126" s="456"/>
      <c r="Y126" s="898" t="s">
        <v>13</v>
      </c>
      <c r="Z126" s="789"/>
      <c r="AA126" s="790"/>
      <c r="AB126" s="899" t="s">
        <v>14</v>
      </c>
      <c r="AC126" s="899"/>
      <c r="AD126" s="899"/>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90" t="s">
        <v>11</v>
      </c>
      <c r="AC127" s="891"/>
      <c r="AD127" s="892"/>
      <c r="AE127" s="417" t="s">
        <v>416</v>
      </c>
      <c r="AF127" s="417"/>
      <c r="AG127" s="417"/>
      <c r="AH127" s="417"/>
      <c r="AI127" s="417" t="s">
        <v>568</v>
      </c>
      <c r="AJ127" s="417"/>
      <c r="AK127" s="417"/>
      <c r="AL127" s="417"/>
      <c r="AM127" s="417" t="s">
        <v>384</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6"/>
      <c r="AS128" s="434" t="s">
        <v>175</v>
      </c>
      <c r="AT128" s="435"/>
      <c r="AU128" s="436"/>
      <c r="AV128" s="436"/>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1"/>
      <c r="R129" s="451"/>
      <c r="S129" s="451"/>
      <c r="T129" s="451"/>
      <c r="U129" s="451"/>
      <c r="V129" s="451"/>
      <c r="W129" s="451"/>
      <c r="X129" s="452"/>
      <c r="Y129" s="894" t="s">
        <v>57</v>
      </c>
      <c r="Z129" s="895"/>
      <c r="AA129" s="896"/>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897"/>
      <c r="H130" s="385"/>
      <c r="I130" s="385"/>
      <c r="J130" s="385"/>
      <c r="K130" s="385"/>
      <c r="L130" s="385"/>
      <c r="M130" s="385"/>
      <c r="N130" s="385"/>
      <c r="O130" s="386"/>
      <c r="P130" s="453"/>
      <c r="Q130" s="453"/>
      <c r="R130" s="453"/>
      <c r="S130" s="453"/>
      <c r="T130" s="453"/>
      <c r="U130" s="453"/>
      <c r="V130" s="453"/>
      <c r="W130" s="453"/>
      <c r="X130" s="454"/>
      <c r="Y130" s="898" t="s">
        <v>50</v>
      </c>
      <c r="Z130" s="789"/>
      <c r="AA130" s="790"/>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887"/>
      <c r="C131" s="888"/>
      <c r="D131" s="888"/>
      <c r="E131" s="888"/>
      <c r="F131" s="889"/>
      <c r="G131" s="143"/>
      <c r="H131" s="144"/>
      <c r="I131" s="144"/>
      <c r="J131" s="144"/>
      <c r="K131" s="144"/>
      <c r="L131" s="144"/>
      <c r="M131" s="144"/>
      <c r="N131" s="144"/>
      <c r="O131" s="145"/>
      <c r="P131" s="455"/>
      <c r="Q131" s="455"/>
      <c r="R131" s="455"/>
      <c r="S131" s="455"/>
      <c r="T131" s="455"/>
      <c r="U131" s="455"/>
      <c r="V131" s="455"/>
      <c r="W131" s="455"/>
      <c r="X131" s="456"/>
      <c r="Y131" s="898" t="s">
        <v>13</v>
      </c>
      <c r="Z131" s="789"/>
      <c r="AA131" s="790"/>
      <c r="AB131" s="899" t="s">
        <v>14</v>
      </c>
      <c r="AC131" s="899"/>
      <c r="AD131" s="899"/>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579</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580</v>
      </c>
      <c r="B133" s="319"/>
      <c r="C133" s="319"/>
      <c r="D133" s="319"/>
      <c r="E133" s="319"/>
      <c r="F133" s="320"/>
      <c r="G133" s="352" t="s">
        <v>572</v>
      </c>
      <c r="H133" s="353"/>
      <c r="I133" s="353"/>
      <c r="J133" s="353"/>
      <c r="K133" s="353"/>
      <c r="L133" s="353"/>
      <c r="M133" s="353"/>
      <c r="N133" s="353"/>
      <c r="O133" s="353"/>
      <c r="P133" s="354" t="s">
        <v>571</v>
      </c>
      <c r="Q133" s="353"/>
      <c r="R133" s="353"/>
      <c r="S133" s="353"/>
      <c r="T133" s="353"/>
      <c r="U133" s="353"/>
      <c r="V133" s="353"/>
      <c r="W133" s="353"/>
      <c r="X133" s="355"/>
      <c r="Y133" s="356"/>
      <c r="Z133" s="357"/>
      <c r="AA133" s="358"/>
      <c r="AB133" s="403" t="s">
        <v>11</v>
      </c>
      <c r="AC133" s="403"/>
      <c r="AD133" s="403"/>
      <c r="AE133" s="417" t="s">
        <v>416</v>
      </c>
      <c r="AF133" s="417"/>
      <c r="AG133" s="417"/>
      <c r="AH133" s="417"/>
      <c r="AI133" s="417" t="s">
        <v>568</v>
      </c>
      <c r="AJ133" s="417"/>
      <c r="AK133" s="417"/>
      <c r="AL133" s="417"/>
      <c r="AM133" s="417" t="s">
        <v>384</v>
      </c>
      <c r="AN133" s="417"/>
      <c r="AO133" s="417"/>
      <c r="AP133" s="417"/>
      <c r="AQ133" s="412" t="s">
        <v>415</v>
      </c>
      <c r="AR133" s="413"/>
      <c r="AS133" s="413"/>
      <c r="AT133" s="414"/>
      <c r="AU133" s="412" t="s">
        <v>593</v>
      </c>
      <c r="AV133" s="413"/>
      <c r="AW133" s="413"/>
      <c r="AX133" s="415"/>
      <c r="AY133">
        <f>COUNTA($G$134)</f>
        <v>0</v>
      </c>
    </row>
    <row r="134" spans="1:60" ht="23.25" hidden="1" customHeight="1" x14ac:dyDescent="0.15">
      <c r="A134" s="350"/>
      <c r="B134" s="319"/>
      <c r="C134" s="319"/>
      <c r="D134" s="319"/>
      <c r="E134" s="319"/>
      <c r="F134" s="320"/>
      <c r="G134" s="437"/>
      <c r="H134" s="360"/>
      <c r="I134" s="360"/>
      <c r="J134" s="360"/>
      <c r="K134" s="360"/>
      <c r="L134" s="360"/>
      <c r="M134" s="360"/>
      <c r="N134" s="360"/>
      <c r="O134" s="360"/>
      <c r="P134" s="438"/>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15">
      <c r="A136" s="463" t="s">
        <v>581</v>
      </c>
      <c r="B136" s="343"/>
      <c r="C136" s="343"/>
      <c r="D136" s="343"/>
      <c r="E136" s="343"/>
      <c r="F136" s="464"/>
      <c r="G136" s="225" t="s">
        <v>582</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416</v>
      </c>
      <c r="AF136" s="417"/>
      <c r="AG136" s="417"/>
      <c r="AH136" s="417"/>
      <c r="AI136" s="417" t="s">
        <v>568</v>
      </c>
      <c r="AJ136" s="417"/>
      <c r="AK136" s="417"/>
      <c r="AL136" s="417"/>
      <c r="AM136" s="417" t="s">
        <v>384</v>
      </c>
      <c r="AN136" s="417"/>
      <c r="AO136" s="417"/>
      <c r="AP136" s="417"/>
      <c r="AQ136" s="418" t="s">
        <v>594</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6" t="s">
        <v>583</v>
      </c>
      <c r="H137" s="397"/>
      <c r="I137" s="397"/>
      <c r="J137" s="397"/>
      <c r="K137" s="397"/>
      <c r="L137" s="397"/>
      <c r="M137" s="397"/>
      <c r="N137" s="397"/>
      <c r="O137" s="397"/>
      <c r="P137" s="397"/>
      <c r="Q137" s="397"/>
      <c r="R137" s="397"/>
      <c r="S137" s="397"/>
      <c r="T137" s="397"/>
      <c r="U137" s="397"/>
      <c r="V137" s="397"/>
      <c r="W137" s="397"/>
      <c r="X137" s="397"/>
      <c r="Y137" s="421" t="s">
        <v>581</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584</v>
      </c>
      <c r="Z138" s="401"/>
      <c r="AA138" s="402"/>
      <c r="AB138" s="427" t="s">
        <v>585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60" ht="18.75" hidden="1" customHeight="1" x14ac:dyDescent="0.15">
      <c r="A139" s="505" t="s">
        <v>236</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416</v>
      </c>
      <c r="AF139" s="417"/>
      <c r="AG139" s="417"/>
      <c r="AH139" s="417"/>
      <c r="AI139" s="417" t="s">
        <v>568</v>
      </c>
      <c r="AJ139" s="417"/>
      <c r="AK139" s="417"/>
      <c r="AL139" s="417"/>
      <c r="AM139" s="417" t="s">
        <v>384</v>
      </c>
      <c r="AN139" s="417"/>
      <c r="AO139" s="417"/>
      <c r="AP139" s="417"/>
      <c r="AQ139" s="460" t="s">
        <v>174</v>
      </c>
      <c r="AR139" s="461"/>
      <c r="AS139" s="461"/>
      <c r="AT139" s="462"/>
      <c r="AU139" s="324" t="s">
        <v>128</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2"/>
      <c r="AR140" s="433"/>
      <c r="AS140" s="434" t="s">
        <v>175</v>
      </c>
      <c r="AT140" s="435"/>
      <c r="AU140" s="436"/>
      <c r="AV140" s="436"/>
      <c r="AW140" s="326" t="s">
        <v>166</v>
      </c>
      <c r="AX140" s="331"/>
      <c r="AY140">
        <f t="shared" ref="AY140:AY145" si="5">$AY$139</f>
        <v>0</v>
      </c>
    </row>
    <row r="141" spans="1:60" ht="23.25" hidden="1" customHeight="1" x14ac:dyDescent="0.15">
      <c r="A141" s="511"/>
      <c r="B141" s="509"/>
      <c r="C141" s="509"/>
      <c r="D141" s="509"/>
      <c r="E141" s="509"/>
      <c r="F141" s="510"/>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1"/>
      <c r="B143" s="509"/>
      <c r="C143" s="509"/>
      <c r="D143" s="509"/>
      <c r="E143" s="509"/>
      <c r="F143" s="510"/>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3" t="s">
        <v>260</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573</v>
      </c>
      <c r="B146" s="318" t="s">
        <v>574</v>
      </c>
      <c r="C146" s="319"/>
      <c r="D146" s="319"/>
      <c r="E146" s="319"/>
      <c r="F146" s="320"/>
      <c r="G146" s="324" t="s">
        <v>575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595</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90" t="s">
        <v>11</v>
      </c>
      <c r="AC151" s="891"/>
      <c r="AD151" s="892"/>
      <c r="AE151" s="417" t="s">
        <v>416</v>
      </c>
      <c r="AF151" s="417"/>
      <c r="AG151" s="417"/>
      <c r="AH151" s="417"/>
      <c r="AI151" s="417" t="s">
        <v>568</v>
      </c>
      <c r="AJ151" s="417"/>
      <c r="AK151" s="417"/>
      <c r="AL151" s="417"/>
      <c r="AM151" s="417" t="s">
        <v>384</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6"/>
      <c r="AS152" s="434" t="s">
        <v>175</v>
      </c>
      <c r="AT152" s="435"/>
      <c r="AU152" s="436"/>
      <c r="AV152" s="436"/>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1"/>
      <c r="R153" s="451"/>
      <c r="S153" s="451"/>
      <c r="T153" s="451"/>
      <c r="U153" s="451"/>
      <c r="V153" s="451"/>
      <c r="W153" s="451"/>
      <c r="X153" s="452"/>
      <c r="Y153" s="894" t="s">
        <v>57</v>
      </c>
      <c r="Z153" s="895"/>
      <c r="AA153" s="896"/>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897"/>
      <c r="H154" s="385"/>
      <c r="I154" s="385"/>
      <c r="J154" s="385"/>
      <c r="K154" s="385"/>
      <c r="L154" s="385"/>
      <c r="M154" s="385"/>
      <c r="N154" s="385"/>
      <c r="O154" s="386"/>
      <c r="P154" s="453"/>
      <c r="Q154" s="453"/>
      <c r="R154" s="453"/>
      <c r="S154" s="453"/>
      <c r="T154" s="453"/>
      <c r="U154" s="453"/>
      <c r="V154" s="453"/>
      <c r="W154" s="453"/>
      <c r="X154" s="454"/>
      <c r="Y154" s="898" t="s">
        <v>50</v>
      </c>
      <c r="Z154" s="789"/>
      <c r="AA154" s="790"/>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5"/>
      <c r="Q155" s="455"/>
      <c r="R155" s="455"/>
      <c r="S155" s="455"/>
      <c r="T155" s="455"/>
      <c r="U155" s="455"/>
      <c r="V155" s="455"/>
      <c r="W155" s="455"/>
      <c r="X155" s="456"/>
      <c r="Y155" s="898" t="s">
        <v>13</v>
      </c>
      <c r="Z155" s="789"/>
      <c r="AA155" s="790"/>
      <c r="AB155" s="899" t="s">
        <v>14</v>
      </c>
      <c r="AC155" s="899"/>
      <c r="AD155" s="899"/>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90" t="s">
        <v>11</v>
      </c>
      <c r="AC156" s="891"/>
      <c r="AD156" s="892"/>
      <c r="AE156" s="417" t="s">
        <v>416</v>
      </c>
      <c r="AF156" s="417"/>
      <c r="AG156" s="417"/>
      <c r="AH156" s="417"/>
      <c r="AI156" s="417" t="s">
        <v>568</v>
      </c>
      <c r="AJ156" s="417"/>
      <c r="AK156" s="417"/>
      <c r="AL156" s="417"/>
      <c r="AM156" s="417" t="s">
        <v>384</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6"/>
      <c r="AS157" s="434" t="s">
        <v>175</v>
      </c>
      <c r="AT157" s="435"/>
      <c r="AU157" s="436"/>
      <c r="AV157" s="436"/>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1"/>
      <c r="R158" s="451"/>
      <c r="S158" s="451"/>
      <c r="T158" s="451"/>
      <c r="U158" s="451"/>
      <c r="V158" s="451"/>
      <c r="W158" s="451"/>
      <c r="X158" s="452"/>
      <c r="Y158" s="894" t="s">
        <v>57</v>
      </c>
      <c r="Z158" s="895"/>
      <c r="AA158" s="896"/>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897"/>
      <c r="H159" s="385"/>
      <c r="I159" s="385"/>
      <c r="J159" s="385"/>
      <c r="K159" s="385"/>
      <c r="L159" s="385"/>
      <c r="M159" s="385"/>
      <c r="N159" s="385"/>
      <c r="O159" s="386"/>
      <c r="P159" s="453"/>
      <c r="Q159" s="453"/>
      <c r="R159" s="453"/>
      <c r="S159" s="453"/>
      <c r="T159" s="453"/>
      <c r="U159" s="453"/>
      <c r="V159" s="453"/>
      <c r="W159" s="453"/>
      <c r="X159" s="454"/>
      <c r="Y159" s="898" t="s">
        <v>50</v>
      </c>
      <c r="Z159" s="789"/>
      <c r="AA159" s="790"/>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5"/>
      <c r="Q160" s="455"/>
      <c r="R160" s="455"/>
      <c r="S160" s="455"/>
      <c r="T160" s="455"/>
      <c r="U160" s="455"/>
      <c r="V160" s="455"/>
      <c r="W160" s="455"/>
      <c r="X160" s="456"/>
      <c r="Y160" s="898" t="s">
        <v>13</v>
      </c>
      <c r="Z160" s="789"/>
      <c r="AA160" s="790"/>
      <c r="AB160" s="899" t="s">
        <v>14</v>
      </c>
      <c r="AC160" s="899"/>
      <c r="AD160" s="899"/>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90" t="s">
        <v>11</v>
      </c>
      <c r="AC161" s="891"/>
      <c r="AD161" s="892"/>
      <c r="AE161" s="417" t="s">
        <v>416</v>
      </c>
      <c r="AF161" s="417"/>
      <c r="AG161" s="417"/>
      <c r="AH161" s="417"/>
      <c r="AI161" s="417" t="s">
        <v>568</v>
      </c>
      <c r="AJ161" s="417"/>
      <c r="AK161" s="417"/>
      <c r="AL161" s="417"/>
      <c r="AM161" s="417" t="s">
        <v>384</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6"/>
      <c r="AS162" s="434" t="s">
        <v>175</v>
      </c>
      <c r="AT162" s="435"/>
      <c r="AU162" s="436"/>
      <c r="AV162" s="436"/>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1"/>
      <c r="R163" s="451"/>
      <c r="S163" s="451"/>
      <c r="T163" s="451"/>
      <c r="U163" s="451"/>
      <c r="V163" s="451"/>
      <c r="W163" s="451"/>
      <c r="X163" s="452"/>
      <c r="Y163" s="894" t="s">
        <v>57</v>
      </c>
      <c r="Z163" s="895"/>
      <c r="AA163" s="896"/>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897"/>
      <c r="H164" s="385"/>
      <c r="I164" s="385"/>
      <c r="J164" s="385"/>
      <c r="K164" s="385"/>
      <c r="L164" s="385"/>
      <c r="M164" s="385"/>
      <c r="N164" s="385"/>
      <c r="O164" s="386"/>
      <c r="P164" s="453"/>
      <c r="Q164" s="453"/>
      <c r="R164" s="453"/>
      <c r="S164" s="453"/>
      <c r="T164" s="453"/>
      <c r="U164" s="453"/>
      <c r="V164" s="453"/>
      <c r="W164" s="453"/>
      <c r="X164" s="454"/>
      <c r="Y164" s="898" t="s">
        <v>50</v>
      </c>
      <c r="Z164" s="789"/>
      <c r="AA164" s="790"/>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10" t="s">
        <v>579</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580</v>
      </c>
      <c r="B167" s="319"/>
      <c r="C167" s="319"/>
      <c r="D167" s="319"/>
      <c r="E167" s="319"/>
      <c r="F167" s="320"/>
      <c r="G167" s="352" t="s">
        <v>572</v>
      </c>
      <c r="H167" s="353"/>
      <c r="I167" s="353"/>
      <c r="J167" s="353"/>
      <c r="K167" s="353"/>
      <c r="L167" s="353"/>
      <c r="M167" s="353"/>
      <c r="N167" s="353"/>
      <c r="O167" s="353"/>
      <c r="P167" s="354" t="s">
        <v>571</v>
      </c>
      <c r="Q167" s="353"/>
      <c r="R167" s="353"/>
      <c r="S167" s="353"/>
      <c r="T167" s="353"/>
      <c r="U167" s="353"/>
      <c r="V167" s="353"/>
      <c r="W167" s="353"/>
      <c r="X167" s="355"/>
      <c r="Y167" s="356"/>
      <c r="Z167" s="357"/>
      <c r="AA167" s="358"/>
      <c r="AB167" s="403" t="s">
        <v>11</v>
      </c>
      <c r="AC167" s="403"/>
      <c r="AD167" s="403"/>
      <c r="AE167" s="417" t="s">
        <v>416</v>
      </c>
      <c r="AF167" s="417"/>
      <c r="AG167" s="417"/>
      <c r="AH167" s="417"/>
      <c r="AI167" s="417" t="s">
        <v>568</v>
      </c>
      <c r="AJ167" s="417"/>
      <c r="AK167" s="417"/>
      <c r="AL167" s="417"/>
      <c r="AM167" s="417" t="s">
        <v>384</v>
      </c>
      <c r="AN167" s="417"/>
      <c r="AO167" s="417"/>
      <c r="AP167" s="417"/>
      <c r="AQ167" s="412" t="s">
        <v>415</v>
      </c>
      <c r="AR167" s="413"/>
      <c r="AS167" s="413"/>
      <c r="AT167" s="414"/>
      <c r="AU167" s="412" t="s">
        <v>593</v>
      </c>
      <c r="AV167" s="413"/>
      <c r="AW167" s="413"/>
      <c r="AX167" s="415"/>
      <c r="AY167">
        <f>COUNTA($G$168)</f>
        <v>0</v>
      </c>
    </row>
    <row r="168" spans="1:60" ht="23.25" hidden="1" customHeight="1" x14ac:dyDescent="0.15">
      <c r="A168" s="350"/>
      <c r="B168" s="319"/>
      <c r="C168" s="319"/>
      <c r="D168" s="319"/>
      <c r="E168" s="319"/>
      <c r="F168" s="320"/>
      <c r="G168" s="437"/>
      <c r="H168" s="360"/>
      <c r="I168" s="360"/>
      <c r="J168" s="360"/>
      <c r="K168" s="360"/>
      <c r="L168" s="360"/>
      <c r="M168" s="360"/>
      <c r="N168" s="360"/>
      <c r="O168" s="360"/>
      <c r="P168" s="438"/>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15">
      <c r="A170" s="463" t="s">
        <v>581</v>
      </c>
      <c r="B170" s="343"/>
      <c r="C170" s="343"/>
      <c r="D170" s="343"/>
      <c r="E170" s="343"/>
      <c r="F170" s="464"/>
      <c r="G170" s="225" t="s">
        <v>582</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416</v>
      </c>
      <c r="AF170" s="417"/>
      <c r="AG170" s="417"/>
      <c r="AH170" s="417"/>
      <c r="AI170" s="417" t="s">
        <v>568</v>
      </c>
      <c r="AJ170" s="417"/>
      <c r="AK170" s="417"/>
      <c r="AL170" s="417"/>
      <c r="AM170" s="417" t="s">
        <v>384</v>
      </c>
      <c r="AN170" s="417"/>
      <c r="AO170" s="417"/>
      <c r="AP170" s="417"/>
      <c r="AQ170" s="418" t="s">
        <v>594</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6" t="s">
        <v>583</v>
      </c>
      <c r="H171" s="397"/>
      <c r="I171" s="397"/>
      <c r="J171" s="397"/>
      <c r="K171" s="397"/>
      <c r="L171" s="397"/>
      <c r="M171" s="397"/>
      <c r="N171" s="397"/>
      <c r="O171" s="397"/>
      <c r="P171" s="397"/>
      <c r="Q171" s="397"/>
      <c r="R171" s="397"/>
      <c r="S171" s="397"/>
      <c r="T171" s="397"/>
      <c r="U171" s="397"/>
      <c r="V171" s="397"/>
      <c r="W171" s="397"/>
      <c r="X171" s="397"/>
      <c r="Y171" s="421" t="s">
        <v>581</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584</v>
      </c>
      <c r="Z172" s="401"/>
      <c r="AA172" s="402"/>
      <c r="AB172" s="427" t="s">
        <v>585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60" ht="18.75" hidden="1" customHeight="1" x14ac:dyDescent="0.15">
      <c r="A173" s="505" t="s">
        <v>236</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416</v>
      </c>
      <c r="AF173" s="417"/>
      <c r="AG173" s="417"/>
      <c r="AH173" s="417"/>
      <c r="AI173" s="417" t="s">
        <v>568</v>
      </c>
      <c r="AJ173" s="417"/>
      <c r="AK173" s="417"/>
      <c r="AL173" s="417"/>
      <c r="AM173" s="417" t="s">
        <v>384</v>
      </c>
      <c r="AN173" s="417"/>
      <c r="AO173" s="417"/>
      <c r="AP173" s="417"/>
      <c r="AQ173" s="460" t="s">
        <v>174</v>
      </c>
      <c r="AR173" s="461"/>
      <c r="AS173" s="461"/>
      <c r="AT173" s="462"/>
      <c r="AU173" s="324" t="s">
        <v>128</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2"/>
      <c r="AR174" s="433"/>
      <c r="AS174" s="434" t="s">
        <v>175</v>
      </c>
      <c r="AT174" s="435"/>
      <c r="AU174" s="436"/>
      <c r="AV174" s="436"/>
      <c r="AW174" s="326" t="s">
        <v>166</v>
      </c>
      <c r="AX174" s="331"/>
      <c r="AY174">
        <f t="shared" ref="AY174:AY179" si="7">$AY$173</f>
        <v>0</v>
      </c>
    </row>
    <row r="175" spans="1:60" ht="23.25" hidden="1" customHeight="1" x14ac:dyDescent="0.15">
      <c r="A175" s="511"/>
      <c r="B175" s="509"/>
      <c r="C175" s="509"/>
      <c r="D175" s="509"/>
      <c r="E175" s="509"/>
      <c r="F175" s="510"/>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1"/>
      <c r="B177" s="509"/>
      <c r="C177" s="509"/>
      <c r="D177" s="509"/>
      <c r="E177" s="509"/>
      <c r="F177" s="510"/>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3" t="s">
        <v>260</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573</v>
      </c>
      <c r="B180" s="318" t="s">
        <v>574</v>
      </c>
      <c r="C180" s="319"/>
      <c r="D180" s="319"/>
      <c r="E180" s="319"/>
      <c r="F180" s="320"/>
      <c r="G180" s="324" t="s">
        <v>575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595</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90" t="s">
        <v>11</v>
      </c>
      <c r="AC185" s="891"/>
      <c r="AD185" s="892"/>
      <c r="AE185" s="417" t="s">
        <v>416</v>
      </c>
      <c r="AF185" s="417"/>
      <c r="AG185" s="417"/>
      <c r="AH185" s="417"/>
      <c r="AI185" s="417" t="s">
        <v>568</v>
      </c>
      <c r="AJ185" s="417"/>
      <c r="AK185" s="417"/>
      <c r="AL185" s="417"/>
      <c r="AM185" s="417" t="s">
        <v>384</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6"/>
      <c r="AS186" s="434" t="s">
        <v>175</v>
      </c>
      <c r="AT186" s="435"/>
      <c r="AU186" s="436"/>
      <c r="AV186" s="436"/>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1"/>
      <c r="R187" s="451"/>
      <c r="S187" s="451"/>
      <c r="T187" s="451"/>
      <c r="U187" s="451"/>
      <c r="V187" s="451"/>
      <c r="W187" s="451"/>
      <c r="X187" s="452"/>
      <c r="Y187" s="894" t="s">
        <v>57</v>
      </c>
      <c r="Z187" s="895"/>
      <c r="AA187" s="896"/>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897"/>
      <c r="H188" s="385"/>
      <c r="I188" s="385"/>
      <c r="J188" s="385"/>
      <c r="K188" s="385"/>
      <c r="L188" s="385"/>
      <c r="M188" s="385"/>
      <c r="N188" s="385"/>
      <c r="O188" s="386"/>
      <c r="P188" s="453"/>
      <c r="Q188" s="453"/>
      <c r="R188" s="453"/>
      <c r="S188" s="453"/>
      <c r="T188" s="453"/>
      <c r="U188" s="453"/>
      <c r="V188" s="453"/>
      <c r="W188" s="453"/>
      <c r="X188" s="454"/>
      <c r="Y188" s="898" t="s">
        <v>50</v>
      </c>
      <c r="Z188" s="789"/>
      <c r="AA188" s="790"/>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5"/>
      <c r="Q189" s="455"/>
      <c r="R189" s="455"/>
      <c r="S189" s="455"/>
      <c r="T189" s="455"/>
      <c r="U189" s="455"/>
      <c r="V189" s="455"/>
      <c r="W189" s="455"/>
      <c r="X189" s="456"/>
      <c r="Y189" s="898" t="s">
        <v>13</v>
      </c>
      <c r="Z189" s="789"/>
      <c r="AA189" s="790"/>
      <c r="AB189" s="899" t="s">
        <v>14</v>
      </c>
      <c r="AC189" s="899"/>
      <c r="AD189" s="899"/>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90" t="s">
        <v>11</v>
      </c>
      <c r="AC190" s="891"/>
      <c r="AD190" s="892"/>
      <c r="AE190" s="417" t="s">
        <v>416</v>
      </c>
      <c r="AF190" s="417"/>
      <c r="AG190" s="417"/>
      <c r="AH190" s="417"/>
      <c r="AI190" s="417" t="s">
        <v>568</v>
      </c>
      <c r="AJ190" s="417"/>
      <c r="AK190" s="417"/>
      <c r="AL190" s="417"/>
      <c r="AM190" s="417" t="s">
        <v>384</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6"/>
      <c r="AS191" s="434" t="s">
        <v>175</v>
      </c>
      <c r="AT191" s="435"/>
      <c r="AU191" s="436"/>
      <c r="AV191" s="436"/>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1"/>
      <c r="R192" s="451"/>
      <c r="S192" s="451"/>
      <c r="T192" s="451"/>
      <c r="U192" s="451"/>
      <c r="V192" s="451"/>
      <c r="W192" s="451"/>
      <c r="X192" s="452"/>
      <c r="Y192" s="894" t="s">
        <v>57</v>
      </c>
      <c r="Z192" s="895"/>
      <c r="AA192" s="896"/>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897"/>
      <c r="H193" s="385"/>
      <c r="I193" s="385"/>
      <c r="J193" s="385"/>
      <c r="K193" s="385"/>
      <c r="L193" s="385"/>
      <c r="M193" s="385"/>
      <c r="N193" s="385"/>
      <c r="O193" s="386"/>
      <c r="P193" s="453"/>
      <c r="Q193" s="453"/>
      <c r="R193" s="453"/>
      <c r="S193" s="453"/>
      <c r="T193" s="453"/>
      <c r="U193" s="453"/>
      <c r="V193" s="453"/>
      <c r="W193" s="453"/>
      <c r="X193" s="454"/>
      <c r="Y193" s="898" t="s">
        <v>50</v>
      </c>
      <c r="Z193" s="789"/>
      <c r="AA193" s="790"/>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5"/>
      <c r="Q194" s="455"/>
      <c r="R194" s="455"/>
      <c r="S194" s="455"/>
      <c r="T194" s="455"/>
      <c r="U194" s="455"/>
      <c r="V194" s="455"/>
      <c r="W194" s="455"/>
      <c r="X194" s="456"/>
      <c r="Y194" s="898" t="s">
        <v>13</v>
      </c>
      <c r="Z194" s="789"/>
      <c r="AA194" s="790"/>
      <c r="AB194" s="899" t="s">
        <v>14</v>
      </c>
      <c r="AC194" s="899"/>
      <c r="AD194" s="899"/>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90" t="s">
        <v>11</v>
      </c>
      <c r="AC195" s="891"/>
      <c r="AD195" s="892"/>
      <c r="AE195" s="417" t="s">
        <v>416</v>
      </c>
      <c r="AF195" s="417"/>
      <c r="AG195" s="417"/>
      <c r="AH195" s="417"/>
      <c r="AI195" s="417" t="s">
        <v>568</v>
      </c>
      <c r="AJ195" s="417"/>
      <c r="AK195" s="417"/>
      <c r="AL195" s="417"/>
      <c r="AM195" s="417" t="s">
        <v>384</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6"/>
      <c r="AS196" s="434" t="s">
        <v>175</v>
      </c>
      <c r="AT196" s="435"/>
      <c r="AU196" s="436"/>
      <c r="AV196" s="436"/>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1"/>
      <c r="R197" s="451"/>
      <c r="S197" s="451"/>
      <c r="T197" s="451"/>
      <c r="U197" s="451"/>
      <c r="V197" s="451"/>
      <c r="W197" s="451"/>
      <c r="X197" s="452"/>
      <c r="Y197" s="894" t="s">
        <v>57</v>
      </c>
      <c r="Z197" s="895"/>
      <c r="AA197" s="896"/>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$AY$195</f>
        <v>0</v>
      </c>
    </row>
    <row r="198" spans="1:60" ht="23.25" hidden="1" customHeight="1" x14ac:dyDescent="0.15">
      <c r="A198" s="316"/>
      <c r="B198" s="318"/>
      <c r="C198" s="319"/>
      <c r="D198" s="319"/>
      <c r="E198" s="319"/>
      <c r="F198" s="320"/>
      <c r="G198" s="897"/>
      <c r="H198" s="385"/>
      <c r="I198" s="385"/>
      <c r="J198" s="385"/>
      <c r="K198" s="385"/>
      <c r="L198" s="385"/>
      <c r="M198" s="385"/>
      <c r="N198" s="385"/>
      <c r="O198" s="386"/>
      <c r="P198" s="453"/>
      <c r="Q198" s="453"/>
      <c r="R198" s="453"/>
      <c r="S198" s="453"/>
      <c r="T198" s="453"/>
      <c r="U198" s="453"/>
      <c r="V198" s="453"/>
      <c r="W198" s="453"/>
      <c r="X198" s="454"/>
      <c r="Y198" s="898" t="s">
        <v>50</v>
      </c>
      <c r="Z198" s="789"/>
      <c r="AA198" s="790"/>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$AY$195</f>
        <v>0</v>
      </c>
      <c r="AZ198" s="10"/>
      <c r="BA198" s="10"/>
      <c r="BB198" s="10"/>
      <c r="BC198" s="10"/>
    </row>
    <row r="199" spans="1:60" ht="23.25" hidden="1" customHeight="1" thickBot="1" x14ac:dyDescent="0.2">
      <c r="A199" s="317"/>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$AY$195</f>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7" t="s">
        <v>416</v>
      </c>
      <c r="AF200" s="417"/>
      <c r="AG200" s="417"/>
      <c r="AH200" s="417"/>
      <c r="AI200" s="417" t="s">
        <v>568</v>
      </c>
      <c r="AJ200" s="417"/>
      <c r="AK200" s="417"/>
      <c r="AL200" s="417"/>
      <c r="AM200" s="417" t="s">
        <v>384</v>
      </c>
      <c r="AN200" s="417"/>
      <c r="AO200" s="417"/>
      <c r="AP200" s="417"/>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2"/>
      <c r="AR201" s="433"/>
      <c r="AS201" s="434" t="s">
        <v>175</v>
      </c>
      <c r="AT201" s="435"/>
      <c r="AU201" s="436"/>
      <c r="AV201" s="436"/>
      <c r="AW201" s="547" t="s">
        <v>166</v>
      </c>
      <c r="AX201" s="548"/>
      <c r="AY201">
        <f t="shared" ref="AY201:AY207" si="9">$AY$200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250</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9"/>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250</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9"/>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251</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9"/>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249</v>
      </c>
      <c r="X205" s="578"/>
      <c r="Y205" s="542" t="s">
        <v>12</v>
      </c>
      <c r="Z205" s="542"/>
      <c r="AA205" s="543"/>
      <c r="AB205" s="544" t="s">
        <v>250</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9"/>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250</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9"/>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251</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9"/>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8" t="s">
        <v>416</v>
      </c>
      <c r="AF208" s="138"/>
      <c r="AG208" s="138"/>
      <c r="AH208" s="138"/>
      <c r="AI208" s="417" t="s">
        <v>568</v>
      </c>
      <c r="AJ208" s="417"/>
      <c r="AK208" s="417"/>
      <c r="AL208" s="417"/>
      <c r="AM208" s="417" t="s">
        <v>384</v>
      </c>
      <c r="AN208" s="417"/>
      <c r="AO208" s="417"/>
      <c r="AP208" s="417"/>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4"/>
      <c r="I209" s="434"/>
      <c r="J209" s="434"/>
      <c r="K209" s="434"/>
      <c r="L209" s="434"/>
      <c r="M209" s="434"/>
      <c r="N209" s="434"/>
      <c r="O209" s="435"/>
      <c r="P209" s="597"/>
      <c r="Q209" s="434"/>
      <c r="R209" s="434"/>
      <c r="S209" s="434"/>
      <c r="T209" s="434"/>
      <c r="U209" s="434"/>
      <c r="V209" s="434"/>
      <c r="W209" s="434"/>
      <c r="X209" s="435"/>
      <c r="Y209" s="601"/>
      <c r="Z209" s="602"/>
      <c r="AA209" s="603"/>
      <c r="AB209" s="330"/>
      <c r="AC209" s="326"/>
      <c r="AD209" s="327"/>
      <c r="AE209" s="138"/>
      <c r="AF209" s="138"/>
      <c r="AG209" s="138"/>
      <c r="AH209" s="138"/>
      <c r="AI209" s="417"/>
      <c r="AJ209" s="417"/>
      <c r="AK209" s="417"/>
      <c r="AL209" s="417"/>
      <c r="AM209" s="417"/>
      <c r="AN209" s="417"/>
      <c r="AO209" s="417"/>
      <c r="AP209" s="417"/>
      <c r="AQ209" s="432"/>
      <c r="AR209" s="433"/>
      <c r="AS209" s="434" t="s">
        <v>175</v>
      </c>
      <c r="AT209" s="435"/>
      <c r="AU209" s="432"/>
      <c r="AV209" s="433"/>
      <c r="AW209" s="434" t="s">
        <v>166</v>
      </c>
      <c r="AX209" s="591"/>
      <c r="AY209">
        <f>$AY$208</f>
        <v>0</v>
      </c>
    </row>
    <row r="210" spans="1:51" ht="23.25" hidden="1" customHeight="1" x14ac:dyDescent="0.15">
      <c r="A210" s="568"/>
      <c r="B210" s="569"/>
      <c r="C210" s="569"/>
      <c r="D210" s="569"/>
      <c r="E210" s="569"/>
      <c r="F210" s="570"/>
      <c r="G210" s="604" t="s">
        <v>176</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8"/>
      <c r="B212" s="569"/>
      <c r="C212" s="569"/>
      <c r="D212" s="569"/>
      <c r="E212" s="569"/>
      <c r="F212" s="570"/>
      <c r="G212" s="606"/>
      <c r="H212" s="144"/>
      <c r="I212" s="144"/>
      <c r="J212" s="144"/>
      <c r="K212" s="144"/>
      <c r="L212" s="144"/>
      <c r="M212" s="144"/>
      <c r="N212" s="144"/>
      <c r="O212" s="145"/>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15">
      <c r="A213" s="647" t="s">
        <v>263</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283</v>
      </c>
      <c r="B215" s="654"/>
      <c r="C215" s="656" t="s">
        <v>178</v>
      </c>
      <c r="D215" s="654"/>
      <c r="E215" s="657" t="s">
        <v>194</v>
      </c>
      <c r="F215" s="658"/>
      <c r="G215" s="659" t="s">
        <v>687</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40" t="s">
        <v>688</v>
      </c>
      <c r="H216" s="141"/>
      <c r="I216" s="141"/>
      <c r="J216" s="141"/>
      <c r="K216" s="141"/>
      <c r="L216" s="141"/>
      <c r="M216" s="141"/>
      <c r="N216" s="141"/>
      <c r="O216" s="141"/>
      <c r="P216" s="141"/>
      <c r="Q216" s="141"/>
      <c r="R216" s="141"/>
      <c r="S216" s="141"/>
      <c r="T216" s="141"/>
      <c r="U216" s="141"/>
      <c r="V216" s="142"/>
      <c r="W216" s="631" t="s">
        <v>586</v>
      </c>
      <c r="X216" s="632"/>
      <c r="Y216" s="632"/>
      <c r="Z216" s="632"/>
      <c r="AA216" s="633"/>
      <c r="AB216" s="634" t="s">
        <v>688</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1"/>
      <c r="F217" s="323"/>
      <c r="G217" s="143"/>
      <c r="H217" s="144"/>
      <c r="I217" s="144"/>
      <c r="J217" s="144"/>
      <c r="K217" s="144"/>
      <c r="L217" s="144"/>
      <c r="M217" s="144"/>
      <c r="N217" s="144"/>
      <c r="O217" s="144"/>
      <c r="P217" s="144"/>
      <c r="Q217" s="144"/>
      <c r="R217" s="144"/>
      <c r="S217" s="144"/>
      <c r="T217" s="144"/>
      <c r="U217" s="144"/>
      <c r="V217" s="145"/>
      <c r="W217" s="637" t="s">
        <v>587</v>
      </c>
      <c r="X217" s="638"/>
      <c r="Y217" s="638"/>
      <c r="Z217" s="638"/>
      <c r="AA217" s="639"/>
      <c r="AB217" s="634" t="s">
        <v>688</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599</v>
      </c>
      <c r="D218" s="641"/>
      <c r="E218" s="457" t="s">
        <v>279</v>
      </c>
      <c r="F218" s="459"/>
      <c r="G218" s="621" t="s">
        <v>181</v>
      </c>
      <c r="H218" s="622"/>
      <c r="I218" s="622"/>
      <c r="J218" s="644" t="s">
        <v>688</v>
      </c>
      <c r="K218" s="645"/>
      <c r="L218" s="645"/>
      <c r="M218" s="645"/>
      <c r="N218" s="645"/>
      <c r="O218" s="645"/>
      <c r="P218" s="645"/>
      <c r="Q218" s="645"/>
      <c r="R218" s="645"/>
      <c r="S218" s="645"/>
      <c r="T218" s="646"/>
      <c r="U218" s="619" t="s">
        <v>688</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8"/>
      <c r="F219" s="320"/>
      <c r="G219" s="621" t="s">
        <v>600</v>
      </c>
      <c r="H219" s="622"/>
      <c r="I219" s="622"/>
      <c r="J219" s="622"/>
      <c r="K219" s="622"/>
      <c r="L219" s="622"/>
      <c r="M219" s="622"/>
      <c r="N219" s="622"/>
      <c r="O219" s="622"/>
      <c r="P219" s="622"/>
      <c r="Q219" s="622"/>
      <c r="R219" s="622"/>
      <c r="S219" s="622"/>
      <c r="T219" s="622"/>
      <c r="U219" s="618" t="s">
        <v>688</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1"/>
      <c r="F220" s="323"/>
      <c r="G220" s="621" t="s">
        <v>587</v>
      </c>
      <c r="H220" s="622"/>
      <c r="I220" s="622"/>
      <c r="J220" s="622"/>
      <c r="K220" s="622"/>
      <c r="L220" s="622"/>
      <c r="M220" s="622"/>
      <c r="N220" s="622"/>
      <c r="O220" s="622"/>
      <c r="P220" s="622"/>
      <c r="Q220" s="622"/>
      <c r="R220" s="622"/>
      <c r="S220" s="622"/>
      <c r="T220" s="622"/>
      <c r="U220" s="146" t="s">
        <v>688</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70.5"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70.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609</v>
      </c>
      <c r="AE223" s="708"/>
      <c r="AF223" s="708"/>
      <c r="AG223" s="709" t="s">
        <v>633</v>
      </c>
      <c r="AH223" s="710"/>
      <c r="AI223" s="710"/>
      <c r="AJ223" s="710"/>
      <c r="AK223" s="710"/>
      <c r="AL223" s="710"/>
      <c r="AM223" s="710"/>
      <c r="AN223" s="710"/>
      <c r="AO223" s="710"/>
      <c r="AP223" s="710"/>
      <c r="AQ223" s="710"/>
      <c r="AR223" s="710"/>
      <c r="AS223" s="710"/>
      <c r="AT223" s="710"/>
      <c r="AU223" s="710"/>
      <c r="AV223" s="710"/>
      <c r="AW223" s="710"/>
      <c r="AX223" s="711"/>
    </row>
    <row r="224" spans="1:51" ht="70.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707" t="s">
        <v>686</v>
      </c>
      <c r="AE224" s="708"/>
      <c r="AF224" s="708"/>
      <c r="AG224" s="715" t="s">
        <v>634</v>
      </c>
      <c r="AH224" s="716"/>
      <c r="AI224" s="716"/>
      <c r="AJ224" s="716"/>
      <c r="AK224" s="716"/>
      <c r="AL224" s="716"/>
      <c r="AM224" s="716"/>
      <c r="AN224" s="716"/>
      <c r="AO224" s="716"/>
      <c r="AP224" s="716"/>
      <c r="AQ224" s="716"/>
      <c r="AR224" s="716"/>
      <c r="AS224" s="716"/>
      <c r="AT224" s="716"/>
      <c r="AU224" s="716"/>
      <c r="AV224" s="716"/>
      <c r="AW224" s="716"/>
      <c r="AX224" s="717"/>
    </row>
    <row r="225" spans="1:50" ht="70.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07" t="s">
        <v>609</v>
      </c>
      <c r="AE225" s="708"/>
      <c r="AF225" s="708"/>
      <c r="AG225" s="721" t="s">
        <v>635</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636</v>
      </c>
      <c r="AE226" s="677"/>
      <c r="AF226" s="677"/>
      <c r="AG226" s="363" t="s">
        <v>690</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15">
      <c r="A227" s="667"/>
      <c r="B227" s="668"/>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637</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637</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57"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1" t="s">
        <v>609</v>
      </c>
      <c r="AE229" s="742"/>
      <c r="AF229" s="742"/>
      <c r="AG229" s="743" t="s">
        <v>638</v>
      </c>
      <c r="AH229" s="744"/>
      <c r="AI229" s="744"/>
      <c r="AJ229" s="744"/>
      <c r="AK229" s="744"/>
      <c r="AL229" s="744"/>
      <c r="AM229" s="744"/>
      <c r="AN229" s="744"/>
      <c r="AO229" s="744"/>
      <c r="AP229" s="744"/>
      <c r="AQ229" s="744"/>
      <c r="AR229" s="744"/>
      <c r="AS229" s="744"/>
      <c r="AT229" s="744"/>
      <c r="AU229" s="744"/>
      <c r="AV229" s="744"/>
      <c r="AW229" s="744"/>
      <c r="AX229" s="745"/>
    </row>
    <row r="230" spans="1:50" ht="57" customHeight="1" x14ac:dyDescent="0.15">
      <c r="A230" s="667"/>
      <c r="B230" s="669"/>
      <c r="C230" s="734"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609</v>
      </c>
      <c r="AE230" s="689"/>
      <c r="AF230" s="689"/>
      <c r="AG230" s="715" t="s">
        <v>639</v>
      </c>
      <c r="AH230" s="716"/>
      <c r="AI230" s="716"/>
      <c r="AJ230" s="716"/>
      <c r="AK230" s="716"/>
      <c r="AL230" s="716"/>
      <c r="AM230" s="716"/>
      <c r="AN230" s="716"/>
      <c r="AO230" s="716"/>
      <c r="AP230" s="716"/>
      <c r="AQ230" s="716"/>
      <c r="AR230" s="716"/>
      <c r="AS230" s="716"/>
      <c r="AT230" s="716"/>
      <c r="AU230" s="716"/>
      <c r="AV230" s="716"/>
      <c r="AW230" s="716"/>
      <c r="AX230" s="717"/>
    </row>
    <row r="231" spans="1:50" ht="57" customHeight="1" x14ac:dyDescent="0.15">
      <c r="A231" s="667"/>
      <c r="B231" s="669"/>
      <c r="C231" s="734"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609</v>
      </c>
      <c r="AE231" s="689"/>
      <c r="AF231" s="689"/>
      <c r="AG231" s="715" t="s">
        <v>640</v>
      </c>
      <c r="AH231" s="716"/>
      <c r="AI231" s="716"/>
      <c r="AJ231" s="716"/>
      <c r="AK231" s="716"/>
      <c r="AL231" s="716"/>
      <c r="AM231" s="716"/>
      <c r="AN231" s="716"/>
      <c r="AO231" s="716"/>
      <c r="AP231" s="716"/>
      <c r="AQ231" s="716"/>
      <c r="AR231" s="716"/>
      <c r="AS231" s="716"/>
      <c r="AT231" s="716"/>
      <c r="AU231" s="716"/>
      <c r="AV231" s="716"/>
      <c r="AW231" s="716"/>
      <c r="AX231" s="717"/>
    </row>
    <row r="232" spans="1:50" ht="57" customHeight="1" x14ac:dyDescent="0.15">
      <c r="A232" s="667"/>
      <c r="B232" s="669"/>
      <c r="C232" s="734"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5"/>
      <c r="AD232" s="688" t="s">
        <v>609</v>
      </c>
      <c r="AE232" s="689"/>
      <c r="AF232" s="689"/>
      <c r="AG232" s="715" t="s">
        <v>641</v>
      </c>
      <c r="AH232" s="716"/>
      <c r="AI232" s="716"/>
      <c r="AJ232" s="716"/>
      <c r="AK232" s="716"/>
      <c r="AL232" s="716"/>
      <c r="AM232" s="716"/>
      <c r="AN232" s="716"/>
      <c r="AO232" s="716"/>
      <c r="AP232" s="716"/>
      <c r="AQ232" s="716"/>
      <c r="AR232" s="716"/>
      <c r="AS232" s="716"/>
      <c r="AT232" s="716"/>
      <c r="AU232" s="716"/>
      <c r="AV232" s="716"/>
      <c r="AW232" s="716"/>
      <c r="AX232" s="717"/>
    </row>
    <row r="233" spans="1:50" ht="57" customHeight="1" x14ac:dyDescent="0.15">
      <c r="A233" s="667"/>
      <c r="B233" s="669"/>
      <c r="C233" s="734"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5"/>
      <c r="AD233" s="736" t="s">
        <v>609</v>
      </c>
      <c r="AE233" s="737"/>
      <c r="AF233" s="737"/>
      <c r="AG233" s="738" t="s">
        <v>642</v>
      </c>
      <c r="AH233" s="739"/>
      <c r="AI233" s="739"/>
      <c r="AJ233" s="739"/>
      <c r="AK233" s="739"/>
      <c r="AL233" s="739"/>
      <c r="AM233" s="739"/>
      <c r="AN233" s="739"/>
      <c r="AO233" s="739"/>
      <c r="AP233" s="739"/>
      <c r="AQ233" s="739"/>
      <c r="AR233" s="739"/>
      <c r="AS233" s="739"/>
      <c r="AT233" s="739"/>
      <c r="AU233" s="739"/>
      <c r="AV233" s="739"/>
      <c r="AW233" s="739"/>
      <c r="AX233" s="740"/>
    </row>
    <row r="234" spans="1:50" ht="57" customHeight="1" x14ac:dyDescent="0.15">
      <c r="A234" s="667"/>
      <c r="B234" s="669"/>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8" t="s">
        <v>609</v>
      </c>
      <c r="AE234" s="689"/>
      <c r="AF234" s="690"/>
      <c r="AG234" s="715" t="s">
        <v>643</v>
      </c>
      <c r="AH234" s="716"/>
      <c r="AI234" s="716"/>
      <c r="AJ234" s="716"/>
      <c r="AK234" s="716"/>
      <c r="AL234" s="716"/>
      <c r="AM234" s="716"/>
      <c r="AN234" s="716"/>
      <c r="AO234" s="716"/>
      <c r="AP234" s="716"/>
      <c r="AQ234" s="716"/>
      <c r="AR234" s="716"/>
      <c r="AS234" s="716"/>
      <c r="AT234" s="716"/>
      <c r="AU234" s="716"/>
      <c r="AV234" s="716"/>
      <c r="AW234" s="716"/>
      <c r="AX234" s="717"/>
    </row>
    <row r="235" spans="1:50" ht="57" customHeight="1" x14ac:dyDescent="0.15">
      <c r="A235" s="670"/>
      <c r="B235" s="671"/>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609</v>
      </c>
      <c r="AE235" s="729"/>
      <c r="AF235" s="730"/>
      <c r="AG235" s="731" t="s">
        <v>693</v>
      </c>
      <c r="AH235" s="732"/>
      <c r="AI235" s="732"/>
      <c r="AJ235" s="732"/>
      <c r="AK235" s="732"/>
      <c r="AL235" s="732"/>
      <c r="AM235" s="732"/>
      <c r="AN235" s="732"/>
      <c r="AO235" s="732"/>
      <c r="AP235" s="732"/>
      <c r="AQ235" s="732"/>
      <c r="AR235" s="732"/>
      <c r="AS235" s="732"/>
      <c r="AT235" s="732"/>
      <c r="AU235" s="732"/>
      <c r="AV235" s="732"/>
      <c r="AW235" s="732"/>
      <c r="AX235" s="733"/>
    </row>
    <row r="236" spans="1:50" ht="69"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609</v>
      </c>
      <c r="AE236" s="742"/>
      <c r="AF236" s="752"/>
      <c r="AG236" s="743" t="s">
        <v>698</v>
      </c>
      <c r="AH236" s="744"/>
      <c r="AI236" s="744"/>
      <c r="AJ236" s="744"/>
      <c r="AK236" s="744"/>
      <c r="AL236" s="744"/>
      <c r="AM236" s="744"/>
      <c r="AN236" s="744"/>
      <c r="AO236" s="744"/>
      <c r="AP236" s="744"/>
      <c r="AQ236" s="744"/>
      <c r="AR236" s="744"/>
      <c r="AS236" s="744"/>
      <c r="AT236" s="744"/>
      <c r="AU236" s="744"/>
      <c r="AV236" s="744"/>
      <c r="AW236" s="744"/>
      <c r="AX236" s="745"/>
    </row>
    <row r="237" spans="1:50" ht="69" customHeight="1" x14ac:dyDescent="0.15">
      <c r="A237" s="667"/>
      <c r="B237" s="669"/>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609</v>
      </c>
      <c r="AE237" s="757"/>
      <c r="AF237" s="757"/>
      <c r="AG237" s="715" t="s">
        <v>693</v>
      </c>
      <c r="AH237" s="716"/>
      <c r="AI237" s="716"/>
      <c r="AJ237" s="716"/>
      <c r="AK237" s="716"/>
      <c r="AL237" s="716"/>
      <c r="AM237" s="716"/>
      <c r="AN237" s="716"/>
      <c r="AO237" s="716"/>
      <c r="AP237" s="716"/>
      <c r="AQ237" s="716"/>
      <c r="AR237" s="716"/>
      <c r="AS237" s="716"/>
      <c r="AT237" s="716"/>
      <c r="AU237" s="716"/>
      <c r="AV237" s="716"/>
      <c r="AW237" s="716"/>
      <c r="AX237" s="717"/>
    </row>
    <row r="238" spans="1:50" ht="69" customHeight="1" x14ac:dyDescent="0.15">
      <c r="A238" s="667"/>
      <c r="B238" s="669"/>
      <c r="C238" s="734"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636</v>
      </c>
      <c r="AE238" s="689"/>
      <c r="AF238" s="689"/>
      <c r="AG238" s="715" t="s">
        <v>644</v>
      </c>
      <c r="AH238" s="716"/>
      <c r="AI238" s="716"/>
      <c r="AJ238" s="716"/>
      <c r="AK238" s="716"/>
      <c r="AL238" s="716"/>
      <c r="AM238" s="716"/>
      <c r="AN238" s="716"/>
      <c r="AO238" s="716"/>
      <c r="AP238" s="716"/>
      <c r="AQ238" s="716"/>
      <c r="AR238" s="716"/>
      <c r="AS238" s="716"/>
      <c r="AT238" s="716"/>
      <c r="AU238" s="716"/>
      <c r="AV238" s="716"/>
      <c r="AW238" s="716"/>
      <c r="AX238" s="717"/>
    </row>
    <row r="239" spans="1:50" ht="69" customHeight="1" x14ac:dyDescent="0.15">
      <c r="A239" s="670"/>
      <c r="B239" s="671"/>
      <c r="C239" s="734"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609</v>
      </c>
      <c r="AE239" s="689"/>
      <c r="AF239" s="689"/>
      <c r="AG239" s="746" t="s">
        <v>645</v>
      </c>
      <c r="AH239" s="144"/>
      <c r="AI239" s="144"/>
      <c r="AJ239" s="144"/>
      <c r="AK239" s="144"/>
      <c r="AL239" s="144"/>
      <c r="AM239" s="144"/>
      <c r="AN239" s="144"/>
      <c r="AO239" s="144"/>
      <c r="AP239" s="144"/>
      <c r="AQ239" s="144"/>
      <c r="AR239" s="144"/>
      <c r="AS239" s="144"/>
      <c r="AT239" s="144"/>
      <c r="AU239" s="144"/>
      <c r="AV239" s="144"/>
      <c r="AW239" s="144"/>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3"/>
      <c r="AD240" s="676" t="s">
        <v>636</v>
      </c>
      <c r="AE240" s="677"/>
      <c r="AF240" s="769"/>
      <c r="AG240" s="363" t="s">
        <v>690</v>
      </c>
      <c r="AH240" s="141"/>
      <c r="AI240" s="141"/>
      <c r="AJ240" s="141"/>
      <c r="AK240" s="141"/>
      <c r="AL240" s="141"/>
      <c r="AM240" s="141"/>
      <c r="AN240" s="141"/>
      <c r="AO240" s="141"/>
      <c r="AP240" s="141"/>
      <c r="AQ240" s="141"/>
      <c r="AR240" s="141"/>
      <c r="AS240" s="141"/>
      <c r="AT240" s="141"/>
      <c r="AU240" s="141"/>
      <c r="AV240" s="141"/>
      <c r="AW240" s="141"/>
      <c r="AX240" s="678"/>
    </row>
    <row r="241" spans="1:50" ht="19.7" customHeight="1" x14ac:dyDescent="0.15">
      <c r="A241" s="763"/>
      <c r="B241" s="764"/>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hidden="1"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hidden="1"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hidden="1"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hidden="1" customHeight="1" x14ac:dyDescent="0.15">
      <c r="A246" s="765"/>
      <c r="B246" s="766"/>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70"/>
      <c r="AH246" s="144"/>
      <c r="AI246" s="144"/>
      <c r="AJ246" s="144"/>
      <c r="AK246" s="144"/>
      <c r="AL246" s="144"/>
      <c r="AM246" s="144"/>
      <c r="AN246" s="144"/>
      <c r="AO246" s="144"/>
      <c r="AP246" s="144"/>
      <c r="AQ246" s="144"/>
      <c r="AR246" s="144"/>
      <c r="AS246" s="144"/>
      <c r="AT246" s="144"/>
      <c r="AU246" s="144"/>
      <c r="AV246" s="144"/>
      <c r="AW246" s="144"/>
      <c r="AX246" s="747"/>
    </row>
    <row r="247" spans="1:50" ht="67.5" customHeight="1" x14ac:dyDescent="0.15">
      <c r="A247" s="122" t="s">
        <v>45</v>
      </c>
      <c r="B247" s="123"/>
      <c r="C247" s="126" t="s">
        <v>49</v>
      </c>
      <c r="D247" s="127"/>
      <c r="E247" s="127"/>
      <c r="F247" s="128"/>
      <c r="G247" s="129" t="s">
        <v>676</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4"/>
      <c r="B248" s="125"/>
      <c r="C248" s="132" t="s">
        <v>53</v>
      </c>
      <c r="D248" s="133"/>
      <c r="E248" s="133"/>
      <c r="F248" s="134"/>
      <c r="G248" s="135" t="s">
        <v>678</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5.5" customHeight="1" thickBot="1" x14ac:dyDescent="0.2">
      <c r="A250" s="112" t="s">
        <v>696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9.25" customHeight="1" thickBot="1" x14ac:dyDescent="0.2">
      <c r="A252" s="118" t="s">
        <v>131</v>
      </c>
      <c r="B252" s="119"/>
      <c r="C252" s="119"/>
      <c r="D252" s="119"/>
      <c r="E252" s="120"/>
      <c r="F252" s="121" t="s">
        <v>694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93" customHeight="1" thickBot="1" x14ac:dyDescent="0.2">
      <c r="A254" s="118" t="s">
        <v>265</v>
      </c>
      <c r="B254" s="119"/>
      <c r="C254" s="119"/>
      <c r="D254" s="119"/>
      <c r="E254" s="120"/>
      <c r="F254" s="778" t="s">
        <v>699</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27.75" customHeight="1" thickBot="1" x14ac:dyDescent="0.2">
      <c r="A256" s="784"/>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15">
      <c r="A258" s="788" t="s">
        <v>277</v>
      </c>
      <c r="B258" s="789"/>
      <c r="C258" s="789"/>
      <c r="D258" s="790"/>
      <c r="E258" s="774" t="s">
        <v>624</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15">
      <c r="A259" s="138" t="s">
        <v>276</v>
      </c>
      <c r="B259" s="138"/>
      <c r="C259" s="138"/>
      <c r="D259" s="138"/>
      <c r="E259" s="774" t="s">
        <v>625</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38" t="s">
        <v>275</v>
      </c>
      <c r="B260" s="138"/>
      <c r="C260" s="138"/>
      <c r="D260" s="138"/>
      <c r="E260" s="774" t="s">
        <v>626</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38" t="s">
        <v>274</v>
      </c>
      <c r="B261" s="138"/>
      <c r="C261" s="138"/>
      <c r="D261" s="138"/>
      <c r="E261" s="774" t="s">
        <v>627</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38" t="s">
        <v>273</v>
      </c>
      <c r="B262" s="138"/>
      <c r="C262" s="138"/>
      <c r="D262" s="138"/>
      <c r="E262" s="774" t="s">
        <v>628</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38" t="s">
        <v>272</v>
      </c>
      <c r="B263" s="138"/>
      <c r="C263" s="138"/>
      <c r="D263" s="138"/>
      <c r="E263" s="774" t="s">
        <v>629</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38" t="s">
        <v>271</v>
      </c>
      <c r="B264" s="138"/>
      <c r="C264" s="138"/>
      <c r="D264" s="138"/>
      <c r="E264" s="774" t="s">
        <v>630</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38" t="s">
        <v>270</v>
      </c>
      <c r="B265" s="138"/>
      <c r="C265" s="138"/>
      <c r="D265" s="138"/>
      <c r="E265" s="774" t="s">
        <v>631</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38" t="s">
        <v>416</v>
      </c>
      <c r="B266" s="138"/>
      <c r="C266" s="138"/>
      <c r="D266" s="138"/>
      <c r="E266" s="793" t="s">
        <v>610</v>
      </c>
      <c r="F266" s="794"/>
      <c r="G266" s="794"/>
      <c r="H266" s="77" t="str">
        <f>IF(E266="","","-")</f>
        <v>-</v>
      </c>
      <c r="I266" s="794"/>
      <c r="J266" s="794"/>
      <c r="K266" s="77" t="str">
        <f>IF(I266="","","-")</f>
        <v/>
      </c>
      <c r="L266" s="813">
        <v>477</v>
      </c>
      <c r="M266" s="813"/>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15">
      <c r="A267" s="138" t="s">
        <v>596</v>
      </c>
      <c r="B267" s="138"/>
      <c r="C267" s="138"/>
      <c r="D267" s="138"/>
      <c r="E267" s="793" t="s">
        <v>610</v>
      </c>
      <c r="F267" s="794"/>
      <c r="G267" s="794"/>
      <c r="H267" s="77"/>
      <c r="I267" s="794"/>
      <c r="J267" s="794"/>
      <c r="K267" s="77"/>
      <c r="L267" s="813">
        <v>518</v>
      </c>
      <c r="M267" s="813"/>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15">
      <c r="A268" s="138" t="s">
        <v>384</v>
      </c>
      <c r="B268" s="138"/>
      <c r="C268" s="138"/>
      <c r="D268" s="138"/>
      <c r="E268" s="796">
        <v>2021</v>
      </c>
      <c r="F268" s="139"/>
      <c r="G268" s="794" t="s">
        <v>607</v>
      </c>
      <c r="H268" s="794"/>
      <c r="I268" s="794"/>
      <c r="J268" s="139">
        <v>20</v>
      </c>
      <c r="K268" s="139"/>
      <c r="L268" s="106">
        <v>567</v>
      </c>
      <c r="M268" s="106"/>
      <c r="N268" s="106"/>
      <c r="O268" s="139"/>
      <c r="P268" s="139"/>
      <c r="Q268" s="796"/>
      <c r="R268" s="139"/>
      <c r="S268" s="794"/>
      <c r="T268" s="794"/>
      <c r="U268" s="794"/>
      <c r="V268" s="139"/>
      <c r="W268" s="139"/>
      <c r="X268" s="106"/>
      <c r="Y268" s="106"/>
      <c r="Z268" s="106"/>
      <c r="AA268" s="139"/>
      <c r="AB268" s="795"/>
      <c r="AC268" s="796"/>
      <c r="AD268" s="139"/>
      <c r="AE268" s="794"/>
      <c r="AF268" s="794"/>
      <c r="AG268" s="794"/>
      <c r="AH268" s="139"/>
      <c r="AI268" s="139"/>
      <c r="AJ268" s="106"/>
      <c r="AK268" s="106"/>
      <c r="AL268" s="106"/>
      <c r="AM268" s="139"/>
      <c r="AN268" s="795"/>
      <c r="AO268" s="796"/>
      <c r="AP268" s="139"/>
      <c r="AQ268" s="794"/>
      <c r="AR268" s="794"/>
      <c r="AS268" s="794"/>
      <c r="AT268" s="139"/>
      <c r="AU268" s="139"/>
      <c r="AV268" s="106"/>
      <c r="AW268" s="106"/>
      <c r="AX268" s="80"/>
    </row>
    <row r="269" spans="1:52" ht="28.35" customHeight="1" x14ac:dyDescent="0.15">
      <c r="A269" s="248" t="s">
        <v>264</v>
      </c>
      <c r="B269" s="249"/>
      <c r="C269" s="249"/>
      <c r="D269" s="249"/>
      <c r="E269" s="249"/>
      <c r="F269" s="250"/>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4.25" customHeight="1" x14ac:dyDescent="0.15">
      <c r="A308" s="800" t="s">
        <v>266</v>
      </c>
      <c r="B308" s="801"/>
      <c r="C308" s="801"/>
      <c r="D308" s="801"/>
      <c r="E308" s="801"/>
      <c r="F308" s="802"/>
      <c r="G308" s="806" t="s">
        <v>672</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243</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15">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4" t="s">
        <v>17</v>
      </c>
      <c r="Z309" s="825"/>
      <c r="AA309" s="825"/>
      <c r="AB309" s="826"/>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4" t="s">
        <v>17</v>
      </c>
      <c r="AV309" s="825"/>
      <c r="AW309" s="825"/>
      <c r="AX309" s="827"/>
    </row>
    <row r="310" spans="1:50" ht="62.25" customHeight="1" x14ac:dyDescent="0.15">
      <c r="A310" s="803"/>
      <c r="B310" s="804"/>
      <c r="C310" s="804"/>
      <c r="D310" s="804"/>
      <c r="E310" s="804"/>
      <c r="F310" s="805"/>
      <c r="G310" s="828" t="s">
        <v>646</v>
      </c>
      <c r="H310" s="829"/>
      <c r="I310" s="829"/>
      <c r="J310" s="829"/>
      <c r="K310" s="830"/>
      <c r="L310" s="831" t="s">
        <v>647</v>
      </c>
      <c r="M310" s="832"/>
      <c r="N310" s="832"/>
      <c r="O310" s="832"/>
      <c r="P310" s="832"/>
      <c r="Q310" s="832"/>
      <c r="R310" s="832"/>
      <c r="S310" s="832"/>
      <c r="T310" s="832"/>
      <c r="U310" s="832"/>
      <c r="V310" s="832"/>
      <c r="W310" s="832"/>
      <c r="X310" s="833"/>
      <c r="Y310" s="834">
        <v>844</v>
      </c>
      <c r="Z310" s="835"/>
      <c r="AA310" s="835"/>
      <c r="AB310" s="836"/>
      <c r="AC310" s="828"/>
      <c r="AD310" s="829"/>
      <c r="AE310" s="829"/>
      <c r="AF310" s="829"/>
      <c r="AG310" s="830"/>
      <c r="AH310" s="831"/>
      <c r="AI310" s="832"/>
      <c r="AJ310" s="832"/>
      <c r="AK310" s="832"/>
      <c r="AL310" s="832"/>
      <c r="AM310" s="832"/>
      <c r="AN310" s="832"/>
      <c r="AO310" s="832"/>
      <c r="AP310" s="832"/>
      <c r="AQ310" s="832"/>
      <c r="AR310" s="832"/>
      <c r="AS310" s="832"/>
      <c r="AT310" s="833"/>
      <c r="AU310" s="834"/>
      <c r="AV310" s="835"/>
      <c r="AW310" s="835"/>
      <c r="AX310" s="837"/>
    </row>
    <row r="311" spans="1:50" ht="24.75" hidden="1" customHeight="1" x14ac:dyDescent="0.15">
      <c r="A311" s="803"/>
      <c r="B311" s="804"/>
      <c r="C311" s="804"/>
      <c r="D311" s="804"/>
      <c r="E311" s="804"/>
      <c r="F311" s="805"/>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x14ac:dyDescent="0.15">
      <c r="A312" s="803"/>
      <c r="B312" s="804"/>
      <c r="C312" s="804"/>
      <c r="D312" s="804"/>
      <c r="E312" s="804"/>
      <c r="F312" s="805"/>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x14ac:dyDescent="0.15">
      <c r="A313" s="803"/>
      <c r="B313" s="804"/>
      <c r="C313" s="804"/>
      <c r="D313" s="804"/>
      <c r="E313" s="804"/>
      <c r="F313" s="805"/>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x14ac:dyDescent="0.15">
      <c r="A314" s="803"/>
      <c r="B314" s="804"/>
      <c r="C314" s="804"/>
      <c r="D314" s="804"/>
      <c r="E314" s="804"/>
      <c r="F314" s="805"/>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03"/>
      <c r="B315" s="804"/>
      <c r="C315" s="804"/>
      <c r="D315" s="804"/>
      <c r="E315" s="804"/>
      <c r="F315" s="805"/>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03"/>
      <c r="B316" s="804"/>
      <c r="C316" s="804"/>
      <c r="D316" s="804"/>
      <c r="E316" s="804"/>
      <c r="F316" s="805"/>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03"/>
      <c r="B317" s="804"/>
      <c r="C317" s="804"/>
      <c r="D317" s="804"/>
      <c r="E317" s="804"/>
      <c r="F317" s="805"/>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03"/>
      <c r="B318" s="804"/>
      <c r="C318" s="804"/>
      <c r="D318" s="804"/>
      <c r="E318" s="804"/>
      <c r="F318" s="805"/>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03"/>
      <c r="B319" s="804"/>
      <c r="C319" s="804"/>
      <c r="D319" s="804"/>
      <c r="E319" s="804"/>
      <c r="F319" s="805"/>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3.25" customHeight="1" x14ac:dyDescent="0.15">
      <c r="A320" s="803"/>
      <c r="B320" s="804"/>
      <c r="C320" s="804"/>
      <c r="D320" s="804"/>
      <c r="E320" s="804"/>
      <c r="F320" s="805"/>
      <c r="G320" s="838" t="s">
        <v>18</v>
      </c>
      <c r="H320" s="839"/>
      <c r="I320" s="839"/>
      <c r="J320" s="839"/>
      <c r="K320" s="839"/>
      <c r="L320" s="840"/>
      <c r="M320" s="841"/>
      <c r="N320" s="841"/>
      <c r="O320" s="841"/>
      <c r="P320" s="841"/>
      <c r="Q320" s="841"/>
      <c r="R320" s="841"/>
      <c r="S320" s="841"/>
      <c r="T320" s="841"/>
      <c r="U320" s="841"/>
      <c r="V320" s="841"/>
      <c r="W320" s="841"/>
      <c r="X320" s="842"/>
      <c r="Y320" s="843">
        <f>SUM(Y310:AB319)</f>
        <v>844</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0</v>
      </c>
      <c r="AV320" s="844"/>
      <c r="AW320" s="844"/>
      <c r="AX320" s="846"/>
    </row>
    <row r="321" spans="1:51" ht="24.75" hidden="1" customHeight="1" x14ac:dyDescent="0.15">
      <c r="A321" s="803"/>
      <c r="B321" s="804"/>
      <c r="C321" s="804"/>
      <c r="D321" s="804"/>
      <c r="E321" s="804"/>
      <c r="F321" s="805"/>
      <c r="G321" s="806" t="s">
        <v>218</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217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15">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4" t="s">
        <v>17</v>
      </c>
      <c r="Z322" s="825"/>
      <c r="AA322" s="825"/>
      <c r="AB322" s="826"/>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4" t="s">
        <v>17</v>
      </c>
      <c r="AV322" s="825"/>
      <c r="AW322" s="825"/>
      <c r="AX322" s="827"/>
      <c r="AY322">
        <f t="shared" ref="AY322:AY333" si="10">$AY$321</f>
        <v>0</v>
      </c>
    </row>
    <row r="323" spans="1:51" ht="24.75" hidden="1" customHeight="1" x14ac:dyDescent="0.15">
      <c r="A323" s="803"/>
      <c r="B323" s="804"/>
      <c r="C323" s="804"/>
      <c r="D323" s="804"/>
      <c r="E323" s="804"/>
      <c r="F323" s="805"/>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0"/>
        <v>0</v>
      </c>
    </row>
    <row r="324" spans="1:51" ht="24.75" hidden="1" customHeight="1" x14ac:dyDescent="0.15">
      <c r="A324" s="803"/>
      <c r="B324" s="804"/>
      <c r="C324" s="804"/>
      <c r="D324" s="804"/>
      <c r="E324" s="804"/>
      <c r="F324" s="805"/>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0"/>
        <v>0</v>
      </c>
    </row>
    <row r="325" spans="1:51" ht="24.75" hidden="1" customHeight="1" x14ac:dyDescent="0.15">
      <c r="A325" s="803"/>
      <c r="B325" s="804"/>
      <c r="C325" s="804"/>
      <c r="D325" s="804"/>
      <c r="E325" s="804"/>
      <c r="F325" s="805"/>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0"/>
        <v>0</v>
      </c>
    </row>
    <row r="326" spans="1:51" ht="24.75" hidden="1" customHeight="1" x14ac:dyDescent="0.15">
      <c r="A326" s="803"/>
      <c r="B326" s="804"/>
      <c r="C326" s="804"/>
      <c r="D326" s="804"/>
      <c r="E326" s="804"/>
      <c r="F326" s="805"/>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0"/>
        <v>0</v>
      </c>
    </row>
    <row r="327" spans="1:51" ht="24.75" hidden="1" customHeight="1" x14ac:dyDescent="0.15">
      <c r="A327" s="803"/>
      <c r="B327" s="804"/>
      <c r="C327" s="804"/>
      <c r="D327" s="804"/>
      <c r="E327" s="804"/>
      <c r="F327" s="805"/>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0"/>
        <v>0</v>
      </c>
    </row>
    <row r="328" spans="1:51" ht="24.75" hidden="1" customHeight="1" x14ac:dyDescent="0.15">
      <c r="A328" s="803"/>
      <c r="B328" s="804"/>
      <c r="C328" s="804"/>
      <c r="D328" s="804"/>
      <c r="E328" s="804"/>
      <c r="F328" s="805"/>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0"/>
        <v>0</v>
      </c>
    </row>
    <row r="329" spans="1:51" ht="24.75" hidden="1" customHeight="1" x14ac:dyDescent="0.15">
      <c r="A329" s="803"/>
      <c r="B329" s="804"/>
      <c r="C329" s="804"/>
      <c r="D329" s="804"/>
      <c r="E329" s="804"/>
      <c r="F329" s="805"/>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0"/>
        <v>0</v>
      </c>
    </row>
    <row r="330" spans="1:51" ht="24.75" hidden="1" customHeight="1" x14ac:dyDescent="0.15">
      <c r="A330" s="803"/>
      <c r="B330" s="804"/>
      <c r="C330" s="804"/>
      <c r="D330" s="804"/>
      <c r="E330" s="804"/>
      <c r="F330" s="805"/>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0"/>
        <v>0</v>
      </c>
    </row>
    <row r="331" spans="1:51" ht="24.75" hidden="1" customHeight="1" x14ac:dyDescent="0.15">
      <c r="A331" s="803"/>
      <c r="B331" s="804"/>
      <c r="C331" s="804"/>
      <c r="D331" s="804"/>
      <c r="E331" s="804"/>
      <c r="F331" s="805"/>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0"/>
        <v>0</v>
      </c>
    </row>
    <row r="332" spans="1:51" ht="24.75" hidden="1" customHeight="1" x14ac:dyDescent="0.15">
      <c r="A332" s="803"/>
      <c r="B332" s="804"/>
      <c r="C332" s="804"/>
      <c r="D332" s="804"/>
      <c r="E332" s="804"/>
      <c r="F332" s="805"/>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0"/>
        <v>0</v>
      </c>
    </row>
    <row r="333" spans="1:51" ht="24.75" hidden="1" customHeight="1" x14ac:dyDescent="0.15">
      <c r="A333" s="803"/>
      <c r="B333" s="804"/>
      <c r="C333" s="804"/>
      <c r="D333" s="804"/>
      <c r="E333" s="804"/>
      <c r="F333" s="805"/>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0"/>
        <v>0</v>
      </c>
    </row>
    <row r="334" spans="1:51" ht="24.75" hidden="1" customHeight="1" x14ac:dyDescent="0.15">
      <c r="A334" s="803"/>
      <c r="B334" s="804"/>
      <c r="C334" s="804"/>
      <c r="D334" s="804"/>
      <c r="E334" s="804"/>
      <c r="F334" s="805"/>
      <c r="G334" s="806" t="s">
        <v>219</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220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4" t="s">
        <v>17</v>
      </c>
      <c r="Z335" s="825"/>
      <c r="AA335" s="825"/>
      <c r="AB335" s="826"/>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4" t="s">
        <v>17</v>
      </c>
      <c r="AV335" s="825"/>
      <c r="AW335" s="825"/>
      <c r="AX335" s="827"/>
      <c r="AY335">
        <f t="shared" ref="AY335:AY341" si="11">$AY$334</f>
        <v>0</v>
      </c>
    </row>
    <row r="336" spans="1:51" ht="24.75" hidden="1" customHeight="1" x14ac:dyDescent="0.15">
      <c r="A336" s="803"/>
      <c r="B336" s="804"/>
      <c r="C336" s="804"/>
      <c r="D336" s="804"/>
      <c r="E336" s="804"/>
      <c r="F336" s="805"/>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1"/>
        <v>0</v>
      </c>
    </row>
    <row r="337" spans="1:51" ht="24.75" hidden="1" customHeight="1" x14ac:dyDescent="0.15">
      <c r="A337" s="803"/>
      <c r="B337" s="804"/>
      <c r="C337" s="804"/>
      <c r="D337" s="804"/>
      <c r="E337" s="804"/>
      <c r="F337" s="805"/>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1"/>
        <v>0</v>
      </c>
    </row>
    <row r="338" spans="1:51" ht="24.75" hidden="1" customHeight="1" x14ac:dyDescent="0.15">
      <c r="A338" s="803"/>
      <c r="B338" s="804"/>
      <c r="C338" s="804"/>
      <c r="D338" s="804"/>
      <c r="E338" s="804"/>
      <c r="F338" s="805"/>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1"/>
        <v>0</v>
      </c>
    </row>
    <row r="339" spans="1:51" ht="24.75" hidden="1" customHeight="1" x14ac:dyDescent="0.15">
      <c r="A339" s="803"/>
      <c r="B339" s="804"/>
      <c r="C339" s="804"/>
      <c r="D339" s="804"/>
      <c r="E339" s="804"/>
      <c r="F339" s="805"/>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1"/>
        <v>0</v>
      </c>
    </row>
    <row r="340" spans="1:51" ht="24.75" hidden="1" customHeight="1" x14ac:dyDescent="0.15">
      <c r="A340" s="803"/>
      <c r="B340" s="804"/>
      <c r="C340" s="804"/>
      <c r="D340" s="804"/>
      <c r="E340" s="804"/>
      <c r="F340" s="805"/>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1"/>
        <v>0</v>
      </c>
    </row>
    <row r="341" spans="1:51" ht="24.75" hidden="1" customHeight="1" x14ac:dyDescent="0.15">
      <c r="A341" s="803"/>
      <c r="B341" s="804"/>
      <c r="C341" s="804"/>
      <c r="D341" s="804"/>
      <c r="E341" s="804"/>
      <c r="F341" s="805"/>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1"/>
        <v>0</v>
      </c>
    </row>
    <row r="342" spans="1:51" ht="24.75" hidden="1" customHeight="1" x14ac:dyDescent="0.15">
      <c r="A342" s="803"/>
      <c r="B342" s="804"/>
      <c r="C342" s="804"/>
      <c r="D342" s="804"/>
      <c r="E342" s="804"/>
      <c r="F342" s="805"/>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$AY$334</f>
        <v>0</v>
      </c>
    </row>
    <row r="343" spans="1:51" ht="24.75" hidden="1" customHeight="1" x14ac:dyDescent="0.15">
      <c r="A343" s="803"/>
      <c r="B343" s="804"/>
      <c r="C343" s="804"/>
      <c r="D343" s="804"/>
      <c r="E343" s="804"/>
      <c r="F343" s="805"/>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$AY$334</f>
        <v>0</v>
      </c>
    </row>
    <row r="344" spans="1:51" ht="24.75" hidden="1" customHeight="1" x14ac:dyDescent="0.15">
      <c r="A344" s="803"/>
      <c r="B344" s="804"/>
      <c r="C344" s="804"/>
      <c r="D344" s="804"/>
      <c r="E344" s="804"/>
      <c r="F344" s="805"/>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$AY$334</f>
        <v>0</v>
      </c>
    </row>
    <row r="345" spans="1:51" ht="24.75" hidden="1" customHeight="1" x14ac:dyDescent="0.15">
      <c r="A345" s="803"/>
      <c r="B345" s="804"/>
      <c r="C345" s="804"/>
      <c r="D345" s="804"/>
      <c r="E345" s="804"/>
      <c r="F345" s="805"/>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$AY$334</f>
        <v>0</v>
      </c>
    </row>
    <row r="346" spans="1:51" ht="24.75" hidden="1" customHeight="1" thickBot="1" x14ac:dyDescent="0.2">
      <c r="A346" s="803"/>
      <c r="B346" s="804"/>
      <c r="C346" s="804"/>
      <c r="D346" s="804"/>
      <c r="E346" s="804"/>
      <c r="F346" s="805"/>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$AY$334</f>
        <v>0</v>
      </c>
    </row>
    <row r="347" spans="1:51" ht="24.75" hidden="1" customHeight="1" x14ac:dyDescent="0.15">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4" t="s">
        <v>17</v>
      </c>
      <c r="Z348" s="825"/>
      <c r="AA348" s="825"/>
      <c r="AB348" s="826"/>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4" t="s">
        <v>17</v>
      </c>
      <c r="AV348" s="825"/>
      <c r="AW348" s="825"/>
      <c r="AX348" s="827"/>
      <c r="AY348">
        <f>$AY$347</f>
        <v>0</v>
      </c>
    </row>
    <row r="349" spans="1:51" s="16" customFormat="1" ht="24.75" hidden="1" customHeight="1" x14ac:dyDescent="0.15">
      <c r="A349" s="803"/>
      <c r="B349" s="804"/>
      <c r="C349" s="804"/>
      <c r="D349" s="804"/>
      <c r="E349" s="804"/>
      <c r="F349" s="805"/>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2">$AY$347</f>
        <v>0</v>
      </c>
    </row>
    <row r="350" spans="1:51" ht="24.75" hidden="1" customHeight="1" x14ac:dyDescent="0.15">
      <c r="A350" s="803"/>
      <c r="B350" s="804"/>
      <c r="C350" s="804"/>
      <c r="D350" s="804"/>
      <c r="E350" s="804"/>
      <c r="F350" s="805"/>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2"/>
        <v>0</v>
      </c>
    </row>
    <row r="351" spans="1:51" ht="24.75" hidden="1" customHeight="1" x14ac:dyDescent="0.15">
      <c r="A351" s="803"/>
      <c r="B351" s="804"/>
      <c r="C351" s="804"/>
      <c r="D351" s="804"/>
      <c r="E351" s="804"/>
      <c r="F351" s="805"/>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2"/>
        <v>0</v>
      </c>
    </row>
    <row r="352" spans="1:51" ht="24.75" hidden="1" customHeight="1" x14ac:dyDescent="0.15">
      <c r="A352" s="803"/>
      <c r="B352" s="804"/>
      <c r="C352" s="804"/>
      <c r="D352" s="804"/>
      <c r="E352" s="804"/>
      <c r="F352" s="805"/>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2"/>
        <v>0</v>
      </c>
    </row>
    <row r="353" spans="1:51" ht="24.75" hidden="1" customHeight="1" x14ac:dyDescent="0.15">
      <c r="A353" s="803"/>
      <c r="B353" s="804"/>
      <c r="C353" s="804"/>
      <c r="D353" s="804"/>
      <c r="E353" s="804"/>
      <c r="F353" s="805"/>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2"/>
        <v>0</v>
      </c>
    </row>
    <row r="354" spans="1:51" ht="24.75" hidden="1" customHeight="1" x14ac:dyDescent="0.15">
      <c r="A354" s="803"/>
      <c r="B354" s="804"/>
      <c r="C354" s="804"/>
      <c r="D354" s="804"/>
      <c r="E354" s="804"/>
      <c r="F354" s="805"/>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2"/>
        <v>0</v>
      </c>
    </row>
    <row r="355" spans="1:51" ht="24.75" hidden="1" customHeight="1" x14ac:dyDescent="0.15">
      <c r="A355" s="803"/>
      <c r="B355" s="804"/>
      <c r="C355" s="804"/>
      <c r="D355" s="804"/>
      <c r="E355" s="804"/>
      <c r="F355" s="805"/>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2"/>
        <v>0</v>
      </c>
    </row>
    <row r="356" spans="1:51" ht="24.75" hidden="1" customHeight="1" x14ac:dyDescent="0.15">
      <c r="A356" s="803"/>
      <c r="B356" s="804"/>
      <c r="C356" s="804"/>
      <c r="D356" s="804"/>
      <c r="E356" s="804"/>
      <c r="F356" s="805"/>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2"/>
        <v>0</v>
      </c>
    </row>
    <row r="357" spans="1:51" ht="24.75" hidden="1" customHeight="1" x14ac:dyDescent="0.15">
      <c r="A357" s="803"/>
      <c r="B357" s="804"/>
      <c r="C357" s="804"/>
      <c r="D357" s="804"/>
      <c r="E357" s="804"/>
      <c r="F357" s="805"/>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2"/>
        <v>0</v>
      </c>
    </row>
    <row r="358" spans="1:51" ht="24.75" hidden="1" customHeight="1" x14ac:dyDescent="0.15">
      <c r="A358" s="803"/>
      <c r="B358" s="804"/>
      <c r="C358" s="804"/>
      <c r="D358" s="804"/>
      <c r="E358" s="804"/>
      <c r="F358" s="805"/>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2"/>
        <v>0</v>
      </c>
    </row>
    <row r="359" spans="1:51" ht="24.75" hidden="1" customHeight="1" x14ac:dyDescent="0.15">
      <c r="A359" s="803"/>
      <c r="B359" s="804"/>
      <c r="C359" s="804"/>
      <c r="D359" s="804"/>
      <c r="E359" s="804"/>
      <c r="F359" s="805"/>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2"/>
        <v>0</v>
      </c>
    </row>
    <row r="360" spans="1:51" ht="24.75" hidden="1" customHeight="1" thickBot="1" x14ac:dyDescent="0.2">
      <c r="A360" s="847" t="s">
        <v>577</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232</v>
      </c>
      <c r="AM360" s="851"/>
      <c r="AN360" s="85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8"/>
      <c r="L365" s="138"/>
      <c r="M365" s="138"/>
      <c r="N365" s="138"/>
      <c r="O365" s="138"/>
      <c r="P365" s="417" t="s">
        <v>25</v>
      </c>
      <c r="Q365" s="417"/>
      <c r="R365" s="417"/>
      <c r="S365" s="417"/>
      <c r="T365" s="417"/>
      <c r="U365" s="417"/>
      <c r="V365" s="417"/>
      <c r="W365" s="417"/>
      <c r="X365" s="417"/>
      <c r="Y365" s="854" t="s">
        <v>196</v>
      </c>
      <c r="Z365" s="855"/>
      <c r="AA365" s="855"/>
      <c r="AB365" s="855"/>
      <c r="AC365" s="853" t="s">
        <v>230</v>
      </c>
      <c r="AD365" s="853"/>
      <c r="AE365" s="853"/>
      <c r="AF365" s="853"/>
      <c r="AG365" s="853"/>
      <c r="AH365" s="854" t="s">
        <v>248</v>
      </c>
      <c r="AI365" s="852"/>
      <c r="AJ365" s="852"/>
      <c r="AK365" s="852"/>
      <c r="AL365" s="852" t="s">
        <v>19</v>
      </c>
      <c r="AM365" s="852"/>
      <c r="AN365" s="852"/>
      <c r="AO365" s="856"/>
      <c r="AP365" s="874" t="s">
        <v>198</v>
      </c>
      <c r="AQ365" s="874"/>
      <c r="AR365" s="874"/>
      <c r="AS365" s="874"/>
      <c r="AT365" s="874"/>
      <c r="AU365" s="874"/>
      <c r="AV365" s="874"/>
      <c r="AW365" s="874"/>
      <c r="AX365" s="874"/>
    </row>
    <row r="366" spans="1:51" ht="30" customHeight="1" x14ac:dyDescent="0.15">
      <c r="A366" s="863">
        <v>1</v>
      </c>
      <c r="B366" s="863">
        <v>1</v>
      </c>
      <c r="C366" s="864" t="s">
        <v>653</v>
      </c>
      <c r="D366" s="864"/>
      <c r="E366" s="864"/>
      <c r="F366" s="864"/>
      <c r="G366" s="864"/>
      <c r="H366" s="864"/>
      <c r="I366" s="864"/>
      <c r="J366" s="865">
        <v>5000020434825</v>
      </c>
      <c r="K366" s="865"/>
      <c r="L366" s="865"/>
      <c r="M366" s="865"/>
      <c r="N366" s="865"/>
      <c r="O366" s="865"/>
      <c r="P366" s="866" t="s">
        <v>654</v>
      </c>
      <c r="Q366" s="866"/>
      <c r="R366" s="866"/>
      <c r="S366" s="866"/>
      <c r="T366" s="866"/>
      <c r="U366" s="866"/>
      <c r="V366" s="866"/>
      <c r="W366" s="866"/>
      <c r="X366" s="866"/>
      <c r="Y366" s="867">
        <v>844</v>
      </c>
      <c r="Z366" s="868"/>
      <c r="AA366" s="868"/>
      <c r="AB366" s="869"/>
      <c r="AC366" s="870" t="s">
        <v>655</v>
      </c>
      <c r="AD366" s="871"/>
      <c r="AE366" s="871"/>
      <c r="AF366" s="871"/>
      <c r="AG366" s="871"/>
      <c r="AH366" s="857" t="s">
        <v>690</v>
      </c>
      <c r="AI366" s="858"/>
      <c r="AJ366" s="858"/>
      <c r="AK366" s="858"/>
      <c r="AL366" s="859" t="s">
        <v>690</v>
      </c>
      <c r="AM366" s="860"/>
      <c r="AN366" s="860"/>
      <c r="AO366" s="861"/>
      <c r="AP366" s="862" t="s">
        <v>690</v>
      </c>
      <c r="AQ366" s="862"/>
      <c r="AR366" s="862"/>
      <c r="AS366" s="862"/>
      <c r="AT366" s="862"/>
      <c r="AU366" s="862"/>
      <c r="AV366" s="862"/>
      <c r="AW366" s="862"/>
      <c r="AX366" s="862"/>
    </row>
    <row r="367" spans="1:51" ht="30" customHeight="1" x14ac:dyDescent="0.15">
      <c r="A367" s="863">
        <v>2</v>
      </c>
      <c r="B367" s="863">
        <v>1</v>
      </c>
      <c r="C367" s="864" t="s">
        <v>656</v>
      </c>
      <c r="D367" s="864"/>
      <c r="E367" s="864"/>
      <c r="F367" s="864"/>
      <c r="G367" s="864"/>
      <c r="H367" s="864"/>
      <c r="I367" s="864"/>
      <c r="J367" s="865">
        <v>9000020432032</v>
      </c>
      <c r="K367" s="865"/>
      <c r="L367" s="865"/>
      <c r="M367" s="865"/>
      <c r="N367" s="865"/>
      <c r="O367" s="865"/>
      <c r="P367" s="866" t="s">
        <v>654</v>
      </c>
      <c r="Q367" s="866"/>
      <c r="R367" s="866"/>
      <c r="S367" s="866"/>
      <c r="T367" s="866"/>
      <c r="U367" s="866"/>
      <c r="V367" s="866"/>
      <c r="W367" s="866"/>
      <c r="X367" s="866"/>
      <c r="Y367" s="867">
        <v>374</v>
      </c>
      <c r="Z367" s="868"/>
      <c r="AA367" s="868"/>
      <c r="AB367" s="869"/>
      <c r="AC367" s="870" t="s">
        <v>655</v>
      </c>
      <c r="AD367" s="871"/>
      <c r="AE367" s="871"/>
      <c r="AF367" s="871"/>
      <c r="AG367" s="871"/>
      <c r="AH367" s="857" t="s">
        <v>690</v>
      </c>
      <c r="AI367" s="858"/>
      <c r="AJ367" s="858"/>
      <c r="AK367" s="858"/>
      <c r="AL367" s="859" t="s">
        <v>690</v>
      </c>
      <c r="AM367" s="860"/>
      <c r="AN367" s="860"/>
      <c r="AO367" s="861"/>
      <c r="AP367" s="862" t="s">
        <v>690</v>
      </c>
      <c r="AQ367" s="862"/>
      <c r="AR367" s="862"/>
      <c r="AS367" s="862"/>
      <c r="AT367" s="862"/>
      <c r="AU367" s="862"/>
      <c r="AV367" s="862"/>
      <c r="AW367" s="862"/>
      <c r="AX367" s="862"/>
      <c r="AY367">
        <f>COUNTA($C$367)</f>
        <v>1</v>
      </c>
    </row>
    <row r="368" spans="1:51" ht="30" customHeight="1" x14ac:dyDescent="0.15">
      <c r="A368" s="863">
        <v>3</v>
      </c>
      <c r="B368" s="863">
        <v>1</v>
      </c>
      <c r="C368" s="864" t="s">
        <v>657</v>
      </c>
      <c r="D368" s="864"/>
      <c r="E368" s="864"/>
      <c r="F368" s="864"/>
      <c r="G368" s="864"/>
      <c r="H368" s="864"/>
      <c r="I368" s="864"/>
      <c r="J368" s="865">
        <v>7000020414239</v>
      </c>
      <c r="K368" s="865"/>
      <c r="L368" s="865"/>
      <c r="M368" s="865"/>
      <c r="N368" s="865"/>
      <c r="O368" s="865"/>
      <c r="P368" s="866" t="s">
        <v>654</v>
      </c>
      <c r="Q368" s="866"/>
      <c r="R368" s="866"/>
      <c r="S368" s="866"/>
      <c r="T368" s="866"/>
      <c r="U368" s="866"/>
      <c r="V368" s="866"/>
      <c r="W368" s="866"/>
      <c r="X368" s="866"/>
      <c r="Y368" s="867">
        <v>254</v>
      </c>
      <c r="Z368" s="868"/>
      <c r="AA368" s="868"/>
      <c r="AB368" s="869"/>
      <c r="AC368" s="870" t="s">
        <v>655</v>
      </c>
      <c r="AD368" s="871"/>
      <c r="AE368" s="871"/>
      <c r="AF368" s="871"/>
      <c r="AG368" s="871"/>
      <c r="AH368" s="872" t="s">
        <v>690</v>
      </c>
      <c r="AI368" s="873"/>
      <c r="AJ368" s="873"/>
      <c r="AK368" s="873"/>
      <c r="AL368" s="859" t="s">
        <v>690</v>
      </c>
      <c r="AM368" s="860"/>
      <c r="AN368" s="860"/>
      <c r="AO368" s="861"/>
      <c r="AP368" s="862" t="s">
        <v>690</v>
      </c>
      <c r="AQ368" s="862"/>
      <c r="AR368" s="862"/>
      <c r="AS368" s="862"/>
      <c r="AT368" s="862"/>
      <c r="AU368" s="862"/>
      <c r="AV368" s="862"/>
      <c r="AW368" s="862"/>
      <c r="AX368" s="862"/>
      <c r="AY368">
        <f>COUNTA($C$368)</f>
        <v>1</v>
      </c>
    </row>
    <row r="369" spans="1:51" ht="30" customHeight="1" x14ac:dyDescent="0.15">
      <c r="A369" s="863">
        <v>4</v>
      </c>
      <c r="B369" s="863">
        <v>1</v>
      </c>
      <c r="C369" s="864" t="s">
        <v>658</v>
      </c>
      <c r="D369" s="864"/>
      <c r="E369" s="864"/>
      <c r="F369" s="864"/>
      <c r="G369" s="864"/>
      <c r="H369" s="864"/>
      <c r="I369" s="864"/>
      <c r="J369" s="865">
        <v>9000020432024</v>
      </c>
      <c r="K369" s="865"/>
      <c r="L369" s="865"/>
      <c r="M369" s="865"/>
      <c r="N369" s="865"/>
      <c r="O369" s="865"/>
      <c r="P369" s="866" t="s">
        <v>654</v>
      </c>
      <c r="Q369" s="866"/>
      <c r="R369" s="866"/>
      <c r="S369" s="866"/>
      <c r="T369" s="866"/>
      <c r="U369" s="866"/>
      <c r="V369" s="866"/>
      <c r="W369" s="866"/>
      <c r="X369" s="866"/>
      <c r="Y369" s="867">
        <v>249</v>
      </c>
      <c r="Z369" s="868"/>
      <c r="AA369" s="868"/>
      <c r="AB369" s="869"/>
      <c r="AC369" s="870" t="s">
        <v>655</v>
      </c>
      <c r="AD369" s="871"/>
      <c r="AE369" s="871"/>
      <c r="AF369" s="871"/>
      <c r="AG369" s="871"/>
      <c r="AH369" s="872" t="s">
        <v>690</v>
      </c>
      <c r="AI369" s="873"/>
      <c r="AJ369" s="873"/>
      <c r="AK369" s="873"/>
      <c r="AL369" s="859" t="s">
        <v>690</v>
      </c>
      <c r="AM369" s="860"/>
      <c r="AN369" s="860"/>
      <c r="AO369" s="861"/>
      <c r="AP369" s="862" t="s">
        <v>690</v>
      </c>
      <c r="AQ369" s="862"/>
      <c r="AR369" s="862"/>
      <c r="AS369" s="862"/>
      <c r="AT369" s="862"/>
      <c r="AU369" s="862"/>
      <c r="AV369" s="862"/>
      <c r="AW369" s="862"/>
      <c r="AX369" s="862"/>
      <c r="AY369">
        <f>COUNTA($C$369)</f>
        <v>1</v>
      </c>
    </row>
    <row r="370" spans="1:51" ht="30" customHeight="1" x14ac:dyDescent="0.15">
      <c r="A370" s="863">
        <v>5</v>
      </c>
      <c r="B370" s="863">
        <v>1</v>
      </c>
      <c r="C370" s="864" t="s">
        <v>659</v>
      </c>
      <c r="D370" s="864"/>
      <c r="E370" s="864"/>
      <c r="F370" s="864"/>
      <c r="G370" s="864"/>
      <c r="H370" s="864"/>
      <c r="I370" s="864"/>
      <c r="J370" s="865">
        <v>4000020435139</v>
      </c>
      <c r="K370" s="865"/>
      <c r="L370" s="865"/>
      <c r="M370" s="865"/>
      <c r="N370" s="865"/>
      <c r="O370" s="865"/>
      <c r="P370" s="866" t="s">
        <v>654</v>
      </c>
      <c r="Q370" s="866"/>
      <c r="R370" s="866"/>
      <c r="S370" s="866"/>
      <c r="T370" s="866"/>
      <c r="U370" s="866"/>
      <c r="V370" s="866"/>
      <c r="W370" s="866"/>
      <c r="X370" s="866"/>
      <c r="Y370" s="867">
        <v>218</v>
      </c>
      <c r="Z370" s="868"/>
      <c r="AA370" s="868"/>
      <c r="AB370" s="869"/>
      <c r="AC370" s="870" t="s">
        <v>655</v>
      </c>
      <c r="AD370" s="871"/>
      <c r="AE370" s="871"/>
      <c r="AF370" s="871"/>
      <c r="AG370" s="871"/>
      <c r="AH370" s="872" t="s">
        <v>690</v>
      </c>
      <c r="AI370" s="873"/>
      <c r="AJ370" s="873"/>
      <c r="AK370" s="873"/>
      <c r="AL370" s="859" t="s">
        <v>690</v>
      </c>
      <c r="AM370" s="860"/>
      <c r="AN370" s="860"/>
      <c r="AO370" s="861"/>
      <c r="AP370" s="862" t="s">
        <v>690</v>
      </c>
      <c r="AQ370" s="862"/>
      <c r="AR370" s="862"/>
      <c r="AS370" s="862"/>
      <c r="AT370" s="862"/>
      <c r="AU370" s="862"/>
      <c r="AV370" s="862"/>
      <c r="AW370" s="862"/>
      <c r="AX370" s="862"/>
      <c r="AY370">
        <f>COUNTA($C$370)</f>
        <v>1</v>
      </c>
    </row>
    <row r="371" spans="1:51" ht="30" customHeight="1" x14ac:dyDescent="0.15">
      <c r="A371" s="863">
        <v>6</v>
      </c>
      <c r="B371" s="863">
        <v>1</v>
      </c>
      <c r="C371" s="864" t="s">
        <v>660</v>
      </c>
      <c r="D371" s="864"/>
      <c r="E371" s="864"/>
      <c r="F371" s="864"/>
      <c r="G371" s="864"/>
      <c r="H371" s="864"/>
      <c r="I371" s="864"/>
      <c r="J371" s="865">
        <v>3000020382035</v>
      </c>
      <c r="K371" s="865"/>
      <c r="L371" s="865"/>
      <c r="M371" s="865"/>
      <c r="N371" s="865"/>
      <c r="O371" s="865"/>
      <c r="P371" s="866" t="s">
        <v>654</v>
      </c>
      <c r="Q371" s="866"/>
      <c r="R371" s="866"/>
      <c r="S371" s="866"/>
      <c r="T371" s="866"/>
      <c r="U371" s="866"/>
      <c r="V371" s="866"/>
      <c r="W371" s="866"/>
      <c r="X371" s="866"/>
      <c r="Y371" s="867">
        <v>147</v>
      </c>
      <c r="Z371" s="868"/>
      <c r="AA371" s="868"/>
      <c r="AB371" s="869"/>
      <c r="AC371" s="870" t="s">
        <v>655</v>
      </c>
      <c r="AD371" s="871"/>
      <c r="AE371" s="871"/>
      <c r="AF371" s="871"/>
      <c r="AG371" s="871"/>
      <c r="AH371" s="872" t="s">
        <v>690</v>
      </c>
      <c r="AI371" s="873"/>
      <c r="AJ371" s="873"/>
      <c r="AK371" s="873"/>
      <c r="AL371" s="859" t="s">
        <v>690</v>
      </c>
      <c r="AM371" s="860"/>
      <c r="AN371" s="860"/>
      <c r="AO371" s="861"/>
      <c r="AP371" s="862" t="s">
        <v>690</v>
      </c>
      <c r="AQ371" s="862"/>
      <c r="AR371" s="862"/>
      <c r="AS371" s="862"/>
      <c r="AT371" s="862"/>
      <c r="AU371" s="862"/>
      <c r="AV371" s="862"/>
      <c r="AW371" s="862"/>
      <c r="AX371" s="862"/>
      <c r="AY371">
        <f>COUNTA($C$371)</f>
        <v>1</v>
      </c>
    </row>
    <row r="372" spans="1:51" ht="30" customHeight="1" x14ac:dyDescent="0.15">
      <c r="A372" s="863">
        <v>7</v>
      </c>
      <c r="B372" s="863">
        <v>1</v>
      </c>
      <c r="C372" s="864" t="s">
        <v>661</v>
      </c>
      <c r="D372" s="864"/>
      <c r="E372" s="864"/>
      <c r="F372" s="864"/>
      <c r="G372" s="864"/>
      <c r="H372" s="864"/>
      <c r="I372" s="864"/>
      <c r="J372" s="865">
        <v>8000020222054</v>
      </c>
      <c r="K372" s="865"/>
      <c r="L372" s="865"/>
      <c r="M372" s="865"/>
      <c r="N372" s="865"/>
      <c r="O372" s="865"/>
      <c r="P372" s="866" t="s">
        <v>654</v>
      </c>
      <c r="Q372" s="866"/>
      <c r="R372" s="866"/>
      <c r="S372" s="866"/>
      <c r="T372" s="866"/>
      <c r="U372" s="866"/>
      <c r="V372" s="866"/>
      <c r="W372" s="866"/>
      <c r="X372" s="866"/>
      <c r="Y372" s="867">
        <v>128</v>
      </c>
      <c r="Z372" s="868"/>
      <c r="AA372" s="868"/>
      <c r="AB372" s="869"/>
      <c r="AC372" s="870" t="s">
        <v>655</v>
      </c>
      <c r="AD372" s="871"/>
      <c r="AE372" s="871"/>
      <c r="AF372" s="871"/>
      <c r="AG372" s="871"/>
      <c r="AH372" s="872" t="s">
        <v>690</v>
      </c>
      <c r="AI372" s="873"/>
      <c r="AJ372" s="873"/>
      <c r="AK372" s="873"/>
      <c r="AL372" s="859" t="s">
        <v>690</v>
      </c>
      <c r="AM372" s="860"/>
      <c r="AN372" s="860"/>
      <c r="AO372" s="861"/>
      <c r="AP372" s="862" t="s">
        <v>690</v>
      </c>
      <c r="AQ372" s="862"/>
      <c r="AR372" s="862"/>
      <c r="AS372" s="862"/>
      <c r="AT372" s="862"/>
      <c r="AU372" s="862"/>
      <c r="AV372" s="862"/>
      <c r="AW372" s="862"/>
      <c r="AX372" s="862"/>
      <c r="AY372">
        <f>COUNTA($C$372)</f>
        <v>1</v>
      </c>
    </row>
    <row r="373" spans="1:51" ht="30" customHeight="1" x14ac:dyDescent="0.15">
      <c r="A373" s="863">
        <v>8</v>
      </c>
      <c r="B373" s="863">
        <v>1</v>
      </c>
      <c r="C373" s="864" t="s">
        <v>662</v>
      </c>
      <c r="D373" s="864"/>
      <c r="E373" s="864"/>
      <c r="F373" s="864"/>
      <c r="G373" s="864"/>
      <c r="H373" s="864"/>
      <c r="I373" s="864"/>
      <c r="J373" s="865">
        <v>5000020434841</v>
      </c>
      <c r="K373" s="865"/>
      <c r="L373" s="865"/>
      <c r="M373" s="865"/>
      <c r="N373" s="865"/>
      <c r="O373" s="865"/>
      <c r="P373" s="866" t="s">
        <v>654</v>
      </c>
      <c r="Q373" s="866"/>
      <c r="R373" s="866"/>
      <c r="S373" s="866"/>
      <c r="T373" s="866"/>
      <c r="U373" s="866"/>
      <c r="V373" s="866"/>
      <c r="W373" s="866"/>
      <c r="X373" s="866"/>
      <c r="Y373" s="867">
        <v>94</v>
      </c>
      <c r="Z373" s="868"/>
      <c r="AA373" s="868"/>
      <c r="AB373" s="869"/>
      <c r="AC373" s="870" t="s">
        <v>655</v>
      </c>
      <c r="AD373" s="871"/>
      <c r="AE373" s="871"/>
      <c r="AF373" s="871"/>
      <c r="AG373" s="871"/>
      <c r="AH373" s="872" t="s">
        <v>690</v>
      </c>
      <c r="AI373" s="873"/>
      <c r="AJ373" s="873"/>
      <c r="AK373" s="873"/>
      <c r="AL373" s="859" t="s">
        <v>690</v>
      </c>
      <c r="AM373" s="860"/>
      <c r="AN373" s="860"/>
      <c r="AO373" s="861"/>
      <c r="AP373" s="862" t="s">
        <v>690</v>
      </c>
      <c r="AQ373" s="862"/>
      <c r="AR373" s="862"/>
      <c r="AS373" s="862"/>
      <c r="AT373" s="862"/>
      <c r="AU373" s="862"/>
      <c r="AV373" s="862"/>
      <c r="AW373" s="862"/>
      <c r="AX373" s="862"/>
      <c r="AY373">
        <f>COUNTA($C$373)</f>
        <v>1</v>
      </c>
    </row>
    <row r="374" spans="1:51" ht="30" customHeight="1" x14ac:dyDescent="0.15">
      <c r="A374" s="863">
        <v>9</v>
      </c>
      <c r="B374" s="863">
        <v>1</v>
      </c>
      <c r="C374" s="864" t="s">
        <v>663</v>
      </c>
      <c r="D374" s="864"/>
      <c r="E374" s="864"/>
      <c r="F374" s="864"/>
      <c r="G374" s="864"/>
      <c r="H374" s="864"/>
      <c r="I374" s="864"/>
      <c r="J374" s="865">
        <v>9000020072036</v>
      </c>
      <c r="K374" s="865"/>
      <c r="L374" s="865"/>
      <c r="M374" s="865"/>
      <c r="N374" s="865"/>
      <c r="O374" s="865"/>
      <c r="P374" s="866" t="s">
        <v>654</v>
      </c>
      <c r="Q374" s="866"/>
      <c r="R374" s="866"/>
      <c r="S374" s="866"/>
      <c r="T374" s="866"/>
      <c r="U374" s="866"/>
      <c r="V374" s="866"/>
      <c r="W374" s="866"/>
      <c r="X374" s="866"/>
      <c r="Y374" s="867">
        <v>93</v>
      </c>
      <c r="Z374" s="868"/>
      <c r="AA374" s="868"/>
      <c r="AB374" s="869"/>
      <c r="AC374" s="870" t="s">
        <v>655</v>
      </c>
      <c r="AD374" s="871"/>
      <c r="AE374" s="871"/>
      <c r="AF374" s="871"/>
      <c r="AG374" s="871"/>
      <c r="AH374" s="872" t="s">
        <v>690</v>
      </c>
      <c r="AI374" s="873"/>
      <c r="AJ374" s="873"/>
      <c r="AK374" s="873"/>
      <c r="AL374" s="859" t="s">
        <v>690</v>
      </c>
      <c r="AM374" s="860"/>
      <c r="AN374" s="860"/>
      <c r="AO374" s="861"/>
      <c r="AP374" s="862" t="s">
        <v>690</v>
      </c>
      <c r="AQ374" s="862"/>
      <c r="AR374" s="862"/>
      <c r="AS374" s="862"/>
      <c r="AT374" s="862"/>
      <c r="AU374" s="862"/>
      <c r="AV374" s="862"/>
      <c r="AW374" s="862"/>
      <c r="AX374" s="862"/>
      <c r="AY374">
        <f>COUNTA($C$374)</f>
        <v>1</v>
      </c>
    </row>
    <row r="375" spans="1:51" ht="30" customHeight="1" x14ac:dyDescent="0.15">
      <c r="A375" s="863">
        <v>10</v>
      </c>
      <c r="B375" s="863">
        <v>1</v>
      </c>
      <c r="C375" s="864" t="s">
        <v>664</v>
      </c>
      <c r="D375" s="864"/>
      <c r="E375" s="864"/>
      <c r="F375" s="864"/>
      <c r="G375" s="864"/>
      <c r="H375" s="864"/>
      <c r="I375" s="864"/>
      <c r="J375" s="865">
        <v>5000020062065</v>
      </c>
      <c r="K375" s="865"/>
      <c r="L375" s="865"/>
      <c r="M375" s="865"/>
      <c r="N375" s="865"/>
      <c r="O375" s="865"/>
      <c r="P375" s="866" t="s">
        <v>654</v>
      </c>
      <c r="Q375" s="866"/>
      <c r="R375" s="866"/>
      <c r="S375" s="866"/>
      <c r="T375" s="866"/>
      <c r="U375" s="866"/>
      <c r="V375" s="866"/>
      <c r="W375" s="866"/>
      <c r="X375" s="866"/>
      <c r="Y375" s="867">
        <v>85</v>
      </c>
      <c r="Z375" s="868"/>
      <c r="AA375" s="868"/>
      <c r="AB375" s="869"/>
      <c r="AC375" s="870" t="s">
        <v>655</v>
      </c>
      <c r="AD375" s="871"/>
      <c r="AE375" s="871"/>
      <c r="AF375" s="871"/>
      <c r="AG375" s="871"/>
      <c r="AH375" s="872" t="s">
        <v>690</v>
      </c>
      <c r="AI375" s="873"/>
      <c r="AJ375" s="873"/>
      <c r="AK375" s="873"/>
      <c r="AL375" s="859" t="s">
        <v>690</v>
      </c>
      <c r="AM375" s="860"/>
      <c r="AN375" s="860"/>
      <c r="AO375" s="861"/>
      <c r="AP375" s="862" t="s">
        <v>690</v>
      </c>
      <c r="AQ375" s="862"/>
      <c r="AR375" s="862"/>
      <c r="AS375" s="862"/>
      <c r="AT375" s="862"/>
      <c r="AU375" s="862"/>
      <c r="AV375" s="862"/>
      <c r="AW375" s="862"/>
      <c r="AX375" s="862"/>
      <c r="AY375">
        <f>COUNTA($C$375)</f>
        <v>1</v>
      </c>
    </row>
    <row r="376" spans="1:51" ht="30" hidden="1" customHeight="1" x14ac:dyDescent="0.15">
      <c r="A376" s="863">
        <v>11</v>
      </c>
      <c r="B376" s="863">
        <v>1</v>
      </c>
      <c r="C376" s="875"/>
      <c r="D376" s="875"/>
      <c r="E376" s="875"/>
      <c r="F376" s="875"/>
      <c r="G376" s="875"/>
      <c r="H376" s="875"/>
      <c r="I376" s="875"/>
      <c r="J376" s="865"/>
      <c r="K376" s="876"/>
      <c r="L376" s="876"/>
      <c r="M376" s="876"/>
      <c r="N376" s="876"/>
      <c r="O376" s="876"/>
      <c r="P376" s="877"/>
      <c r="Q376" s="877"/>
      <c r="R376" s="877"/>
      <c r="S376" s="877"/>
      <c r="T376" s="877"/>
      <c r="U376" s="877"/>
      <c r="V376" s="877"/>
      <c r="W376" s="877"/>
      <c r="X376" s="877"/>
      <c r="Y376" s="867"/>
      <c r="Z376" s="868"/>
      <c r="AA376" s="868"/>
      <c r="AB376" s="869"/>
      <c r="AC376" s="870"/>
      <c r="AD376" s="871"/>
      <c r="AE376" s="871"/>
      <c r="AF376" s="871"/>
      <c r="AG376" s="871"/>
      <c r="AH376" s="872"/>
      <c r="AI376" s="873"/>
      <c r="AJ376" s="873"/>
      <c r="AK376" s="873"/>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75"/>
      <c r="D377" s="875"/>
      <c r="E377" s="875"/>
      <c r="F377" s="875"/>
      <c r="G377" s="875"/>
      <c r="H377" s="875"/>
      <c r="I377" s="875"/>
      <c r="J377" s="865"/>
      <c r="K377" s="876"/>
      <c r="L377" s="876"/>
      <c r="M377" s="876"/>
      <c r="N377" s="876"/>
      <c r="O377" s="876"/>
      <c r="P377" s="877"/>
      <c r="Q377" s="877"/>
      <c r="R377" s="877"/>
      <c r="S377" s="877"/>
      <c r="T377" s="877"/>
      <c r="U377" s="877"/>
      <c r="V377" s="877"/>
      <c r="W377" s="877"/>
      <c r="X377" s="877"/>
      <c r="Y377" s="867"/>
      <c r="Z377" s="868"/>
      <c r="AA377" s="868"/>
      <c r="AB377" s="869"/>
      <c r="AC377" s="870"/>
      <c r="AD377" s="871"/>
      <c r="AE377" s="871"/>
      <c r="AF377" s="871"/>
      <c r="AG377" s="871"/>
      <c r="AH377" s="872"/>
      <c r="AI377" s="873"/>
      <c r="AJ377" s="873"/>
      <c r="AK377" s="873"/>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75"/>
      <c r="D378" s="875"/>
      <c r="E378" s="875"/>
      <c r="F378" s="875"/>
      <c r="G378" s="875"/>
      <c r="H378" s="875"/>
      <c r="I378" s="875"/>
      <c r="J378" s="865"/>
      <c r="K378" s="876"/>
      <c r="L378" s="876"/>
      <c r="M378" s="876"/>
      <c r="N378" s="876"/>
      <c r="O378" s="876"/>
      <c r="P378" s="877"/>
      <c r="Q378" s="877"/>
      <c r="R378" s="877"/>
      <c r="S378" s="877"/>
      <c r="T378" s="877"/>
      <c r="U378" s="877"/>
      <c r="V378" s="877"/>
      <c r="W378" s="877"/>
      <c r="X378" s="877"/>
      <c r="Y378" s="867"/>
      <c r="Z378" s="868"/>
      <c r="AA378" s="868"/>
      <c r="AB378" s="869"/>
      <c r="AC378" s="870"/>
      <c r="AD378" s="871"/>
      <c r="AE378" s="871"/>
      <c r="AF378" s="871"/>
      <c r="AG378" s="871"/>
      <c r="AH378" s="872"/>
      <c r="AI378" s="873"/>
      <c r="AJ378" s="873"/>
      <c r="AK378" s="873"/>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75"/>
      <c r="D379" s="875"/>
      <c r="E379" s="875"/>
      <c r="F379" s="875"/>
      <c r="G379" s="875"/>
      <c r="H379" s="875"/>
      <c r="I379" s="875"/>
      <c r="J379" s="865"/>
      <c r="K379" s="876"/>
      <c r="L379" s="876"/>
      <c r="M379" s="876"/>
      <c r="N379" s="876"/>
      <c r="O379" s="876"/>
      <c r="P379" s="877"/>
      <c r="Q379" s="877"/>
      <c r="R379" s="877"/>
      <c r="S379" s="877"/>
      <c r="T379" s="877"/>
      <c r="U379" s="877"/>
      <c r="V379" s="877"/>
      <c r="W379" s="877"/>
      <c r="X379" s="877"/>
      <c r="Y379" s="867"/>
      <c r="Z379" s="868"/>
      <c r="AA379" s="868"/>
      <c r="AB379" s="869"/>
      <c r="AC379" s="870"/>
      <c r="AD379" s="871"/>
      <c r="AE379" s="871"/>
      <c r="AF379" s="871"/>
      <c r="AG379" s="871"/>
      <c r="AH379" s="872"/>
      <c r="AI379" s="873"/>
      <c r="AJ379" s="873"/>
      <c r="AK379" s="873"/>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75"/>
      <c r="D380" s="875"/>
      <c r="E380" s="875"/>
      <c r="F380" s="875"/>
      <c r="G380" s="875"/>
      <c r="H380" s="875"/>
      <c r="I380" s="875"/>
      <c r="J380" s="865"/>
      <c r="K380" s="876"/>
      <c r="L380" s="876"/>
      <c r="M380" s="876"/>
      <c r="N380" s="876"/>
      <c r="O380" s="876"/>
      <c r="P380" s="877"/>
      <c r="Q380" s="877"/>
      <c r="R380" s="877"/>
      <c r="S380" s="877"/>
      <c r="T380" s="877"/>
      <c r="U380" s="877"/>
      <c r="V380" s="877"/>
      <c r="W380" s="877"/>
      <c r="X380" s="877"/>
      <c r="Y380" s="867"/>
      <c r="Z380" s="868"/>
      <c r="AA380" s="868"/>
      <c r="AB380" s="869"/>
      <c r="AC380" s="870"/>
      <c r="AD380" s="871"/>
      <c r="AE380" s="871"/>
      <c r="AF380" s="871"/>
      <c r="AG380" s="871"/>
      <c r="AH380" s="872"/>
      <c r="AI380" s="873"/>
      <c r="AJ380" s="873"/>
      <c r="AK380" s="873"/>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75"/>
      <c r="D381" s="875"/>
      <c r="E381" s="875"/>
      <c r="F381" s="875"/>
      <c r="G381" s="875"/>
      <c r="H381" s="875"/>
      <c r="I381" s="875"/>
      <c r="J381" s="865"/>
      <c r="K381" s="876"/>
      <c r="L381" s="876"/>
      <c r="M381" s="876"/>
      <c r="N381" s="876"/>
      <c r="O381" s="876"/>
      <c r="P381" s="877"/>
      <c r="Q381" s="877"/>
      <c r="R381" s="877"/>
      <c r="S381" s="877"/>
      <c r="T381" s="877"/>
      <c r="U381" s="877"/>
      <c r="V381" s="877"/>
      <c r="W381" s="877"/>
      <c r="X381" s="877"/>
      <c r="Y381" s="867"/>
      <c r="Z381" s="868"/>
      <c r="AA381" s="868"/>
      <c r="AB381" s="869"/>
      <c r="AC381" s="870"/>
      <c r="AD381" s="871"/>
      <c r="AE381" s="871"/>
      <c r="AF381" s="871"/>
      <c r="AG381" s="871"/>
      <c r="AH381" s="872" t="s">
        <v>690</v>
      </c>
      <c r="AI381" s="873"/>
      <c r="AJ381" s="873"/>
      <c r="AK381" s="873"/>
      <c r="AL381" s="859" t="s">
        <v>690</v>
      </c>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75"/>
      <c r="D382" s="875"/>
      <c r="E382" s="875"/>
      <c r="F382" s="875"/>
      <c r="G382" s="875"/>
      <c r="H382" s="875"/>
      <c r="I382" s="875"/>
      <c r="J382" s="865"/>
      <c r="K382" s="876"/>
      <c r="L382" s="876"/>
      <c r="M382" s="876"/>
      <c r="N382" s="876"/>
      <c r="O382" s="876"/>
      <c r="P382" s="877"/>
      <c r="Q382" s="877"/>
      <c r="R382" s="877"/>
      <c r="S382" s="877"/>
      <c r="T382" s="877"/>
      <c r="U382" s="877"/>
      <c r="V382" s="877"/>
      <c r="W382" s="877"/>
      <c r="X382" s="877"/>
      <c r="Y382" s="867"/>
      <c r="Z382" s="868"/>
      <c r="AA382" s="868"/>
      <c r="AB382" s="869"/>
      <c r="AC382" s="870"/>
      <c r="AD382" s="871"/>
      <c r="AE382" s="871"/>
      <c r="AF382" s="871"/>
      <c r="AG382" s="871"/>
      <c r="AH382" s="872"/>
      <c r="AI382" s="873"/>
      <c r="AJ382" s="873"/>
      <c r="AK382" s="873"/>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75"/>
      <c r="D383" s="875"/>
      <c r="E383" s="875"/>
      <c r="F383" s="875"/>
      <c r="G383" s="875"/>
      <c r="H383" s="875"/>
      <c r="I383" s="875"/>
      <c r="J383" s="865"/>
      <c r="K383" s="876"/>
      <c r="L383" s="876"/>
      <c r="M383" s="876"/>
      <c r="N383" s="876"/>
      <c r="O383" s="876"/>
      <c r="P383" s="877"/>
      <c r="Q383" s="877"/>
      <c r="R383" s="877"/>
      <c r="S383" s="877"/>
      <c r="T383" s="877"/>
      <c r="U383" s="877"/>
      <c r="V383" s="877"/>
      <c r="W383" s="877"/>
      <c r="X383" s="877"/>
      <c r="Y383" s="867"/>
      <c r="Z383" s="868"/>
      <c r="AA383" s="868"/>
      <c r="AB383" s="869"/>
      <c r="AC383" s="870"/>
      <c r="AD383" s="871"/>
      <c r="AE383" s="871"/>
      <c r="AF383" s="871"/>
      <c r="AG383" s="871"/>
      <c r="AH383" s="872"/>
      <c r="AI383" s="873"/>
      <c r="AJ383" s="873"/>
      <c r="AK383" s="873"/>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75"/>
      <c r="D384" s="875"/>
      <c r="E384" s="875"/>
      <c r="F384" s="875"/>
      <c r="G384" s="875"/>
      <c r="H384" s="875"/>
      <c r="I384" s="875"/>
      <c r="J384" s="865"/>
      <c r="K384" s="876"/>
      <c r="L384" s="876"/>
      <c r="M384" s="876"/>
      <c r="N384" s="876"/>
      <c r="O384" s="876"/>
      <c r="P384" s="877"/>
      <c r="Q384" s="877"/>
      <c r="R384" s="877"/>
      <c r="S384" s="877"/>
      <c r="T384" s="877"/>
      <c r="U384" s="877"/>
      <c r="V384" s="877"/>
      <c r="W384" s="877"/>
      <c r="X384" s="877"/>
      <c r="Y384" s="867"/>
      <c r="Z384" s="868"/>
      <c r="AA384" s="868"/>
      <c r="AB384" s="869"/>
      <c r="AC384" s="870"/>
      <c r="AD384" s="871"/>
      <c r="AE384" s="871"/>
      <c r="AF384" s="871"/>
      <c r="AG384" s="871"/>
      <c r="AH384" s="872"/>
      <c r="AI384" s="873"/>
      <c r="AJ384" s="873"/>
      <c r="AK384" s="873"/>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75"/>
      <c r="D385" s="875"/>
      <c r="E385" s="875"/>
      <c r="F385" s="875"/>
      <c r="G385" s="875"/>
      <c r="H385" s="875"/>
      <c r="I385" s="875"/>
      <c r="J385" s="865"/>
      <c r="K385" s="876"/>
      <c r="L385" s="876"/>
      <c r="M385" s="876"/>
      <c r="N385" s="876"/>
      <c r="O385" s="876"/>
      <c r="P385" s="877"/>
      <c r="Q385" s="877"/>
      <c r="R385" s="877"/>
      <c r="S385" s="877"/>
      <c r="T385" s="877"/>
      <c r="U385" s="877"/>
      <c r="V385" s="877"/>
      <c r="W385" s="877"/>
      <c r="X385" s="877"/>
      <c r="Y385" s="867"/>
      <c r="Z385" s="868"/>
      <c r="AA385" s="868"/>
      <c r="AB385" s="869"/>
      <c r="AC385" s="870"/>
      <c r="AD385" s="871"/>
      <c r="AE385" s="871"/>
      <c r="AF385" s="871"/>
      <c r="AG385" s="871"/>
      <c r="AH385" s="872"/>
      <c r="AI385" s="873"/>
      <c r="AJ385" s="873"/>
      <c r="AK385" s="873"/>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75"/>
      <c r="D386" s="875"/>
      <c r="E386" s="875"/>
      <c r="F386" s="875"/>
      <c r="G386" s="875"/>
      <c r="H386" s="875"/>
      <c r="I386" s="875"/>
      <c r="J386" s="865"/>
      <c r="K386" s="876"/>
      <c r="L386" s="876"/>
      <c r="M386" s="876"/>
      <c r="N386" s="876"/>
      <c r="O386" s="876"/>
      <c r="P386" s="877"/>
      <c r="Q386" s="877"/>
      <c r="R386" s="877"/>
      <c r="S386" s="877"/>
      <c r="T386" s="877"/>
      <c r="U386" s="877"/>
      <c r="V386" s="877"/>
      <c r="W386" s="877"/>
      <c r="X386" s="877"/>
      <c r="Y386" s="867"/>
      <c r="Z386" s="868"/>
      <c r="AA386" s="868"/>
      <c r="AB386" s="869"/>
      <c r="AC386" s="870"/>
      <c r="AD386" s="871"/>
      <c r="AE386" s="871"/>
      <c r="AF386" s="871"/>
      <c r="AG386" s="871"/>
      <c r="AH386" s="872"/>
      <c r="AI386" s="873"/>
      <c r="AJ386" s="873"/>
      <c r="AK386" s="873"/>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75"/>
      <c r="D387" s="875"/>
      <c r="E387" s="875"/>
      <c r="F387" s="875"/>
      <c r="G387" s="875"/>
      <c r="H387" s="875"/>
      <c r="I387" s="875"/>
      <c r="J387" s="865"/>
      <c r="K387" s="876"/>
      <c r="L387" s="876"/>
      <c r="M387" s="876"/>
      <c r="N387" s="876"/>
      <c r="O387" s="876"/>
      <c r="P387" s="877"/>
      <c r="Q387" s="877"/>
      <c r="R387" s="877"/>
      <c r="S387" s="877"/>
      <c r="T387" s="877"/>
      <c r="U387" s="877"/>
      <c r="V387" s="877"/>
      <c r="W387" s="877"/>
      <c r="X387" s="877"/>
      <c r="Y387" s="867"/>
      <c r="Z387" s="868"/>
      <c r="AA387" s="868"/>
      <c r="AB387" s="869"/>
      <c r="AC387" s="870"/>
      <c r="AD387" s="871"/>
      <c r="AE387" s="871"/>
      <c r="AF387" s="871"/>
      <c r="AG387" s="871"/>
      <c r="AH387" s="872"/>
      <c r="AI387" s="873"/>
      <c r="AJ387" s="873"/>
      <c r="AK387" s="873"/>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75"/>
      <c r="D388" s="875"/>
      <c r="E388" s="875"/>
      <c r="F388" s="875"/>
      <c r="G388" s="875"/>
      <c r="H388" s="875"/>
      <c r="I388" s="875"/>
      <c r="J388" s="865"/>
      <c r="K388" s="876"/>
      <c r="L388" s="876"/>
      <c r="M388" s="876"/>
      <c r="N388" s="876"/>
      <c r="O388" s="876"/>
      <c r="P388" s="877"/>
      <c r="Q388" s="877"/>
      <c r="R388" s="877"/>
      <c r="S388" s="877"/>
      <c r="T388" s="877"/>
      <c r="U388" s="877"/>
      <c r="V388" s="877"/>
      <c r="W388" s="877"/>
      <c r="X388" s="877"/>
      <c r="Y388" s="867"/>
      <c r="Z388" s="868"/>
      <c r="AA388" s="868"/>
      <c r="AB388" s="869"/>
      <c r="AC388" s="870"/>
      <c r="AD388" s="871"/>
      <c r="AE388" s="871"/>
      <c r="AF388" s="871"/>
      <c r="AG388" s="871"/>
      <c r="AH388" s="872"/>
      <c r="AI388" s="873"/>
      <c r="AJ388" s="873"/>
      <c r="AK388" s="873"/>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75"/>
      <c r="D389" s="875"/>
      <c r="E389" s="875"/>
      <c r="F389" s="875"/>
      <c r="G389" s="875"/>
      <c r="H389" s="875"/>
      <c r="I389" s="875"/>
      <c r="J389" s="865"/>
      <c r="K389" s="876"/>
      <c r="L389" s="876"/>
      <c r="M389" s="876"/>
      <c r="N389" s="876"/>
      <c r="O389" s="876"/>
      <c r="P389" s="877"/>
      <c r="Q389" s="877"/>
      <c r="R389" s="877"/>
      <c r="S389" s="877"/>
      <c r="T389" s="877"/>
      <c r="U389" s="877"/>
      <c r="V389" s="877"/>
      <c r="W389" s="877"/>
      <c r="X389" s="877"/>
      <c r="Y389" s="867"/>
      <c r="Z389" s="868"/>
      <c r="AA389" s="868"/>
      <c r="AB389" s="869"/>
      <c r="AC389" s="870"/>
      <c r="AD389" s="871"/>
      <c r="AE389" s="871"/>
      <c r="AF389" s="871"/>
      <c r="AG389" s="871"/>
      <c r="AH389" s="872"/>
      <c r="AI389" s="873"/>
      <c r="AJ389" s="873"/>
      <c r="AK389" s="873"/>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75"/>
      <c r="D390" s="875"/>
      <c r="E390" s="875"/>
      <c r="F390" s="875"/>
      <c r="G390" s="875"/>
      <c r="H390" s="875"/>
      <c r="I390" s="875"/>
      <c r="J390" s="865"/>
      <c r="K390" s="876"/>
      <c r="L390" s="876"/>
      <c r="M390" s="876"/>
      <c r="N390" s="876"/>
      <c r="O390" s="876"/>
      <c r="P390" s="877"/>
      <c r="Q390" s="877"/>
      <c r="R390" s="877"/>
      <c r="S390" s="877"/>
      <c r="T390" s="877"/>
      <c r="U390" s="877"/>
      <c r="V390" s="877"/>
      <c r="W390" s="877"/>
      <c r="X390" s="877"/>
      <c r="Y390" s="867"/>
      <c r="Z390" s="868"/>
      <c r="AA390" s="868"/>
      <c r="AB390" s="869"/>
      <c r="AC390" s="870"/>
      <c r="AD390" s="871"/>
      <c r="AE390" s="871"/>
      <c r="AF390" s="871"/>
      <c r="AG390" s="871"/>
      <c r="AH390" s="872"/>
      <c r="AI390" s="873"/>
      <c r="AJ390" s="873"/>
      <c r="AK390" s="873"/>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75"/>
      <c r="D391" s="875"/>
      <c r="E391" s="875"/>
      <c r="F391" s="875"/>
      <c r="G391" s="875"/>
      <c r="H391" s="875"/>
      <c r="I391" s="875"/>
      <c r="J391" s="865"/>
      <c r="K391" s="876"/>
      <c r="L391" s="876"/>
      <c r="M391" s="876"/>
      <c r="N391" s="876"/>
      <c r="O391" s="876"/>
      <c r="P391" s="877"/>
      <c r="Q391" s="877"/>
      <c r="R391" s="877"/>
      <c r="S391" s="877"/>
      <c r="T391" s="877"/>
      <c r="U391" s="877"/>
      <c r="V391" s="877"/>
      <c r="W391" s="877"/>
      <c r="X391" s="877"/>
      <c r="Y391" s="867"/>
      <c r="Z391" s="868"/>
      <c r="AA391" s="868"/>
      <c r="AB391" s="869"/>
      <c r="AC391" s="870"/>
      <c r="AD391" s="871"/>
      <c r="AE391" s="871"/>
      <c r="AF391" s="871"/>
      <c r="AG391" s="871"/>
      <c r="AH391" s="872"/>
      <c r="AI391" s="873"/>
      <c r="AJ391" s="873"/>
      <c r="AK391" s="873"/>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75"/>
      <c r="D392" s="875"/>
      <c r="E392" s="875"/>
      <c r="F392" s="875"/>
      <c r="G392" s="875"/>
      <c r="H392" s="875"/>
      <c r="I392" s="875"/>
      <c r="J392" s="865"/>
      <c r="K392" s="876"/>
      <c r="L392" s="876"/>
      <c r="M392" s="876"/>
      <c r="N392" s="876"/>
      <c r="O392" s="876"/>
      <c r="P392" s="877"/>
      <c r="Q392" s="877"/>
      <c r="R392" s="877"/>
      <c r="S392" s="877"/>
      <c r="T392" s="877"/>
      <c r="U392" s="877"/>
      <c r="V392" s="877"/>
      <c r="W392" s="877"/>
      <c r="X392" s="877"/>
      <c r="Y392" s="867"/>
      <c r="Z392" s="868"/>
      <c r="AA392" s="868"/>
      <c r="AB392" s="869"/>
      <c r="AC392" s="870"/>
      <c r="AD392" s="871"/>
      <c r="AE392" s="871"/>
      <c r="AF392" s="871"/>
      <c r="AG392" s="871"/>
      <c r="AH392" s="872"/>
      <c r="AI392" s="873"/>
      <c r="AJ392" s="873"/>
      <c r="AK392" s="873"/>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75"/>
      <c r="D393" s="875"/>
      <c r="E393" s="875"/>
      <c r="F393" s="875"/>
      <c r="G393" s="875"/>
      <c r="H393" s="875"/>
      <c r="I393" s="875"/>
      <c r="J393" s="865"/>
      <c r="K393" s="876"/>
      <c r="L393" s="876"/>
      <c r="M393" s="876"/>
      <c r="N393" s="876"/>
      <c r="O393" s="876"/>
      <c r="P393" s="877"/>
      <c r="Q393" s="877"/>
      <c r="R393" s="877"/>
      <c r="S393" s="877"/>
      <c r="T393" s="877"/>
      <c r="U393" s="877"/>
      <c r="V393" s="877"/>
      <c r="W393" s="877"/>
      <c r="X393" s="877"/>
      <c r="Y393" s="867"/>
      <c r="Z393" s="868"/>
      <c r="AA393" s="868"/>
      <c r="AB393" s="869"/>
      <c r="AC393" s="870"/>
      <c r="AD393" s="871"/>
      <c r="AE393" s="871"/>
      <c r="AF393" s="871"/>
      <c r="AG393" s="871"/>
      <c r="AH393" s="872"/>
      <c r="AI393" s="873"/>
      <c r="AJ393" s="873"/>
      <c r="AK393" s="873"/>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75"/>
      <c r="D394" s="875"/>
      <c r="E394" s="875"/>
      <c r="F394" s="875"/>
      <c r="G394" s="875"/>
      <c r="H394" s="875"/>
      <c r="I394" s="875"/>
      <c r="J394" s="865"/>
      <c r="K394" s="876"/>
      <c r="L394" s="876"/>
      <c r="M394" s="876"/>
      <c r="N394" s="876"/>
      <c r="O394" s="876"/>
      <c r="P394" s="877"/>
      <c r="Q394" s="877"/>
      <c r="R394" s="877"/>
      <c r="S394" s="877"/>
      <c r="T394" s="877"/>
      <c r="U394" s="877"/>
      <c r="V394" s="877"/>
      <c r="W394" s="877"/>
      <c r="X394" s="877"/>
      <c r="Y394" s="867"/>
      <c r="Z394" s="868"/>
      <c r="AA394" s="868"/>
      <c r="AB394" s="869"/>
      <c r="AC394" s="870"/>
      <c r="AD394" s="871"/>
      <c r="AE394" s="871"/>
      <c r="AF394" s="871"/>
      <c r="AG394" s="871"/>
      <c r="AH394" s="872"/>
      <c r="AI394" s="873"/>
      <c r="AJ394" s="873"/>
      <c r="AK394" s="873"/>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75"/>
      <c r="D395" s="875"/>
      <c r="E395" s="875"/>
      <c r="F395" s="875"/>
      <c r="G395" s="875"/>
      <c r="H395" s="875"/>
      <c r="I395" s="875"/>
      <c r="J395" s="865"/>
      <c r="K395" s="876"/>
      <c r="L395" s="876"/>
      <c r="M395" s="876"/>
      <c r="N395" s="876"/>
      <c r="O395" s="876"/>
      <c r="P395" s="877"/>
      <c r="Q395" s="877"/>
      <c r="R395" s="877"/>
      <c r="S395" s="877"/>
      <c r="T395" s="877"/>
      <c r="U395" s="877"/>
      <c r="V395" s="877"/>
      <c r="W395" s="877"/>
      <c r="X395" s="877"/>
      <c r="Y395" s="867"/>
      <c r="Z395" s="868"/>
      <c r="AA395" s="868"/>
      <c r="AB395" s="869"/>
      <c r="AC395" s="870"/>
      <c r="AD395" s="871"/>
      <c r="AE395" s="871"/>
      <c r="AF395" s="871"/>
      <c r="AG395" s="871"/>
      <c r="AH395" s="872"/>
      <c r="AI395" s="873"/>
      <c r="AJ395" s="873"/>
      <c r="AK395" s="873"/>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2"/>
      <c r="B398" s="852"/>
      <c r="C398" s="852" t="s">
        <v>24</v>
      </c>
      <c r="D398" s="852"/>
      <c r="E398" s="852"/>
      <c r="F398" s="852"/>
      <c r="G398" s="852"/>
      <c r="H398" s="852"/>
      <c r="I398" s="852"/>
      <c r="J398" s="853" t="s">
        <v>197</v>
      </c>
      <c r="K398" s="138"/>
      <c r="L398" s="138"/>
      <c r="M398" s="138"/>
      <c r="N398" s="138"/>
      <c r="O398" s="138"/>
      <c r="P398" s="417" t="s">
        <v>25</v>
      </c>
      <c r="Q398" s="417"/>
      <c r="R398" s="417"/>
      <c r="S398" s="417"/>
      <c r="T398" s="417"/>
      <c r="U398" s="417"/>
      <c r="V398" s="417"/>
      <c r="W398" s="417"/>
      <c r="X398" s="417"/>
      <c r="Y398" s="854" t="s">
        <v>196</v>
      </c>
      <c r="Z398" s="855"/>
      <c r="AA398" s="855"/>
      <c r="AB398" s="855"/>
      <c r="AC398" s="853" t="s">
        <v>230</v>
      </c>
      <c r="AD398" s="853"/>
      <c r="AE398" s="853"/>
      <c r="AF398" s="853"/>
      <c r="AG398" s="853"/>
      <c r="AH398" s="854" t="s">
        <v>248</v>
      </c>
      <c r="AI398" s="852"/>
      <c r="AJ398" s="852"/>
      <c r="AK398" s="852"/>
      <c r="AL398" s="852" t="s">
        <v>19</v>
      </c>
      <c r="AM398" s="852"/>
      <c r="AN398" s="852"/>
      <c r="AO398" s="856"/>
      <c r="AP398" s="874" t="s">
        <v>198</v>
      </c>
      <c r="AQ398" s="874"/>
      <c r="AR398" s="874"/>
      <c r="AS398" s="874"/>
      <c r="AT398" s="874"/>
      <c r="AU398" s="874"/>
      <c r="AV398" s="874"/>
      <c r="AW398" s="874"/>
      <c r="AX398" s="874"/>
      <c r="AY398">
        <f>$AY$396</f>
        <v>0</v>
      </c>
    </row>
    <row r="399" spans="1:51" ht="30" hidden="1" customHeight="1" x14ac:dyDescent="0.15">
      <c r="A399" s="863">
        <v>1</v>
      </c>
      <c r="B399" s="863">
        <v>1</v>
      </c>
      <c r="C399" s="875"/>
      <c r="D399" s="875"/>
      <c r="E399" s="875"/>
      <c r="F399" s="875"/>
      <c r="G399" s="875"/>
      <c r="H399" s="875"/>
      <c r="I399" s="875"/>
      <c r="J399" s="865"/>
      <c r="K399" s="876"/>
      <c r="L399" s="876"/>
      <c r="M399" s="876"/>
      <c r="N399" s="876"/>
      <c r="O399" s="876"/>
      <c r="P399" s="877"/>
      <c r="Q399" s="877"/>
      <c r="R399" s="877"/>
      <c r="S399" s="877"/>
      <c r="T399" s="877"/>
      <c r="U399" s="877"/>
      <c r="V399" s="877"/>
      <c r="W399" s="877"/>
      <c r="X399" s="877"/>
      <c r="Y399" s="867"/>
      <c r="Z399" s="868"/>
      <c r="AA399" s="868"/>
      <c r="AB399" s="869"/>
      <c r="AC399" s="870"/>
      <c r="AD399" s="871"/>
      <c r="AE399" s="871"/>
      <c r="AF399" s="871"/>
      <c r="AG399" s="871"/>
      <c r="AH399" s="857"/>
      <c r="AI399" s="858"/>
      <c r="AJ399" s="858"/>
      <c r="AK399" s="858"/>
      <c r="AL399" s="859"/>
      <c r="AM399" s="860"/>
      <c r="AN399" s="860"/>
      <c r="AO399" s="861"/>
      <c r="AP399" s="862"/>
      <c r="AQ399" s="862"/>
      <c r="AR399" s="862"/>
      <c r="AS399" s="862"/>
      <c r="AT399" s="862"/>
      <c r="AU399" s="862"/>
      <c r="AV399" s="862"/>
      <c r="AW399" s="862"/>
      <c r="AX399" s="862"/>
      <c r="AY399">
        <f>$AY$396</f>
        <v>0</v>
      </c>
    </row>
    <row r="400" spans="1:51" ht="30" hidden="1" customHeight="1" x14ac:dyDescent="0.15">
      <c r="A400" s="863">
        <v>2</v>
      </c>
      <c r="B400" s="863">
        <v>1</v>
      </c>
      <c r="C400" s="864"/>
      <c r="D400" s="875"/>
      <c r="E400" s="875"/>
      <c r="F400" s="875"/>
      <c r="G400" s="875"/>
      <c r="H400" s="875"/>
      <c r="I400" s="875"/>
      <c r="J400" s="865"/>
      <c r="K400" s="876"/>
      <c r="L400" s="876"/>
      <c r="M400" s="876"/>
      <c r="N400" s="876"/>
      <c r="O400" s="876"/>
      <c r="P400" s="877"/>
      <c r="Q400" s="877"/>
      <c r="R400" s="877"/>
      <c r="S400" s="877"/>
      <c r="T400" s="877"/>
      <c r="U400" s="877"/>
      <c r="V400" s="877"/>
      <c r="W400" s="877"/>
      <c r="X400" s="877"/>
      <c r="Y400" s="867"/>
      <c r="Z400" s="868"/>
      <c r="AA400" s="868"/>
      <c r="AB400" s="869"/>
      <c r="AC400" s="870"/>
      <c r="AD400" s="871"/>
      <c r="AE400" s="871"/>
      <c r="AF400" s="871"/>
      <c r="AG400" s="871"/>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75"/>
      <c r="E401" s="875"/>
      <c r="F401" s="875"/>
      <c r="G401" s="875"/>
      <c r="H401" s="875"/>
      <c r="I401" s="875"/>
      <c r="J401" s="865"/>
      <c r="K401" s="876"/>
      <c r="L401" s="876"/>
      <c r="M401" s="876"/>
      <c r="N401" s="876"/>
      <c r="O401" s="876"/>
      <c r="P401" s="866"/>
      <c r="Q401" s="877"/>
      <c r="R401" s="877"/>
      <c r="S401" s="877"/>
      <c r="T401" s="877"/>
      <c r="U401" s="877"/>
      <c r="V401" s="877"/>
      <c r="W401" s="877"/>
      <c r="X401" s="877"/>
      <c r="Y401" s="867"/>
      <c r="Z401" s="868"/>
      <c r="AA401" s="868"/>
      <c r="AB401" s="869"/>
      <c r="AC401" s="870"/>
      <c r="AD401" s="871"/>
      <c r="AE401" s="871"/>
      <c r="AF401" s="871"/>
      <c r="AG401" s="871"/>
      <c r="AH401" s="872"/>
      <c r="AI401" s="873"/>
      <c r="AJ401" s="873"/>
      <c r="AK401" s="873"/>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75"/>
      <c r="E402" s="875"/>
      <c r="F402" s="875"/>
      <c r="G402" s="875"/>
      <c r="H402" s="875"/>
      <c r="I402" s="875"/>
      <c r="J402" s="865"/>
      <c r="K402" s="876"/>
      <c r="L402" s="876"/>
      <c r="M402" s="876"/>
      <c r="N402" s="876"/>
      <c r="O402" s="876"/>
      <c r="P402" s="866"/>
      <c r="Q402" s="877"/>
      <c r="R402" s="877"/>
      <c r="S402" s="877"/>
      <c r="T402" s="877"/>
      <c r="U402" s="877"/>
      <c r="V402" s="877"/>
      <c r="W402" s="877"/>
      <c r="X402" s="877"/>
      <c r="Y402" s="867"/>
      <c r="Z402" s="868"/>
      <c r="AA402" s="868"/>
      <c r="AB402" s="869"/>
      <c r="AC402" s="870"/>
      <c r="AD402" s="871"/>
      <c r="AE402" s="871"/>
      <c r="AF402" s="871"/>
      <c r="AG402" s="871"/>
      <c r="AH402" s="872"/>
      <c r="AI402" s="873"/>
      <c r="AJ402" s="873"/>
      <c r="AK402" s="873"/>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75"/>
      <c r="D403" s="875"/>
      <c r="E403" s="875"/>
      <c r="F403" s="875"/>
      <c r="G403" s="875"/>
      <c r="H403" s="875"/>
      <c r="I403" s="875"/>
      <c r="J403" s="865"/>
      <c r="K403" s="876"/>
      <c r="L403" s="876"/>
      <c r="M403" s="876"/>
      <c r="N403" s="876"/>
      <c r="O403" s="876"/>
      <c r="P403" s="877"/>
      <c r="Q403" s="877"/>
      <c r="R403" s="877"/>
      <c r="S403" s="877"/>
      <c r="T403" s="877"/>
      <c r="U403" s="877"/>
      <c r="V403" s="877"/>
      <c r="W403" s="877"/>
      <c r="X403" s="877"/>
      <c r="Y403" s="867"/>
      <c r="Z403" s="868"/>
      <c r="AA403" s="868"/>
      <c r="AB403" s="869"/>
      <c r="AC403" s="870"/>
      <c r="AD403" s="871"/>
      <c r="AE403" s="871"/>
      <c r="AF403" s="871"/>
      <c r="AG403" s="871"/>
      <c r="AH403" s="872"/>
      <c r="AI403" s="873"/>
      <c r="AJ403" s="873"/>
      <c r="AK403" s="873"/>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75"/>
      <c r="D404" s="875"/>
      <c r="E404" s="875"/>
      <c r="F404" s="875"/>
      <c r="G404" s="875"/>
      <c r="H404" s="875"/>
      <c r="I404" s="875"/>
      <c r="J404" s="865"/>
      <c r="K404" s="876"/>
      <c r="L404" s="876"/>
      <c r="M404" s="876"/>
      <c r="N404" s="876"/>
      <c r="O404" s="876"/>
      <c r="P404" s="877"/>
      <c r="Q404" s="877"/>
      <c r="R404" s="877"/>
      <c r="S404" s="877"/>
      <c r="T404" s="877"/>
      <c r="U404" s="877"/>
      <c r="V404" s="877"/>
      <c r="W404" s="877"/>
      <c r="X404" s="877"/>
      <c r="Y404" s="867"/>
      <c r="Z404" s="868"/>
      <c r="AA404" s="868"/>
      <c r="AB404" s="869"/>
      <c r="AC404" s="870"/>
      <c r="AD404" s="871"/>
      <c r="AE404" s="871"/>
      <c r="AF404" s="871"/>
      <c r="AG404" s="871"/>
      <c r="AH404" s="872"/>
      <c r="AI404" s="873"/>
      <c r="AJ404" s="873"/>
      <c r="AK404" s="873"/>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75"/>
      <c r="D405" s="875"/>
      <c r="E405" s="875"/>
      <c r="F405" s="875"/>
      <c r="G405" s="875"/>
      <c r="H405" s="875"/>
      <c r="I405" s="875"/>
      <c r="J405" s="865"/>
      <c r="K405" s="876"/>
      <c r="L405" s="876"/>
      <c r="M405" s="876"/>
      <c r="N405" s="876"/>
      <c r="O405" s="876"/>
      <c r="P405" s="877"/>
      <c r="Q405" s="877"/>
      <c r="R405" s="877"/>
      <c r="S405" s="877"/>
      <c r="T405" s="877"/>
      <c r="U405" s="877"/>
      <c r="V405" s="877"/>
      <c r="W405" s="877"/>
      <c r="X405" s="877"/>
      <c r="Y405" s="867"/>
      <c r="Z405" s="868"/>
      <c r="AA405" s="868"/>
      <c r="AB405" s="869"/>
      <c r="AC405" s="870"/>
      <c r="AD405" s="871"/>
      <c r="AE405" s="871"/>
      <c r="AF405" s="871"/>
      <c r="AG405" s="871"/>
      <c r="AH405" s="872"/>
      <c r="AI405" s="873"/>
      <c r="AJ405" s="873"/>
      <c r="AK405" s="873"/>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75"/>
      <c r="D406" s="875"/>
      <c r="E406" s="875"/>
      <c r="F406" s="875"/>
      <c r="G406" s="875"/>
      <c r="H406" s="875"/>
      <c r="I406" s="875"/>
      <c r="J406" s="865"/>
      <c r="K406" s="876"/>
      <c r="L406" s="876"/>
      <c r="M406" s="876"/>
      <c r="N406" s="876"/>
      <c r="O406" s="876"/>
      <c r="P406" s="877"/>
      <c r="Q406" s="877"/>
      <c r="R406" s="877"/>
      <c r="S406" s="877"/>
      <c r="T406" s="877"/>
      <c r="U406" s="877"/>
      <c r="V406" s="877"/>
      <c r="W406" s="877"/>
      <c r="X406" s="877"/>
      <c r="Y406" s="867"/>
      <c r="Z406" s="868"/>
      <c r="AA406" s="868"/>
      <c r="AB406" s="869"/>
      <c r="AC406" s="870"/>
      <c r="AD406" s="871"/>
      <c r="AE406" s="871"/>
      <c r="AF406" s="871"/>
      <c r="AG406" s="871"/>
      <c r="AH406" s="872"/>
      <c r="AI406" s="873"/>
      <c r="AJ406" s="873"/>
      <c r="AK406" s="873"/>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75"/>
      <c r="D407" s="875"/>
      <c r="E407" s="875"/>
      <c r="F407" s="875"/>
      <c r="G407" s="875"/>
      <c r="H407" s="875"/>
      <c r="I407" s="875"/>
      <c r="J407" s="865"/>
      <c r="K407" s="876"/>
      <c r="L407" s="876"/>
      <c r="M407" s="876"/>
      <c r="N407" s="876"/>
      <c r="O407" s="876"/>
      <c r="P407" s="877"/>
      <c r="Q407" s="877"/>
      <c r="R407" s="877"/>
      <c r="S407" s="877"/>
      <c r="T407" s="877"/>
      <c r="U407" s="877"/>
      <c r="V407" s="877"/>
      <c r="W407" s="877"/>
      <c r="X407" s="877"/>
      <c r="Y407" s="867"/>
      <c r="Z407" s="868"/>
      <c r="AA407" s="868"/>
      <c r="AB407" s="869"/>
      <c r="AC407" s="870"/>
      <c r="AD407" s="871"/>
      <c r="AE407" s="871"/>
      <c r="AF407" s="871"/>
      <c r="AG407" s="871"/>
      <c r="AH407" s="872"/>
      <c r="AI407" s="873"/>
      <c r="AJ407" s="873"/>
      <c r="AK407" s="873"/>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75"/>
      <c r="D408" s="875"/>
      <c r="E408" s="875"/>
      <c r="F408" s="875"/>
      <c r="G408" s="875"/>
      <c r="H408" s="875"/>
      <c r="I408" s="875"/>
      <c r="J408" s="865"/>
      <c r="K408" s="876"/>
      <c r="L408" s="876"/>
      <c r="M408" s="876"/>
      <c r="N408" s="876"/>
      <c r="O408" s="876"/>
      <c r="P408" s="877"/>
      <c r="Q408" s="877"/>
      <c r="R408" s="877"/>
      <c r="S408" s="877"/>
      <c r="T408" s="877"/>
      <c r="U408" s="877"/>
      <c r="V408" s="877"/>
      <c r="W408" s="877"/>
      <c r="X408" s="877"/>
      <c r="Y408" s="867"/>
      <c r="Z408" s="868"/>
      <c r="AA408" s="868"/>
      <c r="AB408" s="869"/>
      <c r="AC408" s="870"/>
      <c r="AD408" s="871"/>
      <c r="AE408" s="871"/>
      <c r="AF408" s="871"/>
      <c r="AG408" s="871"/>
      <c r="AH408" s="872"/>
      <c r="AI408" s="873"/>
      <c r="AJ408" s="873"/>
      <c r="AK408" s="873"/>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75"/>
      <c r="D409" s="875"/>
      <c r="E409" s="875"/>
      <c r="F409" s="875"/>
      <c r="G409" s="875"/>
      <c r="H409" s="875"/>
      <c r="I409" s="875"/>
      <c r="J409" s="865"/>
      <c r="K409" s="876"/>
      <c r="L409" s="876"/>
      <c r="M409" s="876"/>
      <c r="N409" s="876"/>
      <c r="O409" s="876"/>
      <c r="P409" s="877"/>
      <c r="Q409" s="877"/>
      <c r="R409" s="877"/>
      <c r="S409" s="877"/>
      <c r="T409" s="877"/>
      <c r="U409" s="877"/>
      <c r="V409" s="877"/>
      <c r="W409" s="877"/>
      <c r="X409" s="877"/>
      <c r="Y409" s="867"/>
      <c r="Z409" s="868"/>
      <c r="AA409" s="868"/>
      <c r="AB409" s="869"/>
      <c r="AC409" s="870"/>
      <c r="AD409" s="871"/>
      <c r="AE409" s="871"/>
      <c r="AF409" s="871"/>
      <c r="AG409" s="871"/>
      <c r="AH409" s="872"/>
      <c r="AI409" s="873"/>
      <c r="AJ409" s="873"/>
      <c r="AK409" s="873"/>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75"/>
      <c r="D410" s="875"/>
      <c r="E410" s="875"/>
      <c r="F410" s="875"/>
      <c r="G410" s="875"/>
      <c r="H410" s="875"/>
      <c r="I410" s="875"/>
      <c r="J410" s="865"/>
      <c r="K410" s="876"/>
      <c r="L410" s="876"/>
      <c r="M410" s="876"/>
      <c r="N410" s="876"/>
      <c r="O410" s="876"/>
      <c r="P410" s="877"/>
      <c r="Q410" s="877"/>
      <c r="R410" s="877"/>
      <c r="S410" s="877"/>
      <c r="T410" s="877"/>
      <c r="U410" s="877"/>
      <c r="V410" s="877"/>
      <c r="W410" s="877"/>
      <c r="X410" s="877"/>
      <c r="Y410" s="867"/>
      <c r="Z410" s="868"/>
      <c r="AA410" s="868"/>
      <c r="AB410" s="869"/>
      <c r="AC410" s="870"/>
      <c r="AD410" s="871"/>
      <c r="AE410" s="871"/>
      <c r="AF410" s="871"/>
      <c r="AG410" s="871"/>
      <c r="AH410" s="872"/>
      <c r="AI410" s="873"/>
      <c r="AJ410" s="873"/>
      <c r="AK410" s="873"/>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75"/>
      <c r="D411" s="875"/>
      <c r="E411" s="875"/>
      <c r="F411" s="875"/>
      <c r="G411" s="875"/>
      <c r="H411" s="875"/>
      <c r="I411" s="875"/>
      <c r="J411" s="865"/>
      <c r="K411" s="876"/>
      <c r="L411" s="876"/>
      <c r="M411" s="876"/>
      <c r="N411" s="876"/>
      <c r="O411" s="876"/>
      <c r="P411" s="877"/>
      <c r="Q411" s="877"/>
      <c r="R411" s="877"/>
      <c r="S411" s="877"/>
      <c r="T411" s="877"/>
      <c r="U411" s="877"/>
      <c r="V411" s="877"/>
      <c r="W411" s="877"/>
      <c r="X411" s="877"/>
      <c r="Y411" s="867"/>
      <c r="Z411" s="868"/>
      <c r="AA411" s="868"/>
      <c r="AB411" s="869"/>
      <c r="AC411" s="870"/>
      <c r="AD411" s="871"/>
      <c r="AE411" s="871"/>
      <c r="AF411" s="871"/>
      <c r="AG411" s="871"/>
      <c r="AH411" s="872"/>
      <c r="AI411" s="873"/>
      <c r="AJ411" s="873"/>
      <c r="AK411" s="873"/>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75"/>
      <c r="D412" s="875"/>
      <c r="E412" s="875"/>
      <c r="F412" s="875"/>
      <c r="G412" s="875"/>
      <c r="H412" s="875"/>
      <c r="I412" s="875"/>
      <c r="J412" s="865"/>
      <c r="K412" s="876"/>
      <c r="L412" s="876"/>
      <c r="M412" s="876"/>
      <c r="N412" s="876"/>
      <c r="O412" s="876"/>
      <c r="P412" s="877"/>
      <c r="Q412" s="877"/>
      <c r="R412" s="877"/>
      <c r="S412" s="877"/>
      <c r="T412" s="877"/>
      <c r="U412" s="877"/>
      <c r="V412" s="877"/>
      <c r="W412" s="877"/>
      <c r="X412" s="877"/>
      <c r="Y412" s="867"/>
      <c r="Z412" s="868"/>
      <c r="AA412" s="868"/>
      <c r="AB412" s="869"/>
      <c r="AC412" s="870"/>
      <c r="AD412" s="871"/>
      <c r="AE412" s="871"/>
      <c r="AF412" s="871"/>
      <c r="AG412" s="871"/>
      <c r="AH412" s="872"/>
      <c r="AI412" s="873"/>
      <c r="AJ412" s="873"/>
      <c r="AK412" s="873"/>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75"/>
      <c r="D413" s="875"/>
      <c r="E413" s="875"/>
      <c r="F413" s="875"/>
      <c r="G413" s="875"/>
      <c r="H413" s="875"/>
      <c r="I413" s="875"/>
      <c r="J413" s="865"/>
      <c r="K413" s="876"/>
      <c r="L413" s="876"/>
      <c r="M413" s="876"/>
      <c r="N413" s="876"/>
      <c r="O413" s="876"/>
      <c r="P413" s="877"/>
      <c r="Q413" s="877"/>
      <c r="R413" s="877"/>
      <c r="S413" s="877"/>
      <c r="T413" s="877"/>
      <c r="U413" s="877"/>
      <c r="V413" s="877"/>
      <c r="W413" s="877"/>
      <c r="X413" s="877"/>
      <c r="Y413" s="867"/>
      <c r="Z413" s="868"/>
      <c r="AA413" s="868"/>
      <c r="AB413" s="869"/>
      <c r="AC413" s="870"/>
      <c r="AD413" s="871"/>
      <c r="AE413" s="871"/>
      <c r="AF413" s="871"/>
      <c r="AG413" s="871"/>
      <c r="AH413" s="872"/>
      <c r="AI413" s="873"/>
      <c r="AJ413" s="873"/>
      <c r="AK413" s="873"/>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75"/>
      <c r="D414" s="875"/>
      <c r="E414" s="875"/>
      <c r="F414" s="875"/>
      <c r="G414" s="875"/>
      <c r="H414" s="875"/>
      <c r="I414" s="875"/>
      <c r="J414" s="865"/>
      <c r="K414" s="876"/>
      <c r="L414" s="876"/>
      <c r="M414" s="876"/>
      <c r="N414" s="876"/>
      <c r="O414" s="876"/>
      <c r="P414" s="877"/>
      <c r="Q414" s="877"/>
      <c r="R414" s="877"/>
      <c r="S414" s="877"/>
      <c r="T414" s="877"/>
      <c r="U414" s="877"/>
      <c r="V414" s="877"/>
      <c r="W414" s="877"/>
      <c r="X414" s="877"/>
      <c r="Y414" s="867"/>
      <c r="Z414" s="868"/>
      <c r="AA414" s="868"/>
      <c r="AB414" s="869"/>
      <c r="AC414" s="870"/>
      <c r="AD414" s="871"/>
      <c r="AE414" s="871"/>
      <c r="AF414" s="871"/>
      <c r="AG414" s="871"/>
      <c r="AH414" s="872"/>
      <c r="AI414" s="873"/>
      <c r="AJ414" s="873"/>
      <c r="AK414" s="873"/>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75"/>
      <c r="D415" s="875"/>
      <c r="E415" s="875"/>
      <c r="F415" s="875"/>
      <c r="G415" s="875"/>
      <c r="H415" s="875"/>
      <c r="I415" s="875"/>
      <c r="J415" s="865"/>
      <c r="K415" s="876"/>
      <c r="L415" s="876"/>
      <c r="M415" s="876"/>
      <c r="N415" s="876"/>
      <c r="O415" s="876"/>
      <c r="P415" s="877"/>
      <c r="Q415" s="877"/>
      <c r="R415" s="877"/>
      <c r="S415" s="877"/>
      <c r="T415" s="877"/>
      <c r="U415" s="877"/>
      <c r="V415" s="877"/>
      <c r="W415" s="877"/>
      <c r="X415" s="877"/>
      <c r="Y415" s="867"/>
      <c r="Z415" s="868"/>
      <c r="AA415" s="868"/>
      <c r="AB415" s="869"/>
      <c r="AC415" s="870"/>
      <c r="AD415" s="871"/>
      <c r="AE415" s="871"/>
      <c r="AF415" s="871"/>
      <c r="AG415" s="871"/>
      <c r="AH415" s="872"/>
      <c r="AI415" s="873"/>
      <c r="AJ415" s="873"/>
      <c r="AK415" s="873"/>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75"/>
      <c r="D416" s="875"/>
      <c r="E416" s="875"/>
      <c r="F416" s="875"/>
      <c r="G416" s="875"/>
      <c r="H416" s="875"/>
      <c r="I416" s="875"/>
      <c r="J416" s="865"/>
      <c r="K416" s="876"/>
      <c r="L416" s="876"/>
      <c r="M416" s="876"/>
      <c r="N416" s="876"/>
      <c r="O416" s="876"/>
      <c r="P416" s="877"/>
      <c r="Q416" s="877"/>
      <c r="R416" s="877"/>
      <c r="S416" s="877"/>
      <c r="T416" s="877"/>
      <c r="U416" s="877"/>
      <c r="V416" s="877"/>
      <c r="W416" s="877"/>
      <c r="X416" s="877"/>
      <c r="Y416" s="867"/>
      <c r="Z416" s="868"/>
      <c r="AA416" s="868"/>
      <c r="AB416" s="869"/>
      <c r="AC416" s="870"/>
      <c r="AD416" s="871"/>
      <c r="AE416" s="871"/>
      <c r="AF416" s="871"/>
      <c r="AG416" s="871"/>
      <c r="AH416" s="872"/>
      <c r="AI416" s="873"/>
      <c r="AJ416" s="873"/>
      <c r="AK416" s="873"/>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75"/>
      <c r="D417" s="875"/>
      <c r="E417" s="875"/>
      <c r="F417" s="875"/>
      <c r="G417" s="875"/>
      <c r="H417" s="875"/>
      <c r="I417" s="875"/>
      <c r="J417" s="865"/>
      <c r="K417" s="876"/>
      <c r="L417" s="876"/>
      <c r="M417" s="876"/>
      <c r="N417" s="876"/>
      <c r="O417" s="876"/>
      <c r="P417" s="877"/>
      <c r="Q417" s="877"/>
      <c r="R417" s="877"/>
      <c r="S417" s="877"/>
      <c r="T417" s="877"/>
      <c r="U417" s="877"/>
      <c r="V417" s="877"/>
      <c r="W417" s="877"/>
      <c r="X417" s="877"/>
      <c r="Y417" s="867"/>
      <c r="Z417" s="868"/>
      <c r="AA417" s="868"/>
      <c r="AB417" s="869"/>
      <c r="AC417" s="870"/>
      <c r="AD417" s="871"/>
      <c r="AE417" s="871"/>
      <c r="AF417" s="871"/>
      <c r="AG417" s="871"/>
      <c r="AH417" s="872"/>
      <c r="AI417" s="873"/>
      <c r="AJ417" s="873"/>
      <c r="AK417" s="873"/>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75"/>
      <c r="D418" s="875"/>
      <c r="E418" s="875"/>
      <c r="F418" s="875"/>
      <c r="G418" s="875"/>
      <c r="H418" s="875"/>
      <c r="I418" s="875"/>
      <c r="J418" s="865"/>
      <c r="K418" s="876"/>
      <c r="L418" s="876"/>
      <c r="M418" s="876"/>
      <c r="N418" s="876"/>
      <c r="O418" s="876"/>
      <c r="P418" s="877"/>
      <c r="Q418" s="877"/>
      <c r="R418" s="877"/>
      <c r="S418" s="877"/>
      <c r="T418" s="877"/>
      <c r="U418" s="877"/>
      <c r="V418" s="877"/>
      <c r="W418" s="877"/>
      <c r="X418" s="877"/>
      <c r="Y418" s="867"/>
      <c r="Z418" s="868"/>
      <c r="AA418" s="868"/>
      <c r="AB418" s="869"/>
      <c r="AC418" s="870"/>
      <c r="AD418" s="871"/>
      <c r="AE418" s="871"/>
      <c r="AF418" s="871"/>
      <c r="AG418" s="871"/>
      <c r="AH418" s="872"/>
      <c r="AI418" s="873"/>
      <c r="AJ418" s="873"/>
      <c r="AK418" s="873"/>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75"/>
      <c r="D419" s="875"/>
      <c r="E419" s="875"/>
      <c r="F419" s="875"/>
      <c r="G419" s="875"/>
      <c r="H419" s="875"/>
      <c r="I419" s="875"/>
      <c r="J419" s="865"/>
      <c r="K419" s="876"/>
      <c r="L419" s="876"/>
      <c r="M419" s="876"/>
      <c r="N419" s="876"/>
      <c r="O419" s="876"/>
      <c r="P419" s="877"/>
      <c r="Q419" s="877"/>
      <c r="R419" s="877"/>
      <c r="S419" s="877"/>
      <c r="T419" s="877"/>
      <c r="U419" s="877"/>
      <c r="V419" s="877"/>
      <c r="W419" s="877"/>
      <c r="X419" s="877"/>
      <c r="Y419" s="867"/>
      <c r="Z419" s="868"/>
      <c r="AA419" s="868"/>
      <c r="AB419" s="869"/>
      <c r="AC419" s="870"/>
      <c r="AD419" s="871"/>
      <c r="AE419" s="871"/>
      <c r="AF419" s="871"/>
      <c r="AG419" s="871"/>
      <c r="AH419" s="872"/>
      <c r="AI419" s="873"/>
      <c r="AJ419" s="873"/>
      <c r="AK419" s="873"/>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75"/>
      <c r="D420" s="875"/>
      <c r="E420" s="875"/>
      <c r="F420" s="875"/>
      <c r="G420" s="875"/>
      <c r="H420" s="875"/>
      <c r="I420" s="875"/>
      <c r="J420" s="865"/>
      <c r="K420" s="876"/>
      <c r="L420" s="876"/>
      <c r="M420" s="876"/>
      <c r="N420" s="876"/>
      <c r="O420" s="876"/>
      <c r="P420" s="877"/>
      <c r="Q420" s="877"/>
      <c r="R420" s="877"/>
      <c r="S420" s="877"/>
      <c r="T420" s="877"/>
      <c r="U420" s="877"/>
      <c r="V420" s="877"/>
      <c r="W420" s="877"/>
      <c r="X420" s="877"/>
      <c r="Y420" s="867"/>
      <c r="Z420" s="868"/>
      <c r="AA420" s="868"/>
      <c r="AB420" s="869"/>
      <c r="AC420" s="870"/>
      <c r="AD420" s="871"/>
      <c r="AE420" s="871"/>
      <c r="AF420" s="871"/>
      <c r="AG420" s="871"/>
      <c r="AH420" s="872"/>
      <c r="AI420" s="873"/>
      <c r="AJ420" s="873"/>
      <c r="AK420" s="873"/>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75"/>
      <c r="D421" s="875"/>
      <c r="E421" s="875"/>
      <c r="F421" s="875"/>
      <c r="G421" s="875"/>
      <c r="H421" s="875"/>
      <c r="I421" s="875"/>
      <c r="J421" s="865"/>
      <c r="K421" s="876"/>
      <c r="L421" s="876"/>
      <c r="M421" s="876"/>
      <c r="N421" s="876"/>
      <c r="O421" s="876"/>
      <c r="P421" s="877"/>
      <c r="Q421" s="877"/>
      <c r="R421" s="877"/>
      <c r="S421" s="877"/>
      <c r="T421" s="877"/>
      <c r="U421" s="877"/>
      <c r="V421" s="877"/>
      <c r="W421" s="877"/>
      <c r="X421" s="877"/>
      <c r="Y421" s="867"/>
      <c r="Z421" s="868"/>
      <c r="AA421" s="868"/>
      <c r="AB421" s="869"/>
      <c r="AC421" s="870"/>
      <c r="AD421" s="871"/>
      <c r="AE421" s="871"/>
      <c r="AF421" s="871"/>
      <c r="AG421" s="871"/>
      <c r="AH421" s="872"/>
      <c r="AI421" s="873"/>
      <c r="AJ421" s="873"/>
      <c r="AK421" s="873"/>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75"/>
      <c r="D422" s="875"/>
      <c r="E422" s="875"/>
      <c r="F422" s="875"/>
      <c r="G422" s="875"/>
      <c r="H422" s="875"/>
      <c r="I422" s="875"/>
      <c r="J422" s="865"/>
      <c r="K422" s="876"/>
      <c r="L422" s="876"/>
      <c r="M422" s="876"/>
      <c r="N422" s="876"/>
      <c r="O422" s="876"/>
      <c r="P422" s="877"/>
      <c r="Q422" s="877"/>
      <c r="R422" s="877"/>
      <c r="S422" s="877"/>
      <c r="T422" s="877"/>
      <c r="U422" s="877"/>
      <c r="V422" s="877"/>
      <c r="W422" s="877"/>
      <c r="X422" s="877"/>
      <c r="Y422" s="867"/>
      <c r="Z422" s="868"/>
      <c r="AA422" s="868"/>
      <c r="AB422" s="869"/>
      <c r="AC422" s="870"/>
      <c r="AD422" s="871"/>
      <c r="AE422" s="871"/>
      <c r="AF422" s="871"/>
      <c r="AG422" s="871"/>
      <c r="AH422" s="872"/>
      <c r="AI422" s="873"/>
      <c r="AJ422" s="873"/>
      <c r="AK422" s="873"/>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75"/>
      <c r="D423" s="875"/>
      <c r="E423" s="875"/>
      <c r="F423" s="875"/>
      <c r="G423" s="875"/>
      <c r="H423" s="875"/>
      <c r="I423" s="875"/>
      <c r="J423" s="865"/>
      <c r="K423" s="876"/>
      <c r="L423" s="876"/>
      <c r="M423" s="876"/>
      <c r="N423" s="876"/>
      <c r="O423" s="876"/>
      <c r="P423" s="877"/>
      <c r="Q423" s="877"/>
      <c r="R423" s="877"/>
      <c r="S423" s="877"/>
      <c r="T423" s="877"/>
      <c r="U423" s="877"/>
      <c r="V423" s="877"/>
      <c r="W423" s="877"/>
      <c r="X423" s="877"/>
      <c r="Y423" s="867"/>
      <c r="Z423" s="868"/>
      <c r="AA423" s="868"/>
      <c r="AB423" s="869"/>
      <c r="AC423" s="870"/>
      <c r="AD423" s="871"/>
      <c r="AE423" s="871"/>
      <c r="AF423" s="871"/>
      <c r="AG423" s="871"/>
      <c r="AH423" s="872"/>
      <c r="AI423" s="873"/>
      <c r="AJ423" s="873"/>
      <c r="AK423" s="873"/>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75"/>
      <c r="D424" s="875"/>
      <c r="E424" s="875"/>
      <c r="F424" s="875"/>
      <c r="G424" s="875"/>
      <c r="H424" s="875"/>
      <c r="I424" s="875"/>
      <c r="J424" s="865"/>
      <c r="K424" s="876"/>
      <c r="L424" s="876"/>
      <c r="M424" s="876"/>
      <c r="N424" s="876"/>
      <c r="O424" s="876"/>
      <c r="P424" s="877"/>
      <c r="Q424" s="877"/>
      <c r="R424" s="877"/>
      <c r="S424" s="877"/>
      <c r="T424" s="877"/>
      <c r="U424" s="877"/>
      <c r="V424" s="877"/>
      <c r="W424" s="877"/>
      <c r="X424" s="877"/>
      <c r="Y424" s="867"/>
      <c r="Z424" s="868"/>
      <c r="AA424" s="868"/>
      <c r="AB424" s="869"/>
      <c r="AC424" s="870"/>
      <c r="AD424" s="871"/>
      <c r="AE424" s="871"/>
      <c r="AF424" s="871"/>
      <c r="AG424" s="871"/>
      <c r="AH424" s="872"/>
      <c r="AI424" s="873"/>
      <c r="AJ424" s="873"/>
      <c r="AK424" s="873"/>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75"/>
      <c r="D425" s="875"/>
      <c r="E425" s="875"/>
      <c r="F425" s="875"/>
      <c r="G425" s="875"/>
      <c r="H425" s="875"/>
      <c r="I425" s="875"/>
      <c r="J425" s="865"/>
      <c r="K425" s="876"/>
      <c r="L425" s="876"/>
      <c r="M425" s="876"/>
      <c r="N425" s="876"/>
      <c r="O425" s="876"/>
      <c r="P425" s="877"/>
      <c r="Q425" s="877"/>
      <c r="R425" s="877"/>
      <c r="S425" s="877"/>
      <c r="T425" s="877"/>
      <c r="U425" s="877"/>
      <c r="V425" s="877"/>
      <c r="W425" s="877"/>
      <c r="X425" s="877"/>
      <c r="Y425" s="867"/>
      <c r="Z425" s="868"/>
      <c r="AA425" s="868"/>
      <c r="AB425" s="869"/>
      <c r="AC425" s="870"/>
      <c r="AD425" s="871"/>
      <c r="AE425" s="871"/>
      <c r="AF425" s="871"/>
      <c r="AG425" s="871"/>
      <c r="AH425" s="872"/>
      <c r="AI425" s="873"/>
      <c r="AJ425" s="873"/>
      <c r="AK425" s="873"/>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75"/>
      <c r="D426" s="875"/>
      <c r="E426" s="875"/>
      <c r="F426" s="875"/>
      <c r="G426" s="875"/>
      <c r="H426" s="875"/>
      <c r="I426" s="875"/>
      <c r="J426" s="865"/>
      <c r="K426" s="876"/>
      <c r="L426" s="876"/>
      <c r="M426" s="876"/>
      <c r="N426" s="876"/>
      <c r="O426" s="876"/>
      <c r="P426" s="877"/>
      <c r="Q426" s="877"/>
      <c r="R426" s="877"/>
      <c r="S426" s="877"/>
      <c r="T426" s="877"/>
      <c r="U426" s="877"/>
      <c r="V426" s="877"/>
      <c r="W426" s="877"/>
      <c r="X426" s="877"/>
      <c r="Y426" s="867"/>
      <c r="Z426" s="868"/>
      <c r="AA426" s="868"/>
      <c r="AB426" s="869"/>
      <c r="AC426" s="870"/>
      <c r="AD426" s="871"/>
      <c r="AE426" s="871"/>
      <c r="AF426" s="871"/>
      <c r="AG426" s="871"/>
      <c r="AH426" s="872"/>
      <c r="AI426" s="873"/>
      <c r="AJ426" s="873"/>
      <c r="AK426" s="873"/>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75"/>
      <c r="D427" s="875"/>
      <c r="E427" s="875"/>
      <c r="F427" s="875"/>
      <c r="G427" s="875"/>
      <c r="H427" s="875"/>
      <c r="I427" s="875"/>
      <c r="J427" s="865"/>
      <c r="K427" s="876"/>
      <c r="L427" s="876"/>
      <c r="M427" s="876"/>
      <c r="N427" s="876"/>
      <c r="O427" s="876"/>
      <c r="P427" s="877"/>
      <c r="Q427" s="877"/>
      <c r="R427" s="877"/>
      <c r="S427" s="877"/>
      <c r="T427" s="877"/>
      <c r="U427" s="877"/>
      <c r="V427" s="877"/>
      <c r="W427" s="877"/>
      <c r="X427" s="877"/>
      <c r="Y427" s="867"/>
      <c r="Z427" s="868"/>
      <c r="AA427" s="868"/>
      <c r="AB427" s="869"/>
      <c r="AC427" s="870"/>
      <c r="AD427" s="871"/>
      <c r="AE427" s="871"/>
      <c r="AF427" s="871"/>
      <c r="AG427" s="871"/>
      <c r="AH427" s="872"/>
      <c r="AI427" s="873"/>
      <c r="AJ427" s="873"/>
      <c r="AK427" s="873"/>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75"/>
      <c r="D428" s="875"/>
      <c r="E428" s="875"/>
      <c r="F428" s="875"/>
      <c r="G428" s="875"/>
      <c r="H428" s="875"/>
      <c r="I428" s="875"/>
      <c r="J428" s="865"/>
      <c r="K428" s="876"/>
      <c r="L428" s="876"/>
      <c r="M428" s="876"/>
      <c r="N428" s="876"/>
      <c r="O428" s="876"/>
      <c r="P428" s="877"/>
      <c r="Q428" s="877"/>
      <c r="R428" s="877"/>
      <c r="S428" s="877"/>
      <c r="T428" s="877"/>
      <c r="U428" s="877"/>
      <c r="V428" s="877"/>
      <c r="W428" s="877"/>
      <c r="X428" s="877"/>
      <c r="Y428" s="867"/>
      <c r="Z428" s="868"/>
      <c r="AA428" s="868"/>
      <c r="AB428" s="869"/>
      <c r="AC428" s="870"/>
      <c r="AD428" s="871"/>
      <c r="AE428" s="871"/>
      <c r="AF428" s="871"/>
      <c r="AG428" s="871"/>
      <c r="AH428" s="872"/>
      <c r="AI428" s="873"/>
      <c r="AJ428" s="873"/>
      <c r="AK428" s="873"/>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197</v>
      </c>
      <c r="K431" s="138"/>
      <c r="L431" s="138"/>
      <c r="M431" s="138"/>
      <c r="N431" s="138"/>
      <c r="O431" s="138"/>
      <c r="P431" s="417" t="s">
        <v>25</v>
      </c>
      <c r="Q431" s="417"/>
      <c r="R431" s="417"/>
      <c r="S431" s="417"/>
      <c r="T431" s="417"/>
      <c r="U431" s="417"/>
      <c r="V431" s="417"/>
      <c r="W431" s="417"/>
      <c r="X431" s="417"/>
      <c r="Y431" s="854" t="s">
        <v>196</v>
      </c>
      <c r="Z431" s="855"/>
      <c r="AA431" s="855"/>
      <c r="AB431" s="855"/>
      <c r="AC431" s="853" t="s">
        <v>230</v>
      </c>
      <c r="AD431" s="853"/>
      <c r="AE431" s="853"/>
      <c r="AF431" s="853"/>
      <c r="AG431" s="853"/>
      <c r="AH431" s="854" t="s">
        <v>248</v>
      </c>
      <c r="AI431" s="852"/>
      <c r="AJ431" s="852"/>
      <c r="AK431" s="852"/>
      <c r="AL431" s="852" t="s">
        <v>19</v>
      </c>
      <c r="AM431" s="852"/>
      <c r="AN431" s="852"/>
      <c r="AO431" s="856"/>
      <c r="AP431" s="874" t="s">
        <v>198</v>
      </c>
      <c r="AQ431" s="874"/>
      <c r="AR431" s="874"/>
      <c r="AS431" s="874"/>
      <c r="AT431" s="874"/>
      <c r="AU431" s="874"/>
      <c r="AV431" s="874"/>
      <c r="AW431" s="874"/>
      <c r="AX431" s="874"/>
      <c r="AY431">
        <f>$AY$429</f>
        <v>0</v>
      </c>
    </row>
    <row r="432" spans="1:51" ht="30" hidden="1" customHeight="1" x14ac:dyDescent="0.15">
      <c r="A432" s="863">
        <v>1</v>
      </c>
      <c r="B432" s="863">
        <v>1</v>
      </c>
      <c r="C432" s="875"/>
      <c r="D432" s="875"/>
      <c r="E432" s="875"/>
      <c r="F432" s="875"/>
      <c r="G432" s="875"/>
      <c r="H432" s="875"/>
      <c r="I432" s="875"/>
      <c r="J432" s="865"/>
      <c r="K432" s="876"/>
      <c r="L432" s="876"/>
      <c r="M432" s="876"/>
      <c r="N432" s="876"/>
      <c r="O432" s="876"/>
      <c r="P432" s="877"/>
      <c r="Q432" s="877"/>
      <c r="R432" s="877"/>
      <c r="S432" s="877"/>
      <c r="T432" s="877"/>
      <c r="U432" s="877"/>
      <c r="V432" s="877"/>
      <c r="W432" s="877"/>
      <c r="X432" s="877"/>
      <c r="Y432" s="867"/>
      <c r="Z432" s="868"/>
      <c r="AA432" s="868"/>
      <c r="AB432" s="869"/>
      <c r="AC432" s="870"/>
      <c r="AD432" s="871"/>
      <c r="AE432" s="871"/>
      <c r="AF432" s="871"/>
      <c r="AG432" s="871"/>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75"/>
      <c r="D433" s="875"/>
      <c r="E433" s="875"/>
      <c r="F433" s="875"/>
      <c r="G433" s="875"/>
      <c r="H433" s="875"/>
      <c r="I433" s="875"/>
      <c r="J433" s="865"/>
      <c r="K433" s="876"/>
      <c r="L433" s="876"/>
      <c r="M433" s="876"/>
      <c r="N433" s="876"/>
      <c r="O433" s="876"/>
      <c r="P433" s="877"/>
      <c r="Q433" s="877"/>
      <c r="R433" s="877"/>
      <c r="S433" s="877"/>
      <c r="T433" s="877"/>
      <c r="U433" s="877"/>
      <c r="V433" s="877"/>
      <c r="W433" s="877"/>
      <c r="X433" s="877"/>
      <c r="Y433" s="867"/>
      <c r="Z433" s="868"/>
      <c r="AA433" s="868"/>
      <c r="AB433" s="869"/>
      <c r="AC433" s="870"/>
      <c r="AD433" s="871"/>
      <c r="AE433" s="871"/>
      <c r="AF433" s="871"/>
      <c r="AG433" s="871"/>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75"/>
      <c r="E434" s="875"/>
      <c r="F434" s="875"/>
      <c r="G434" s="875"/>
      <c r="H434" s="875"/>
      <c r="I434" s="875"/>
      <c r="J434" s="865"/>
      <c r="K434" s="876"/>
      <c r="L434" s="876"/>
      <c r="M434" s="876"/>
      <c r="N434" s="876"/>
      <c r="O434" s="876"/>
      <c r="P434" s="866"/>
      <c r="Q434" s="877"/>
      <c r="R434" s="877"/>
      <c r="S434" s="877"/>
      <c r="T434" s="877"/>
      <c r="U434" s="877"/>
      <c r="V434" s="877"/>
      <c r="W434" s="877"/>
      <c r="X434" s="877"/>
      <c r="Y434" s="867"/>
      <c r="Z434" s="868"/>
      <c r="AA434" s="868"/>
      <c r="AB434" s="869"/>
      <c r="AC434" s="870"/>
      <c r="AD434" s="871"/>
      <c r="AE434" s="871"/>
      <c r="AF434" s="871"/>
      <c r="AG434" s="871"/>
      <c r="AH434" s="872"/>
      <c r="AI434" s="873"/>
      <c r="AJ434" s="873"/>
      <c r="AK434" s="873"/>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75"/>
      <c r="E435" s="875"/>
      <c r="F435" s="875"/>
      <c r="G435" s="875"/>
      <c r="H435" s="875"/>
      <c r="I435" s="875"/>
      <c r="J435" s="865"/>
      <c r="K435" s="876"/>
      <c r="L435" s="876"/>
      <c r="M435" s="876"/>
      <c r="N435" s="876"/>
      <c r="O435" s="876"/>
      <c r="P435" s="866"/>
      <c r="Q435" s="877"/>
      <c r="R435" s="877"/>
      <c r="S435" s="877"/>
      <c r="T435" s="877"/>
      <c r="U435" s="877"/>
      <c r="V435" s="877"/>
      <c r="W435" s="877"/>
      <c r="X435" s="877"/>
      <c r="Y435" s="867"/>
      <c r="Z435" s="868"/>
      <c r="AA435" s="868"/>
      <c r="AB435" s="869"/>
      <c r="AC435" s="870"/>
      <c r="AD435" s="871"/>
      <c r="AE435" s="871"/>
      <c r="AF435" s="871"/>
      <c r="AG435" s="871"/>
      <c r="AH435" s="872"/>
      <c r="AI435" s="873"/>
      <c r="AJ435" s="873"/>
      <c r="AK435" s="873"/>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75"/>
      <c r="D436" s="875"/>
      <c r="E436" s="875"/>
      <c r="F436" s="875"/>
      <c r="G436" s="875"/>
      <c r="H436" s="875"/>
      <c r="I436" s="875"/>
      <c r="J436" s="865"/>
      <c r="K436" s="876"/>
      <c r="L436" s="876"/>
      <c r="M436" s="876"/>
      <c r="N436" s="876"/>
      <c r="O436" s="876"/>
      <c r="P436" s="877"/>
      <c r="Q436" s="877"/>
      <c r="R436" s="877"/>
      <c r="S436" s="877"/>
      <c r="T436" s="877"/>
      <c r="U436" s="877"/>
      <c r="V436" s="877"/>
      <c r="W436" s="877"/>
      <c r="X436" s="877"/>
      <c r="Y436" s="867"/>
      <c r="Z436" s="868"/>
      <c r="AA436" s="868"/>
      <c r="AB436" s="869"/>
      <c r="AC436" s="870"/>
      <c r="AD436" s="871"/>
      <c r="AE436" s="871"/>
      <c r="AF436" s="871"/>
      <c r="AG436" s="871"/>
      <c r="AH436" s="872"/>
      <c r="AI436" s="873"/>
      <c r="AJ436" s="873"/>
      <c r="AK436" s="873"/>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75"/>
      <c r="D437" s="875"/>
      <c r="E437" s="875"/>
      <c r="F437" s="875"/>
      <c r="G437" s="875"/>
      <c r="H437" s="875"/>
      <c r="I437" s="875"/>
      <c r="J437" s="865"/>
      <c r="K437" s="876"/>
      <c r="L437" s="876"/>
      <c r="M437" s="876"/>
      <c r="N437" s="876"/>
      <c r="O437" s="876"/>
      <c r="P437" s="877"/>
      <c r="Q437" s="877"/>
      <c r="R437" s="877"/>
      <c r="S437" s="877"/>
      <c r="T437" s="877"/>
      <c r="U437" s="877"/>
      <c r="V437" s="877"/>
      <c r="W437" s="877"/>
      <c r="X437" s="877"/>
      <c r="Y437" s="867"/>
      <c r="Z437" s="868"/>
      <c r="AA437" s="868"/>
      <c r="AB437" s="869"/>
      <c r="AC437" s="870"/>
      <c r="AD437" s="871"/>
      <c r="AE437" s="871"/>
      <c r="AF437" s="871"/>
      <c r="AG437" s="871"/>
      <c r="AH437" s="872"/>
      <c r="AI437" s="873"/>
      <c r="AJ437" s="873"/>
      <c r="AK437" s="873"/>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75"/>
      <c r="D438" s="875"/>
      <c r="E438" s="875"/>
      <c r="F438" s="875"/>
      <c r="G438" s="875"/>
      <c r="H438" s="875"/>
      <c r="I438" s="875"/>
      <c r="J438" s="865"/>
      <c r="K438" s="876"/>
      <c r="L438" s="876"/>
      <c r="M438" s="876"/>
      <c r="N438" s="876"/>
      <c r="O438" s="876"/>
      <c r="P438" s="877"/>
      <c r="Q438" s="877"/>
      <c r="R438" s="877"/>
      <c r="S438" s="877"/>
      <c r="T438" s="877"/>
      <c r="U438" s="877"/>
      <c r="V438" s="877"/>
      <c r="W438" s="877"/>
      <c r="X438" s="877"/>
      <c r="Y438" s="867"/>
      <c r="Z438" s="868"/>
      <c r="AA438" s="868"/>
      <c r="AB438" s="869"/>
      <c r="AC438" s="870"/>
      <c r="AD438" s="871"/>
      <c r="AE438" s="871"/>
      <c r="AF438" s="871"/>
      <c r="AG438" s="871"/>
      <c r="AH438" s="872"/>
      <c r="AI438" s="873"/>
      <c r="AJ438" s="873"/>
      <c r="AK438" s="873"/>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75"/>
      <c r="D439" s="875"/>
      <c r="E439" s="875"/>
      <c r="F439" s="875"/>
      <c r="G439" s="875"/>
      <c r="H439" s="875"/>
      <c r="I439" s="875"/>
      <c r="J439" s="865"/>
      <c r="K439" s="876"/>
      <c r="L439" s="876"/>
      <c r="M439" s="876"/>
      <c r="N439" s="876"/>
      <c r="O439" s="876"/>
      <c r="P439" s="877"/>
      <c r="Q439" s="877"/>
      <c r="R439" s="877"/>
      <c r="S439" s="877"/>
      <c r="T439" s="877"/>
      <c r="U439" s="877"/>
      <c r="V439" s="877"/>
      <c r="W439" s="877"/>
      <c r="X439" s="877"/>
      <c r="Y439" s="867"/>
      <c r="Z439" s="868"/>
      <c r="AA439" s="868"/>
      <c r="AB439" s="869"/>
      <c r="AC439" s="870"/>
      <c r="AD439" s="871"/>
      <c r="AE439" s="871"/>
      <c r="AF439" s="871"/>
      <c r="AG439" s="871"/>
      <c r="AH439" s="872"/>
      <c r="AI439" s="873"/>
      <c r="AJ439" s="873"/>
      <c r="AK439" s="873"/>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75"/>
      <c r="D440" s="875"/>
      <c r="E440" s="875"/>
      <c r="F440" s="875"/>
      <c r="G440" s="875"/>
      <c r="H440" s="875"/>
      <c r="I440" s="875"/>
      <c r="J440" s="865"/>
      <c r="K440" s="876"/>
      <c r="L440" s="876"/>
      <c r="M440" s="876"/>
      <c r="N440" s="876"/>
      <c r="O440" s="876"/>
      <c r="P440" s="877"/>
      <c r="Q440" s="877"/>
      <c r="R440" s="877"/>
      <c r="S440" s="877"/>
      <c r="T440" s="877"/>
      <c r="U440" s="877"/>
      <c r="V440" s="877"/>
      <c r="W440" s="877"/>
      <c r="X440" s="877"/>
      <c r="Y440" s="867"/>
      <c r="Z440" s="868"/>
      <c r="AA440" s="868"/>
      <c r="AB440" s="869"/>
      <c r="AC440" s="870"/>
      <c r="AD440" s="871"/>
      <c r="AE440" s="871"/>
      <c r="AF440" s="871"/>
      <c r="AG440" s="871"/>
      <c r="AH440" s="872"/>
      <c r="AI440" s="873"/>
      <c r="AJ440" s="873"/>
      <c r="AK440" s="873"/>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75"/>
      <c r="D441" s="875"/>
      <c r="E441" s="875"/>
      <c r="F441" s="875"/>
      <c r="G441" s="875"/>
      <c r="H441" s="875"/>
      <c r="I441" s="875"/>
      <c r="J441" s="865"/>
      <c r="K441" s="876"/>
      <c r="L441" s="876"/>
      <c r="M441" s="876"/>
      <c r="N441" s="876"/>
      <c r="O441" s="876"/>
      <c r="P441" s="877"/>
      <c r="Q441" s="877"/>
      <c r="R441" s="877"/>
      <c r="S441" s="877"/>
      <c r="T441" s="877"/>
      <c r="U441" s="877"/>
      <c r="V441" s="877"/>
      <c r="W441" s="877"/>
      <c r="X441" s="877"/>
      <c r="Y441" s="867"/>
      <c r="Z441" s="868"/>
      <c r="AA441" s="868"/>
      <c r="AB441" s="869"/>
      <c r="AC441" s="870"/>
      <c r="AD441" s="871"/>
      <c r="AE441" s="871"/>
      <c r="AF441" s="871"/>
      <c r="AG441" s="871"/>
      <c r="AH441" s="872"/>
      <c r="AI441" s="873"/>
      <c r="AJ441" s="873"/>
      <c r="AK441" s="873"/>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75"/>
      <c r="D442" s="875"/>
      <c r="E442" s="875"/>
      <c r="F442" s="875"/>
      <c r="G442" s="875"/>
      <c r="H442" s="875"/>
      <c r="I442" s="875"/>
      <c r="J442" s="865"/>
      <c r="K442" s="876"/>
      <c r="L442" s="876"/>
      <c r="M442" s="876"/>
      <c r="N442" s="876"/>
      <c r="O442" s="876"/>
      <c r="P442" s="877"/>
      <c r="Q442" s="877"/>
      <c r="R442" s="877"/>
      <c r="S442" s="877"/>
      <c r="T442" s="877"/>
      <c r="U442" s="877"/>
      <c r="V442" s="877"/>
      <c r="W442" s="877"/>
      <c r="X442" s="877"/>
      <c r="Y442" s="867"/>
      <c r="Z442" s="868"/>
      <c r="AA442" s="868"/>
      <c r="AB442" s="869"/>
      <c r="AC442" s="870"/>
      <c r="AD442" s="871"/>
      <c r="AE442" s="871"/>
      <c r="AF442" s="871"/>
      <c r="AG442" s="871"/>
      <c r="AH442" s="872"/>
      <c r="AI442" s="873"/>
      <c r="AJ442" s="873"/>
      <c r="AK442" s="873"/>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75"/>
      <c r="D443" s="875"/>
      <c r="E443" s="875"/>
      <c r="F443" s="875"/>
      <c r="G443" s="875"/>
      <c r="H443" s="875"/>
      <c r="I443" s="875"/>
      <c r="J443" s="865"/>
      <c r="K443" s="876"/>
      <c r="L443" s="876"/>
      <c r="M443" s="876"/>
      <c r="N443" s="876"/>
      <c r="O443" s="876"/>
      <c r="P443" s="877"/>
      <c r="Q443" s="877"/>
      <c r="R443" s="877"/>
      <c r="S443" s="877"/>
      <c r="T443" s="877"/>
      <c r="U443" s="877"/>
      <c r="V443" s="877"/>
      <c r="W443" s="877"/>
      <c r="X443" s="877"/>
      <c r="Y443" s="867"/>
      <c r="Z443" s="868"/>
      <c r="AA443" s="868"/>
      <c r="AB443" s="869"/>
      <c r="AC443" s="870"/>
      <c r="AD443" s="871"/>
      <c r="AE443" s="871"/>
      <c r="AF443" s="871"/>
      <c r="AG443" s="871"/>
      <c r="AH443" s="872"/>
      <c r="AI443" s="873"/>
      <c r="AJ443" s="873"/>
      <c r="AK443" s="873"/>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75"/>
      <c r="D444" s="875"/>
      <c r="E444" s="875"/>
      <c r="F444" s="875"/>
      <c r="G444" s="875"/>
      <c r="H444" s="875"/>
      <c r="I444" s="875"/>
      <c r="J444" s="865"/>
      <c r="K444" s="876"/>
      <c r="L444" s="876"/>
      <c r="M444" s="876"/>
      <c r="N444" s="876"/>
      <c r="O444" s="876"/>
      <c r="P444" s="877"/>
      <c r="Q444" s="877"/>
      <c r="R444" s="877"/>
      <c r="S444" s="877"/>
      <c r="T444" s="877"/>
      <c r="U444" s="877"/>
      <c r="V444" s="877"/>
      <c r="W444" s="877"/>
      <c r="X444" s="877"/>
      <c r="Y444" s="867"/>
      <c r="Z444" s="868"/>
      <c r="AA444" s="868"/>
      <c r="AB444" s="869"/>
      <c r="AC444" s="870"/>
      <c r="AD444" s="871"/>
      <c r="AE444" s="871"/>
      <c r="AF444" s="871"/>
      <c r="AG444" s="871"/>
      <c r="AH444" s="872"/>
      <c r="AI444" s="873"/>
      <c r="AJ444" s="873"/>
      <c r="AK444" s="873"/>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75"/>
      <c r="D445" s="875"/>
      <c r="E445" s="875"/>
      <c r="F445" s="875"/>
      <c r="G445" s="875"/>
      <c r="H445" s="875"/>
      <c r="I445" s="875"/>
      <c r="J445" s="865"/>
      <c r="K445" s="876"/>
      <c r="L445" s="876"/>
      <c r="M445" s="876"/>
      <c r="N445" s="876"/>
      <c r="O445" s="876"/>
      <c r="P445" s="877"/>
      <c r="Q445" s="877"/>
      <c r="R445" s="877"/>
      <c r="S445" s="877"/>
      <c r="T445" s="877"/>
      <c r="U445" s="877"/>
      <c r="V445" s="877"/>
      <c r="W445" s="877"/>
      <c r="X445" s="877"/>
      <c r="Y445" s="867"/>
      <c r="Z445" s="868"/>
      <c r="AA445" s="868"/>
      <c r="AB445" s="869"/>
      <c r="AC445" s="870"/>
      <c r="AD445" s="871"/>
      <c r="AE445" s="871"/>
      <c r="AF445" s="871"/>
      <c r="AG445" s="871"/>
      <c r="AH445" s="872"/>
      <c r="AI445" s="873"/>
      <c r="AJ445" s="873"/>
      <c r="AK445" s="873"/>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75"/>
      <c r="D446" s="875"/>
      <c r="E446" s="875"/>
      <c r="F446" s="875"/>
      <c r="G446" s="875"/>
      <c r="H446" s="875"/>
      <c r="I446" s="875"/>
      <c r="J446" s="865"/>
      <c r="K446" s="876"/>
      <c r="L446" s="876"/>
      <c r="M446" s="876"/>
      <c r="N446" s="876"/>
      <c r="O446" s="876"/>
      <c r="P446" s="877"/>
      <c r="Q446" s="877"/>
      <c r="R446" s="877"/>
      <c r="S446" s="877"/>
      <c r="T446" s="877"/>
      <c r="U446" s="877"/>
      <c r="V446" s="877"/>
      <c r="W446" s="877"/>
      <c r="X446" s="877"/>
      <c r="Y446" s="867"/>
      <c r="Z446" s="868"/>
      <c r="AA446" s="868"/>
      <c r="AB446" s="869"/>
      <c r="AC446" s="870"/>
      <c r="AD446" s="871"/>
      <c r="AE446" s="871"/>
      <c r="AF446" s="871"/>
      <c r="AG446" s="871"/>
      <c r="AH446" s="872"/>
      <c r="AI446" s="873"/>
      <c r="AJ446" s="873"/>
      <c r="AK446" s="873"/>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75"/>
      <c r="D447" s="875"/>
      <c r="E447" s="875"/>
      <c r="F447" s="875"/>
      <c r="G447" s="875"/>
      <c r="H447" s="875"/>
      <c r="I447" s="875"/>
      <c r="J447" s="865"/>
      <c r="K447" s="876"/>
      <c r="L447" s="876"/>
      <c r="M447" s="876"/>
      <c r="N447" s="876"/>
      <c r="O447" s="876"/>
      <c r="P447" s="877"/>
      <c r="Q447" s="877"/>
      <c r="R447" s="877"/>
      <c r="S447" s="877"/>
      <c r="T447" s="877"/>
      <c r="U447" s="877"/>
      <c r="V447" s="877"/>
      <c r="W447" s="877"/>
      <c r="X447" s="877"/>
      <c r="Y447" s="867"/>
      <c r="Z447" s="868"/>
      <c r="AA447" s="868"/>
      <c r="AB447" s="869"/>
      <c r="AC447" s="870"/>
      <c r="AD447" s="871"/>
      <c r="AE447" s="871"/>
      <c r="AF447" s="871"/>
      <c r="AG447" s="871"/>
      <c r="AH447" s="872"/>
      <c r="AI447" s="873"/>
      <c r="AJ447" s="873"/>
      <c r="AK447" s="873"/>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75"/>
      <c r="D448" s="875"/>
      <c r="E448" s="875"/>
      <c r="F448" s="875"/>
      <c r="G448" s="875"/>
      <c r="H448" s="875"/>
      <c r="I448" s="875"/>
      <c r="J448" s="865"/>
      <c r="K448" s="876"/>
      <c r="L448" s="876"/>
      <c r="M448" s="876"/>
      <c r="N448" s="876"/>
      <c r="O448" s="876"/>
      <c r="P448" s="877"/>
      <c r="Q448" s="877"/>
      <c r="R448" s="877"/>
      <c r="S448" s="877"/>
      <c r="T448" s="877"/>
      <c r="U448" s="877"/>
      <c r="V448" s="877"/>
      <c r="W448" s="877"/>
      <c r="X448" s="877"/>
      <c r="Y448" s="867"/>
      <c r="Z448" s="868"/>
      <c r="AA448" s="868"/>
      <c r="AB448" s="869"/>
      <c r="AC448" s="870"/>
      <c r="AD448" s="871"/>
      <c r="AE448" s="871"/>
      <c r="AF448" s="871"/>
      <c r="AG448" s="871"/>
      <c r="AH448" s="872"/>
      <c r="AI448" s="873"/>
      <c r="AJ448" s="873"/>
      <c r="AK448" s="873"/>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75"/>
      <c r="D449" s="875"/>
      <c r="E449" s="875"/>
      <c r="F449" s="875"/>
      <c r="G449" s="875"/>
      <c r="H449" s="875"/>
      <c r="I449" s="875"/>
      <c r="J449" s="865"/>
      <c r="K449" s="876"/>
      <c r="L449" s="876"/>
      <c r="M449" s="876"/>
      <c r="N449" s="876"/>
      <c r="O449" s="876"/>
      <c r="P449" s="877"/>
      <c r="Q449" s="877"/>
      <c r="R449" s="877"/>
      <c r="S449" s="877"/>
      <c r="T449" s="877"/>
      <c r="U449" s="877"/>
      <c r="V449" s="877"/>
      <c r="W449" s="877"/>
      <c r="X449" s="877"/>
      <c r="Y449" s="867"/>
      <c r="Z449" s="868"/>
      <c r="AA449" s="868"/>
      <c r="AB449" s="869"/>
      <c r="AC449" s="870"/>
      <c r="AD449" s="871"/>
      <c r="AE449" s="871"/>
      <c r="AF449" s="871"/>
      <c r="AG449" s="871"/>
      <c r="AH449" s="872"/>
      <c r="AI449" s="873"/>
      <c r="AJ449" s="873"/>
      <c r="AK449" s="873"/>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75"/>
      <c r="D450" s="875"/>
      <c r="E450" s="875"/>
      <c r="F450" s="875"/>
      <c r="G450" s="875"/>
      <c r="H450" s="875"/>
      <c r="I450" s="875"/>
      <c r="J450" s="865"/>
      <c r="K450" s="876"/>
      <c r="L450" s="876"/>
      <c r="M450" s="876"/>
      <c r="N450" s="876"/>
      <c r="O450" s="876"/>
      <c r="P450" s="877"/>
      <c r="Q450" s="877"/>
      <c r="R450" s="877"/>
      <c r="S450" s="877"/>
      <c r="T450" s="877"/>
      <c r="U450" s="877"/>
      <c r="V450" s="877"/>
      <c r="W450" s="877"/>
      <c r="X450" s="877"/>
      <c r="Y450" s="867"/>
      <c r="Z450" s="868"/>
      <c r="AA450" s="868"/>
      <c r="AB450" s="869"/>
      <c r="AC450" s="870"/>
      <c r="AD450" s="871"/>
      <c r="AE450" s="871"/>
      <c r="AF450" s="871"/>
      <c r="AG450" s="871"/>
      <c r="AH450" s="872"/>
      <c r="AI450" s="873"/>
      <c r="AJ450" s="873"/>
      <c r="AK450" s="873"/>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75"/>
      <c r="D451" s="875"/>
      <c r="E451" s="875"/>
      <c r="F451" s="875"/>
      <c r="G451" s="875"/>
      <c r="H451" s="875"/>
      <c r="I451" s="875"/>
      <c r="J451" s="865"/>
      <c r="K451" s="876"/>
      <c r="L451" s="876"/>
      <c r="M451" s="876"/>
      <c r="N451" s="876"/>
      <c r="O451" s="876"/>
      <c r="P451" s="877"/>
      <c r="Q451" s="877"/>
      <c r="R451" s="877"/>
      <c r="S451" s="877"/>
      <c r="T451" s="877"/>
      <c r="U451" s="877"/>
      <c r="V451" s="877"/>
      <c r="W451" s="877"/>
      <c r="X451" s="877"/>
      <c r="Y451" s="867"/>
      <c r="Z451" s="868"/>
      <c r="AA451" s="868"/>
      <c r="AB451" s="869"/>
      <c r="AC451" s="870"/>
      <c r="AD451" s="871"/>
      <c r="AE451" s="871"/>
      <c r="AF451" s="871"/>
      <c r="AG451" s="871"/>
      <c r="AH451" s="872"/>
      <c r="AI451" s="873"/>
      <c r="AJ451" s="873"/>
      <c r="AK451" s="873"/>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75"/>
      <c r="D452" s="875"/>
      <c r="E452" s="875"/>
      <c r="F452" s="875"/>
      <c r="G452" s="875"/>
      <c r="H452" s="875"/>
      <c r="I452" s="875"/>
      <c r="J452" s="865"/>
      <c r="K452" s="876"/>
      <c r="L452" s="876"/>
      <c r="M452" s="876"/>
      <c r="N452" s="876"/>
      <c r="O452" s="876"/>
      <c r="P452" s="877"/>
      <c r="Q452" s="877"/>
      <c r="R452" s="877"/>
      <c r="S452" s="877"/>
      <c r="T452" s="877"/>
      <c r="U452" s="877"/>
      <c r="V452" s="877"/>
      <c r="W452" s="877"/>
      <c r="X452" s="877"/>
      <c r="Y452" s="867"/>
      <c r="Z452" s="868"/>
      <c r="AA452" s="868"/>
      <c r="AB452" s="869"/>
      <c r="AC452" s="870"/>
      <c r="AD452" s="871"/>
      <c r="AE452" s="871"/>
      <c r="AF452" s="871"/>
      <c r="AG452" s="871"/>
      <c r="AH452" s="872"/>
      <c r="AI452" s="873"/>
      <c r="AJ452" s="873"/>
      <c r="AK452" s="873"/>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75"/>
      <c r="D453" s="875"/>
      <c r="E453" s="875"/>
      <c r="F453" s="875"/>
      <c r="G453" s="875"/>
      <c r="H453" s="875"/>
      <c r="I453" s="875"/>
      <c r="J453" s="865"/>
      <c r="K453" s="876"/>
      <c r="L453" s="876"/>
      <c r="M453" s="876"/>
      <c r="N453" s="876"/>
      <c r="O453" s="876"/>
      <c r="P453" s="877"/>
      <c r="Q453" s="877"/>
      <c r="R453" s="877"/>
      <c r="S453" s="877"/>
      <c r="T453" s="877"/>
      <c r="U453" s="877"/>
      <c r="V453" s="877"/>
      <c r="W453" s="877"/>
      <c r="X453" s="877"/>
      <c r="Y453" s="867"/>
      <c r="Z453" s="868"/>
      <c r="AA453" s="868"/>
      <c r="AB453" s="869"/>
      <c r="AC453" s="870"/>
      <c r="AD453" s="871"/>
      <c r="AE453" s="871"/>
      <c r="AF453" s="871"/>
      <c r="AG453" s="871"/>
      <c r="AH453" s="872"/>
      <c r="AI453" s="873"/>
      <c r="AJ453" s="873"/>
      <c r="AK453" s="873"/>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75"/>
      <c r="D454" s="875"/>
      <c r="E454" s="875"/>
      <c r="F454" s="875"/>
      <c r="G454" s="875"/>
      <c r="H454" s="875"/>
      <c r="I454" s="875"/>
      <c r="J454" s="865"/>
      <c r="K454" s="876"/>
      <c r="L454" s="876"/>
      <c r="M454" s="876"/>
      <c r="N454" s="876"/>
      <c r="O454" s="876"/>
      <c r="P454" s="877"/>
      <c r="Q454" s="877"/>
      <c r="R454" s="877"/>
      <c r="S454" s="877"/>
      <c r="T454" s="877"/>
      <c r="U454" s="877"/>
      <c r="V454" s="877"/>
      <c r="W454" s="877"/>
      <c r="X454" s="877"/>
      <c r="Y454" s="867"/>
      <c r="Z454" s="868"/>
      <c r="AA454" s="868"/>
      <c r="AB454" s="869"/>
      <c r="AC454" s="870"/>
      <c r="AD454" s="871"/>
      <c r="AE454" s="871"/>
      <c r="AF454" s="871"/>
      <c r="AG454" s="871"/>
      <c r="AH454" s="872"/>
      <c r="AI454" s="873"/>
      <c r="AJ454" s="873"/>
      <c r="AK454" s="873"/>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75"/>
      <c r="D455" s="875"/>
      <c r="E455" s="875"/>
      <c r="F455" s="875"/>
      <c r="G455" s="875"/>
      <c r="H455" s="875"/>
      <c r="I455" s="875"/>
      <c r="J455" s="865"/>
      <c r="K455" s="876"/>
      <c r="L455" s="876"/>
      <c r="M455" s="876"/>
      <c r="N455" s="876"/>
      <c r="O455" s="876"/>
      <c r="P455" s="877"/>
      <c r="Q455" s="877"/>
      <c r="R455" s="877"/>
      <c r="S455" s="877"/>
      <c r="T455" s="877"/>
      <c r="U455" s="877"/>
      <c r="V455" s="877"/>
      <c r="W455" s="877"/>
      <c r="X455" s="877"/>
      <c r="Y455" s="867"/>
      <c r="Z455" s="868"/>
      <c r="AA455" s="868"/>
      <c r="AB455" s="869"/>
      <c r="AC455" s="870"/>
      <c r="AD455" s="871"/>
      <c r="AE455" s="871"/>
      <c r="AF455" s="871"/>
      <c r="AG455" s="871"/>
      <c r="AH455" s="872"/>
      <c r="AI455" s="873"/>
      <c r="AJ455" s="873"/>
      <c r="AK455" s="873"/>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75"/>
      <c r="D456" s="875"/>
      <c r="E456" s="875"/>
      <c r="F456" s="875"/>
      <c r="G456" s="875"/>
      <c r="H456" s="875"/>
      <c r="I456" s="875"/>
      <c r="J456" s="865"/>
      <c r="K456" s="876"/>
      <c r="L456" s="876"/>
      <c r="M456" s="876"/>
      <c r="N456" s="876"/>
      <c r="O456" s="876"/>
      <c r="P456" s="877"/>
      <c r="Q456" s="877"/>
      <c r="R456" s="877"/>
      <c r="S456" s="877"/>
      <c r="T456" s="877"/>
      <c r="U456" s="877"/>
      <c r="V456" s="877"/>
      <c r="W456" s="877"/>
      <c r="X456" s="877"/>
      <c r="Y456" s="867"/>
      <c r="Z456" s="868"/>
      <c r="AA456" s="868"/>
      <c r="AB456" s="869"/>
      <c r="AC456" s="870"/>
      <c r="AD456" s="871"/>
      <c r="AE456" s="871"/>
      <c r="AF456" s="871"/>
      <c r="AG456" s="871"/>
      <c r="AH456" s="872"/>
      <c r="AI456" s="873"/>
      <c r="AJ456" s="873"/>
      <c r="AK456" s="873"/>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75"/>
      <c r="D457" s="875"/>
      <c r="E457" s="875"/>
      <c r="F457" s="875"/>
      <c r="G457" s="875"/>
      <c r="H457" s="875"/>
      <c r="I457" s="875"/>
      <c r="J457" s="865"/>
      <c r="K457" s="876"/>
      <c r="L457" s="876"/>
      <c r="M457" s="876"/>
      <c r="N457" s="876"/>
      <c r="O457" s="876"/>
      <c r="P457" s="877"/>
      <c r="Q457" s="877"/>
      <c r="R457" s="877"/>
      <c r="S457" s="877"/>
      <c r="T457" s="877"/>
      <c r="U457" s="877"/>
      <c r="V457" s="877"/>
      <c r="W457" s="877"/>
      <c r="X457" s="877"/>
      <c r="Y457" s="867"/>
      <c r="Z457" s="868"/>
      <c r="AA457" s="868"/>
      <c r="AB457" s="869"/>
      <c r="AC457" s="870"/>
      <c r="AD457" s="871"/>
      <c r="AE457" s="871"/>
      <c r="AF457" s="871"/>
      <c r="AG457" s="871"/>
      <c r="AH457" s="872"/>
      <c r="AI457" s="873"/>
      <c r="AJ457" s="873"/>
      <c r="AK457" s="873"/>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75"/>
      <c r="D458" s="875"/>
      <c r="E458" s="875"/>
      <c r="F458" s="875"/>
      <c r="G458" s="875"/>
      <c r="H458" s="875"/>
      <c r="I458" s="875"/>
      <c r="J458" s="865"/>
      <c r="K458" s="876"/>
      <c r="L458" s="876"/>
      <c r="M458" s="876"/>
      <c r="N458" s="876"/>
      <c r="O458" s="876"/>
      <c r="P458" s="877"/>
      <c r="Q458" s="877"/>
      <c r="R458" s="877"/>
      <c r="S458" s="877"/>
      <c r="T458" s="877"/>
      <c r="U458" s="877"/>
      <c r="V458" s="877"/>
      <c r="W458" s="877"/>
      <c r="X458" s="877"/>
      <c r="Y458" s="867"/>
      <c r="Z458" s="868"/>
      <c r="AA458" s="868"/>
      <c r="AB458" s="869"/>
      <c r="AC458" s="870"/>
      <c r="AD458" s="871"/>
      <c r="AE458" s="871"/>
      <c r="AF458" s="871"/>
      <c r="AG458" s="871"/>
      <c r="AH458" s="872"/>
      <c r="AI458" s="873"/>
      <c r="AJ458" s="873"/>
      <c r="AK458" s="873"/>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75"/>
      <c r="D459" s="875"/>
      <c r="E459" s="875"/>
      <c r="F459" s="875"/>
      <c r="G459" s="875"/>
      <c r="H459" s="875"/>
      <c r="I459" s="875"/>
      <c r="J459" s="865"/>
      <c r="K459" s="876"/>
      <c r="L459" s="876"/>
      <c r="M459" s="876"/>
      <c r="N459" s="876"/>
      <c r="O459" s="876"/>
      <c r="P459" s="877"/>
      <c r="Q459" s="877"/>
      <c r="R459" s="877"/>
      <c r="S459" s="877"/>
      <c r="T459" s="877"/>
      <c r="U459" s="877"/>
      <c r="V459" s="877"/>
      <c r="W459" s="877"/>
      <c r="X459" s="877"/>
      <c r="Y459" s="867"/>
      <c r="Z459" s="868"/>
      <c r="AA459" s="868"/>
      <c r="AB459" s="869"/>
      <c r="AC459" s="870"/>
      <c r="AD459" s="871"/>
      <c r="AE459" s="871"/>
      <c r="AF459" s="871"/>
      <c r="AG459" s="871"/>
      <c r="AH459" s="872"/>
      <c r="AI459" s="873"/>
      <c r="AJ459" s="873"/>
      <c r="AK459" s="873"/>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75"/>
      <c r="D460" s="875"/>
      <c r="E460" s="875"/>
      <c r="F460" s="875"/>
      <c r="G460" s="875"/>
      <c r="H460" s="875"/>
      <c r="I460" s="875"/>
      <c r="J460" s="865"/>
      <c r="K460" s="876"/>
      <c r="L460" s="876"/>
      <c r="M460" s="876"/>
      <c r="N460" s="876"/>
      <c r="O460" s="876"/>
      <c r="P460" s="877"/>
      <c r="Q460" s="877"/>
      <c r="R460" s="877"/>
      <c r="S460" s="877"/>
      <c r="T460" s="877"/>
      <c r="U460" s="877"/>
      <c r="V460" s="877"/>
      <c r="W460" s="877"/>
      <c r="X460" s="877"/>
      <c r="Y460" s="867"/>
      <c r="Z460" s="868"/>
      <c r="AA460" s="868"/>
      <c r="AB460" s="869"/>
      <c r="AC460" s="870"/>
      <c r="AD460" s="871"/>
      <c r="AE460" s="871"/>
      <c r="AF460" s="871"/>
      <c r="AG460" s="871"/>
      <c r="AH460" s="872"/>
      <c r="AI460" s="873"/>
      <c r="AJ460" s="873"/>
      <c r="AK460" s="873"/>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75"/>
      <c r="D461" s="875"/>
      <c r="E461" s="875"/>
      <c r="F461" s="875"/>
      <c r="G461" s="875"/>
      <c r="H461" s="875"/>
      <c r="I461" s="875"/>
      <c r="J461" s="865"/>
      <c r="K461" s="876"/>
      <c r="L461" s="876"/>
      <c r="M461" s="876"/>
      <c r="N461" s="876"/>
      <c r="O461" s="876"/>
      <c r="P461" s="877"/>
      <c r="Q461" s="877"/>
      <c r="R461" s="877"/>
      <c r="S461" s="877"/>
      <c r="T461" s="877"/>
      <c r="U461" s="877"/>
      <c r="V461" s="877"/>
      <c r="W461" s="877"/>
      <c r="X461" s="877"/>
      <c r="Y461" s="867"/>
      <c r="Z461" s="868"/>
      <c r="AA461" s="868"/>
      <c r="AB461" s="869"/>
      <c r="AC461" s="870"/>
      <c r="AD461" s="871"/>
      <c r="AE461" s="871"/>
      <c r="AF461" s="871"/>
      <c r="AG461" s="871"/>
      <c r="AH461" s="872"/>
      <c r="AI461" s="873"/>
      <c r="AJ461" s="873"/>
      <c r="AK461" s="873"/>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38"/>
      <c r="L464" s="138"/>
      <c r="M464" s="138"/>
      <c r="N464" s="138"/>
      <c r="O464" s="138"/>
      <c r="P464" s="417" t="s">
        <v>25</v>
      </c>
      <c r="Q464" s="417"/>
      <c r="R464" s="417"/>
      <c r="S464" s="417"/>
      <c r="T464" s="417"/>
      <c r="U464" s="417"/>
      <c r="V464" s="417"/>
      <c r="W464" s="417"/>
      <c r="X464" s="417"/>
      <c r="Y464" s="854" t="s">
        <v>196</v>
      </c>
      <c r="Z464" s="855"/>
      <c r="AA464" s="855"/>
      <c r="AB464" s="855"/>
      <c r="AC464" s="853" t="s">
        <v>230</v>
      </c>
      <c r="AD464" s="853"/>
      <c r="AE464" s="853"/>
      <c r="AF464" s="853"/>
      <c r="AG464" s="853"/>
      <c r="AH464" s="854" t="s">
        <v>248</v>
      </c>
      <c r="AI464" s="852"/>
      <c r="AJ464" s="852"/>
      <c r="AK464" s="852"/>
      <c r="AL464" s="852" t="s">
        <v>19</v>
      </c>
      <c r="AM464" s="852"/>
      <c r="AN464" s="852"/>
      <c r="AO464" s="856"/>
      <c r="AP464" s="874" t="s">
        <v>198</v>
      </c>
      <c r="AQ464" s="874"/>
      <c r="AR464" s="874"/>
      <c r="AS464" s="874"/>
      <c r="AT464" s="874"/>
      <c r="AU464" s="874"/>
      <c r="AV464" s="874"/>
      <c r="AW464" s="874"/>
      <c r="AX464" s="874"/>
      <c r="AY464">
        <f>$AY$462</f>
        <v>0</v>
      </c>
    </row>
    <row r="465" spans="1:51" ht="30" hidden="1" customHeight="1" x14ac:dyDescent="0.15">
      <c r="A465" s="863">
        <v>1</v>
      </c>
      <c r="B465" s="863">
        <v>1</v>
      </c>
      <c r="C465" s="875"/>
      <c r="D465" s="875"/>
      <c r="E465" s="875"/>
      <c r="F465" s="875"/>
      <c r="G465" s="875"/>
      <c r="H465" s="875"/>
      <c r="I465" s="875"/>
      <c r="J465" s="865"/>
      <c r="K465" s="876"/>
      <c r="L465" s="876"/>
      <c r="M465" s="876"/>
      <c r="N465" s="876"/>
      <c r="O465" s="876"/>
      <c r="P465" s="877"/>
      <c r="Q465" s="877"/>
      <c r="R465" s="877"/>
      <c r="S465" s="877"/>
      <c r="T465" s="877"/>
      <c r="U465" s="877"/>
      <c r="V465" s="877"/>
      <c r="W465" s="877"/>
      <c r="X465" s="877"/>
      <c r="Y465" s="867"/>
      <c r="Z465" s="868"/>
      <c r="AA465" s="868"/>
      <c r="AB465" s="869"/>
      <c r="AC465" s="870"/>
      <c r="AD465" s="871"/>
      <c r="AE465" s="871"/>
      <c r="AF465" s="871"/>
      <c r="AG465" s="871"/>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75"/>
      <c r="D466" s="875"/>
      <c r="E466" s="875"/>
      <c r="F466" s="875"/>
      <c r="G466" s="875"/>
      <c r="H466" s="875"/>
      <c r="I466" s="875"/>
      <c r="J466" s="865"/>
      <c r="K466" s="876"/>
      <c r="L466" s="876"/>
      <c r="M466" s="876"/>
      <c r="N466" s="876"/>
      <c r="O466" s="876"/>
      <c r="P466" s="877"/>
      <c r="Q466" s="877"/>
      <c r="R466" s="877"/>
      <c r="S466" s="877"/>
      <c r="T466" s="877"/>
      <c r="U466" s="877"/>
      <c r="V466" s="877"/>
      <c r="W466" s="877"/>
      <c r="X466" s="877"/>
      <c r="Y466" s="867"/>
      <c r="Z466" s="868"/>
      <c r="AA466" s="868"/>
      <c r="AB466" s="869"/>
      <c r="AC466" s="870"/>
      <c r="AD466" s="871"/>
      <c r="AE466" s="871"/>
      <c r="AF466" s="871"/>
      <c r="AG466" s="871"/>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75"/>
      <c r="E467" s="875"/>
      <c r="F467" s="875"/>
      <c r="G467" s="875"/>
      <c r="H467" s="875"/>
      <c r="I467" s="875"/>
      <c r="J467" s="865"/>
      <c r="K467" s="876"/>
      <c r="L467" s="876"/>
      <c r="M467" s="876"/>
      <c r="N467" s="876"/>
      <c r="O467" s="876"/>
      <c r="P467" s="866"/>
      <c r="Q467" s="877"/>
      <c r="R467" s="877"/>
      <c r="S467" s="877"/>
      <c r="T467" s="877"/>
      <c r="U467" s="877"/>
      <c r="V467" s="877"/>
      <c r="W467" s="877"/>
      <c r="X467" s="877"/>
      <c r="Y467" s="867"/>
      <c r="Z467" s="868"/>
      <c r="AA467" s="868"/>
      <c r="AB467" s="869"/>
      <c r="AC467" s="870"/>
      <c r="AD467" s="871"/>
      <c r="AE467" s="871"/>
      <c r="AF467" s="871"/>
      <c r="AG467" s="871"/>
      <c r="AH467" s="872"/>
      <c r="AI467" s="873"/>
      <c r="AJ467" s="873"/>
      <c r="AK467" s="873"/>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75"/>
      <c r="E468" s="875"/>
      <c r="F468" s="875"/>
      <c r="G468" s="875"/>
      <c r="H468" s="875"/>
      <c r="I468" s="875"/>
      <c r="J468" s="865"/>
      <c r="K468" s="876"/>
      <c r="L468" s="876"/>
      <c r="M468" s="876"/>
      <c r="N468" s="876"/>
      <c r="O468" s="876"/>
      <c r="P468" s="866"/>
      <c r="Q468" s="877"/>
      <c r="R468" s="877"/>
      <c r="S468" s="877"/>
      <c r="T468" s="877"/>
      <c r="U468" s="877"/>
      <c r="V468" s="877"/>
      <c r="W468" s="877"/>
      <c r="X468" s="877"/>
      <c r="Y468" s="867"/>
      <c r="Z468" s="868"/>
      <c r="AA468" s="868"/>
      <c r="AB468" s="869"/>
      <c r="AC468" s="870"/>
      <c r="AD468" s="871"/>
      <c r="AE468" s="871"/>
      <c r="AF468" s="871"/>
      <c r="AG468" s="871"/>
      <c r="AH468" s="872"/>
      <c r="AI468" s="873"/>
      <c r="AJ468" s="873"/>
      <c r="AK468" s="873"/>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75"/>
      <c r="D469" s="875"/>
      <c r="E469" s="875"/>
      <c r="F469" s="875"/>
      <c r="G469" s="875"/>
      <c r="H469" s="875"/>
      <c r="I469" s="875"/>
      <c r="J469" s="865"/>
      <c r="K469" s="876"/>
      <c r="L469" s="876"/>
      <c r="M469" s="876"/>
      <c r="N469" s="876"/>
      <c r="O469" s="876"/>
      <c r="P469" s="877"/>
      <c r="Q469" s="877"/>
      <c r="R469" s="877"/>
      <c r="S469" s="877"/>
      <c r="T469" s="877"/>
      <c r="U469" s="877"/>
      <c r="V469" s="877"/>
      <c r="W469" s="877"/>
      <c r="X469" s="877"/>
      <c r="Y469" s="867"/>
      <c r="Z469" s="868"/>
      <c r="AA469" s="868"/>
      <c r="AB469" s="869"/>
      <c r="AC469" s="870"/>
      <c r="AD469" s="871"/>
      <c r="AE469" s="871"/>
      <c r="AF469" s="871"/>
      <c r="AG469" s="871"/>
      <c r="AH469" s="872"/>
      <c r="AI469" s="873"/>
      <c r="AJ469" s="873"/>
      <c r="AK469" s="873"/>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75"/>
      <c r="D470" s="875"/>
      <c r="E470" s="875"/>
      <c r="F470" s="875"/>
      <c r="G470" s="875"/>
      <c r="H470" s="875"/>
      <c r="I470" s="875"/>
      <c r="J470" s="865"/>
      <c r="K470" s="876"/>
      <c r="L470" s="876"/>
      <c r="M470" s="876"/>
      <c r="N470" s="876"/>
      <c r="O470" s="876"/>
      <c r="P470" s="877"/>
      <c r="Q470" s="877"/>
      <c r="R470" s="877"/>
      <c r="S470" s="877"/>
      <c r="T470" s="877"/>
      <c r="U470" s="877"/>
      <c r="V470" s="877"/>
      <c r="W470" s="877"/>
      <c r="X470" s="877"/>
      <c r="Y470" s="867"/>
      <c r="Z470" s="868"/>
      <c r="AA470" s="868"/>
      <c r="AB470" s="869"/>
      <c r="AC470" s="870"/>
      <c r="AD470" s="871"/>
      <c r="AE470" s="871"/>
      <c r="AF470" s="871"/>
      <c r="AG470" s="871"/>
      <c r="AH470" s="872"/>
      <c r="AI470" s="873"/>
      <c r="AJ470" s="873"/>
      <c r="AK470" s="873"/>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75"/>
      <c r="D471" s="875"/>
      <c r="E471" s="875"/>
      <c r="F471" s="875"/>
      <c r="G471" s="875"/>
      <c r="H471" s="875"/>
      <c r="I471" s="875"/>
      <c r="J471" s="865"/>
      <c r="K471" s="876"/>
      <c r="L471" s="876"/>
      <c r="M471" s="876"/>
      <c r="N471" s="876"/>
      <c r="O471" s="876"/>
      <c r="P471" s="877"/>
      <c r="Q471" s="877"/>
      <c r="R471" s="877"/>
      <c r="S471" s="877"/>
      <c r="T471" s="877"/>
      <c r="U471" s="877"/>
      <c r="V471" s="877"/>
      <c r="W471" s="877"/>
      <c r="X471" s="877"/>
      <c r="Y471" s="867"/>
      <c r="Z471" s="868"/>
      <c r="AA471" s="868"/>
      <c r="AB471" s="869"/>
      <c r="AC471" s="870"/>
      <c r="AD471" s="871"/>
      <c r="AE471" s="871"/>
      <c r="AF471" s="871"/>
      <c r="AG471" s="871"/>
      <c r="AH471" s="872"/>
      <c r="AI471" s="873"/>
      <c r="AJ471" s="873"/>
      <c r="AK471" s="873"/>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75"/>
      <c r="D472" s="875"/>
      <c r="E472" s="875"/>
      <c r="F472" s="875"/>
      <c r="G472" s="875"/>
      <c r="H472" s="875"/>
      <c r="I472" s="875"/>
      <c r="J472" s="865"/>
      <c r="K472" s="876"/>
      <c r="L472" s="876"/>
      <c r="M472" s="876"/>
      <c r="N472" s="876"/>
      <c r="O472" s="876"/>
      <c r="P472" s="877"/>
      <c r="Q472" s="877"/>
      <c r="R472" s="877"/>
      <c r="S472" s="877"/>
      <c r="T472" s="877"/>
      <c r="U472" s="877"/>
      <c r="V472" s="877"/>
      <c r="W472" s="877"/>
      <c r="X472" s="877"/>
      <c r="Y472" s="867"/>
      <c r="Z472" s="868"/>
      <c r="AA472" s="868"/>
      <c r="AB472" s="869"/>
      <c r="AC472" s="870"/>
      <c r="AD472" s="871"/>
      <c r="AE472" s="871"/>
      <c r="AF472" s="871"/>
      <c r="AG472" s="871"/>
      <c r="AH472" s="872"/>
      <c r="AI472" s="873"/>
      <c r="AJ472" s="873"/>
      <c r="AK472" s="873"/>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75"/>
      <c r="D473" s="875"/>
      <c r="E473" s="875"/>
      <c r="F473" s="875"/>
      <c r="G473" s="875"/>
      <c r="H473" s="875"/>
      <c r="I473" s="875"/>
      <c r="J473" s="865"/>
      <c r="K473" s="876"/>
      <c r="L473" s="876"/>
      <c r="M473" s="876"/>
      <c r="N473" s="876"/>
      <c r="O473" s="876"/>
      <c r="P473" s="877"/>
      <c r="Q473" s="877"/>
      <c r="R473" s="877"/>
      <c r="S473" s="877"/>
      <c r="T473" s="877"/>
      <c r="U473" s="877"/>
      <c r="V473" s="877"/>
      <c r="W473" s="877"/>
      <c r="X473" s="877"/>
      <c r="Y473" s="867"/>
      <c r="Z473" s="868"/>
      <c r="AA473" s="868"/>
      <c r="AB473" s="869"/>
      <c r="AC473" s="870"/>
      <c r="AD473" s="871"/>
      <c r="AE473" s="871"/>
      <c r="AF473" s="871"/>
      <c r="AG473" s="871"/>
      <c r="AH473" s="872"/>
      <c r="AI473" s="873"/>
      <c r="AJ473" s="873"/>
      <c r="AK473" s="873"/>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75"/>
      <c r="D474" s="875"/>
      <c r="E474" s="875"/>
      <c r="F474" s="875"/>
      <c r="G474" s="875"/>
      <c r="H474" s="875"/>
      <c r="I474" s="875"/>
      <c r="J474" s="865"/>
      <c r="K474" s="876"/>
      <c r="L474" s="876"/>
      <c r="M474" s="876"/>
      <c r="N474" s="876"/>
      <c r="O474" s="876"/>
      <c r="P474" s="877"/>
      <c r="Q474" s="877"/>
      <c r="R474" s="877"/>
      <c r="S474" s="877"/>
      <c r="T474" s="877"/>
      <c r="U474" s="877"/>
      <c r="V474" s="877"/>
      <c r="W474" s="877"/>
      <c r="X474" s="877"/>
      <c r="Y474" s="867"/>
      <c r="Z474" s="868"/>
      <c r="AA474" s="868"/>
      <c r="AB474" s="869"/>
      <c r="AC474" s="870"/>
      <c r="AD474" s="871"/>
      <c r="AE474" s="871"/>
      <c r="AF474" s="871"/>
      <c r="AG474" s="871"/>
      <c r="AH474" s="872"/>
      <c r="AI474" s="873"/>
      <c r="AJ474" s="873"/>
      <c r="AK474" s="873"/>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75"/>
      <c r="D475" s="875"/>
      <c r="E475" s="875"/>
      <c r="F475" s="875"/>
      <c r="G475" s="875"/>
      <c r="H475" s="875"/>
      <c r="I475" s="875"/>
      <c r="J475" s="865"/>
      <c r="K475" s="876"/>
      <c r="L475" s="876"/>
      <c r="M475" s="876"/>
      <c r="N475" s="876"/>
      <c r="O475" s="876"/>
      <c r="P475" s="877"/>
      <c r="Q475" s="877"/>
      <c r="R475" s="877"/>
      <c r="S475" s="877"/>
      <c r="T475" s="877"/>
      <c r="U475" s="877"/>
      <c r="V475" s="877"/>
      <c r="W475" s="877"/>
      <c r="X475" s="877"/>
      <c r="Y475" s="867"/>
      <c r="Z475" s="868"/>
      <c r="AA475" s="868"/>
      <c r="AB475" s="869"/>
      <c r="AC475" s="870"/>
      <c r="AD475" s="871"/>
      <c r="AE475" s="871"/>
      <c r="AF475" s="871"/>
      <c r="AG475" s="871"/>
      <c r="AH475" s="872"/>
      <c r="AI475" s="873"/>
      <c r="AJ475" s="873"/>
      <c r="AK475" s="873"/>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75"/>
      <c r="D476" s="875"/>
      <c r="E476" s="875"/>
      <c r="F476" s="875"/>
      <c r="G476" s="875"/>
      <c r="H476" s="875"/>
      <c r="I476" s="875"/>
      <c r="J476" s="865"/>
      <c r="K476" s="876"/>
      <c r="L476" s="876"/>
      <c r="M476" s="876"/>
      <c r="N476" s="876"/>
      <c r="O476" s="876"/>
      <c r="P476" s="877"/>
      <c r="Q476" s="877"/>
      <c r="R476" s="877"/>
      <c r="S476" s="877"/>
      <c r="T476" s="877"/>
      <c r="U476" s="877"/>
      <c r="V476" s="877"/>
      <c r="W476" s="877"/>
      <c r="X476" s="877"/>
      <c r="Y476" s="867"/>
      <c r="Z476" s="868"/>
      <c r="AA476" s="868"/>
      <c r="AB476" s="869"/>
      <c r="AC476" s="870"/>
      <c r="AD476" s="871"/>
      <c r="AE476" s="871"/>
      <c r="AF476" s="871"/>
      <c r="AG476" s="871"/>
      <c r="AH476" s="872"/>
      <c r="AI476" s="873"/>
      <c r="AJ476" s="873"/>
      <c r="AK476" s="873"/>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75"/>
      <c r="D477" s="875"/>
      <c r="E477" s="875"/>
      <c r="F477" s="875"/>
      <c r="G477" s="875"/>
      <c r="H477" s="875"/>
      <c r="I477" s="875"/>
      <c r="J477" s="865"/>
      <c r="K477" s="876"/>
      <c r="L477" s="876"/>
      <c r="M477" s="876"/>
      <c r="N477" s="876"/>
      <c r="O477" s="876"/>
      <c r="P477" s="877"/>
      <c r="Q477" s="877"/>
      <c r="R477" s="877"/>
      <c r="S477" s="877"/>
      <c r="T477" s="877"/>
      <c r="U477" s="877"/>
      <c r="V477" s="877"/>
      <c r="W477" s="877"/>
      <c r="X477" s="877"/>
      <c r="Y477" s="867"/>
      <c r="Z477" s="868"/>
      <c r="AA477" s="868"/>
      <c r="AB477" s="869"/>
      <c r="AC477" s="870"/>
      <c r="AD477" s="871"/>
      <c r="AE477" s="871"/>
      <c r="AF477" s="871"/>
      <c r="AG477" s="871"/>
      <c r="AH477" s="872"/>
      <c r="AI477" s="873"/>
      <c r="AJ477" s="873"/>
      <c r="AK477" s="873"/>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75"/>
      <c r="D478" s="875"/>
      <c r="E478" s="875"/>
      <c r="F478" s="875"/>
      <c r="G478" s="875"/>
      <c r="H478" s="875"/>
      <c r="I478" s="875"/>
      <c r="J478" s="865"/>
      <c r="K478" s="876"/>
      <c r="L478" s="876"/>
      <c r="M478" s="876"/>
      <c r="N478" s="876"/>
      <c r="O478" s="876"/>
      <c r="P478" s="877"/>
      <c r="Q478" s="877"/>
      <c r="R478" s="877"/>
      <c r="S478" s="877"/>
      <c r="T478" s="877"/>
      <c r="U478" s="877"/>
      <c r="V478" s="877"/>
      <c r="W478" s="877"/>
      <c r="X478" s="877"/>
      <c r="Y478" s="867"/>
      <c r="Z478" s="868"/>
      <c r="AA478" s="868"/>
      <c r="AB478" s="869"/>
      <c r="AC478" s="870"/>
      <c r="AD478" s="871"/>
      <c r="AE478" s="871"/>
      <c r="AF478" s="871"/>
      <c r="AG478" s="871"/>
      <c r="AH478" s="872"/>
      <c r="AI478" s="873"/>
      <c r="AJ478" s="873"/>
      <c r="AK478" s="873"/>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75"/>
      <c r="D479" s="875"/>
      <c r="E479" s="875"/>
      <c r="F479" s="875"/>
      <c r="G479" s="875"/>
      <c r="H479" s="875"/>
      <c r="I479" s="875"/>
      <c r="J479" s="865"/>
      <c r="K479" s="876"/>
      <c r="L479" s="876"/>
      <c r="M479" s="876"/>
      <c r="N479" s="876"/>
      <c r="O479" s="876"/>
      <c r="P479" s="877"/>
      <c r="Q479" s="877"/>
      <c r="R479" s="877"/>
      <c r="S479" s="877"/>
      <c r="T479" s="877"/>
      <c r="U479" s="877"/>
      <c r="V479" s="877"/>
      <c r="W479" s="877"/>
      <c r="X479" s="877"/>
      <c r="Y479" s="867"/>
      <c r="Z479" s="868"/>
      <c r="AA479" s="868"/>
      <c r="AB479" s="869"/>
      <c r="AC479" s="870"/>
      <c r="AD479" s="871"/>
      <c r="AE479" s="871"/>
      <c r="AF479" s="871"/>
      <c r="AG479" s="871"/>
      <c r="AH479" s="872"/>
      <c r="AI479" s="873"/>
      <c r="AJ479" s="873"/>
      <c r="AK479" s="873"/>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75"/>
      <c r="D480" s="875"/>
      <c r="E480" s="875"/>
      <c r="F480" s="875"/>
      <c r="G480" s="875"/>
      <c r="H480" s="875"/>
      <c r="I480" s="875"/>
      <c r="J480" s="865"/>
      <c r="K480" s="876"/>
      <c r="L480" s="876"/>
      <c r="M480" s="876"/>
      <c r="N480" s="876"/>
      <c r="O480" s="876"/>
      <c r="P480" s="877"/>
      <c r="Q480" s="877"/>
      <c r="R480" s="877"/>
      <c r="S480" s="877"/>
      <c r="T480" s="877"/>
      <c r="U480" s="877"/>
      <c r="V480" s="877"/>
      <c r="W480" s="877"/>
      <c r="X480" s="877"/>
      <c r="Y480" s="867"/>
      <c r="Z480" s="868"/>
      <c r="AA480" s="868"/>
      <c r="AB480" s="869"/>
      <c r="AC480" s="870"/>
      <c r="AD480" s="871"/>
      <c r="AE480" s="871"/>
      <c r="AF480" s="871"/>
      <c r="AG480" s="871"/>
      <c r="AH480" s="872"/>
      <c r="AI480" s="873"/>
      <c r="AJ480" s="873"/>
      <c r="AK480" s="873"/>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75"/>
      <c r="D481" s="875"/>
      <c r="E481" s="875"/>
      <c r="F481" s="875"/>
      <c r="G481" s="875"/>
      <c r="H481" s="875"/>
      <c r="I481" s="875"/>
      <c r="J481" s="865"/>
      <c r="K481" s="876"/>
      <c r="L481" s="876"/>
      <c r="M481" s="876"/>
      <c r="N481" s="876"/>
      <c r="O481" s="876"/>
      <c r="P481" s="877"/>
      <c r="Q481" s="877"/>
      <c r="R481" s="877"/>
      <c r="S481" s="877"/>
      <c r="T481" s="877"/>
      <c r="U481" s="877"/>
      <c r="V481" s="877"/>
      <c r="W481" s="877"/>
      <c r="X481" s="877"/>
      <c r="Y481" s="867"/>
      <c r="Z481" s="868"/>
      <c r="AA481" s="868"/>
      <c r="AB481" s="869"/>
      <c r="AC481" s="870"/>
      <c r="AD481" s="871"/>
      <c r="AE481" s="871"/>
      <c r="AF481" s="871"/>
      <c r="AG481" s="871"/>
      <c r="AH481" s="872"/>
      <c r="AI481" s="873"/>
      <c r="AJ481" s="873"/>
      <c r="AK481" s="873"/>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75"/>
      <c r="D482" s="875"/>
      <c r="E482" s="875"/>
      <c r="F482" s="875"/>
      <c r="G482" s="875"/>
      <c r="H482" s="875"/>
      <c r="I482" s="875"/>
      <c r="J482" s="865"/>
      <c r="K482" s="876"/>
      <c r="L482" s="876"/>
      <c r="M482" s="876"/>
      <c r="N482" s="876"/>
      <c r="O482" s="876"/>
      <c r="P482" s="877"/>
      <c r="Q482" s="877"/>
      <c r="R482" s="877"/>
      <c r="S482" s="877"/>
      <c r="T482" s="877"/>
      <c r="U482" s="877"/>
      <c r="V482" s="877"/>
      <c r="W482" s="877"/>
      <c r="X482" s="877"/>
      <c r="Y482" s="867"/>
      <c r="Z482" s="868"/>
      <c r="AA482" s="868"/>
      <c r="AB482" s="869"/>
      <c r="AC482" s="870"/>
      <c r="AD482" s="871"/>
      <c r="AE482" s="871"/>
      <c r="AF482" s="871"/>
      <c r="AG482" s="871"/>
      <c r="AH482" s="872"/>
      <c r="AI482" s="873"/>
      <c r="AJ482" s="873"/>
      <c r="AK482" s="873"/>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75"/>
      <c r="D483" s="875"/>
      <c r="E483" s="875"/>
      <c r="F483" s="875"/>
      <c r="G483" s="875"/>
      <c r="H483" s="875"/>
      <c r="I483" s="875"/>
      <c r="J483" s="865"/>
      <c r="K483" s="876"/>
      <c r="L483" s="876"/>
      <c r="M483" s="876"/>
      <c r="N483" s="876"/>
      <c r="O483" s="876"/>
      <c r="P483" s="877"/>
      <c r="Q483" s="877"/>
      <c r="R483" s="877"/>
      <c r="S483" s="877"/>
      <c r="T483" s="877"/>
      <c r="U483" s="877"/>
      <c r="V483" s="877"/>
      <c r="W483" s="877"/>
      <c r="X483" s="877"/>
      <c r="Y483" s="867"/>
      <c r="Z483" s="868"/>
      <c r="AA483" s="868"/>
      <c r="AB483" s="869"/>
      <c r="AC483" s="870"/>
      <c r="AD483" s="871"/>
      <c r="AE483" s="871"/>
      <c r="AF483" s="871"/>
      <c r="AG483" s="871"/>
      <c r="AH483" s="872"/>
      <c r="AI483" s="873"/>
      <c r="AJ483" s="873"/>
      <c r="AK483" s="873"/>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75"/>
      <c r="D484" s="875"/>
      <c r="E484" s="875"/>
      <c r="F484" s="875"/>
      <c r="G484" s="875"/>
      <c r="H484" s="875"/>
      <c r="I484" s="875"/>
      <c r="J484" s="865"/>
      <c r="K484" s="876"/>
      <c r="L484" s="876"/>
      <c r="M484" s="876"/>
      <c r="N484" s="876"/>
      <c r="O484" s="876"/>
      <c r="P484" s="877"/>
      <c r="Q484" s="877"/>
      <c r="R484" s="877"/>
      <c r="S484" s="877"/>
      <c r="T484" s="877"/>
      <c r="U484" s="877"/>
      <c r="V484" s="877"/>
      <c r="W484" s="877"/>
      <c r="X484" s="877"/>
      <c r="Y484" s="867"/>
      <c r="Z484" s="868"/>
      <c r="AA484" s="868"/>
      <c r="AB484" s="869"/>
      <c r="AC484" s="870"/>
      <c r="AD484" s="871"/>
      <c r="AE484" s="871"/>
      <c r="AF484" s="871"/>
      <c r="AG484" s="871"/>
      <c r="AH484" s="872"/>
      <c r="AI484" s="873"/>
      <c r="AJ484" s="873"/>
      <c r="AK484" s="873"/>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75"/>
      <c r="D485" s="875"/>
      <c r="E485" s="875"/>
      <c r="F485" s="875"/>
      <c r="G485" s="875"/>
      <c r="H485" s="875"/>
      <c r="I485" s="875"/>
      <c r="J485" s="865"/>
      <c r="K485" s="876"/>
      <c r="L485" s="876"/>
      <c r="M485" s="876"/>
      <c r="N485" s="876"/>
      <c r="O485" s="876"/>
      <c r="P485" s="877"/>
      <c r="Q485" s="877"/>
      <c r="R485" s="877"/>
      <c r="S485" s="877"/>
      <c r="T485" s="877"/>
      <c r="U485" s="877"/>
      <c r="V485" s="877"/>
      <c r="W485" s="877"/>
      <c r="X485" s="877"/>
      <c r="Y485" s="867"/>
      <c r="Z485" s="868"/>
      <c r="AA485" s="868"/>
      <c r="AB485" s="869"/>
      <c r="AC485" s="870"/>
      <c r="AD485" s="871"/>
      <c r="AE485" s="871"/>
      <c r="AF485" s="871"/>
      <c r="AG485" s="871"/>
      <c r="AH485" s="872"/>
      <c r="AI485" s="873"/>
      <c r="AJ485" s="873"/>
      <c r="AK485" s="873"/>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75"/>
      <c r="D486" s="875"/>
      <c r="E486" s="875"/>
      <c r="F486" s="875"/>
      <c r="G486" s="875"/>
      <c r="H486" s="875"/>
      <c r="I486" s="875"/>
      <c r="J486" s="865"/>
      <c r="K486" s="876"/>
      <c r="L486" s="876"/>
      <c r="M486" s="876"/>
      <c r="N486" s="876"/>
      <c r="O486" s="876"/>
      <c r="P486" s="877"/>
      <c r="Q486" s="877"/>
      <c r="R486" s="877"/>
      <c r="S486" s="877"/>
      <c r="T486" s="877"/>
      <c r="U486" s="877"/>
      <c r="V486" s="877"/>
      <c r="W486" s="877"/>
      <c r="X486" s="877"/>
      <c r="Y486" s="867"/>
      <c r="Z486" s="868"/>
      <c r="AA486" s="868"/>
      <c r="AB486" s="869"/>
      <c r="AC486" s="870"/>
      <c r="AD486" s="871"/>
      <c r="AE486" s="871"/>
      <c r="AF486" s="871"/>
      <c r="AG486" s="871"/>
      <c r="AH486" s="872"/>
      <c r="AI486" s="873"/>
      <c r="AJ486" s="873"/>
      <c r="AK486" s="873"/>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75"/>
      <c r="D487" s="875"/>
      <c r="E487" s="875"/>
      <c r="F487" s="875"/>
      <c r="G487" s="875"/>
      <c r="H487" s="875"/>
      <c r="I487" s="875"/>
      <c r="J487" s="865"/>
      <c r="K487" s="876"/>
      <c r="L487" s="876"/>
      <c r="M487" s="876"/>
      <c r="N487" s="876"/>
      <c r="O487" s="876"/>
      <c r="P487" s="877"/>
      <c r="Q487" s="877"/>
      <c r="R487" s="877"/>
      <c r="S487" s="877"/>
      <c r="T487" s="877"/>
      <c r="U487" s="877"/>
      <c r="V487" s="877"/>
      <c r="W487" s="877"/>
      <c r="X487" s="877"/>
      <c r="Y487" s="867"/>
      <c r="Z487" s="868"/>
      <c r="AA487" s="868"/>
      <c r="AB487" s="869"/>
      <c r="AC487" s="870"/>
      <c r="AD487" s="871"/>
      <c r="AE487" s="871"/>
      <c r="AF487" s="871"/>
      <c r="AG487" s="871"/>
      <c r="AH487" s="872"/>
      <c r="AI487" s="873"/>
      <c r="AJ487" s="873"/>
      <c r="AK487" s="873"/>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75"/>
      <c r="D488" s="875"/>
      <c r="E488" s="875"/>
      <c r="F488" s="875"/>
      <c r="G488" s="875"/>
      <c r="H488" s="875"/>
      <c r="I488" s="875"/>
      <c r="J488" s="865"/>
      <c r="K488" s="876"/>
      <c r="L488" s="876"/>
      <c r="M488" s="876"/>
      <c r="N488" s="876"/>
      <c r="O488" s="876"/>
      <c r="P488" s="877"/>
      <c r="Q488" s="877"/>
      <c r="R488" s="877"/>
      <c r="S488" s="877"/>
      <c r="T488" s="877"/>
      <c r="U488" s="877"/>
      <c r="V488" s="877"/>
      <c r="W488" s="877"/>
      <c r="X488" s="877"/>
      <c r="Y488" s="867"/>
      <c r="Z488" s="868"/>
      <c r="AA488" s="868"/>
      <c r="AB488" s="869"/>
      <c r="AC488" s="870"/>
      <c r="AD488" s="871"/>
      <c r="AE488" s="871"/>
      <c r="AF488" s="871"/>
      <c r="AG488" s="871"/>
      <c r="AH488" s="872"/>
      <c r="AI488" s="873"/>
      <c r="AJ488" s="873"/>
      <c r="AK488" s="873"/>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75"/>
      <c r="D489" s="875"/>
      <c r="E489" s="875"/>
      <c r="F489" s="875"/>
      <c r="G489" s="875"/>
      <c r="H489" s="875"/>
      <c r="I489" s="875"/>
      <c r="J489" s="865"/>
      <c r="K489" s="876"/>
      <c r="L489" s="876"/>
      <c r="M489" s="876"/>
      <c r="N489" s="876"/>
      <c r="O489" s="876"/>
      <c r="P489" s="877"/>
      <c r="Q489" s="877"/>
      <c r="R489" s="877"/>
      <c r="S489" s="877"/>
      <c r="T489" s="877"/>
      <c r="U489" s="877"/>
      <c r="V489" s="877"/>
      <c r="W489" s="877"/>
      <c r="X489" s="877"/>
      <c r="Y489" s="867"/>
      <c r="Z489" s="868"/>
      <c r="AA489" s="868"/>
      <c r="AB489" s="869"/>
      <c r="AC489" s="870"/>
      <c r="AD489" s="871"/>
      <c r="AE489" s="871"/>
      <c r="AF489" s="871"/>
      <c r="AG489" s="871"/>
      <c r="AH489" s="872"/>
      <c r="AI489" s="873"/>
      <c r="AJ489" s="873"/>
      <c r="AK489" s="873"/>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75"/>
      <c r="D490" s="875"/>
      <c r="E490" s="875"/>
      <c r="F490" s="875"/>
      <c r="G490" s="875"/>
      <c r="H490" s="875"/>
      <c r="I490" s="875"/>
      <c r="J490" s="865"/>
      <c r="K490" s="876"/>
      <c r="L490" s="876"/>
      <c r="M490" s="876"/>
      <c r="N490" s="876"/>
      <c r="O490" s="876"/>
      <c r="P490" s="877"/>
      <c r="Q490" s="877"/>
      <c r="R490" s="877"/>
      <c r="S490" s="877"/>
      <c r="T490" s="877"/>
      <c r="U490" s="877"/>
      <c r="V490" s="877"/>
      <c r="W490" s="877"/>
      <c r="X490" s="877"/>
      <c r="Y490" s="867"/>
      <c r="Z490" s="868"/>
      <c r="AA490" s="868"/>
      <c r="AB490" s="869"/>
      <c r="AC490" s="870"/>
      <c r="AD490" s="871"/>
      <c r="AE490" s="871"/>
      <c r="AF490" s="871"/>
      <c r="AG490" s="871"/>
      <c r="AH490" s="872"/>
      <c r="AI490" s="873"/>
      <c r="AJ490" s="873"/>
      <c r="AK490" s="873"/>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75"/>
      <c r="D491" s="875"/>
      <c r="E491" s="875"/>
      <c r="F491" s="875"/>
      <c r="G491" s="875"/>
      <c r="H491" s="875"/>
      <c r="I491" s="875"/>
      <c r="J491" s="865"/>
      <c r="K491" s="876"/>
      <c r="L491" s="876"/>
      <c r="M491" s="876"/>
      <c r="N491" s="876"/>
      <c r="O491" s="876"/>
      <c r="P491" s="877"/>
      <c r="Q491" s="877"/>
      <c r="R491" s="877"/>
      <c r="S491" s="877"/>
      <c r="T491" s="877"/>
      <c r="U491" s="877"/>
      <c r="V491" s="877"/>
      <c r="W491" s="877"/>
      <c r="X491" s="877"/>
      <c r="Y491" s="867"/>
      <c r="Z491" s="868"/>
      <c r="AA491" s="868"/>
      <c r="AB491" s="869"/>
      <c r="AC491" s="870"/>
      <c r="AD491" s="871"/>
      <c r="AE491" s="871"/>
      <c r="AF491" s="871"/>
      <c r="AG491" s="871"/>
      <c r="AH491" s="872"/>
      <c r="AI491" s="873"/>
      <c r="AJ491" s="873"/>
      <c r="AK491" s="873"/>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75"/>
      <c r="D492" s="875"/>
      <c r="E492" s="875"/>
      <c r="F492" s="875"/>
      <c r="G492" s="875"/>
      <c r="H492" s="875"/>
      <c r="I492" s="875"/>
      <c r="J492" s="865"/>
      <c r="K492" s="876"/>
      <c r="L492" s="876"/>
      <c r="M492" s="876"/>
      <c r="N492" s="876"/>
      <c r="O492" s="876"/>
      <c r="P492" s="877"/>
      <c r="Q492" s="877"/>
      <c r="R492" s="877"/>
      <c r="S492" s="877"/>
      <c r="T492" s="877"/>
      <c r="U492" s="877"/>
      <c r="V492" s="877"/>
      <c r="W492" s="877"/>
      <c r="X492" s="877"/>
      <c r="Y492" s="867"/>
      <c r="Z492" s="868"/>
      <c r="AA492" s="868"/>
      <c r="AB492" s="869"/>
      <c r="AC492" s="870"/>
      <c r="AD492" s="871"/>
      <c r="AE492" s="871"/>
      <c r="AF492" s="871"/>
      <c r="AG492" s="871"/>
      <c r="AH492" s="872"/>
      <c r="AI492" s="873"/>
      <c r="AJ492" s="873"/>
      <c r="AK492" s="873"/>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75"/>
      <c r="D493" s="875"/>
      <c r="E493" s="875"/>
      <c r="F493" s="875"/>
      <c r="G493" s="875"/>
      <c r="H493" s="875"/>
      <c r="I493" s="875"/>
      <c r="J493" s="865"/>
      <c r="K493" s="876"/>
      <c r="L493" s="876"/>
      <c r="M493" s="876"/>
      <c r="N493" s="876"/>
      <c r="O493" s="876"/>
      <c r="P493" s="877"/>
      <c r="Q493" s="877"/>
      <c r="R493" s="877"/>
      <c r="S493" s="877"/>
      <c r="T493" s="877"/>
      <c r="U493" s="877"/>
      <c r="V493" s="877"/>
      <c r="W493" s="877"/>
      <c r="X493" s="877"/>
      <c r="Y493" s="867"/>
      <c r="Z493" s="868"/>
      <c r="AA493" s="868"/>
      <c r="AB493" s="869"/>
      <c r="AC493" s="870"/>
      <c r="AD493" s="871"/>
      <c r="AE493" s="871"/>
      <c r="AF493" s="871"/>
      <c r="AG493" s="871"/>
      <c r="AH493" s="872"/>
      <c r="AI493" s="873"/>
      <c r="AJ493" s="873"/>
      <c r="AK493" s="873"/>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75"/>
      <c r="D494" s="875"/>
      <c r="E494" s="875"/>
      <c r="F494" s="875"/>
      <c r="G494" s="875"/>
      <c r="H494" s="875"/>
      <c r="I494" s="875"/>
      <c r="J494" s="865"/>
      <c r="K494" s="876"/>
      <c r="L494" s="876"/>
      <c r="M494" s="876"/>
      <c r="N494" s="876"/>
      <c r="O494" s="876"/>
      <c r="P494" s="877"/>
      <c r="Q494" s="877"/>
      <c r="R494" s="877"/>
      <c r="S494" s="877"/>
      <c r="T494" s="877"/>
      <c r="U494" s="877"/>
      <c r="V494" s="877"/>
      <c r="W494" s="877"/>
      <c r="X494" s="877"/>
      <c r="Y494" s="867"/>
      <c r="Z494" s="868"/>
      <c r="AA494" s="868"/>
      <c r="AB494" s="869"/>
      <c r="AC494" s="870"/>
      <c r="AD494" s="871"/>
      <c r="AE494" s="871"/>
      <c r="AF494" s="871"/>
      <c r="AG494" s="871"/>
      <c r="AH494" s="872"/>
      <c r="AI494" s="873"/>
      <c r="AJ494" s="873"/>
      <c r="AK494" s="873"/>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8"/>
      <c r="L497" s="138"/>
      <c r="M497" s="138"/>
      <c r="N497" s="138"/>
      <c r="O497" s="138"/>
      <c r="P497" s="417" t="s">
        <v>25</v>
      </c>
      <c r="Q497" s="417"/>
      <c r="R497" s="417"/>
      <c r="S497" s="417"/>
      <c r="T497" s="417"/>
      <c r="U497" s="417"/>
      <c r="V497" s="417"/>
      <c r="W497" s="417"/>
      <c r="X497" s="417"/>
      <c r="Y497" s="854" t="s">
        <v>196</v>
      </c>
      <c r="Z497" s="855"/>
      <c r="AA497" s="855"/>
      <c r="AB497" s="855"/>
      <c r="AC497" s="853" t="s">
        <v>230</v>
      </c>
      <c r="AD497" s="853"/>
      <c r="AE497" s="853"/>
      <c r="AF497" s="853"/>
      <c r="AG497" s="853"/>
      <c r="AH497" s="854" t="s">
        <v>248</v>
      </c>
      <c r="AI497" s="852"/>
      <c r="AJ497" s="852"/>
      <c r="AK497" s="852"/>
      <c r="AL497" s="852" t="s">
        <v>19</v>
      </c>
      <c r="AM497" s="852"/>
      <c r="AN497" s="852"/>
      <c r="AO497" s="856"/>
      <c r="AP497" s="874" t="s">
        <v>198</v>
      </c>
      <c r="AQ497" s="874"/>
      <c r="AR497" s="874"/>
      <c r="AS497" s="874"/>
      <c r="AT497" s="874"/>
      <c r="AU497" s="874"/>
      <c r="AV497" s="874"/>
      <c r="AW497" s="874"/>
      <c r="AX497" s="874"/>
      <c r="AY497">
        <f>$AY$495</f>
        <v>0</v>
      </c>
    </row>
    <row r="498" spans="1:51" ht="30" hidden="1" customHeight="1" x14ac:dyDescent="0.15">
      <c r="A498" s="863">
        <v>1</v>
      </c>
      <c r="B498" s="863">
        <v>1</v>
      </c>
      <c r="C498" s="875"/>
      <c r="D498" s="875"/>
      <c r="E498" s="875"/>
      <c r="F498" s="875"/>
      <c r="G498" s="875"/>
      <c r="H498" s="875"/>
      <c r="I498" s="875"/>
      <c r="J498" s="865"/>
      <c r="K498" s="876"/>
      <c r="L498" s="876"/>
      <c r="M498" s="876"/>
      <c r="N498" s="876"/>
      <c r="O498" s="876"/>
      <c r="P498" s="877"/>
      <c r="Q498" s="877"/>
      <c r="R498" s="877"/>
      <c r="S498" s="877"/>
      <c r="T498" s="877"/>
      <c r="U498" s="877"/>
      <c r="V498" s="877"/>
      <c r="W498" s="877"/>
      <c r="X498" s="877"/>
      <c r="Y498" s="867"/>
      <c r="Z498" s="868"/>
      <c r="AA498" s="868"/>
      <c r="AB498" s="869"/>
      <c r="AC498" s="870"/>
      <c r="AD498" s="871"/>
      <c r="AE498" s="871"/>
      <c r="AF498" s="871"/>
      <c r="AG498" s="871"/>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75"/>
      <c r="D499" s="875"/>
      <c r="E499" s="875"/>
      <c r="F499" s="875"/>
      <c r="G499" s="875"/>
      <c r="H499" s="875"/>
      <c r="I499" s="875"/>
      <c r="J499" s="865"/>
      <c r="K499" s="876"/>
      <c r="L499" s="876"/>
      <c r="M499" s="876"/>
      <c r="N499" s="876"/>
      <c r="O499" s="876"/>
      <c r="P499" s="877"/>
      <c r="Q499" s="877"/>
      <c r="R499" s="877"/>
      <c r="S499" s="877"/>
      <c r="T499" s="877"/>
      <c r="U499" s="877"/>
      <c r="V499" s="877"/>
      <c r="W499" s="877"/>
      <c r="X499" s="877"/>
      <c r="Y499" s="867"/>
      <c r="Z499" s="868"/>
      <c r="AA499" s="868"/>
      <c r="AB499" s="869"/>
      <c r="AC499" s="870"/>
      <c r="AD499" s="871"/>
      <c r="AE499" s="871"/>
      <c r="AF499" s="871"/>
      <c r="AG499" s="871"/>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75"/>
      <c r="E500" s="875"/>
      <c r="F500" s="875"/>
      <c r="G500" s="875"/>
      <c r="H500" s="875"/>
      <c r="I500" s="875"/>
      <c r="J500" s="865"/>
      <c r="K500" s="876"/>
      <c r="L500" s="876"/>
      <c r="M500" s="876"/>
      <c r="N500" s="876"/>
      <c r="O500" s="876"/>
      <c r="P500" s="866"/>
      <c r="Q500" s="877"/>
      <c r="R500" s="877"/>
      <c r="S500" s="877"/>
      <c r="T500" s="877"/>
      <c r="U500" s="877"/>
      <c r="V500" s="877"/>
      <c r="W500" s="877"/>
      <c r="X500" s="877"/>
      <c r="Y500" s="867"/>
      <c r="Z500" s="868"/>
      <c r="AA500" s="868"/>
      <c r="AB500" s="869"/>
      <c r="AC500" s="870"/>
      <c r="AD500" s="871"/>
      <c r="AE500" s="871"/>
      <c r="AF500" s="871"/>
      <c r="AG500" s="871"/>
      <c r="AH500" s="872"/>
      <c r="AI500" s="873"/>
      <c r="AJ500" s="873"/>
      <c r="AK500" s="873"/>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75"/>
      <c r="E501" s="875"/>
      <c r="F501" s="875"/>
      <c r="G501" s="875"/>
      <c r="H501" s="875"/>
      <c r="I501" s="875"/>
      <c r="J501" s="865"/>
      <c r="K501" s="876"/>
      <c r="L501" s="876"/>
      <c r="M501" s="876"/>
      <c r="N501" s="876"/>
      <c r="O501" s="876"/>
      <c r="P501" s="866"/>
      <c r="Q501" s="877"/>
      <c r="R501" s="877"/>
      <c r="S501" s="877"/>
      <c r="T501" s="877"/>
      <c r="U501" s="877"/>
      <c r="V501" s="877"/>
      <c r="W501" s="877"/>
      <c r="X501" s="877"/>
      <c r="Y501" s="867"/>
      <c r="Z501" s="868"/>
      <c r="AA501" s="868"/>
      <c r="AB501" s="869"/>
      <c r="AC501" s="870"/>
      <c r="AD501" s="871"/>
      <c r="AE501" s="871"/>
      <c r="AF501" s="871"/>
      <c r="AG501" s="871"/>
      <c r="AH501" s="872"/>
      <c r="AI501" s="873"/>
      <c r="AJ501" s="873"/>
      <c r="AK501" s="873"/>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75"/>
      <c r="D502" s="875"/>
      <c r="E502" s="875"/>
      <c r="F502" s="875"/>
      <c r="G502" s="875"/>
      <c r="H502" s="875"/>
      <c r="I502" s="875"/>
      <c r="J502" s="865"/>
      <c r="K502" s="876"/>
      <c r="L502" s="876"/>
      <c r="M502" s="876"/>
      <c r="N502" s="876"/>
      <c r="O502" s="876"/>
      <c r="P502" s="877"/>
      <c r="Q502" s="877"/>
      <c r="R502" s="877"/>
      <c r="S502" s="877"/>
      <c r="T502" s="877"/>
      <c r="U502" s="877"/>
      <c r="V502" s="877"/>
      <c r="W502" s="877"/>
      <c r="X502" s="877"/>
      <c r="Y502" s="867"/>
      <c r="Z502" s="868"/>
      <c r="AA502" s="868"/>
      <c r="AB502" s="869"/>
      <c r="AC502" s="870"/>
      <c r="AD502" s="871"/>
      <c r="AE502" s="871"/>
      <c r="AF502" s="871"/>
      <c r="AG502" s="871"/>
      <c r="AH502" s="872"/>
      <c r="AI502" s="873"/>
      <c r="AJ502" s="873"/>
      <c r="AK502" s="873"/>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75"/>
      <c r="D503" s="875"/>
      <c r="E503" s="875"/>
      <c r="F503" s="875"/>
      <c r="G503" s="875"/>
      <c r="H503" s="875"/>
      <c r="I503" s="875"/>
      <c r="J503" s="865"/>
      <c r="K503" s="876"/>
      <c r="L503" s="876"/>
      <c r="M503" s="876"/>
      <c r="N503" s="876"/>
      <c r="O503" s="876"/>
      <c r="P503" s="877"/>
      <c r="Q503" s="877"/>
      <c r="R503" s="877"/>
      <c r="S503" s="877"/>
      <c r="T503" s="877"/>
      <c r="U503" s="877"/>
      <c r="V503" s="877"/>
      <c r="W503" s="877"/>
      <c r="X503" s="877"/>
      <c r="Y503" s="867"/>
      <c r="Z503" s="868"/>
      <c r="AA503" s="868"/>
      <c r="AB503" s="869"/>
      <c r="AC503" s="870"/>
      <c r="AD503" s="871"/>
      <c r="AE503" s="871"/>
      <c r="AF503" s="871"/>
      <c r="AG503" s="871"/>
      <c r="AH503" s="872"/>
      <c r="AI503" s="873"/>
      <c r="AJ503" s="873"/>
      <c r="AK503" s="873"/>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75"/>
      <c r="D504" s="875"/>
      <c r="E504" s="875"/>
      <c r="F504" s="875"/>
      <c r="G504" s="875"/>
      <c r="H504" s="875"/>
      <c r="I504" s="875"/>
      <c r="J504" s="865"/>
      <c r="K504" s="876"/>
      <c r="L504" s="876"/>
      <c r="M504" s="876"/>
      <c r="N504" s="876"/>
      <c r="O504" s="876"/>
      <c r="P504" s="877"/>
      <c r="Q504" s="877"/>
      <c r="R504" s="877"/>
      <c r="S504" s="877"/>
      <c r="T504" s="877"/>
      <c r="U504" s="877"/>
      <c r="V504" s="877"/>
      <c r="W504" s="877"/>
      <c r="X504" s="877"/>
      <c r="Y504" s="867"/>
      <c r="Z504" s="868"/>
      <c r="AA504" s="868"/>
      <c r="AB504" s="869"/>
      <c r="AC504" s="870"/>
      <c r="AD504" s="871"/>
      <c r="AE504" s="871"/>
      <c r="AF504" s="871"/>
      <c r="AG504" s="871"/>
      <c r="AH504" s="872"/>
      <c r="AI504" s="873"/>
      <c r="AJ504" s="873"/>
      <c r="AK504" s="873"/>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75"/>
      <c r="D505" s="875"/>
      <c r="E505" s="875"/>
      <c r="F505" s="875"/>
      <c r="G505" s="875"/>
      <c r="H505" s="875"/>
      <c r="I505" s="875"/>
      <c r="J505" s="865"/>
      <c r="K505" s="876"/>
      <c r="L505" s="876"/>
      <c r="M505" s="876"/>
      <c r="N505" s="876"/>
      <c r="O505" s="876"/>
      <c r="P505" s="877"/>
      <c r="Q505" s="877"/>
      <c r="R505" s="877"/>
      <c r="S505" s="877"/>
      <c r="T505" s="877"/>
      <c r="U505" s="877"/>
      <c r="V505" s="877"/>
      <c r="W505" s="877"/>
      <c r="X505" s="877"/>
      <c r="Y505" s="867"/>
      <c r="Z505" s="868"/>
      <c r="AA505" s="868"/>
      <c r="AB505" s="869"/>
      <c r="AC505" s="870"/>
      <c r="AD505" s="871"/>
      <c r="AE505" s="871"/>
      <c r="AF505" s="871"/>
      <c r="AG505" s="871"/>
      <c r="AH505" s="872"/>
      <c r="AI505" s="873"/>
      <c r="AJ505" s="873"/>
      <c r="AK505" s="873"/>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75"/>
      <c r="D506" s="875"/>
      <c r="E506" s="875"/>
      <c r="F506" s="875"/>
      <c r="G506" s="875"/>
      <c r="H506" s="875"/>
      <c r="I506" s="875"/>
      <c r="J506" s="865"/>
      <c r="K506" s="876"/>
      <c r="L506" s="876"/>
      <c r="M506" s="876"/>
      <c r="N506" s="876"/>
      <c r="O506" s="876"/>
      <c r="P506" s="877"/>
      <c r="Q506" s="877"/>
      <c r="R506" s="877"/>
      <c r="S506" s="877"/>
      <c r="T506" s="877"/>
      <c r="U506" s="877"/>
      <c r="V506" s="877"/>
      <c r="W506" s="877"/>
      <c r="X506" s="877"/>
      <c r="Y506" s="867"/>
      <c r="Z506" s="868"/>
      <c r="AA506" s="868"/>
      <c r="AB506" s="869"/>
      <c r="AC506" s="870"/>
      <c r="AD506" s="871"/>
      <c r="AE506" s="871"/>
      <c r="AF506" s="871"/>
      <c r="AG506" s="871"/>
      <c r="AH506" s="872"/>
      <c r="AI506" s="873"/>
      <c r="AJ506" s="873"/>
      <c r="AK506" s="873"/>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75"/>
      <c r="D507" s="875"/>
      <c r="E507" s="875"/>
      <c r="F507" s="875"/>
      <c r="G507" s="875"/>
      <c r="H507" s="875"/>
      <c r="I507" s="875"/>
      <c r="J507" s="865"/>
      <c r="K507" s="876"/>
      <c r="L507" s="876"/>
      <c r="M507" s="876"/>
      <c r="N507" s="876"/>
      <c r="O507" s="876"/>
      <c r="P507" s="877"/>
      <c r="Q507" s="877"/>
      <c r="R507" s="877"/>
      <c r="S507" s="877"/>
      <c r="T507" s="877"/>
      <c r="U507" s="877"/>
      <c r="V507" s="877"/>
      <c r="W507" s="877"/>
      <c r="X507" s="877"/>
      <c r="Y507" s="867"/>
      <c r="Z507" s="868"/>
      <c r="AA507" s="868"/>
      <c r="AB507" s="869"/>
      <c r="AC507" s="870"/>
      <c r="AD507" s="871"/>
      <c r="AE507" s="871"/>
      <c r="AF507" s="871"/>
      <c r="AG507" s="871"/>
      <c r="AH507" s="872"/>
      <c r="AI507" s="873"/>
      <c r="AJ507" s="873"/>
      <c r="AK507" s="873"/>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75"/>
      <c r="D508" s="875"/>
      <c r="E508" s="875"/>
      <c r="F508" s="875"/>
      <c r="G508" s="875"/>
      <c r="H508" s="875"/>
      <c r="I508" s="875"/>
      <c r="J508" s="865"/>
      <c r="K508" s="876"/>
      <c r="L508" s="876"/>
      <c r="M508" s="876"/>
      <c r="N508" s="876"/>
      <c r="O508" s="876"/>
      <c r="P508" s="877"/>
      <c r="Q508" s="877"/>
      <c r="R508" s="877"/>
      <c r="S508" s="877"/>
      <c r="T508" s="877"/>
      <c r="U508" s="877"/>
      <c r="V508" s="877"/>
      <c r="W508" s="877"/>
      <c r="X508" s="877"/>
      <c r="Y508" s="867"/>
      <c r="Z508" s="868"/>
      <c r="AA508" s="868"/>
      <c r="AB508" s="869"/>
      <c r="AC508" s="870"/>
      <c r="AD508" s="871"/>
      <c r="AE508" s="871"/>
      <c r="AF508" s="871"/>
      <c r="AG508" s="871"/>
      <c r="AH508" s="872"/>
      <c r="AI508" s="873"/>
      <c r="AJ508" s="873"/>
      <c r="AK508" s="873"/>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75"/>
      <c r="D509" s="875"/>
      <c r="E509" s="875"/>
      <c r="F509" s="875"/>
      <c r="G509" s="875"/>
      <c r="H509" s="875"/>
      <c r="I509" s="875"/>
      <c r="J509" s="865"/>
      <c r="K509" s="876"/>
      <c r="L509" s="876"/>
      <c r="M509" s="876"/>
      <c r="N509" s="876"/>
      <c r="O509" s="876"/>
      <c r="P509" s="877"/>
      <c r="Q509" s="877"/>
      <c r="R509" s="877"/>
      <c r="S509" s="877"/>
      <c r="T509" s="877"/>
      <c r="U509" s="877"/>
      <c r="V509" s="877"/>
      <c r="W509" s="877"/>
      <c r="X509" s="877"/>
      <c r="Y509" s="867"/>
      <c r="Z509" s="868"/>
      <c r="AA509" s="868"/>
      <c r="AB509" s="869"/>
      <c r="AC509" s="870"/>
      <c r="AD509" s="871"/>
      <c r="AE509" s="871"/>
      <c r="AF509" s="871"/>
      <c r="AG509" s="871"/>
      <c r="AH509" s="872"/>
      <c r="AI509" s="873"/>
      <c r="AJ509" s="873"/>
      <c r="AK509" s="873"/>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75"/>
      <c r="D510" s="875"/>
      <c r="E510" s="875"/>
      <c r="F510" s="875"/>
      <c r="G510" s="875"/>
      <c r="H510" s="875"/>
      <c r="I510" s="875"/>
      <c r="J510" s="865"/>
      <c r="K510" s="876"/>
      <c r="L510" s="876"/>
      <c r="M510" s="876"/>
      <c r="N510" s="876"/>
      <c r="O510" s="876"/>
      <c r="P510" s="877"/>
      <c r="Q510" s="877"/>
      <c r="R510" s="877"/>
      <c r="S510" s="877"/>
      <c r="T510" s="877"/>
      <c r="U510" s="877"/>
      <c r="V510" s="877"/>
      <c r="W510" s="877"/>
      <c r="X510" s="877"/>
      <c r="Y510" s="867"/>
      <c r="Z510" s="868"/>
      <c r="AA510" s="868"/>
      <c r="AB510" s="869"/>
      <c r="AC510" s="870"/>
      <c r="AD510" s="871"/>
      <c r="AE510" s="871"/>
      <c r="AF510" s="871"/>
      <c r="AG510" s="871"/>
      <c r="AH510" s="872"/>
      <c r="AI510" s="873"/>
      <c r="AJ510" s="873"/>
      <c r="AK510" s="873"/>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75"/>
      <c r="D511" s="875"/>
      <c r="E511" s="875"/>
      <c r="F511" s="875"/>
      <c r="G511" s="875"/>
      <c r="H511" s="875"/>
      <c r="I511" s="875"/>
      <c r="J511" s="865"/>
      <c r="K511" s="876"/>
      <c r="L511" s="876"/>
      <c r="M511" s="876"/>
      <c r="N511" s="876"/>
      <c r="O511" s="876"/>
      <c r="P511" s="877"/>
      <c r="Q511" s="877"/>
      <c r="R511" s="877"/>
      <c r="S511" s="877"/>
      <c r="T511" s="877"/>
      <c r="U511" s="877"/>
      <c r="V511" s="877"/>
      <c r="W511" s="877"/>
      <c r="X511" s="877"/>
      <c r="Y511" s="867"/>
      <c r="Z511" s="868"/>
      <c r="AA511" s="868"/>
      <c r="AB511" s="869"/>
      <c r="AC511" s="870"/>
      <c r="AD511" s="871"/>
      <c r="AE511" s="871"/>
      <c r="AF511" s="871"/>
      <c r="AG511" s="871"/>
      <c r="AH511" s="872"/>
      <c r="AI511" s="873"/>
      <c r="AJ511" s="873"/>
      <c r="AK511" s="873"/>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75"/>
      <c r="D512" s="875"/>
      <c r="E512" s="875"/>
      <c r="F512" s="875"/>
      <c r="G512" s="875"/>
      <c r="H512" s="875"/>
      <c r="I512" s="875"/>
      <c r="J512" s="865"/>
      <c r="K512" s="876"/>
      <c r="L512" s="876"/>
      <c r="M512" s="876"/>
      <c r="N512" s="876"/>
      <c r="O512" s="876"/>
      <c r="P512" s="877"/>
      <c r="Q512" s="877"/>
      <c r="R512" s="877"/>
      <c r="S512" s="877"/>
      <c r="T512" s="877"/>
      <c r="U512" s="877"/>
      <c r="V512" s="877"/>
      <c r="W512" s="877"/>
      <c r="X512" s="877"/>
      <c r="Y512" s="867"/>
      <c r="Z512" s="868"/>
      <c r="AA512" s="868"/>
      <c r="AB512" s="869"/>
      <c r="AC512" s="870"/>
      <c r="AD512" s="871"/>
      <c r="AE512" s="871"/>
      <c r="AF512" s="871"/>
      <c r="AG512" s="871"/>
      <c r="AH512" s="872"/>
      <c r="AI512" s="873"/>
      <c r="AJ512" s="873"/>
      <c r="AK512" s="873"/>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75"/>
      <c r="D513" s="875"/>
      <c r="E513" s="875"/>
      <c r="F513" s="875"/>
      <c r="G513" s="875"/>
      <c r="H513" s="875"/>
      <c r="I513" s="875"/>
      <c r="J513" s="865"/>
      <c r="K513" s="876"/>
      <c r="L513" s="876"/>
      <c r="M513" s="876"/>
      <c r="N513" s="876"/>
      <c r="O513" s="876"/>
      <c r="P513" s="877"/>
      <c r="Q513" s="877"/>
      <c r="R513" s="877"/>
      <c r="S513" s="877"/>
      <c r="T513" s="877"/>
      <c r="U513" s="877"/>
      <c r="V513" s="877"/>
      <c r="W513" s="877"/>
      <c r="X513" s="877"/>
      <c r="Y513" s="867"/>
      <c r="Z513" s="868"/>
      <c r="AA513" s="868"/>
      <c r="AB513" s="869"/>
      <c r="AC513" s="870"/>
      <c r="AD513" s="871"/>
      <c r="AE513" s="871"/>
      <c r="AF513" s="871"/>
      <c r="AG513" s="871"/>
      <c r="AH513" s="872"/>
      <c r="AI513" s="873"/>
      <c r="AJ513" s="873"/>
      <c r="AK513" s="873"/>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75"/>
      <c r="D514" s="875"/>
      <c r="E514" s="875"/>
      <c r="F514" s="875"/>
      <c r="G514" s="875"/>
      <c r="H514" s="875"/>
      <c r="I514" s="875"/>
      <c r="J514" s="865"/>
      <c r="K514" s="876"/>
      <c r="L514" s="876"/>
      <c r="M514" s="876"/>
      <c r="N514" s="876"/>
      <c r="O514" s="876"/>
      <c r="P514" s="877"/>
      <c r="Q514" s="877"/>
      <c r="R514" s="877"/>
      <c r="S514" s="877"/>
      <c r="T514" s="877"/>
      <c r="U514" s="877"/>
      <c r="V514" s="877"/>
      <c r="W514" s="877"/>
      <c r="X514" s="877"/>
      <c r="Y514" s="867"/>
      <c r="Z514" s="868"/>
      <c r="AA514" s="868"/>
      <c r="AB514" s="869"/>
      <c r="AC514" s="870"/>
      <c r="AD514" s="871"/>
      <c r="AE514" s="871"/>
      <c r="AF514" s="871"/>
      <c r="AG514" s="871"/>
      <c r="AH514" s="872"/>
      <c r="AI514" s="873"/>
      <c r="AJ514" s="873"/>
      <c r="AK514" s="873"/>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75"/>
      <c r="D515" s="875"/>
      <c r="E515" s="875"/>
      <c r="F515" s="875"/>
      <c r="G515" s="875"/>
      <c r="H515" s="875"/>
      <c r="I515" s="875"/>
      <c r="J515" s="865"/>
      <c r="K515" s="876"/>
      <c r="L515" s="876"/>
      <c r="M515" s="876"/>
      <c r="N515" s="876"/>
      <c r="O515" s="876"/>
      <c r="P515" s="877"/>
      <c r="Q515" s="877"/>
      <c r="R515" s="877"/>
      <c r="S515" s="877"/>
      <c r="T515" s="877"/>
      <c r="U515" s="877"/>
      <c r="V515" s="877"/>
      <c r="W515" s="877"/>
      <c r="X515" s="877"/>
      <c r="Y515" s="867"/>
      <c r="Z515" s="868"/>
      <c r="AA515" s="868"/>
      <c r="AB515" s="869"/>
      <c r="AC515" s="870"/>
      <c r="AD515" s="871"/>
      <c r="AE515" s="871"/>
      <c r="AF515" s="871"/>
      <c r="AG515" s="871"/>
      <c r="AH515" s="872"/>
      <c r="AI515" s="873"/>
      <c r="AJ515" s="873"/>
      <c r="AK515" s="873"/>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75"/>
      <c r="D516" s="875"/>
      <c r="E516" s="875"/>
      <c r="F516" s="875"/>
      <c r="G516" s="875"/>
      <c r="H516" s="875"/>
      <c r="I516" s="875"/>
      <c r="J516" s="865"/>
      <c r="K516" s="876"/>
      <c r="L516" s="876"/>
      <c r="M516" s="876"/>
      <c r="N516" s="876"/>
      <c r="O516" s="876"/>
      <c r="P516" s="877"/>
      <c r="Q516" s="877"/>
      <c r="R516" s="877"/>
      <c r="S516" s="877"/>
      <c r="T516" s="877"/>
      <c r="U516" s="877"/>
      <c r="V516" s="877"/>
      <c r="W516" s="877"/>
      <c r="X516" s="877"/>
      <c r="Y516" s="867"/>
      <c r="Z516" s="868"/>
      <c r="AA516" s="868"/>
      <c r="AB516" s="869"/>
      <c r="AC516" s="870"/>
      <c r="AD516" s="871"/>
      <c r="AE516" s="871"/>
      <c r="AF516" s="871"/>
      <c r="AG516" s="871"/>
      <c r="AH516" s="872"/>
      <c r="AI516" s="873"/>
      <c r="AJ516" s="873"/>
      <c r="AK516" s="873"/>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75"/>
      <c r="D517" s="875"/>
      <c r="E517" s="875"/>
      <c r="F517" s="875"/>
      <c r="G517" s="875"/>
      <c r="H517" s="875"/>
      <c r="I517" s="875"/>
      <c r="J517" s="865"/>
      <c r="K517" s="876"/>
      <c r="L517" s="876"/>
      <c r="M517" s="876"/>
      <c r="N517" s="876"/>
      <c r="O517" s="876"/>
      <c r="P517" s="877"/>
      <c r="Q517" s="877"/>
      <c r="R517" s="877"/>
      <c r="S517" s="877"/>
      <c r="T517" s="877"/>
      <c r="U517" s="877"/>
      <c r="V517" s="877"/>
      <c r="W517" s="877"/>
      <c r="X517" s="877"/>
      <c r="Y517" s="867"/>
      <c r="Z517" s="868"/>
      <c r="AA517" s="868"/>
      <c r="AB517" s="869"/>
      <c r="AC517" s="870"/>
      <c r="AD517" s="871"/>
      <c r="AE517" s="871"/>
      <c r="AF517" s="871"/>
      <c r="AG517" s="871"/>
      <c r="AH517" s="872"/>
      <c r="AI517" s="873"/>
      <c r="AJ517" s="873"/>
      <c r="AK517" s="873"/>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75"/>
      <c r="D518" s="875"/>
      <c r="E518" s="875"/>
      <c r="F518" s="875"/>
      <c r="G518" s="875"/>
      <c r="H518" s="875"/>
      <c r="I518" s="875"/>
      <c r="J518" s="865"/>
      <c r="K518" s="876"/>
      <c r="L518" s="876"/>
      <c r="M518" s="876"/>
      <c r="N518" s="876"/>
      <c r="O518" s="876"/>
      <c r="P518" s="877"/>
      <c r="Q518" s="877"/>
      <c r="R518" s="877"/>
      <c r="S518" s="877"/>
      <c r="T518" s="877"/>
      <c r="U518" s="877"/>
      <c r="V518" s="877"/>
      <c r="W518" s="877"/>
      <c r="X518" s="877"/>
      <c r="Y518" s="867"/>
      <c r="Z518" s="868"/>
      <c r="AA518" s="868"/>
      <c r="AB518" s="869"/>
      <c r="AC518" s="870"/>
      <c r="AD518" s="871"/>
      <c r="AE518" s="871"/>
      <c r="AF518" s="871"/>
      <c r="AG518" s="871"/>
      <c r="AH518" s="872"/>
      <c r="AI518" s="873"/>
      <c r="AJ518" s="873"/>
      <c r="AK518" s="873"/>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75"/>
      <c r="D519" s="875"/>
      <c r="E519" s="875"/>
      <c r="F519" s="875"/>
      <c r="G519" s="875"/>
      <c r="H519" s="875"/>
      <c r="I519" s="875"/>
      <c r="J519" s="865"/>
      <c r="K519" s="876"/>
      <c r="L519" s="876"/>
      <c r="M519" s="876"/>
      <c r="N519" s="876"/>
      <c r="O519" s="876"/>
      <c r="P519" s="877"/>
      <c r="Q519" s="877"/>
      <c r="R519" s="877"/>
      <c r="S519" s="877"/>
      <c r="T519" s="877"/>
      <c r="U519" s="877"/>
      <c r="V519" s="877"/>
      <c r="W519" s="877"/>
      <c r="X519" s="877"/>
      <c r="Y519" s="867"/>
      <c r="Z519" s="868"/>
      <c r="AA519" s="868"/>
      <c r="AB519" s="869"/>
      <c r="AC519" s="870"/>
      <c r="AD519" s="871"/>
      <c r="AE519" s="871"/>
      <c r="AF519" s="871"/>
      <c r="AG519" s="871"/>
      <c r="AH519" s="872"/>
      <c r="AI519" s="873"/>
      <c r="AJ519" s="873"/>
      <c r="AK519" s="873"/>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75"/>
      <c r="D520" s="875"/>
      <c r="E520" s="875"/>
      <c r="F520" s="875"/>
      <c r="G520" s="875"/>
      <c r="H520" s="875"/>
      <c r="I520" s="875"/>
      <c r="J520" s="865"/>
      <c r="K520" s="876"/>
      <c r="L520" s="876"/>
      <c r="M520" s="876"/>
      <c r="N520" s="876"/>
      <c r="O520" s="876"/>
      <c r="P520" s="877"/>
      <c r="Q520" s="877"/>
      <c r="R520" s="877"/>
      <c r="S520" s="877"/>
      <c r="T520" s="877"/>
      <c r="U520" s="877"/>
      <c r="V520" s="877"/>
      <c r="W520" s="877"/>
      <c r="X520" s="877"/>
      <c r="Y520" s="867"/>
      <c r="Z520" s="868"/>
      <c r="AA520" s="868"/>
      <c r="AB520" s="869"/>
      <c r="AC520" s="870"/>
      <c r="AD520" s="871"/>
      <c r="AE520" s="871"/>
      <c r="AF520" s="871"/>
      <c r="AG520" s="871"/>
      <c r="AH520" s="872"/>
      <c r="AI520" s="873"/>
      <c r="AJ520" s="873"/>
      <c r="AK520" s="873"/>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75"/>
      <c r="D521" s="875"/>
      <c r="E521" s="875"/>
      <c r="F521" s="875"/>
      <c r="G521" s="875"/>
      <c r="H521" s="875"/>
      <c r="I521" s="875"/>
      <c r="J521" s="865"/>
      <c r="K521" s="876"/>
      <c r="L521" s="876"/>
      <c r="M521" s="876"/>
      <c r="N521" s="876"/>
      <c r="O521" s="876"/>
      <c r="P521" s="877"/>
      <c r="Q521" s="877"/>
      <c r="R521" s="877"/>
      <c r="S521" s="877"/>
      <c r="T521" s="877"/>
      <c r="U521" s="877"/>
      <c r="V521" s="877"/>
      <c r="W521" s="877"/>
      <c r="X521" s="877"/>
      <c r="Y521" s="867"/>
      <c r="Z521" s="868"/>
      <c r="AA521" s="868"/>
      <c r="AB521" s="869"/>
      <c r="AC521" s="870"/>
      <c r="AD521" s="871"/>
      <c r="AE521" s="871"/>
      <c r="AF521" s="871"/>
      <c r="AG521" s="871"/>
      <c r="AH521" s="872"/>
      <c r="AI521" s="873"/>
      <c r="AJ521" s="873"/>
      <c r="AK521" s="873"/>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75"/>
      <c r="D522" s="875"/>
      <c r="E522" s="875"/>
      <c r="F522" s="875"/>
      <c r="G522" s="875"/>
      <c r="H522" s="875"/>
      <c r="I522" s="875"/>
      <c r="J522" s="865"/>
      <c r="K522" s="876"/>
      <c r="L522" s="876"/>
      <c r="M522" s="876"/>
      <c r="N522" s="876"/>
      <c r="O522" s="876"/>
      <c r="P522" s="877"/>
      <c r="Q522" s="877"/>
      <c r="R522" s="877"/>
      <c r="S522" s="877"/>
      <c r="T522" s="877"/>
      <c r="U522" s="877"/>
      <c r="V522" s="877"/>
      <c r="W522" s="877"/>
      <c r="X522" s="877"/>
      <c r="Y522" s="867"/>
      <c r="Z522" s="868"/>
      <c r="AA522" s="868"/>
      <c r="AB522" s="869"/>
      <c r="AC522" s="870"/>
      <c r="AD522" s="871"/>
      <c r="AE522" s="871"/>
      <c r="AF522" s="871"/>
      <c r="AG522" s="871"/>
      <c r="AH522" s="872"/>
      <c r="AI522" s="873"/>
      <c r="AJ522" s="873"/>
      <c r="AK522" s="873"/>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75"/>
      <c r="D523" s="875"/>
      <c r="E523" s="875"/>
      <c r="F523" s="875"/>
      <c r="G523" s="875"/>
      <c r="H523" s="875"/>
      <c r="I523" s="875"/>
      <c r="J523" s="865"/>
      <c r="K523" s="876"/>
      <c r="L523" s="876"/>
      <c r="M523" s="876"/>
      <c r="N523" s="876"/>
      <c r="O523" s="876"/>
      <c r="P523" s="877"/>
      <c r="Q523" s="877"/>
      <c r="R523" s="877"/>
      <c r="S523" s="877"/>
      <c r="T523" s="877"/>
      <c r="U523" s="877"/>
      <c r="V523" s="877"/>
      <c r="W523" s="877"/>
      <c r="X523" s="877"/>
      <c r="Y523" s="867"/>
      <c r="Z523" s="868"/>
      <c r="AA523" s="868"/>
      <c r="AB523" s="869"/>
      <c r="AC523" s="870"/>
      <c r="AD523" s="871"/>
      <c r="AE523" s="871"/>
      <c r="AF523" s="871"/>
      <c r="AG523" s="871"/>
      <c r="AH523" s="872"/>
      <c r="AI523" s="873"/>
      <c r="AJ523" s="873"/>
      <c r="AK523" s="873"/>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75"/>
      <c r="D524" s="875"/>
      <c r="E524" s="875"/>
      <c r="F524" s="875"/>
      <c r="G524" s="875"/>
      <c r="H524" s="875"/>
      <c r="I524" s="875"/>
      <c r="J524" s="865"/>
      <c r="K524" s="876"/>
      <c r="L524" s="876"/>
      <c r="M524" s="876"/>
      <c r="N524" s="876"/>
      <c r="O524" s="876"/>
      <c r="P524" s="877"/>
      <c r="Q524" s="877"/>
      <c r="R524" s="877"/>
      <c r="S524" s="877"/>
      <c r="T524" s="877"/>
      <c r="U524" s="877"/>
      <c r="V524" s="877"/>
      <c r="W524" s="877"/>
      <c r="X524" s="877"/>
      <c r="Y524" s="867"/>
      <c r="Z524" s="868"/>
      <c r="AA524" s="868"/>
      <c r="AB524" s="869"/>
      <c r="AC524" s="870"/>
      <c r="AD524" s="871"/>
      <c r="AE524" s="871"/>
      <c r="AF524" s="871"/>
      <c r="AG524" s="871"/>
      <c r="AH524" s="872"/>
      <c r="AI524" s="873"/>
      <c r="AJ524" s="873"/>
      <c r="AK524" s="873"/>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75"/>
      <c r="D525" s="875"/>
      <c r="E525" s="875"/>
      <c r="F525" s="875"/>
      <c r="G525" s="875"/>
      <c r="H525" s="875"/>
      <c r="I525" s="875"/>
      <c r="J525" s="865"/>
      <c r="K525" s="876"/>
      <c r="L525" s="876"/>
      <c r="M525" s="876"/>
      <c r="N525" s="876"/>
      <c r="O525" s="876"/>
      <c r="P525" s="877"/>
      <c r="Q525" s="877"/>
      <c r="R525" s="877"/>
      <c r="S525" s="877"/>
      <c r="T525" s="877"/>
      <c r="U525" s="877"/>
      <c r="V525" s="877"/>
      <c r="W525" s="877"/>
      <c r="X525" s="877"/>
      <c r="Y525" s="867"/>
      <c r="Z525" s="868"/>
      <c r="AA525" s="868"/>
      <c r="AB525" s="869"/>
      <c r="AC525" s="870"/>
      <c r="AD525" s="871"/>
      <c r="AE525" s="871"/>
      <c r="AF525" s="871"/>
      <c r="AG525" s="871"/>
      <c r="AH525" s="872"/>
      <c r="AI525" s="873"/>
      <c r="AJ525" s="873"/>
      <c r="AK525" s="873"/>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75"/>
      <c r="D526" s="875"/>
      <c r="E526" s="875"/>
      <c r="F526" s="875"/>
      <c r="G526" s="875"/>
      <c r="H526" s="875"/>
      <c r="I526" s="875"/>
      <c r="J526" s="865"/>
      <c r="K526" s="876"/>
      <c r="L526" s="876"/>
      <c r="M526" s="876"/>
      <c r="N526" s="876"/>
      <c r="O526" s="876"/>
      <c r="P526" s="877"/>
      <c r="Q526" s="877"/>
      <c r="R526" s="877"/>
      <c r="S526" s="877"/>
      <c r="T526" s="877"/>
      <c r="U526" s="877"/>
      <c r="V526" s="877"/>
      <c r="W526" s="877"/>
      <c r="X526" s="877"/>
      <c r="Y526" s="867"/>
      <c r="Z526" s="868"/>
      <c r="AA526" s="868"/>
      <c r="AB526" s="869"/>
      <c r="AC526" s="870"/>
      <c r="AD526" s="871"/>
      <c r="AE526" s="871"/>
      <c r="AF526" s="871"/>
      <c r="AG526" s="871"/>
      <c r="AH526" s="872"/>
      <c r="AI526" s="873"/>
      <c r="AJ526" s="873"/>
      <c r="AK526" s="873"/>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75"/>
      <c r="D527" s="875"/>
      <c r="E527" s="875"/>
      <c r="F527" s="875"/>
      <c r="G527" s="875"/>
      <c r="H527" s="875"/>
      <c r="I527" s="875"/>
      <c r="J527" s="865"/>
      <c r="K527" s="876"/>
      <c r="L527" s="876"/>
      <c r="M527" s="876"/>
      <c r="N527" s="876"/>
      <c r="O527" s="876"/>
      <c r="P527" s="877"/>
      <c r="Q527" s="877"/>
      <c r="R527" s="877"/>
      <c r="S527" s="877"/>
      <c r="T527" s="877"/>
      <c r="U527" s="877"/>
      <c r="V527" s="877"/>
      <c r="W527" s="877"/>
      <c r="X527" s="877"/>
      <c r="Y527" s="867"/>
      <c r="Z527" s="868"/>
      <c r="AA527" s="868"/>
      <c r="AB527" s="869"/>
      <c r="AC527" s="870"/>
      <c r="AD527" s="871"/>
      <c r="AE527" s="871"/>
      <c r="AF527" s="871"/>
      <c r="AG527" s="871"/>
      <c r="AH527" s="872"/>
      <c r="AI527" s="873"/>
      <c r="AJ527" s="873"/>
      <c r="AK527" s="873"/>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8"/>
      <c r="L530" s="138"/>
      <c r="M530" s="138"/>
      <c r="N530" s="138"/>
      <c r="O530" s="138"/>
      <c r="P530" s="417" t="s">
        <v>25</v>
      </c>
      <c r="Q530" s="417"/>
      <c r="R530" s="417"/>
      <c r="S530" s="417"/>
      <c r="T530" s="417"/>
      <c r="U530" s="417"/>
      <c r="V530" s="417"/>
      <c r="W530" s="417"/>
      <c r="X530" s="417"/>
      <c r="Y530" s="854" t="s">
        <v>196</v>
      </c>
      <c r="Z530" s="855"/>
      <c r="AA530" s="855"/>
      <c r="AB530" s="855"/>
      <c r="AC530" s="853" t="s">
        <v>230</v>
      </c>
      <c r="AD530" s="853"/>
      <c r="AE530" s="853"/>
      <c r="AF530" s="853"/>
      <c r="AG530" s="853"/>
      <c r="AH530" s="854" t="s">
        <v>248</v>
      </c>
      <c r="AI530" s="852"/>
      <c r="AJ530" s="852"/>
      <c r="AK530" s="852"/>
      <c r="AL530" s="852" t="s">
        <v>19</v>
      </c>
      <c r="AM530" s="852"/>
      <c r="AN530" s="852"/>
      <c r="AO530" s="856"/>
      <c r="AP530" s="874" t="s">
        <v>198</v>
      </c>
      <c r="AQ530" s="874"/>
      <c r="AR530" s="874"/>
      <c r="AS530" s="874"/>
      <c r="AT530" s="874"/>
      <c r="AU530" s="874"/>
      <c r="AV530" s="874"/>
      <c r="AW530" s="874"/>
      <c r="AX530" s="874"/>
      <c r="AY530">
        <f>$AY$528</f>
        <v>0</v>
      </c>
    </row>
    <row r="531" spans="1:51" ht="30" hidden="1" customHeight="1" x14ac:dyDescent="0.15">
      <c r="A531" s="863">
        <v>1</v>
      </c>
      <c r="B531" s="863">
        <v>1</v>
      </c>
      <c r="C531" s="875"/>
      <c r="D531" s="875"/>
      <c r="E531" s="875"/>
      <c r="F531" s="875"/>
      <c r="G531" s="875"/>
      <c r="H531" s="875"/>
      <c r="I531" s="875"/>
      <c r="J531" s="865"/>
      <c r="K531" s="876"/>
      <c r="L531" s="876"/>
      <c r="M531" s="876"/>
      <c r="N531" s="876"/>
      <c r="O531" s="876"/>
      <c r="P531" s="877"/>
      <c r="Q531" s="877"/>
      <c r="R531" s="877"/>
      <c r="S531" s="877"/>
      <c r="T531" s="877"/>
      <c r="U531" s="877"/>
      <c r="V531" s="877"/>
      <c r="W531" s="877"/>
      <c r="X531" s="877"/>
      <c r="Y531" s="867"/>
      <c r="Z531" s="868"/>
      <c r="AA531" s="868"/>
      <c r="AB531" s="869"/>
      <c r="AC531" s="870"/>
      <c r="AD531" s="871"/>
      <c r="AE531" s="871"/>
      <c r="AF531" s="871"/>
      <c r="AG531" s="871"/>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75"/>
      <c r="D532" s="875"/>
      <c r="E532" s="875"/>
      <c r="F532" s="875"/>
      <c r="G532" s="875"/>
      <c r="H532" s="875"/>
      <c r="I532" s="875"/>
      <c r="J532" s="865"/>
      <c r="K532" s="876"/>
      <c r="L532" s="876"/>
      <c r="M532" s="876"/>
      <c r="N532" s="876"/>
      <c r="O532" s="876"/>
      <c r="P532" s="877"/>
      <c r="Q532" s="877"/>
      <c r="R532" s="877"/>
      <c r="S532" s="877"/>
      <c r="T532" s="877"/>
      <c r="U532" s="877"/>
      <c r="V532" s="877"/>
      <c r="W532" s="877"/>
      <c r="X532" s="877"/>
      <c r="Y532" s="867"/>
      <c r="Z532" s="868"/>
      <c r="AA532" s="868"/>
      <c r="AB532" s="869"/>
      <c r="AC532" s="870"/>
      <c r="AD532" s="871"/>
      <c r="AE532" s="871"/>
      <c r="AF532" s="871"/>
      <c r="AG532" s="871"/>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75"/>
      <c r="E533" s="875"/>
      <c r="F533" s="875"/>
      <c r="G533" s="875"/>
      <c r="H533" s="875"/>
      <c r="I533" s="875"/>
      <c r="J533" s="865"/>
      <c r="K533" s="876"/>
      <c r="L533" s="876"/>
      <c r="M533" s="876"/>
      <c r="N533" s="876"/>
      <c r="O533" s="876"/>
      <c r="P533" s="866"/>
      <c r="Q533" s="877"/>
      <c r="R533" s="877"/>
      <c r="S533" s="877"/>
      <c r="T533" s="877"/>
      <c r="U533" s="877"/>
      <c r="V533" s="877"/>
      <c r="W533" s="877"/>
      <c r="X533" s="877"/>
      <c r="Y533" s="867"/>
      <c r="Z533" s="868"/>
      <c r="AA533" s="868"/>
      <c r="AB533" s="869"/>
      <c r="AC533" s="870"/>
      <c r="AD533" s="871"/>
      <c r="AE533" s="871"/>
      <c r="AF533" s="871"/>
      <c r="AG533" s="871"/>
      <c r="AH533" s="872"/>
      <c r="AI533" s="873"/>
      <c r="AJ533" s="873"/>
      <c r="AK533" s="873"/>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75"/>
      <c r="E534" s="875"/>
      <c r="F534" s="875"/>
      <c r="G534" s="875"/>
      <c r="H534" s="875"/>
      <c r="I534" s="875"/>
      <c r="J534" s="865"/>
      <c r="K534" s="876"/>
      <c r="L534" s="876"/>
      <c r="M534" s="876"/>
      <c r="N534" s="876"/>
      <c r="O534" s="876"/>
      <c r="P534" s="866"/>
      <c r="Q534" s="877"/>
      <c r="R534" s="877"/>
      <c r="S534" s="877"/>
      <c r="T534" s="877"/>
      <c r="U534" s="877"/>
      <c r="V534" s="877"/>
      <c r="W534" s="877"/>
      <c r="X534" s="877"/>
      <c r="Y534" s="867"/>
      <c r="Z534" s="868"/>
      <c r="AA534" s="868"/>
      <c r="AB534" s="869"/>
      <c r="AC534" s="870"/>
      <c r="AD534" s="871"/>
      <c r="AE534" s="871"/>
      <c r="AF534" s="871"/>
      <c r="AG534" s="871"/>
      <c r="AH534" s="872"/>
      <c r="AI534" s="873"/>
      <c r="AJ534" s="873"/>
      <c r="AK534" s="873"/>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75"/>
      <c r="D535" s="875"/>
      <c r="E535" s="875"/>
      <c r="F535" s="875"/>
      <c r="G535" s="875"/>
      <c r="H535" s="875"/>
      <c r="I535" s="875"/>
      <c r="J535" s="865"/>
      <c r="K535" s="876"/>
      <c r="L535" s="876"/>
      <c r="M535" s="876"/>
      <c r="N535" s="876"/>
      <c r="O535" s="876"/>
      <c r="P535" s="877"/>
      <c r="Q535" s="877"/>
      <c r="R535" s="877"/>
      <c r="S535" s="877"/>
      <c r="T535" s="877"/>
      <c r="U535" s="877"/>
      <c r="V535" s="877"/>
      <c r="W535" s="877"/>
      <c r="X535" s="877"/>
      <c r="Y535" s="867"/>
      <c r="Z535" s="868"/>
      <c r="AA535" s="868"/>
      <c r="AB535" s="869"/>
      <c r="AC535" s="870"/>
      <c r="AD535" s="871"/>
      <c r="AE535" s="871"/>
      <c r="AF535" s="871"/>
      <c r="AG535" s="871"/>
      <c r="AH535" s="872"/>
      <c r="AI535" s="873"/>
      <c r="AJ535" s="873"/>
      <c r="AK535" s="873"/>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75"/>
      <c r="D536" s="875"/>
      <c r="E536" s="875"/>
      <c r="F536" s="875"/>
      <c r="G536" s="875"/>
      <c r="H536" s="875"/>
      <c r="I536" s="875"/>
      <c r="J536" s="865"/>
      <c r="K536" s="876"/>
      <c r="L536" s="876"/>
      <c r="M536" s="876"/>
      <c r="N536" s="876"/>
      <c r="O536" s="876"/>
      <c r="P536" s="877"/>
      <c r="Q536" s="877"/>
      <c r="R536" s="877"/>
      <c r="S536" s="877"/>
      <c r="T536" s="877"/>
      <c r="U536" s="877"/>
      <c r="V536" s="877"/>
      <c r="W536" s="877"/>
      <c r="X536" s="877"/>
      <c r="Y536" s="867"/>
      <c r="Z536" s="868"/>
      <c r="AA536" s="868"/>
      <c r="AB536" s="869"/>
      <c r="AC536" s="870"/>
      <c r="AD536" s="871"/>
      <c r="AE536" s="871"/>
      <c r="AF536" s="871"/>
      <c r="AG536" s="871"/>
      <c r="AH536" s="872"/>
      <c r="AI536" s="873"/>
      <c r="AJ536" s="873"/>
      <c r="AK536" s="873"/>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75"/>
      <c r="D537" s="875"/>
      <c r="E537" s="875"/>
      <c r="F537" s="875"/>
      <c r="G537" s="875"/>
      <c r="H537" s="875"/>
      <c r="I537" s="875"/>
      <c r="J537" s="865"/>
      <c r="K537" s="876"/>
      <c r="L537" s="876"/>
      <c r="M537" s="876"/>
      <c r="N537" s="876"/>
      <c r="O537" s="876"/>
      <c r="P537" s="877"/>
      <c r="Q537" s="877"/>
      <c r="R537" s="877"/>
      <c r="S537" s="877"/>
      <c r="T537" s="877"/>
      <c r="U537" s="877"/>
      <c r="V537" s="877"/>
      <c r="W537" s="877"/>
      <c r="X537" s="877"/>
      <c r="Y537" s="867"/>
      <c r="Z537" s="868"/>
      <c r="AA537" s="868"/>
      <c r="AB537" s="869"/>
      <c r="AC537" s="870"/>
      <c r="AD537" s="871"/>
      <c r="AE537" s="871"/>
      <c r="AF537" s="871"/>
      <c r="AG537" s="871"/>
      <c r="AH537" s="872"/>
      <c r="AI537" s="873"/>
      <c r="AJ537" s="873"/>
      <c r="AK537" s="873"/>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75"/>
      <c r="D538" s="875"/>
      <c r="E538" s="875"/>
      <c r="F538" s="875"/>
      <c r="G538" s="875"/>
      <c r="H538" s="875"/>
      <c r="I538" s="875"/>
      <c r="J538" s="865"/>
      <c r="K538" s="876"/>
      <c r="L538" s="876"/>
      <c r="M538" s="876"/>
      <c r="N538" s="876"/>
      <c r="O538" s="876"/>
      <c r="P538" s="877"/>
      <c r="Q538" s="877"/>
      <c r="R538" s="877"/>
      <c r="S538" s="877"/>
      <c r="T538" s="877"/>
      <c r="U538" s="877"/>
      <c r="V538" s="877"/>
      <c r="W538" s="877"/>
      <c r="X538" s="877"/>
      <c r="Y538" s="867"/>
      <c r="Z538" s="868"/>
      <c r="AA538" s="868"/>
      <c r="AB538" s="869"/>
      <c r="AC538" s="870"/>
      <c r="AD538" s="871"/>
      <c r="AE538" s="871"/>
      <c r="AF538" s="871"/>
      <c r="AG538" s="871"/>
      <c r="AH538" s="872"/>
      <c r="AI538" s="873"/>
      <c r="AJ538" s="873"/>
      <c r="AK538" s="873"/>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75"/>
      <c r="D539" s="875"/>
      <c r="E539" s="875"/>
      <c r="F539" s="875"/>
      <c r="G539" s="875"/>
      <c r="H539" s="875"/>
      <c r="I539" s="875"/>
      <c r="J539" s="865"/>
      <c r="K539" s="876"/>
      <c r="L539" s="876"/>
      <c r="M539" s="876"/>
      <c r="N539" s="876"/>
      <c r="O539" s="876"/>
      <c r="P539" s="877"/>
      <c r="Q539" s="877"/>
      <c r="R539" s="877"/>
      <c r="S539" s="877"/>
      <c r="T539" s="877"/>
      <c r="U539" s="877"/>
      <c r="V539" s="877"/>
      <c r="W539" s="877"/>
      <c r="X539" s="877"/>
      <c r="Y539" s="867"/>
      <c r="Z539" s="868"/>
      <c r="AA539" s="868"/>
      <c r="AB539" s="869"/>
      <c r="AC539" s="870"/>
      <c r="AD539" s="871"/>
      <c r="AE539" s="871"/>
      <c r="AF539" s="871"/>
      <c r="AG539" s="871"/>
      <c r="AH539" s="872"/>
      <c r="AI539" s="873"/>
      <c r="AJ539" s="873"/>
      <c r="AK539" s="873"/>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75"/>
      <c r="D540" s="875"/>
      <c r="E540" s="875"/>
      <c r="F540" s="875"/>
      <c r="G540" s="875"/>
      <c r="H540" s="875"/>
      <c r="I540" s="875"/>
      <c r="J540" s="865"/>
      <c r="K540" s="876"/>
      <c r="L540" s="876"/>
      <c r="M540" s="876"/>
      <c r="N540" s="876"/>
      <c r="O540" s="876"/>
      <c r="P540" s="877"/>
      <c r="Q540" s="877"/>
      <c r="R540" s="877"/>
      <c r="S540" s="877"/>
      <c r="T540" s="877"/>
      <c r="U540" s="877"/>
      <c r="V540" s="877"/>
      <c r="W540" s="877"/>
      <c r="X540" s="877"/>
      <c r="Y540" s="867"/>
      <c r="Z540" s="868"/>
      <c r="AA540" s="868"/>
      <c r="AB540" s="869"/>
      <c r="AC540" s="870"/>
      <c r="AD540" s="871"/>
      <c r="AE540" s="871"/>
      <c r="AF540" s="871"/>
      <c r="AG540" s="871"/>
      <c r="AH540" s="872"/>
      <c r="AI540" s="873"/>
      <c r="AJ540" s="873"/>
      <c r="AK540" s="873"/>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75"/>
      <c r="D541" s="875"/>
      <c r="E541" s="875"/>
      <c r="F541" s="875"/>
      <c r="G541" s="875"/>
      <c r="H541" s="875"/>
      <c r="I541" s="875"/>
      <c r="J541" s="865"/>
      <c r="K541" s="876"/>
      <c r="L541" s="876"/>
      <c r="M541" s="876"/>
      <c r="N541" s="876"/>
      <c r="O541" s="876"/>
      <c r="P541" s="877"/>
      <c r="Q541" s="877"/>
      <c r="R541" s="877"/>
      <c r="S541" s="877"/>
      <c r="T541" s="877"/>
      <c r="U541" s="877"/>
      <c r="V541" s="877"/>
      <c r="W541" s="877"/>
      <c r="X541" s="877"/>
      <c r="Y541" s="867"/>
      <c r="Z541" s="868"/>
      <c r="AA541" s="868"/>
      <c r="AB541" s="869"/>
      <c r="AC541" s="870"/>
      <c r="AD541" s="871"/>
      <c r="AE541" s="871"/>
      <c r="AF541" s="871"/>
      <c r="AG541" s="871"/>
      <c r="AH541" s="872"/>
      <c r="AI541" s="873"/>
      <c r="AJ541" s="873"/>
      <c r="AK541" s="873"/>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75"/>
      <c r="D542" s="875"/>
      <c r="E542" s="875"/>
      <c r="F542" s="875"/>
      <c r="G542" s="875"/>
      <c r="H542" s="875"/>
      <c r="I542" s="875"/>
      <c r="J542" s="865"/>
      <c r="K542" s="876"/>
      <c r="L542" s="876"/>
      <c r="M542" s="876"/>
      <c r="N542" s="876"/>
      <c r="O542" s="876"/>
      <c r="P542" s="877"/>
      <c r="Q542" s="877"/>
      <c r="R542" s="877"/>
      <c r="S542" s="877"/>
      <c r="T542" s="877"/>
      <c r="U542" s="877"/>
      <c r="V542" s="877"/>
      <c r="W542" s="877"/>
      <c r="X542" s="877"/>
      <c r="Y542" s="867"/>
      <c r="Z542" s="868"/>
      <c r="AA542" s="868"/>
      <c r="AB542" s="869"/>
      <c r="AC542" s="870"/>
      <c r="AD542" s="871"/>
      <c r="AE542" s="871"/>
      <c r="AF542" s="871"/>
      <c r="AG542" s="871"/>
      <c r="AH542" s="872"/>
      <c r="AI542" s="873"/>
      <c r="AJ542" s="873"/>
      <c r="AK542" s="873"/>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75"/>
      <c r="D543" s="875"/>
      <c r="E543" s="875"/>
      <c r="F543" s="875"/>
      <c r="G543" s="875"/>
      <c r="H543" s="875"/>
      <c r="I543" s="875"/>
      <c r="J543" s="865"/>
      <c r="K543" s="876"/>
      <c r="L543" s="876"/>
      <c r="M543" s="876"/>
      <c r="N543" s="876"/>
      <c r="O543" s="876"/>
      <c r="P543" s="877"/>
      <c r="Q543" s="877"/>
      <c r="R543" s="877"/>
      <c r="S543" s="877"/>
      <c r="T543" s="877"/>
      <c r="U543" s="877"/>
      <c r="V543" s="877"/>
      <c r="W543" s="877"/>
      <c r="X543" s="877"/>
      <c r="Y543" s="867"/>
      <c r="Z543" s="868"/>
      <c r="AA543" s="868"/>
      <c r="AB543" s="869"/>
      <c r="AC543" s="870"/>
      <c r="AD543" s="871"/>
      <c r="AE543" s="871"/>
      <c r="AF543" s="871"/>
      <c r="AG543" s="871"/>
      <c r="AH543" s="872"/>
      <c r="AI543" s="873"/>
      <c r="AJ543" s="873"/>
      <c r="AK543" s="873"/>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75"/>
      <c r="D544" s="875"/>
      <c r="E544" s="875"/>
      <c r="F544" s="875"/>
      <c r="G544" s="875"/>
      <c r="H544" s="875"/>
      <c r="I544" s="875"/>
      <c r="J544" s="865"/>
      <c r="K544" s="876"/>
      <c r="L544" s="876"/>
      <c r="M544" s="876"/>
      <c r="N544" s="876"/>
      <c r="O544" s="876"/>
      <c r="P544" s="877"/>
      <c r="Q544" s="877"/>
      <c r="R544" s="877"/>
      <c r="S544" s="877"/>
      <c r="T544" s="877"/>
      <c r="U544" s="877"/>
      <c r="V544" s="877"/>
      <c r="W544" s="877"/>
      <c r="X544" s="877"/>
      <c r="Y544" s="867"/>
      <c r="Z544" s="868"/>
      <c r="AA544" s="868"/>
      <c r="AB544" s="869"/>
      <c r="AC544" s="870"/>
      <c r="AD544" s="871"/>
      <c r="AE544" s="871"/>
      <c r="AF544" s="871"/>
      <c r="AG544" s="871"/>
      <c r="AH544" s="872"/>
      <c r="AI544" s="873"/>
      <c r="AJ544" s="873"/>
      <c r="AK544" s="873"/>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75"/>
      <c r="D545" s="875"/>
      <c r="E545" s="875"/>
      <c r="F545" s="875"/>
      <c r="G545" s="875"/>
      <c r="H545" s="875"/>
      <c r="I545" s="875"/>
      <c r="J545" s="865"/>
      <c r="K545" s="876"/>
      <c r="L545" s="876"/>
      <c r="M545" s="876"/>
      <c r="N545" s="876"/>
      <c r="O545" s="876"/>
      <c r="P545" s="877"/>
      <c r="Q545" s="877"/>
      <c r="R545" s="877"/>
      <c r="S545" s="877"/>
      <c r="T545" s="877"/>
      <c r="U545" s="877"/>
      <c r="V545" s="877"/>
      <c r="W545" s="877"/>
      <c r="X545" s="877"/>
      <c r="Y545" s="867"/>
      <c r="Z545" s="868"/>
      <c r="AA545" s="868"/>
      <c r="AB545" s="869"/>
      <c r="AC545" s="870"/>
      <c r="AD545" s="871"/>
      <c r="AE545" s="871"/>
      <c r="AF545" s="871"/>
      <c r="AG545" s="871"/>
      <c r="AH545" s="872"/>
      <c r="AI545" s="873"/>
      <c r="AJ545" s="873"/>
      <c r="AK545" s="873"/>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75"/>
      <c r="D546" s="875"/>
      <c r="E546" s="875"/>
      <c r="F546" s="875"/>
      <c r="G546" s="875"/>
      <c r="H546" s="875"/>
      <c r="I546" s="875"/>
      <c r="J546" s="865"/>
      <c r="K546" s="876"/>
      <c r="L546" s="876"/>
      <c r="M546" s="876"/>
      <c r="N546" s="876"/>
      <c r="O546" s="876"/>
      <c r="P546" s="877"/>
      <c r="Q546" s="877"/>
      <c r="R546" s="877"/>
      <c r="S546" s="877"/>
      <c r="T546" s="877"/>
      <c r="U546" s="877"/>
      <c r="V546" s="877"/>
      <c r="W546" s="877"/>
      <c r="X546" s="877"/>
      <c r="Y546" s="867"/>
      <c r="Z546" s="868"/>
      <c r="AA546" s="868"/>
      <c r="AB546" s="869"/>
      <c r="AC546" s="870"/>
      <c r="AD546" s="871"/>
      <c r="AE546" s="871"/>
      <c r="AF546" s="871"/>
      <c r="AG546" s="871"/>
      <c r="AH546" s="872"/>
      <c r="AI546" s="873"/>
      <c r="AJ546" s="873"/>
      <c r="AK546" s="873"/>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75"/>
      <c r="D547" s="875"/>
      <c r="E547" s="875"/>
      <c r="F547" s="875"/>
      <c r="G547" s="875"/>
      <c r="H547" s="875"/>
      <c r="I547" s="875"/>
      <c r="J547" s="865"/>
      <c r="K547" s="876"/>
      <c r="L547" s="876"/>
      <c r="M547" s="876"/>
      <c r="N547" s="876"/>
      <c r="O547" s="876"/>
      <c r="P547" s="877"/>
      <c r="Q547" s="877"/>
      <c r="R547" s="877"/>
      <c r="S547" s="877"/>
      <c r="T547" s="877"/>
      <c r="U547" s="877"/>
      <c r="V547" s="877"/>
      <c r="W547" s="877"/>
      <c r="X547" s="877"/>
      <c r="Y547" s="867"/>
      <c r="Z547" s="868"/>
      <c r="AA547" s="868"/>
      <c r="AB547" s="869"/>
      <c r="AC547" s="870"/>
      <c r="AD547" s="871"/>
      <c r="AE547" s="871"/>
      <c r="AF547" s="871"/>
      <c r="AG547" s="871"/>
      <c r="AH547" s="872"/>
      <c r="AI547" s="873"/>
      <c r="AJ547" s="873"/>
      <c r="AK547" s="873"/>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75"/>
      <c r="D548" s="875"/>
      <c r="E548" s="875"/>
      <c r="F548" s="875"/>
      <c r="G548" s="875"/>
      <c r="H548" s="875"/>
      <c r="I548" s="875"/>
      <c r="J548" s="865"/>
      <c r="K548" s="876"/>
      <c r="L548" s="876"/>
      <c r="M548" s="876"/>
      <c r="N548" s="876"/>
      <c r="O548" s="876"/>
      <c r="P548" s="877"/>
      <c r="Q548" s="877"/>
      <c r="R548" s="877"/>
      <c r="S548" s="877"/>
      <c r="T548" s="877"/>
      <c r="U548" s="877"/>
      <c r="V548" s="877"/>
      <c r="W548" s="877"/>
      <c r="X548" s="877"/>
      <c r="Y548" s="867"/>
      <c r="Z548" s="868"/>
      <c r="AA548" s="868"/>
      <c r="AB548" s="869"/>
      <c r="AC548" s="870"/>
      <c r="AD548" s="871"/>
      <c r="AE548" s="871"/>
      <c r="AF548" s="871"/>
      <c r="AG548" s="871"/>
      <c r="AH548" s="872"/>
      <c r="AI548" s="873"/>
      <c r="AJ548" s="873"/>
      <c r="AK548" s="873"/>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75"/>
      <c r="D549" s="875"/>
      <c r="E549" s="875"/>
      <c r="F549" s="875"/>
      <c r="G549" s="875"/>
      <c r="H549" s="875"/>
      <c r="I549" s="875"/>
      <c r="J549" s="865"/>
      <c r="K549" s="876"/>
      <c r="L549" s="876"/>
      <c r="M549" s="876"/>
      <c r="N549" s="876"/>
      <c r="O549" s="876"/>
      <c r="P549" s="877"/>
      <c r="Q549" s="877"/>
      <c r="R549" s="877"/>
      <c r="S549" s="877"/>
      <c r="T549" s="877"/>
      <c r="U549" s="877"/>
      <c r="V549" s="877"/>
      <c r="W549" s="877"/>
      <c r="X549" s="877"/>
      <c r="Y549" s="867"/>
      <c r="Z549" s="868"/>
      <c r="AA549" s="868"/>
      <c r="AB549" s="869"/>
      <c r="AC549" s="870"/>
      <c r="AD549" s="871"/>
      <c r="AE549" s="871"/>
      <c r="AF549" s="871"/>
      <c r="AG549" s="871"/>
      <c r="AH549" s="872"/>
      <c r="AI549" s="873"/>
      <c r="AJ549" s="873"/>
      <c r="AK549" s="873"/>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75"/>
      <c r="D550" s="875"/>
      <c r="E550" s="875"/>
      <c r="F550" s="875"/>
      <c r="G550" s="875"/>
      <c r="H550" s="875"/>
      <c r="I550" s="875"/>
      <c r="J550" s="865"/>
      <c r="K550" s="876"/>
      <c r="L550" s="876"/>
      <c r="M550" s="876"/>
      <c r="N550" s="876"/>
      <c r="O550" s="876"/>
      <c r="P550" s="877"/>
      <c r="Q550" s="877"/>
      <c r="R550" s="877"/>
      <c r="S550" s="877"/>
      <c r="T550" s="877"/>
      <c r="U550" s="877"/>
      <c r="V550" s="877"/>
      <c r="W550" s="877"/>
      <c r="X550" s="877"/>
      <c r="Y550" s="867"/>
      <c r="Z550" s="868"/>
      <c r="AA550" s="868"/>
      <c r="AB550" s="869"/>
      <c r="AC550" s="870"/>
      <c r="AD550" s="871"/>
      <c r="AE550" s="871"/>
      <c r="AF550" s="871"/>
      <c r="AG550" s="871"/>
      <c r="AH550" s="872"/>
      <c r="AI550" s="873"/>
      <c r="AJ550" s="873"/>
      <c r="AK550" s="873"/>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75"/>
      <c r="D551" s="875"/>
      <c r="E551" s="875"/>
      <c r="F551" s="875"/>
      <c r="G551" s="875"/>
      <c r="H551" s="875"/>
      <c r="I551" s="875"/>
      <c r="J551" s="865"/>
      <c r="K551" s="876"/>
      <c r="L551" s="876"/>
      <c r="M551" s="876"/>
      <c r="N551" s="876"/>
      <c r="O551" s="876"/>
      <c r="P551" s="877"/>
      <c r="Q551" s="877"/>
      <c r="R551" s="877"/>
      <c r="S551" s="877"/>
      <c r="T551" s="877"/>
      <c r="U551" s="877"/>
      <c r="V551" s="877"/>
      <c r="W551" s="877"/>
      <c r="X551" s="877"/>
      <c r="Y551" s="867"/>
      <c r="Z551" s="868"/>
      <c r="AA551" s="868"/>
      <c r="AB551" s="869"/>
      <c r="AC551" s="870"/>
      <c r="AD551" s="871"/>
      <c r="AE551" s="871"/>
      <c r="AF551" s="871"/>
      <c r="AG551" s="871"/>
      <c r="AH551" s="872"/>
      <c r="AI551" s="873"/>
      <c r="AJ551" s="873"/>
      <c r="AK551" s="873"/>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75"/>
      <c r="D552" s="875"/>
      <c r="E552" s="875"/>
      <c r="F552" s="875"/>
      <c r="G552" s="875"/>
      <c r="H552" s="875"/>
      <c r="I552" s="875"/>
      <c r="J552" s="865"/>
      <c r="K552" s="876"/>
      <c r="L552" s="876"/>
      <c r="M552" s="876"/>
      <c r="N552" s="876"/>
      <c r="O552" s="876"/>
      <c r="P552" s="877"/>
      <c r="Q552" s="877"/>
      <c r="R552" s="877"/>
      <c r="S552" s="877"/>
      <c r="T552" s="877"/>
      <c r="U552" s="877"/>
      <c r="V552" s="877"/>
      <c r="W552" s="877"/>
      <c r="X552" s="877"/>
      <c r="Y552" s="867"/>
      <c r="Z552" s="868"/>
      <c r="AA552" s="868"/>
      <c r="AB552" s="869"/>
      <c r="AC552" s="870"/>
      <c r="AD552" s="871"/>
      <c r="AE552" s="871"/>
      <c r="AF552" s="871"/>
      <c r="AG552" s="871"/>
      <c r="AH552" s="872"/>
      <c r="AI552" s="873"/>
      <c r="AJ552" s="873"/>
      <c r="AK552" s="873"/>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75"/>
      <c r="D553" s="875"/>
      <c r="E553" s="875"/>
      <c r="F553" s="875"/>
      <c r="G553" s="875"/>
      <c r="H553" s="875"/>
      <c r="I553" s="875"/>
      <c r="J553" s="865"/>
      <c r="K553" s="876"/>
      <c r="L553" s="876"/>
      <c r="M553" s="876"/>
      <c r="N553" s="876"/>
      <c r="O553" s="876"/>
      <c r="P553" s="877"/>
      <c r="Q553" s="877"/>
      <c r="R553" s="877"/>
      <c r="S553" s="877"/>
      <c r="T553" s="877"/>
      <c r="U553" s="877"/>
      <c r="V553" s="877"/>
      <c r="W553" s="877"/>
      <c r="X553" s="877"/>
      <c r="Y553" s="867"/>
      <c r="Z553" s="868"/>
      <c r="AA553" s="868"/>
      <c r="AB553" s="869"/>
      <c r="AC553" s="870"/>
      <c r="AD553" s="871"/>
      <c r="AE553" s="871"/>
      <c r="AF553" s="871"/>
      <c r="AG553" s="871"/>
      <c r="AH553" s="872"/>
      <c r="AI553" s="873"/>
      <c r="AJ553" s="873"/>
      <c r="AK553" s="873"/>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75"/>
      <c r="D554" s="875"/>
      <c r="E554" s="875"/>
      <c r="F554" s="875"/>
      <c r="G554" s="875"/>
      <c r="H554" s="875"/>
      <c r="I554" s="875"/>
      <c r="J554" s="865"/>
      <c r="K554" s="876"/>
      <c r="L554" s="876"/>
      <c r="M554" s="876"/>
      <c r="N554" s="876"/>
      <c r="O554" s="876"/>
      <c r="P554" s="877"/>
      <c r="Q554" s="877"/>
      <c r="R554" s="877"/>
      <c r="S554" s="877"/>
      <c r="T554" s="877"/>
      <c r="U554" s="877"/>
      <c r="V554" s="877"/>
      <c r="W554" s="877"/>
      <c r="X554" s="877"/>
      <c r="Y554" s="867"/>
      <c r="Z554" s="868"/>
      <c r="AA554" s="868"/>
      <c r="AB554" s="869"/>
      <c r="AC554" s="870"/>
      <c r="AD554" s="871"/>
      <c r="AE554" s="871"/>
      <c r="AF554" s="871"/>
      <c r="AG554" s="871"/>
      <c r="AH554" s="872"/>
      <c r="AI554" s="873"/>
      <c r="AJ554" s="873"/>
      <c r="AK554" s="873"/>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75"/>
      <c r="D555" s="875"/>
      <c r="E555" s="875"/>
      <c r="F555" s="875"/>
      <c r="G555" s="875"/>
      <c r="H555" s="875"/>
      <c r="I555" s="875"/>
      <c r="J555" s="865"/>
      <c r="K555" s="876"/>
      <c r="L555" s="876"/>
      <c r="M555" s="876"/>
      <c r="N555" s="876"/>
      <c r="O555" s="876"/>
      <c r="P555" s="877"/>
      <c r="Q555" s="877"/>
      <c r="R555" s="877"/>
      <c r="S555" s="877"/>
      <c r="T555" s="877"/>
      <c r="U555" s="877"/>
      <c r="V555" s="877"/>
      <c r="W555" s="877"/>
      <c r="X555" s="877"/>
      <c r="Y555" s="867"/>
      <c r="Z555" s="868"/>
      <c r="AA555" s="868"/>
      <c r="AB555" s="869"/>
      <c r="AC555" s="870"/>
      <c r="AD555" s="871"/>
      <c r="AE555" s="871"/>
      <c r="AF555" s="871"/>
      <c r="AG555" s="871"/>
      <c r="AH555" s="872"/>
      <c r="AI555" s="873"/>
      <c r="AJ555" s="873"/>
      <c r="AK555" s="873"/>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75"/>
      <c r="D556" s="875"/>
      <c r="E556" s="875"/>
      <c r="F556" s="875"/>
      <c r="G556" s="875"/>
      <c r="H556" s="875"/>
      <c r="I556" s="875"/>
      <c r="J556" s="865"/>
      <c r="K556" s="876"/>
      <c r="L556" s="876"/>
      <c r="M556" s="876"/>
      <c r="N556" s="876"/>
      <c r="O556" s="876"/>
      <c r="P556" s="877"/>
      <c r="Q556" s="877"/>
      <c r="R556" s="877"/>
      <c r="S556" s="877"/>
      <c r="T556" s="877"/>
      <c r="U556" s="877"/>
      <c r="V556" s="877"/>
      <c r="W556" s="877"/>
      <c r="X556" s="877"/>
      <c r="Y556" s="867"/>
      <c r="Z556" s="868"/>
      <c r="AA556" s="868"/>
      <c r="AB556" s="869"/>
      <c r="AC556" s="870"/>
      <c r="AD556" s="871"/>
      <c r="AE556" s="871"/>
      <c r="AF556" s="871"/>
      <c r="AG556" s="871"/>
      <c r="AH556" s="872"/>
      <c r="AI556" s="873"/>
      <c r="AJ556" s="873"/>
      <c r="AK556" s="873"/>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75"/>
      <c r="D557" s="875"/>
      <c r="E557" s="875"/>
      <c r="F557" s="875"/>
      <c r="G557" s="875"/>
      <c r="H557" s="875"/>
      <c r="I557" s="875"/>
      <c r="J557" s="865"/>
      <c r="K557" s="876"/>
      <c r="L557" s="876"/>
      <c r="M557" s="876"/>
      <c r="N557" s="876"/>
      <c r="O557" s="876"/>
      <c r="P557" s="877"/>
      <c r="Q557" s="877"/>
      <c r="R557" s="877"/>
      <c r="S557" s="877"/>
      <c r="T557" s="877"/>
      <c r="U557" s="877"/>
      <c r="V557" s="877"/>
      <c r="W557" s="877"/>
      <c r="X557" s="877"/>
      <c r="Y557" s="867"/>
      <c r="Z557" s="868"/>
      <c r="AA557" s="868"/>
      <c r="AB557" s="869"/>
      <c r="AC557" s="870"/>
      <c r="AD557" s="871"/>
      <c r="AE557" s="871"/>
      <c r="AF557" s="871"/>
      <c r="AG557" s="871"/>
      <c r="AH557" s="872"/>
      <c r="AI557" s="873"/>
      <c r="AJ557" s="873"/>
      <c r="AK557" s="873"/>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75"/>
      <c r="D558" s="875"/>
      <c r="E558" s="875"/>
      <c r="F558" s="875"/>
      <c r="G558" s="875"/>
      <c r="H558" s="875"/>
      <c r="I558" s="875"/>
      <c r="J558" s="865"/>
      <c r="K558" s="876"/>
      <c r="L558" s="876"/>
      <c r="M558" s="876"/>
      <c r="N558" s="876"/>
      <c r="O558" s="876"/>
      <c r="P558" s="877"/>
      <c r="Q558" s="877"/>
      <c r="R558" s="877"/>
      <c r="S558" s="877"/>
      <c r="T558" s="877"/>
      <c r="U558" s="877"/>
      <c r="V558" s="877"/>
      <c r="W558" s="877"/>
      <c r="X558" s="877"/>
      <c r="Y558" s="867"/>
      <c r="Z558" s="868"/>
      <c r="AA558" s="868"/>
      <c r="AB558" s="869"/>
      <c r="AC558" s="870"/>
      <c r="AD558" s="871"/>
      <c r="AE558" s="871"/>
      <c r="AF558" s="871"/>
      <c r="AG558" s="871"/>
      <c r="AH558" s="872"/>
      <c r="AI558" s="873"/>
      <c r="AJ558" s="873"/>
      <c r="AK558" s="873"/>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75"/>
      <c r="D559" s="875"/>
      <c r="E559" s="875"/>
      <c r="F559" s="875"/>
      <c r="G559" s="875"/>
      <c r="H559" s="875"/>
      <c r="I559" s="875"/>
      <c r="J559" s="865"/>
      <c r="K559" s="876"/>
      <c r="L559" s="876"/>
      <c r="M559" s="876"/>
      <c r="N559" s="876"/>
      <c r="O559" s="876"/>
      <c r="P559" s="877"/>
      <c r="Q559" s="877"/>
      <c r="R559" s="877"/>
      <c r="S559" s="877"/>
      <c r="T559" s="877"/>
      <c r="U559" s="877"/>
      <c r="V559" s="877"/>
      <c r="W559" s="877"/>
      <c r="X559" s="877"/>
      <c r="Y559" s="867"/>
      <c r="Z559" s="868"/>
      <c r="AA559" s="868"/>
      <c r="AB559" s="869"/>
      <c r="AC559" s="870"/>
      <c r="AD559" s="871"/>
      <c r="AE559" s="871"/>
      <c r="AF559" s="871"/>
      <c r="AG559" s="871"/>
      <c r="AH559" s="872"/>
      <c r="AI559" s="873"/>
      <c r="AJ559" s="873"/>
      <c r="AK559" s="873"/>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75"/>
      <c r="D560" s="875"/>
      <c r="E560" s="875"/>
      <c r="F560" s="875"/>
      <c r="G560" s="875"/>
      <c r="H560" s="875"/>
      <c r="I560" s="875"/>
      <c r="J560" s="865"/>
      <c r="K560" s="876"/>
      <c r="L560" s="876"/>
      <c r="M560" s="876"/>
      <c r="N560" s="876"/>
      <c r="O560" s="876"/>
      <c r="P560" s="877"/>
      <c r="Q560" s="877"/>
      <c r="R560" s="877"/>
      <c r="S560" s="877"/>
      <c r="T560" s="877"/>
      <c r="U560" s="877"/>
      <c r="V560" s="877"/>
      <c r="W560" s="877"/>
      <c r="X560" s="877"/>
      <c r="Y560" s="867"/>
      <c r="Z560" s="868"/>
      <c r="AA560" s="868"/>
      <c r="AB560" s="869"/>
      <c r="AC560" s="870"/>
      <c r="AD560" s="871"/>
      <c r="AE560" s="871"/>
      <c r="AF560" s="871"/>
      <c r="AG560" s="871"/>
      <c r="AH560" s="872"/>
      <c r="AI560" s="873"/>
      <c r="AJ560" s="873"/>
      <c r="AK560" s="873"/>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8"/>
      <c r="L563" s="138"/>
      <c r="M563" s="138"/>
      <c r="N563" s="138"/>
      <c r="O563" s="138"/>
      <c r="P563" s="417" t="s">
        <v>25</v>
      </c>
      <c r="Q563" s="417"/>
      <c r="R563" s="417"/>
      <c r="S563" s="417"/>
      <c r="T563" s="417"/>
      <c r="U563" s="417"/>
      <c r="V563" s="417"/>
      <c r="W563" s="417"/>
      <c r="X563" s="417"/>
      <c r="Y563" s="854" t="s">
        <v>196</v>
      </c>
      <c r="Z563" s="855"/>
      <c r="AA563" s="855"/>
      <c r="AB563" s="855"/>
      <c r="AC563" s="853" t="s">
        <v>230</v>
      </c>
      <c r="AD563" s="853"/>
      <c r="AE563" s="853"/>
      <c r="AF563" s="853"/>
      <c r="AG563" s="853"/>
      <c r="AH563" s="854" t="s">
        <v>248</v>
      </c>
      <c r="AI563" s="852"/>
      <c r="AJ563" s="852"/>
      <c r="AK563" s="852"/>
      <c r="AL563" s="852" t="s">
        <v>19</v>
      </c>
      <c r="AM563" s="852"/>
      <c r="AN563" s="852"/>
      <c r="AO563" s="856"/>
      <c r="AP563" s="874" t="s">
        <v>198</v>
      </c>
      <c r="AQ563" s="874"/>
      <c r="AR563" s="874"/>
      <c r="AS563" s="874"/>
      <c r="AT563" s="874"/>
      <c r="AU563" s="874"/>
      <c r="AV563" s="874"/>
      <c r="AW563" s="874"/>
      <c r="AX563" s="874"/>
      <c r="AY563">
        <f>$AY$561</f>
        <v>0</v>
      </c>
    </row>
    <row r="564" spans="1:51" ht="30" hidden="1" customHeight="1" x14ac:dyDescent="0.15">
      <c r="A564" s="863">
        <v>1</v>
      </c>
      <c r="B564" s="863">
        <v>1</v>
      </c>
      <c r="C564" s="875"/>
      <c r="D564" s="875"/>
      <c r="E564" s="875"/>
      <c r="F564" s="875"/>
      <c r="G564" s="875"/>
      <c r="H564" s="875"/>
      <c r="I564" s="875"/>
      <c r="J564" s="865"/>
      <c r="K564" s="876"/>
      <c r="L564" s="876"/>
      <c r="M564" s="876"/>
      <c r="N564" s="876"/>
      <c r="O564" s="876"/>
      <c r="P564" s="877"/>
      <c r="Q564" s="877"/>
      <c r="R564" s="877"/>
      <c r="S564" s="877"/>
      <c r="T564" s="877"/>
      <c r="U564" s="877"/>
      <c r="V564" s="877"/>
      <c r="W564" s="877"/>
      <c r="X564" s="877"/>
      <c r="Y564" s="867"/>
      <c r="Z564" s="868"/>
      <c r="AA564" s="868"/>
      <c r="AB564" s="869"/>
      <c r="AC564" s="870"/>
      <c r="AD564" s="871"/>
      <c r="AE564" s="871"/>
      <c r="AF564" s="871"/>
      <c r="AG564" s="871"/>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75"/>
      <c r="D565" s="875"/>
      <c r="E565" s="875"/>
      <c r="F565" s="875"/>
      <c r="G565" s="875"/>
      <c r="H565" s="875"/>
      <c r="I565" s="875"/>
      <c r="J565" s="865"/>
      <c r="K565" s="876"/>
      <c r="L565" s="876"/>
      <c r="M565" s="876"/>
      <c r="N565" s="876"/>
      <c r="O565" s="876"/>
      <c r="P565" s="877"/>
      <c r="Q565" s="877"/>
      <c r="R565" s="877"/>
      <c r="S565" s="877"/>
      <c r="T565" s="877"/>
      <c r="U565" s="877"/>
      <c r="V565" s="877"/>
      <c r="W565" s="877"/>
      <c r="X565" s="877"/>
      <c r="Y565" s="867"/>
      <c r="Z565" s="868"/>
      <c r="AA565" s="868"/>
      <c r="AB565" s="869"/>
      <c r="AC565" s="870"/>
      <c r="AD565" s="871"/>
      <c r="AE565" s="871"/>
      <c r="AF565" s="871"/>
      <c r="AG565" s="871"/>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75"/>
      <c r="E566" s="875"/>
      <c r="F566" s="875"/>
      <c r="G566" s="875"/>
      <c r="H566" s="875"/>
      <c r="I566" s="875"/>
      <c r="J566" s="865"/>
      <c r="K566" s="876"/>
      <c r="L566" s="876"/>
      <c r="M566" s="876"/>
      <c r="N566" s="876"/>
      <c r="O566" s="876"/>
      <c r="P566" s="866"/>
      <c r="Q566" s="877"/>
      <c r="R566" s="877"/>
      <c r="S566" s="877"/>
      <c r="T566" s="877"/>
      <c r="U566" s="877"/>
      <c r="V566" s="877"/>
      <c r="W566" s="877"/>
      <c r="X566" s="877"/>
      <c r="Y566" s="867"/>
      <c r="Z566" s="868"/>
      <c r="AA566" s="868"/>
      <c r="AB566" s="869"/>
      <c r="AC566" s="870"/>
      <c r="AD566" s="871"/>
      <c r="AE566" s="871"/>
      <c r="AF566" s="871"/>
      <c r="AG566" s="871"/>
      <c r="AH566" s="872"/>
      <c r="AI566" s="873"/>
      <c r="AJ566" s="873"/>
      <c r="AK566" s="873"/>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75"/>
      <c r="E567" s="875"/>
      <c r="F567" s="875"/>
      <c r="G567" s="875"/>
      <c r="H567" s="875"/>
      <c r="I567" s="875"/>
      <c r="J567" s="865"/>
      <c r="K567" s="876"/>
      <c r="L567" s="876"/>
      <c r="M567" s="876"/>
      <c r="N567" s="876"/>
      <c r="O567" s="876"/>
      <c r="P567" s="866"/>
      <c r="Q567" s="877"/>
      <c r="R567" s="877"/>
      <c r="S567" s="877"/>
      <c r="T567" s="877"/>
      <c r="U567" s="877"/>
      <c r="V567" s="877"/>
      <c r="W567" s="877"/>
      <c r="X567" s="877"/>
      <c r="Y567" s="867"/>
      <c r="Z567" s="868"/>
      <c r="AA567" s="868"/>
      <c r="AB567" s="869"/>
      <c r="AC567" s="870"/>
      <c r="AD567" s="871"/>
      <c r="AE567" s="871"/>
      <c r="AF567" s="871"/>
      <c r="AG567" s="871"/>
      <c r="AH567" s="872"/>
      <c r="AI567" s="873"/>
      <c r="AJ567" s="873"/>
      <c r="AK567" s="873"/>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75"/>
      <c r="D568" s="875"/>
      <c r="E568" s="875"/>
      <c r="F568" s="875"/>
      <c r="G568" s="875"/>
      <c r="H568" s="875"/>
      <c r="I568" s="875"/>
      <c r="J568" s="865"/>
      <c r="K568" s="876"/>
      <c r="L568" s="876"/>
      <c r="M568" s="876"/>
      <c r="N568" s="876"/>
      <c r="O568" s="876"/>
      <c r="P568" s="877"/>
      <c r="Q568" s="877"/>
      <c r="R568" s="877"/>
      <c r="S568" s="877"/>
      <c r="T568" s="877"/>
      <c r="U568" s="877"/>
      <c r="V568" s="877"/>
      <c r="W568" s="877"/>
      <c r="X568" s="877"/>
      <c r="Y568" s="867"/>
      <c r="Z568" s="868"/>
      <c r="AA568" s="868"/>
      <c r="AB568" s="869"/>
      <c r="AC568" s="870"/>
      <c r="AD568" s="871"/>
      <c r="AE568" s="871"/>
      <c r="AF568" s="871"/>
      <c r="AG568" s="871"/>
      <c r="AH568" s="872"/>
      <c r="AI568" s="873"/>
      <c r="AJ568" s="873"/>
      <c r="AK568" s="873"/>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75"/>
      <c r="D569" s="875"/>
      <c r="E569" s="875"/>
      <c r="F569" s="875"/>
      <c r="G569" s="875"/>
      <c r="H569" s="875"/>
      <c r="I569" s="875"/>
      <c r="J569" s="865"/>
      <c r="K569" s="876"/>
      <c r="L569" s="876"/>
      <c r="M569" s="876"/>
      <c r="N569" s="876"/>
      <c r="O569" s="876"/>
      <c r="P569" s="877"/>
      <c r="Q569" s="877"/>
      <c r="R569" s="877"/>
      <c r="S569" s="877"/>
      <c r="T569" s="877"/>
      <c r="U569" s="877"/>
      <c r="V569" s="877"/>
      <c r="W569" s="877"/>
      <c r="X569" s="877"/>
      <c r="Y569" s="867"/>
      <c r="Z569" s="868"/>
      <c r="AA569" s="868"/>
      <c r="AB569" s="869"/>
      <c r="AC569" s="870"/>
      <c r="AD569" s="871"/>
      <c r="AE569" s="871"/>
      <c r="AF569" s="871"/>
      <c r="AG569" s="871"/>
      <c r="AH569" s="872"/>
      <c r="AI569" s="873"/>
      <c r="AJ569" s="873"/>
      <c r="AK569" s="873"/>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75"/>
      <c r="D570" s="875"/>
      <c r="E570" s="875"/>
      <c r="F570" s="875"/>
      <c r="G570" s="875"/>
      <c r="H570" s="875"/>
      <c r="I570" s="875"/>
      <c r="J570" s="865"/>
      <c r="K570" s="876"/>
      <c r="L570" s="876"/>
      <c r="M570" s="876"/>
      <c r="N570" s="876"/>
      <c r="O570" s="876"/>
      <c r="P570" s="877"/>
      <c r="Q570" s="877"/>
      <c r="R570" s="877"/>
      <c r="S570" s="877"/>
      <c r="T570" s="877"/>
      <c r="U570" s="877"/>
      <c r="V570" s="877"/>
      <c r="W570" s="877"/>
      <c r="X570" s="877"/>
      <c r="Y570" s="867"/>
      <c r="Z570" s="868"/>
      <c r="AA570" s="868"/>
      <c r="AB570" s="869"/>
      <c r="AC570" s="870"/>
      <c r="AD570" s="871"/>
      <c r="AE570" s="871"/>
      <c r="AF570" s="871"/>
      <c r="AG570" s="871"/>
      <c r="AH570" s="872"/>
      <c r="AI570" s="873"/>
      <c r="AJ570" s="873"/>
      <c r="AK570" s="873"/>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75"/>
      <c r="D571" s="875"/>
      <c r="E571" s="875"/>
      <c r="F571" s="875"/>
      <c r="G571" s="875"/>
      <c r="H571" s="875"/>
      <c r="I571" s="875"/>
      <c r="J571" s="865"/>
      <c r="K571" s="876"/>
      <c r="L571" s="876"/>
      <c r="M571" s="876"/>
      <c r="N571" s="876"/>
      <c r="O571" s="876"/>
      <c r="P571" s="877"/>
      <c r="Q571" s="877"/>
      <c r="R571" s="877"/>
      <c r="S571" s="877"/>
      <c r="T571" s="877"/>
      <c r="U571" s="877"/>
      <c r="V571" s="877"/>
      <c r="W571" s="877"/>
      <c r="X571" s="877"/>
      <c r="Y571" s="867"/>
      <c r="Z571" s="868"/>
      <c r="AA571" s="868"/>
      <c r="AB571" s="869"/>
      <c r="AC571" s="870"/>
      <c r="AD571" s="871"/>
      <c r="AE571" s="871"/>
      <c r="AF571" s="871"/>
      <c r="AG571" s="871"/>
      <c r="AH571" s="872"/>
      <c r="AI571" s="873"/>
      <c r="AJ571" s="873"/>
      <c r="AK571" s="873"/>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75"/>
      <c r="D572" s="875"/>
      <c r="E572" s="875"/>
      <c r="F572" s="875"/>
      <c r="G572" s="875"/>
      <c r="H572" s="875"/>
      <c r="I572" s="875"/>
      <c r="J572" s="865"/>
      <c r="K572" s="876"/>
      <c r="L572" s="876"/>
      <c r="M572" s="876"/>
      <c r="N572" s="876"/>
      <c r="O572" s="876"/>
      <c r="P572" s="877"/>
      <c r="Q572" s="877"/>
      <c r="R572" s="877"/>
      <c r="S572" s="877"/>
      <c r="T572" s="877"/>
      <c r="U572" s="877"/>
      <c r="V572" s="877"/>
      <c r="W572" s="877"/>
      <c r="X572" s="877"/>
      <c r="Y572" s="867"/>
      <c r="Z572" s="868"/>
      <c r="AA572" s="868"/>
      <c r="AB572" s="869"/>
      <c r="AC572" s="870"/>
      <c r="AD572" s="871"/>
      <c r="AE572" s="871"/>
      <c r="AF572" s="871"/>
      <c r="AG572" s="871"/>
      <c r="AH572" s="872"/>
      <c r="AI572" s="873"/>
      <c r="AJ572" s="873"/>
      <c r="AK572" s="873"/>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75"/>
      <c r="D573" s="875"/>
      <c r="E573" s="875"/>
      <c r="F573" s="875"/>
      <c r="G573" s="875"/>
      <c r="H573" s="875"/>
      <c r="I573" s="875"/>
      <c r="J573" s="865"/>
      <c r="K573" s="876"/>
      <c r="L573" s="876"/>
      <c r="M573" s="876"/>
      <c r="N573" s="876"/>
      <c r="O573" s="876"/>
      <c r="P573" s="877"/>
      <c r="Q573" s="877"/>
      <c r="R573" s="877"/>
      <c r="S573" s="877"/>
      <c r="T573" s="877"/>
      <c r="U573" s="877"/>
      <c r="V573" s="877"/>
      <c r="W573" s="877"/>
      <c r="X573" s="877"/>
      <c r="Y573" s="867"/>
      <c r="Z573" s="868"/>
      <c r="AA573" s="868"/>
      <c r="AB573" s="869"/>
      <c r="AC573" s="870"/>
      <c r="AD573" s="871"/>
      <c r="AE573" s="871"/>
      <c r="AF573" s="871"/>
      <c r="AG573" s="871"/>
      <c r="AH573" s="872"/>
      <c r="AI573" s="873"/>
      <c r="AJ573" s="873"/>
      <c r="AK573" s="873"/>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75"/>
      <c r="D574" s="875"/>
      <c r="E574" s="875"/>
      <c r="F574" s="875"/>
      <c r="G574" s="875"/>
      <c r="H574" s="875"/>
      <c r="I574" s="875"/>
      <c r="J574" s="865"/>
      <c r="K574" s="876"/>
      <c r="L574" s="876"/>
      <c r="M574" s="876"/>
      <c r="N574" s="876"/>
      <c r="O574" s="876"/>
      <c r="P574" s="877"/>
      <c r="Q574" s="877"/>
      <c r="R574" s="877"/>
      <c r="S574" s="877"/>
      <c r="T574" s="877"/>
      <c r="U574" s="877"/>
      <c r="V574" s="877"/>
      <c r="W574" s="877"/>
      <c r="X574" s="877"/>
      <c r="Y574" s="867"/>
      <c r="Z574" s="868"/>
      <c r="AA574" s="868"/>
      <c r="AB574" s="869"/>
      <c r="AC574" s="870"/>
      <c r="AD574" s="871"/>
      <c r="AE574" s="871"/>
      <c r="AF574" s="871"/>
      <c r="AG574" s="871"/>
      <c r="AH574" s="872"/>
      <c r="AI574" s="873"/>
      <c r="AJ574" s="873"/>
      <c r="AK574" s="873"/>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75"/>
      <c r="D575" s="875"/>
      <c r="E575" s="875"/>
      <c r="F575" s="875"/>
      <c r="G575" s="875"/>
      <c r="H575" s="875"/>
      <c r="I575" s="875"/>
      <c r="J575" s="865"/>
      <c r="K575" s="876"/>
      <c r="L575" s="876"/>
      <c r="M575" s="876"/>
      <c r="N575" s="876"/>
      <c r="O575" s="876"/>
      <c r="P575" s="877"/>
      <c r="Q575" s="877"/>
      <c r="R575" s="877"/>
      <c r="S575" s="877"/>
      <c r="T575" s="877"/>
      <c r="U575" s="877"/>
      <c r="V575" s="877"/>
      <c r="W575" s="877"/>
      <c r="X575" s="877"/>
      <c r="Y575" s="867"/>
      <c r="Z575" s="868"/>
      <c r="AA575" s="868"/>
      <c r="AB575" s="869"/>
      <c r="AC575" s="870"/>
      <c r="AD575" s="871"/>
      <c r="AE575" s="871"/>
      <c r="AF575" s="871"/>
      <c r="AG575" s="871"/>
      <c r="AH575" s="872"/>
      <c r="AI575" s="873"/>
      <c r="AJ575" s="873"/>
      <c r="AK575" s="873"/>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75"/>
      <c r="D576" s="875"/>
      <c r="E576" s="875"/>
      <c r="F576" s="875"/>
      <c r="G576" s="875"/>
      <c r="H576" s="875"/>
      <c r="I576" s="875"/>
      <c r="J576" s="865"/>
      <c r="K576" s="876"/>
      <c r="L576" s="876"/>
      <c r="M576" s="876"/>
      <c r="N576" s="876"/>
      <c r="O576" s="876"/>
      <c r="P576" s="877"/>
      <c r="Q576" s="877"/>
      <c r="R576" s="877"/>
      <c r="S576" s="877"/>
      <c r="T576" s="877"/>
      <c r="U576" s="877"/>
      <c r="V576" s="877"/>
      <c r="W576" s="877"/>
      <c r="X576" s="877"/>
      <c r="Y576" s="867"/>
      <c r="Z576" s="868"/>
      <c r="AA576" s="868"/>
      <c r="AB576" s="869"/>
      <c r="AC576" s="870"/>
      <c r="AD576" s="871"/>
      <c r="AE576" s="871"/>
      <c r="AF576" s="871"/>
      <c r="AG576" s="871"/>
      <c r="AH576" s="872"/>
      <c r="AI576" s="873"/>
      <c r="AJ576" s="873"/>
      <c r="AK576" s="873"/>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75"/>
      <c r="D577" s="875"/>
      <c r="E577" s="875"/>
      <c r="F577" s="875"/>
      <c r="G577" s="875"/>
      <c r="H577" s="875"/>
      <c r="I577" s="875"/>
      <c r="J577" s="865"/>
      <c r="K577" s="876"/>
      <c r="L577" s="876"/>
      <c r="M577" s="876"/>
      <c r="N577" s="876"/>
      <c r="O577" s="876"/>
      <c r="P577" s="877"/>
      <c r="Q577" s="877"/>
      <c r="R577" s="877"/>
      <c r="S577" s="877"/>
      <c r="T577" s="877"/>
      <c r="U577" s="877"/>
      <c r="V577" s="877"/>
      <c r="W577" s="877"/>
      <c r="X577" s="877"/>
      <c r="Y577" s="867"/>
      <c r="Z577" s="868"/>
      <c r="AA577" s="868"/>
      <c r="AB577" s="869"/>
      <c r="AC577" s="870"/>
      <c r="AD577" s="871"/>
      <c r="AE577" s="871"/>
      <c r="AF577" s="871"/>
      <c r="AG577" s="871"/>
      <c r="AH577" s="872"/>
      <c r="AI577" s="873"/>
      <c r="AJ577" s="873"/>
      <c r="AK577" s="873"/>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75"/>
      <c r="D578" s="875"/>
      <c r="E578" s="875"/>
      <c r="F578" s="875"/>
      <c r="G578" s="875"/>
      <c r="H578" s="875"/>
      <c r="I578" s="875"/>
      <c r="J578" s="865"/>
      <c r="K578" s="876"/>
      <c r="L578" s="876"/>
      <c r="M578" s="876"/>
      <c r="N578" s="876"/>
      <c r="O578" s="876"/>
      <c r="P578" s="877"/>
      <c r="Q578" s="877"/>
      <c r="R578" s="877"/>
      <c r="S578" s="877"/>
      <c r="T578" s="877"/>
      <c r="U578" s="877"/>
      <c r="V578" s="877"/>
      <c r="W578" s="877"/>
      <c r="X578" s="877"/>
      <c r="Y578" s="867"/>
      <c r="Z578" s="868"/>
      <c r="AA578" s="868"/>
      <c r="AB578" s="869"/>
      <c r="AC578" s="870"/>
      <c r="AD578" s="871"/>
      <c r="AE578" s="871"/>
      <c r="AF578" s="871"/>
      <c r="AG578" s="871"/>
      <c r="AH578" s="872"/>
      <c r="AI578" s="873"/>
      <c r="AJ578" s="873"/>
      <c r="AK578" s="873"/>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75"/>
      <c r="D579" s="875"/>
      <c r="E579" s="875"/>
      <c r="F579" s="875"/>
      <c r="G579" s="875"/>
      <c r="H579" s="875"/>
      <c r="I579" s="875"/>
      <c r="J579" s="865"/>
      <c r="K579" s="876"/>
      <c r="L579" s="876"/>
      <c r="M579" s="876"/>
      <c r="N579" s="876"/>
      <c r="O579" s="876"/>
      <c r="P579" s="877"/>
      <c r="Q579" s="877"/>
      <c r="R579" s="877"/>
      <c r="S579" s="877"/>
      <c r="T579" s="877"/>
      <c r="U579" s="877"/>
      <c r="V579" s="877"/>
      <c r="W579" s="877"/>
      <c r="X579" s="877"/>
      <c r="Y579" s="867"/>
      <c r="Z579" s="868"/>
      <c r="AA579" s="868"/>
      <c r="AB579" s="869"/>
      <c r="AC579" s="870"/>
      <c r="AD579" s="871"/>
      <c r="AE579" s="871"/>
      <c r="AF579" s="871"/>
      <c r="AG579" s="871"/>
      <c r="AH579" s="872"/>
      <c r="AI579" s="873"/>
      <c r="AJ579" s="873"/>
      <c r="AK579" s="873"/>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75"/>
      <c r="D580" s="875"/>
      <c r="E580" s="875"/>
      <c r="F580" s="875"/>
      <c r="G580" s="875"/>
      <c r="H580" s="875"/>
      <c r="I580" s="875"/>
      <c r="J580" s="865"/>
      <c r="K580" s="876"/>
      <c r="L580" s="876"/>
      <c r="M580" s="876"/>
      <c r="N580" s="876"/>
      <c r="O580" s="876"/>
      <c r="P580" s="877"/>
      <c r="Q580" s="877"/>
      <c r="R580" s="877"/>
      <c r="S580" s="877"/>
      <c r="T580" s="877"/>
      <c r="U580" s="877"/>
      <c r="V580" s="877"/>
      <c r="W580" s="877"/>
      <c r="X580" s="877"/>
      <c r="Y580" s="867"/>
      <c r="Z580" s="868"/>
      <c r="AA580" s="868"/>
      <c r="AB580" s="869"/>
      <c r="AC580" s="870"/>
      <c r="AD580" s="871"/>
      <c r="AE580" s="871"/>
      <c r="AF580" s="871"/>
      <c r="AG580" s="871"/>
      <c r="AH580" s="872"/>
      <c r="AI580" s="873"/>
      <c r="AJ580" s="873"/>
      <c r="AK580" s="873"/>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75"/>
      <c r="D581" s="875"/>
      <c r="E581" s="875"/>
      <c r="F581" s="875"/>
      <c r="G581" s="875"/>
      <c r="H581" s="875"/>
      <c r="I581" s="875"/>
      <c r="J581" s="865"/>
      <c r="K581" s="876"/>
      <c r="L581" s="876"/>
      <c r="M581" s="876"/>
      <c r="N581" s="876"/>
      <c r="O581" s="876"/>
      <c r="P581" s="877"/>
      <c r="Q581" s="877"/>
      <c r="R581" s="877"/>
      <c r="S581" s="877"/>
      <c r="T581" s="877"/>
      <c r="U581" s="877"/>
      <c r="V581" s="877"/>
      <c r="W581" s="877"/>
      <c r="X581" s="877"/>
      <c r="Y581" s="867"/>
      <c r="Z581" s="868"/>
      <c r="AA581" s="868"/>
      <c r="AB581" s="869"/>
      <c r="AC581" s="870"/>
      <c r="AD581" s="871"/>
      <c r="AE581" s="871"/>
      <c r="AF581" s="871"/>
      <c r="AG581" s="871"/>
      <c r="AH581" s="872"/>
      <c r="AI581" s="873"/>
      <c r="AJ581" s="873"/>
      <c r="AK581" s="873"/>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75"/>
      <c r="D582" s="875"/>
      <c r="E582" s="875"/>
      <c r="F582" s="875"/>
      <c r="G582" s="875"/>
      <c r="H582" s="875"/>
      <c r="I582" s="875"/>
      <c r="J582" s="865"/>
      <c r="K582" s="876"/>
      <c r="L582" s="876"/>
      <c r="M582" s="876"/>
      <c r="N582" s="876"/>
      <c r="O582" s="876"/>
      <c r="P582" s="877"/>
      <c r="Q582" s="877"/>
      <c r="R582" s="877"/>
      <c r="S582" s="877"/>
      <c r="T582" s="877"/>
      <c r="U582" s="877"/>
      <c r="V582" s="877"/>
      <c r="W582" s="877"/>
      <c r="X582" s="877"/>
      <c r="Y582" s="867"/>
      <c r="Z582" s="868"/>
      <c r="AA582" s="868"/>
      <c r="AB582" s="869"/>
      <c r="AC582" s="870"/>
      <c r="AD582" s="871"/>
      <c r="AE582" s="871"/>
      <c r="AF582" s="871"/>
      <c r="AG582" s="871"/>
      <c r="AH582" s="872"/>
      <c r="AI582" s="873"/>
      <c r="AJ582" s="873"/>
      <c r="AK582" s="873"/>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75"/>
      <c r="D583" s="875"/>
      <c r="E583" s="875"/>
      <c r="F583" s="875"/>
      <c r="G583" s="875"/>
      <c r="H583" s="875"/>
      <c r="I583" s="875"/>
      <c r="J583" s="865"/>
      <c r="K583" s="876"/>
      <c r="L583" s="876"/>
      <c r="M583" s="876"/>
      <c r="N583" s="876"/>
      <c r="O583" s="876"/>
      <c r="P583" s="877"/>
      <c r="Q583" s="877"/>
      <c r="R583" s="877"/>
      <c r="S583" s="877"/>
      <c r="T583" s="877"/>
      <c r="U583" s="877"/>
      <c r="V583" s="877"/>
      <c r="W583" s="877"/>
      <c r="X583" s="877"/>
      <c r="Y583" s="867"/>
      <c r="Z583" s="868"/>
      <c r="AA583" s="868"/>
      <c r="AB583" s="869"/>
      <c r="AC583" s="870"/>
      <c r="AD583" s="871"/>
      <c r="AE583" s="871"/>
      <c r="AF583" s="871"/>
      <c r="AG583" s="871"/>
      <c r="AH583" s="872"/>
      <c r="AI583" s="873"/>
      <c r="AJ583" s="873"/>
      <c r="AK583" s="873"/>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75"/>
      <c r="D584" s="875"/>
      <c r="E584" s="875"/>
      <c r="F584" s="875"/>
      <c r="G584" s="875"/>
      <c r="H584" s="875"/>
      <c r="I584" s="875"/>
      <c r="J584" s="865"/>
      <c r="K584" s="876"/>
      <c r="L584" s="876"/>
      <c r="M584" s="876"/>
      <c r="N584" s="876"/>
      <c r="O584" s="876"/>
      <c r="P584" s="877"/>
      <c r="Q584" s="877"/>
      <c r="R584" s="877"/>
      <c r="S584" s="877"/>
      <c r="T584" s="877"/>
      <c r="U584" s="877"/>
      <c r="V584" s="877"/>
      <c r="W584" s="877"/>
      <c r="X584" s="877"/>
      <c r="Y584" s="867"/>
      <c r="Z584" s="868"/>
      <c r="AA584" s="868"/>
      <c r="AB584" s="869"/>
      <c r="AC584" s="870"/>
      <c r="AD584" s="871"/>
      <c r="AE584" s="871"/>
      <c r="AF584" s="871"/>
      <c r="AG584" s="871"/>
      <c r="AH584" s="872"/>
      <c r="AI584" s="873"/>
      <c r="AJ584" s="873"/>
      <c r="AK584" s="873"/>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75"/>
      <c r="D585" s="875"/>
      <c r="E585" s="875"/>
      <c r="F585" s="875"/>
      <c r="G585" s="875"/>
      <c r="H585" s="875"/>
      <c r="I585" s="875"/>
      <c r="J585" s="865"/>
      <c r="K585" s="876"/>
      <c r="L585" s="876"/>
      <c r="M585" s="876"/>
      <c r="N585" s="876"/>
      <c r="O585" s="876"/>
      <c r="P585" s="877"/>
      <c r="Q585" s="877"/>
      <c r="R585" s="877"/>
      <c r="S585" s="877"/>
      <c r="T585" s="877"/>
      <c r="U585" s="877"/>
      <c r="V585" s="877"/>
      <c r="W585" s="877"/>
      <c r="X585" s="877"/>
      <c r="Y585" s="867"/>
      <c r="Z585" s="868"/>
      <c r="AA585" s="868"/>
      <c r="AB585" s="869"/>
      <c r="AC585" s="870"/>
      <c r="AD585" s="871"/>
      <c r="AE585" s="871"/>
      <c r="AF585" s="871"/>
      <c r="AG585" s="871"/>
      <c r="AH585" s="872"/>
      <c r="AI585" s="873"/>
      <c r="AJ585" s="873"/>
      <c r="AK585" s="873"/>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75"/>
      <c r="D586" s="875"/>
      <c r="E586" s="875"/>
      <c r="F586" s="875"/>
      <c r="G586" s="875"/>
      <c r="H586" s="875"/>
      <c r="I586" s="875"/>
      <c r="J586" s="865"/>
      <c r="K586" s="876"/>
      <c r="L586" s="876"/>
      <c r="M586" s="876"/>
      <c r="N586" s="876"/>
      <c r="O586" s="876"/>
      <c r="P586" s="877"/>
      <c r="Q586" s="877"/>
      <c r="R586" s="877"/>
      <c r="S586" s="877"/>
      <c r="T586" s="877"/>
      <c r="U586" s="877"/>
      <c r="V586" s="877"/>
      <c r="W586" s="877"/>
      <c r="X586" s="877"/>
      <c r="Y586" s="867"/>
      <c r="Z586" s="868"/>
      <c r="AA586" s="868"/>
      <c r="AB586" s="869"/>
      <c r="AC586" s="870"/>
      <c r="AD586" s="871"/>
      <c r="AE586" s="871"/>
      <c r="AF586" s="871"/>
      <c r="AG586" s="871"/>
      <c r="AH586" s="872"/>
      <c r="AI586" s="873"/>
      <c r="AJ586" s="873"/>
      <c r="AK586" s="873"/>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75"/>
      <c r="D587" s="875"/>
      <c r="E587" s="875"/>
      <c r="F587" s="875"/>
      <c r="G587" s="875"/>
      <c r="H587" s="875"/>
      <c r="I587" s="875"/>
      <c r="J587" s="865"/>
      <c r="K587" s="876"/>
      <c r="L587" s="876"/>
      <c r="M587" s="876"/>
      <c r="N587" s="876"/>
      <c r="O587" s="876"/>
      <c r="P587" s="877"/>
      <c r="Q587" s="877"/>
      <c r="R587" s="877"/>
      <c r="S587" s="877"/>
      <c r="T587" s="877"/>
      <c r="U587" s="877"/>
      <c r="V587" s="877"/>
      <c r="W587" s="877"/>
      <c r="X587" s="877"/>
      <c r="Y587" s="867"/>
      <c r="Z587" s="868"/>
      <c r="AA587" s="868"/>
      <c r="AB587" s="869"/>
      <c r="AC587" s="870"/>
      <c r="AD587" s="871"/>
      <c r="AE587" s="871"/>
      <c r="AF587" s="871"/>
      <c r="AG587" s="871"/>
      <c r="AH587" s="872"/>
      <c r="AI587" s="873"/>
      <c r="AJ587" s="873"/>
      <c r="AK587" s="873"/>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75"/>
      <c r="D588" s="875"/>
      <c r="E588" s="875"/>
      <c r="F588" s="875"/>
      <c r="G588" s="875"/>
      <c r="H588" s="875"/>
      <c r="I588" s="875"/>
      <c r="J588" s="865"/>
      <c r="K588" s="876"/>
      <c r="L588" s="876"/>
      <c r="M588" s="876"/>
      <c r="N588" s="876"/>
      <c r="O588" s="876"/>
      <c r="P588" s="877"/>
      <c r="Q588" s="877"/>
      <c r="R588" s="877"/>
      <c r="S588" s="877"/>
      <c r="T588" s="877"/>
      <c r="U588" s="877"/>
      <c r="V588" s="877"/>
      <c r="W588" s="877"/>
      <c r="X588" s="877"/>
      <c r="Y588" s="867"/>
      <c r="Z588" s="868"/>
      <c r="AA588" s="868"/>
      <c r="AB588" s="869"/>
      <c r="AC588" s="870"/>
      <c r="AD588" s="871"/>
      <c r="AE588" s="871"/>
      <c r="AF588" s="871"/>
      <c r="AG588" s="871"/>
      <c r="AH588" s="872"/>
      <c r="AI588" s="873"/>
      <c r="AJ588" s="873"/>
      <c r="AK588" s="873"/>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75"/>
      <c r="D589" s="875"/>
      <c r="E589" s="875"/>
      <c r="F589" s="875"/>
      <c r="G589" s="875"/>
      <c r="H589" s="875"/>
      <c r="I589" s="875"/>
      <c r="J589" s="865"/>
      <c r="K589" s="876"/>
      <c r="L589" s="876"/>
      <c r="M589" s="876"/>
      <c r="N589" s="876"/>
      <c r="O589" s="876"/>
      <c r="P589" s="877"/>
      <c r="Q589" s="877"/>
      <c r="R589" s="877"/>
      <c r="S589" s="877"/>
      <c r="T589" s="877"/>
      <c r="U589" s="877"/>
      <c r="V589" s="877"/>
      <c r="W589" s="877"/>
      <c r="X589" s="877"/>
      <c r="Y589" s="867"/>
      <c r="Z589" s="868"/>
      <c r="AA589" s="868"/>
      <c r="AB589" s="869"/>
      <c r="AC589" s="870"/>
      <c r="AD589" s="871"/>
      <c r="AE589" s="871"/>
      <c r="AF589" s="871"/>
      <c r="AG589" s="871"/>
      <c r="AH589" s="872"/>
      <c r="AI589" s="873"/>
      <c r="AJ589" s="873"/>
      <c r="AK589" s="873"/>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75"/>
      <c r="D590" s="875"/>
      <c r="E590" s="875"/>
      <c r="F590" s="875"/>
      <c r="G590" s="875"/>
      <c r="H590" s="875"/>
      <c r="I590" s="875"/>
      <c r="J590" s="865"/>
      <c r="K590" s="876"/>
      <c r="L590" s="876"/>
      <c r="M590" s="876"/>
      <c r="N590" s="876"/>
      <c r="O590" s="876"/>
      <c r="P590" s="877"/>
      <c r="Q590" s="877"/>
      <c r="R590" s="877"/>
      <c r="S590" s="877"/>
      <c r="T590" s="877"/>
      <c r="U590" s="877"/>
      <c r="V590" s="877"/>
      <c r="W590" s="877"/>
      <c r="X590" s="877"/>
      <c r="Y590" s="867"/>
      <c r="Z590" s="868"/>
      <c r="AA590" s="868"/>
      <c r="AB590" s="869"/>
      <c r="AC590" s="870"/>
      <c r="AD590" s="871"/>
      <c r="AE590" s="871"/>
      <c r="AF590" s="871"/>
      <c r="AG590" s="871"/>
      <c r="AH590" s="872"/>
      <c r="AI590" s="873"/>
      <c r="AJ590" s="873"/>
      <c r="AK590" s="873"/>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75"/>
      <c r="D591" s="875"/>
      <c r="E591" s="875"/>
      <c r="F591" s="875"/>
      <c r="G591" s="875"/>
      <c r="H591" s="875"/>
      <c r="I591" s="875"/>
      <c r="J591" s="865"/>
      <c r="K591" s="876"/>
      <c r="L591" s="876"/>
      <c r="M591" s="876"/>
      <c r="N591" s="876"/>
      <c r="O591" s="876"/>
      <c r="P591" s="877"/>
      <c r="Q591" s="877"/>
      <c r="R591" s="877"/>
      <c r="S591" s="877"/>
      <c r="T591" s="877"/>
      <c r="U591" s="877"/>
      <c r="V591" s="877"/>
      <c r="W591" s="877"/>
      <c r="X591" s="877"/>
      <c r="Y591" s="867"/>
      <c r="Z591" s="868"/>
      <c r="AA591" s="868"/>
      <c r="AB591" s="869"/>
      <c r="AC591" s="870"/>
      <c r="AD591" s="871"/>
      <c r="AE591" s="871"/>
      <c r="AF591" s="871"/>
      <c r="AG591" s="871"/>
      <c r="AH591" s="872"/>
      <c r="AI591" s="873"/>
      <c r="AJ591" s="873"/>
      <c r="AK591" s="873"/>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75"/>
      <c r="D592" s="875"/>
      <c r="E592" s="875"/>
      <c r="F592" s="875"/>
      <c r="G592" s="875"/>
      <c r="H592" s="875"/>
      <c r="I592" s="875"/>
      <c r="J592" s="865"/>
      <c r="K592" s="876"/>
      <c r="L592" s="876"/>
      <c r="M592" s="876"/>
      <c r="N592" s="876"/>
      <c r="O592" s="876"/>
      <c r="P592" s="877"/>
      <c r="Q592" s="877"/>
      <c r="R592" s="877"/>
      <c r="S592" s="877"/>
      <c r="T592" s="877"/>
      <c r="U592" s="877"/>
      <c r="V592" s="877"/>
      <c r="W592" s="877"/>
      <c r="X592" s="877"/>
      <c r="Y592" s="867"/>
      <c r="Z592" s="868"/>
      <c r="AA592" s="868"/>
      <c r="AB592" s="869"/>
      <c r="AC592" s="870"/>
      <c r="AD592" s="871"/>
      <c r="AE592" s="871"/>
      <c r="AF592" s="871"/>
      <c r="AG592" s="871"/>
      <c r="AH592" s="872"/>
      <c r="AI592" s="873"/>
      <c r="AJ592" s="873"/>
      <c r="AK592" s="873"/>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75"/>
      <c r="D593" s="875"/>
      <c r="E593" s="875"/>
      <c r="F593" s="875"/>
      <c r="G593" s="875"/>
      <c r="H593" s="875"/>
      <c r="I593" s="875"/>
      <c r="J593" s="865"/>
      <c r="K593" s="876"/>
      <c r="L593" s="876"/>
      <c r="M593" s="876"/>
      <c r="N593" s="876"/>
      <c r="O593" s="876"/>
      <c r="P593" s="877"/>
      <c r="Q593" s="877"/>
      <c r="R593" s="877"/>
      <c r="S593" s="877"/>
      <c r="T593" s="877"/>
      <c r="U593" s="877"/>
      <c r="V593" s="877"/>
      <c r="W593" s="877"/>
      <c r="X593" s="877"/>
      <c r="Y593" s="867"/>
      <c r="Z593" s="868"/>
      <c r="AA593" s="868"/>
      <c r="AB593" s="869"/>
      <c r="AC593" s="870"/>
      <c r="AD593" s="871"/>
      <c r="AE593" s="871"/>
      <c r="AF593" s="871"/>
      <c r="AG593" s="871"/>
      <c r="AH593" s="872"/>
      <c r="AI593" s="873"/>
      <c r="AJ593" s="873"/>
      <c r="AK593" s="873"/>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8"/>
      <c r="L596" s="138"/>
      <c r="M596" s="138"/>
      <c r="N596" s="138"/>
      <c r="O596" s="138"/>
      <c r="P596" s="417" t="s">
        <v>25</v>
      </c>
      <c r="Q596" s="417"/>
      <c r="R596" s="417"/>
      <c r="S596" s="417"/>
      <c r="T596" s="417"/>
      <c r="U596" s="417"/>
      <c r="V596" s="417"/>
      <c r="W596" s="417"/>
      <c r="X596" s="417"/>
      <c r="Y596" s="854" t="s">
        <v>196</v>
      </c>
      <c r="Z596" s="855"/>
      <c r="AA596" s="855"/>
      <c r="AB596" s="855"/>
      <c r="AC596" s="853" t="s">
        <v>230</v>
      </c>
      <c r="AD596" s="853"/>
      <c r="AE596" s="853"/>
      <c r="AF596" s="853"/>
      <c r="AG596" s="853"/>
      <c r="AH596" s="854" t="s">
        <v>248</v>
      </c>
      <c r="AI596" s="852"/>
      <c r="AJ596" s="852"/>
      <c r="AK596" s="852"/>
      <c r="AL596" s="852" t="s">
        <v>19</v>
      </c>
      <c r="AM596" s="852"/>
      <c r="AN596" s="852"/>
      <c r="AO596" s="856"/>
      <c r="AP596" s="874" t="s">
        <v>198</v>
      </c>
      <c r="AQ596" s="874"/>
      <c r="AR596" s="874"/>
      <c r="AS596" s="874"/>
      <c r="AT596" s="874"/>
      <c r="AU596" s="874"/>
      <c r="AV596" s="874"/>
      <c r="AW596" s="874"/>
      <c r="AX596" s="874"/>
      <c r="AY596">
        <f>$AY$594</f>
        <v>0</v>
      </c>
    </row>
    <row r="597" spans="1:51" ht="30" hidden="1" customHeight="1" x14ac:dyDescent="0.15">
      <c r="A597" s="863">
        <v>1</v>
      </c>
      <c r="B597" s="863">
        <v>1</v>
      </c>
      <c r="C597" s="875"/>
      <c r="D597" s="875"/>
      <c r="E597" s="875"/>
      <c r="F597" s="875"/>
      <c r="G597" s="875"/>
      <c r="H597" s="875"/>
      <c r="I597" s="875"/>
      <c r="J597" s="865"/>
      <c r="K597" s="876"/>
      <c r="L597" s="876"/>
      <c r="M597" s="876"/>
      <c r="N597" s="876"/>
      <c r="O597" s="876"/>
      <c r="P597" s="877"/>
      <c r="Q597" s="877"/>
      <c r="R597" s="877"/>
      <c r="S597" s="877"/>
      <c r="T597" s="877"/>
      <c r="U597" s="877"/>
      <c r="V597" s="877"/>
      <c r="W597" s="877"/>
      <c r="X597" s="877"/>
      <c r="Y597" s="867"/>
      <c r="Z597" s="868"/>
      <c r="AA597" s="868"/>
      <c r="AB597" s="869"/>
      <c r="AC597" s="870"/>
      <c r="AD597" s="871"/>
      <c r="AE597" s="871"/>
      <c r="AF597" s="871"/>
      <c r="AG597" s="871"/>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75"/>
      <c r="D598" s="875"/>
      <c r="E598" s="875"/>
      <c r="F598" s="875"/>
      <c r="G598" s="875"/>
      <c r="H598" s="875"/>
      <c r="I598" s="875"/>
      <c r="J598" s="865"/>
      <c r="K598" s="876"/>
      <c r="L598" s="876"/>
      <c r="M598" s="876"/>
      <c r="N598" s="876"/>
      <c r="O598" s="876"/>
      <c r="P598" s="877"/>
      <c r="Q598" s="877"/>
      <c r="R598" s="877"/>
      <c r="S598" s="877"/>
      <c r="T598" s="877"/>
      <c r="U598" s="877"/>
      <c r="V598" s="877"/>
      <c r="W598" s="877"/>
      <c r="X598" s="877"/>
      <c r="Y598" s="867"/>
      <c r="Z598" s="868"/>
      <c r="AA598" s="868"/>
      <c r="AB598" s="869"/>
      <c r="AC598" s="870"/>
      <c r="AD598" s="871"/>
      <c r="AE598" s="871"/>
      <c r="AF598" s="871"/>
      <c r="AG598" s="871"/>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75"/>
      <c r="E599" s="875"/>
      <c r="F599" s="875"/>
      <c r="G599" s="875"/>
      <c r="H599" s="875"/>
      <c r="I599" s="875"/>
      <c r="J599" s="865"/>
      <c r="K599" s="876"/>
      <c r="L599" s="876"/>
      <c r="M599" s="876"/>
      <c r="N599" s="876"/>
      <c r="O599" s="876"/>
      <c r="P599" s="866"/>
      <c r="Q599" s="877"/>
      <c r="R599" s="877"/>
      <c r="S599" s="877"/>
      <c r="T599" s="877"/>
      <c r="U599" s="877"/>
      <c r="V599" s="877"/>
      <c r="W599" s="877"/>
      <c r="X599" s="877"/>
      <c r="Y599" s="867"/>
      <c r="Z599" s="868"/>
      <c r="AA599" s="868"/>
      <c r="AB599" s="869"/>
      <c r="AC599" s="870"/>
      <c r="AD599" s="871"/>
      <c r="AE599" s="871"/>
      <c r="AF599" s="871"/>
      <c r="AG599" s="871"/>
      <c r="AH599" s="872"/>
      <c r="AI599" s="873"/>
      <c r="AJ599" s="873"/>
      <c r="AK599" s="873"/>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75"/>
      <c r="E600" s="875"/>
      <c r="F600" s="875"/>
      <c r="G600" s="875"/>
      <c r="H600" s="875"/>
      <c r="I600" s="875"/>
      <c r="J600" s="865"/>
      <c r="K600" s="876"/>
      <c r="L600" s="876"/>
      <c r="M600" s="876"/>
      <c r="N600" s="876"/>
      <c r="O600" s="876"/>
      <c r="P600" s="866"/>
      <c r="Q600" s="877"/>
      <c r="R600" s="877"/>
      <c r="S600" s="877"/>
      <c r="T600" s="877"/>
      <c r="U600" s="877"/>
      <c r="V600" s="877"/>
      <c r="W600" s="877"/>
      <c r="X600" s="877"/>
      <c r="Y600" s="867"/>
      <c r="Z600" s="868"/>
      <c r="AA600" s="868"/>
      <c r="AB600" s="869"/>
      <c r="AC600" s="870"/>
      <c r="AD600" s="871"/>
      <c r="AE600" s="871"/>
      <c r="AF600" s="871"/>
      <c r="AG600" s="871"/>
      <c r="AH600" s="872"/>
      <c r="AI600" s="873"/>
      <c r="AJ600" s="873"/>
      <c r="AK600" s="873"/>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75"/>
      <c r="D601" s="875"/>
      <c r="E601" s="875"/>
      <c r="F601" s="875"/>
      <c r="G601" s="875"/>
      <c r="H601" s="875"/>
      <c r="I601" s="875"/>
      <c r="J601" s="865"/>
      <c r="K601" s="876"/>
      <c r="L601" s="876"/>
      <c r="M601" s="876"/>
      <c r="N601" s="876"/>
      <c r="O601" s="876"/>
      <c r="P601" s="877"/>
      <c r="Q601" s="877"/>
      <c r="R601" s="877"/>
      <c r="S601" s="877"/>
      <c r="T601" s="877"/>
      <c r="U601" s="877"/>
      <c r="V601" s="877"/>
      <c r="W601" s="877"/>
      <c r="X601" s="877"/>
      <c r="Y601" s="867"/>
      <c r="Z601" s="868"/>
      <c r="AA601" s="868"/>
      <c r="AB601" s="869"/>
      <c r="AC601" s="870"/>
      <c r="AD601" s="871"/>
      <c r="AE601" s="871"/>
      <c r="AF601" s="871"/>
      <c r="AG601" s="871"/>
      <c r="AH601" s="872"/>
      <c r="AI601" s="873"/>
      <c r="AJ601" s="873"/>
      <c r="AK601" s="873"/>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75"/>
      <c r="D602" s="875"/>
      <c r="E602" s="875"/>
      <c r="F602" s="875"/>
      <c r="G602" s="875"/>
      <c r="H602" s="875"/>
      <c r="I602" s="875"/>
      <c r="J602" s="865"/>
      <c r="K602" s="876"/>
      <c r="L602" s="876"/>
      <c r="M602" s="876"/>
      <c r="N602" s="876"/>
      <c r="O602" s="876"/>
      <c r="P602" s="877"/>
      <c r="Q602" s="877"/>
      <c r="R602" s="877"/>
      <c r="S602" s="877"/>
      <c r="T602" s="877"/>
      <c r="U602" s="877"/>
      <c r="V602" s="877"/>
      <c r="W602" s="877"/>
      <c r="X602" s="877"/>
      <c r="Y602" s="867"/>
      <c r="Z602" s="868"/>
      <c r="AA602" s="868"/>
      <c r="AB602" s="869"/>
      <c r="AC602" s="870"/>
      <c r="AD602" s="871"/>
      <c r="AE602" s="871"/>
      <c r="AF602" s="871"/>
      <c r="AG602" s="871"/>
      <c r="AH602" s="872"/>
      <c r="AI602" s="873"/>
      <c r="AJ602" s="873"/>
      <c r="AK602" s="873"/>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75"/>
      <c r="D603" s="875"/>
      <c r="E603" s="875"/>
      <c r="F603" s="875"/>
      <c r="G603" s="875"/>
      <c r="H603" s="875"/>
      <c r="I603" s="875"/>
      <c r="J603" s="865"/>
      <c r="K603" s="876"/>
      <c r="L603" s="876"/>
      <c r="M603" s="876"/>
      <c r="N603" s="876"/>
      <c r="O603" s="876"/>
      <c r="P603" s="877"/>
      <c r="Q603" s="877"/>
      <c r="R603" s="877"/>
      <c r="S603" s="877"/>
      <c r="T603" s="877"/>
      <c r="U603" s="877"/>
      <c r="V603" s="877"/>
      <c r="W603" s="877"/>
      <c r="X603" s="877"/>
      <c r="Y603" s="867"/>
      <c r="Z603" s="868"/>
      <c r="AA603" s="868"/>
      <c r="AB603" s="869"/>
      <c r="AC603" s="870"/>
      <c r="AD603" s="871"/>
      <c r="AE603" s="871"/>
      <c r="AF603" s="871"/>
      <c r="AG603" s="871"/>
      <c r="AH603" s="872"/>
      <c r="AI603" s="873"/>
      <c r="AJ603" s="873"/>
      <c r="AK603" s="873"/>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75"/>
      <c r="D604" s="875"/>
      <c r="E604" s="875"/>
      <c r="F604" s="875"/>
      <c r="G604" s="875"/>
      <c r="H604" s="875"/>
      <c r="I604" s="875"/>
      <c r="J604" s="865"/>
      <c r="K604" s="876"/>
      <c r="L604" s="876"/>
      <c r="M604" s="876"/>
      <c r="N604" s="876"/>
      <c r="O604" s="876"/>
      <c r="P604" s="877"/>
      <c r="Q604" s="877"/>
      <c r="R604" s="877"/>
      <c r="S604" s="877"/>
      <c r="T604" s="877"/>
      <c r="U604" s="877"/>
      <c r="V604" s="877"/>
      <c r="W604" s="877"/>
      <c r="X604" s="877"/>
      <c r="Y604" s="867"/>
      <c r="Z604" s="868"/>
      <c r="AA604" s="868"/>
      <c r="AB604" s="869"/>
      <c r="AC604" s="870"/>
      <c r="AD604" s="871"/>
      <c r="AE604" s="871"/>
      <c r="AF604" s="871"/>
      <c r="AG604" s="871"/>
      <c r="AH604" s="872"/>
      <c r="AI604" s="873"/>
      <c r="AJ604" s="873"/>
      <c r="AK604" s="873"/>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75"/>
      <c r="D605" s="875"/>
      <c r="E605" s="875"/>
      <c r="F605" s="875"/>
      <c r="G605" s="875"/>
      <c r="H605" s="875"/>
      <c r="I605" s="875"/>
      <c r="J605" s="865"/>
      <c r="K605" s="876"/>
      <c r="L605" s="876"/>
      <c r="M605" s="876"/>
      <c r="N605" s="876"/>
      <c r="O605" s="876"/>
      <c r="P605" s="877"/>
      <c r="Q605" s="877"/>
      <c r="R605" s="877"/>
      <c r="S605" s="877"/>
      <c r="T605" s="877"/>
      <c r="U605" s="877"/>
      <c r="V605" s="877"/>
      <c r="W605" s="877"/>
      <c r="X605" s="877"/>
      <c r="Y605" s="867"/>
      <c r="Z605" s="868"/>
      <c r="AA605" s="868"/>
      <c r="AB605" s="869"/>
      <c r="AC605" s="870"/>
      <c r="AD605" s="871"/>
      <c r="AE605" s="871"/>
      <c r="AF605" s="871"/>
      <c r="AG605" s="871"/>
      <c r="AH605" s="872"/>
      <c r="AI605" s="873"/>
      <c r="AJ605" s="873"/>
      <c r="AK605" s="873"/>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75"/>
      <c r="D606" s="875"/>
      <c r="E606" s="875"/>
      <c r="F606" s="875"/>
      <c r="G606" s="875"/>
      <c r="H606" s="875"/>
      <c r="I606" s="875"/>
      <c r="J606" s="865"/>
      <c r="K606" s="876"/>
      <c r="L606" s="876"/>
      <c r="M606" s="876"/>
      <c r="N606" s="876"/>
      <c r="O606" s="876"/>
      <c r="P606" s="877"/>
      <c r="Q606" s="877"/>
      <c r="R606" s="877"/>
      <c r="S606" s="877"/>
      <c r="T606" s="877"/>
      <c r="U606" s="877"/>
      <c r="V606" s="877"/>
      <c r="W606" s="877"/>
      <c r="X606" s="877"/>
      <c r="Y606" s="867"/>
      <c r="Z606" s="868"/>
      <c r="AA606" s="868"/>
      <c r="AB606" s="869"/>
      <c r="AC606" s="870"/>
      <c r="AD606" s="871"/>
      <c r="AE606" s="871"/>
      <c r="AF606" s="871"/>
      <c r="AG606" s="871"/>
      <c r="AH606" s="872"/>
      <c r="AI606" s="873"/>
      <c r="AJ606" s="873"/>
      <c r="AK606" s="873"/>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75"/>
      <c r="D607" s="875"/>
      <c r="E607" s="875"/>
      <c r="F607" s="875"/>
      <c r="G607" s="875"/>
      <c r="H607" s="875"/>
      <c r="I607" s="875"/>
      <c r="J607" s="865"/>
      <c r="K607" s="876"/>
      <c r="L607" s="876"/>
      <c r="M607" s="876"/>
      <c r="N607" s="876"/>
      <c r="O607" s="876"/>
      <c r="P607" s="877"/>
      <c r="Q607" s="877"/>
      <c r="R607" s="877"/>
      <c r="S607" s="877"/>
      <c r="T607" s="877"/>
      <c r="U607" s="877"/>
      <c r="V607" s="877"/>
      <c r="W607" s="877"/>
      <c r="X607" s="877"/>
      <c r="Y607" s="867"/>
      <c r="Z607" s="868"/>
      <c r="AA607" s="868"/>
      <c r="AB607" s="869"/>
      <c r="AC607" s="870"/>
      <c r="AD607" s="871"/>
      <c r="AE607" s="871"/>
      <c r="AF607" s="871"/>
      <c r="AG607" s="871"/>
      <c r="AH607" s="872"/>
      <c r="AI607" s="873"/>
      <c r="AJ607" s="873"/>
      <c r="AK607" s="873"/>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75"/>
      <c r="D608" s="875"/>
      <c r="E608" s="875"/>
      <c r="F608" s="875"/>
      <c r="G608" s="875"/>
      <c r="H608" s="875"/>
      <c r="I608" s="875"/>
      <c r="J608" s="865"/>
      <c r="K608" s="876"/>
      <c r="L608" s="876"/>
      <c r="M608" s="876"/>
      <c r="N608" s="876"/>
      <c r="O608" s="876"/>
      <c r="P608" s="877"/>
      <c r="Q608" s="877"/>
      <c r="R608" s="877"/>
      <c r="S608" s="877"/>
      <c r="T608" s="877"/>
      <c r="U608" s="877"/>
      <c r="V608" s="877"/>
      <c r="W608" s="877"/>
      <c r="X608" s="877"/>
      <c r="Y608" s="867"/>
      <c r="Z608" s="868"/>
      <c r="AA608" s="868"/>
      <c r="AB608" s="869"/>
      <c r="AC608" s="870"/>
      <c r="AD608" s="871"/>
      <c r="AE608" s="871"/>
      <c r="AF608" s="871"/>
      <c r="AG608" s="871"/>
      <c r="AH608" s="872"/>
      <c r="AI608" s="873"/>
      <c r="AJ608" s="873"/>
      <c r="AK608" s="873"/>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75"/>
      <c r="D609" s="875"/>
      <c r="E609" s="875"/>
      <c r="F609" s="875"/>
      <c r="G609" s="875"/>
      <c r="H609" s="875"/>
      <c r="I609" s="875"/>
      <c r="J609" s="865"/>
      <c r="K609" s="876"/>
      <c r="L609" s="876"/>
      <c r="M609" s="876"/>
      <c r="N609" s="876"/>
      <c r="O609" s="876"/>
      <c r="P609" s="877"/>
      <c r="Q609" s="877"/>
      <c r="R609" s="877"/>
      <c r="S609" s="877"/>
      <c r="T609" s="877"/>
      <c r="U609" s="877"/>
      <c r="V609" s="877"/>
      <c r="W609" s="877"/>
      <c r="X609" s="877"/>
      <c r="Y609" s="867"/>
      <c r="Z609" s="868"/>
      <c r="AA609" s="868"/>
      <c r="AB609" s="869"/>
      <c r="AC609" s="870"/>
      <c r="AD609" s="871"/>
      <c r="AE609" s="871"/>
      <c r="AF609" s="871"/>
      <c r="AG609" s="871"/>
      <c r="AH609" s="872"/>
      <c r="AI609" s="873"/>
      <c r="AJ609" s="873"/>
      <c r="AK609" s="873"/>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75"/>
      <c r="D610" s="875"/>
      <c r="E610" s="875"/>
      <c r="F610" s="875"/>
      <c r="G610" s="875"/>
      <c r="H610" s="875"/>
      <c r="I610" s="875"/>
      <c r="J610" s="865"/>
      <c r="K610" s="876"/>
      <c r="L610" s="876"/>
      <c r="M610" s="876"/>
      <c r="N610" s="876"/>
      <c r="O610" s="876"/>
      <c r="P610" s="877"/>
      <c r="Q610" s="877"/>
      <c r="R610" s="877"/>
      <c r="S610" s="877"/>
      <c r="T610" s="877"/>
      <c r="U610" s="877"/>
      <c r="V610" s="877"/>
      <c r="W610" s="877"/>
      <c r="X610" s="877"/>
      <c r="Y610" s="867"/>
      <c r="Z610" s="868"/>
      <c r="AA610" s="868"/>
      <c r="AB610" s="869"/>
      <c r="AC610" s="870"/>
      <c r="AD610" s="871"/>
      <c r="AE610" s="871"/>
      <c r="AF610" s="871"/>
      <c r="AG610" s="871"/>
      <c r="AH610" s="872"/>
      <c r="AI610" s="873"/>
      <c r="AJ610" s="873"/>
      <c r="AK610" s="873"/>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75"/>
      <c r="D611" s="875"/>
      <c r="E611" s="875"/>
      <c r="F611" s="875"/>
      <c r="G611" s="875"/>
      <c r="H611" s="875"/>
      <c r="I611" s="875"/>
      <c r="J611" s="865"/>
      <c r="K611" s="876"/>
      <c r="L611" s="876"/>
      <c r="M611" s="876"/>
      <c r="N611" s="876"/>
      <c r="O611" s="876"/>
      <c r="P611" s="877"/>
      <c r="Q611" s="877"/>
      <c r="R611" s="877"/>
      <c r="S611" s="877"/>
      <c r="T611" s="877"/>
      <c r="U611" s="877"/>
      <c r="V611" s="877"/>
      <c r="W611" s="877"/>
      <c r="X611" s="877"/>
      <c r="Y611" s="867"/>
      <c r="Z611" s="868"/>
      <c r="AA611" s="868"/>
      <c r="AB611" s="869"/>
      <c r="AC611" s="870"/>
      <c r="AD611" s="871"/>
      <c r="AE611" s="871"/>
      <c r="AF611" s="871"/>
      <c r="AG611" s="871"/>
      <c r="AH611" s="872"/>
      <c r="AI611" s="873"/>
      <c r="AJ611" s="873"/>
      <c r="AK611" s="873"/>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75"/>
      <c r="D612" s="875"/>
      <c r="E612" s="875"/>
      <c r="F612" s="875"/>
      <c r="G612" s="875"/>
      <c r="H612" s="875"/>
      <c r="I612" s="875"/>
      <c r="J612" s="865"/>
      <c r="K612" s="876"/>
      <c r="L612" s="876"/>
      <c r="M612" s="876"/>
      <c r="N612" s="876"/>
      <c r="O612" s="876"/>
      <c r="P612" s="877"/>
      <c r="Q612" s="877"/>
      <c r="R612" s="877"/>
      <c r="S612" s="877"/>
      <c r="T612" s="877"/>
      <c r="U612" s="877"/>
      <c r="V612" s="877"/>
      <c r="W612" s="877"/>
      <c r="X612" s="877"/>
      <c r="Y612" s="867"/>
      <c r="Z612" s="868"/>
      <c r="AA612" s="868"/>
      <c r="AB612" s="869"/>
      <c r="AC612" s="870"/>
      <c r="AD612" s="871"/>
      <c r="AE612" s="871"/>
      <c r="AF612" s="871"/>
      <c r="AG612" s="871"/>
      <c r="AH612" s="872"/>
      <c r="AI612" s="873"/>
      <c r="AJ612" s="873"/>
      <c r="AK612" s="873"/>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75"/>
      <c r="D613" s="875"/>
      <c r="E613" s="875"/>
      <c r="F613" s="875"/>
      <c r="G613" s="875"/>
      <c r="H613" s="875"/>
      <c r="I613" s="875"/>
      <c r="J613" s="865"/>
      <c r="K613" s="876"/>
      <c r="L613" s="876"/>
      <c r="M613" s="876"/>
      <c r="N613" s="876"/>
      <c r="O613" s="876"/>
      <c r="P613" s="877"/>
      <c r="Q613" s="877"/>
      <c r="R613" s="877"/>
      <c r="S613" s="877"/>
      <c r="T613" s="877"/>
      <c r="U613" s="877"/>
      <c r="V613" s="877"/>
      <c r="W613" s="877"/>
      <c r="X613" s="877"/>
      <c r="Y613" s="867"/>
      <c r="Z613" s="868"/>
      <c r="AA613" s="868"/>
      <c r="AB613" s="869"/>
      <c r="AC613" s="870"/>
      <c r="AD613" s="871"/>
      <c r="AE613" s="871"/>
      <c r="AF613" s="871"/>
      <c r="AG613" s="871"/>
      <c r="AH613" s="872"/>
      <c r="AI613" s="873"/>
      <c r="AJ613" s="873"/>
      <c r="AK613" s="873"/>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75"/>
      <c r="D614" s="875"/>
      <c r="E614" s="875"/>
      <c r="F614" s="875"/>
      <c r="G614" s="875"/>
      <c r="H614" s="875"/>
      <c r="I614" s="875"/>
      <c r="J614" s="865"/>
      <c r="K614" s="876"/>
      <c r="L614" s="876"/>
      <c r="M614" s="876"/>
      <c r="N614" s="876"/>
      <c r="O614" s="876"/>
      <c r="P614" s="877"/>
      <c r="Q614" s="877"/>
      <c r="R614" s="877"/>
      <c r="S614" s="877"/>
      <c r="T614" s="877"/>
      <c r="U614" s="877"/>
      <c r="V614" s="877"/>
      <c r="W614" s="877"/>
      <c r="X614" s="877"/>
      <c r="Y614" s="867"/>
      <c r="Z614" s="868"/>
      <c r="AA614" s="868"/>
      <c r="AB614" s="869"/>
      <c r="AC614" s="870"/>
      <c r="AD614" s="871"/>
      <c r="AE614" s="871"/>
      <c r="AF614" s="871"/>
      <c r="AG614" s="871"/>
      <c r="AH614" s="872"/>
      <c r="AI614" s="873"/>
      <c r="AJ614" s="873"/>
      <c r="AK614" s="873"/>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75"/>
      <c r="D615" s="875"/>
      <c r="E615" s="875"/>
      <c r="F615" s="875"/>
      <c r="G615" s="875"/>
      <c r="H615" s="875"/>
      <c r="I615" s="875"/>
      <c r="J615" s="865"/>
      <c r="K615" s="876"/>
      <c r="L615" s="876"/>
      <c r="M615" s="876"/>
      <c r="N615" s="876"/>
      <c r="O615" s="876"/>
      <c r="P615" s="877"/>
      <c r="Q615" s="877"/>
      <c r="R615" s="877"/>
      <c r="S615" s="877"/>
      <c r="T615" s="877"/>
      <c r="U615" s="877"/>
      <c r="V615" s="877"/>
      <c r="W615" s="877"/>
      <c r="X615" s="877"/>
      <c r="Y615" s="867"/>
      <c r="Z615" s="868"/>
      <c r="AA615" s="868"/>
      <c r="AB615" s="869"/>
      <c r="AC615" s="870"/>
      <c r="AD615" s="871"/>
      <c r="AE615" s="871"/>
      <c r="AF615" s="871"/>
      <c r="AG615" s="871"/>
      <c r="AH615" s="872"/>
      <c r="AI615" s="873"/>
      <c r="AJ615" s="873"/>
      <c r="AK615" s="873"/>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75"/>
      <c r="D616" s="875"/>
      <c r="E616" s="875"/>
      <c r="F616" s="875"/>
      <c r="G616" s="875"/>
      <c r="H616" s="875"/>
      <c r="I616" s="875"/>
      <c r="J616" s="865"/>
      <c r="K616" s="876"/>
      <c r="L616" s="876"/>
      <c r="M616" s="876"/>
      <c r="N616" s="876"/>
      <c r="O616" s="876"/>
      <c r="P616" s="877"/>
      <c r="Q616" s="877"/>
      <c r="R616" s="877"/>
      <c r="S616" s="877"/>
      <c r="T616" s="877"/>
      <c r="U616" s="877"/>
      <c r="V616" s="877"/>
      <c r="W616" s="877"/>
      <c r="X616" s="877"/>
      <c r="Y616" s="867"/>
      <c r="Z616" s="868"/>
      <c r="AA616" s="868"/>
      <c r="AB616" s="869"/>
      <c r="AC616" s="870"/>
      <c r="AD616" s="871"/>
      <c r="AE616" s="871"/>
      <c r="AF616" s="871"/>
      <c r="AG616" s="871"/>
      <c r="AH616" s="872"/>
      <c r="AI616" s="873"/>
      <c r="AJ616" s="873"/>
      <c r="AK616" s="873"/>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75"/>
      <c r="D617" s="875"/>
      <c r="E617" s="875"/>
      <c r="F617" s="875"/>
      <c r="G617" s="875"/>
      <c r="H617" s="875"/>
      <c r="I617" s="875"/>
      <c r="J617" s="865"/>
      <c r="K617" s="876"/>
      <c r="L617" s="876"/>
      <c r="M617" s="876"/>
      <c r="N617" s="876"/>
      <c r="O617" s="876"/>
      <c r="P617" s="877"/>
      <c r="Q617" s="877"/>
      <c r="R617" s="877"/>
      <c r="S617" s="877"/>
      <c r="T617" s="877"/>
      <c r="U617" s="877"/>
      <c r="V617" s="877"/>
      <c r="W617" s="877"/>
      <c r="X617" s="877"/>
      <c r="Y617" s="867"/>
      <c r="Z617" s="868"/>
      <c r="AA617" s="868"/>
      <c r="AB617" s="869"/>
      <c r="AC617" s="870"/>
      <c r="AD617" s="871"/>
      <c r="AE617" s="871"/>
      <c r="AF617" s="871"/>
      <c r="AG617" s="871"/>
      <c r="AH617" s="872"/>
      <c r="AI617" s="873"/>
      <c r="AJ617" s="873"/>
      <c r="AK617" s="873"/>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75"/>
      <c r="D618" s="875"/>
      <c r="E618" s="875"/>
      <c r="F618" s="875"/>
      <c r="G618" s="875"/>
      <c r="H618" s="875"/>
      <c r="I618" s="875"/>
      <c r="J618" s="865"/>
      <c r="K618" s="876"/>
      <c r="L618" s="876"/>
      <c r="M618" s="876"/>
      <c r="N618" s="876"/>
      <c r="O618" s="876"/>
      <c r="P618" s="877"/>
      <c r="Q618" s="877"/>
      <c r="R618" s="877"/>
      <c r="S618" s="877"/>
      <c r="T618" s="877"/>
      <c r="U618" s="877"/>
      <c r="V618" s="877"/>
      <c r="W618" s="877"/>
      <c r="X618" s="877"/>
      <c r="Y618" s="867"/>
      <c r="Z618" s="868"/>
      <c r="AA618" s="868"/>
      <c r="AB618" s="869"/>
      <c r="AC618" s="870"/>
      <c r="AD618" s="871"/>
      <c r="AE618" s="871"/>
      <c r="AF618" s="871"/>
      <c r="AG618" s="871"/>
      <c r="AH618" s="872"/>
      <c r="AI618" s="873"/>
      <c r="AJ618" s="873"/>
      <c r="AK618" s="873"/>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75"/>
      <c r="D619" s="875"/>
      <c r="E619" s="875"/>
      <c r="F619" s="875"/>
      <c r="G619" s="875"/>
      <c r="H619" s="875"/>
      <c r="I619" s="875"/>
      <c r="J619" s="865"/>
      <c r="K619" s="876"/>
      <c r="L619" s="876"/>
      <c r="M619" s="876"/>
      <c r="N619" s="876"/>
      <c r="O619" s="876"/>
      <c r="P619" s="877"/>
      <c r="Q619" s="877"/>
      <c r="R619" s="877"/>
      <c r="S619" s="877"/>
      <c r="T619" s="877"/>
      <c r="U619" s="877"/>
      <c r="V619" s="877"/>
      <c r="W619" s="877"/>
      <c r="X619" s="877"/>
      <c r="Y619" s="867"/>
      <c r="Z619" s="868"/>
      <c r="AA619" s="868"/>
      <c r="AB619" s="869"/>
      <c r="AC619" s="870"/>
      <c r="AD619" s="871"/>
      <c r="AE619" s="871"/>
      <c r="AF619" s="871"/>
      <c r="AG619" s="871"/>
      <c r="AH619" s="872"/>
      <c r="AI619" s="873"/>
      <c r="AJ619" s="873"/>
      <c r="AK619" s="873"/>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75"/>
      <c r="D620" s="875"/>
      <c r="E620" s="875"/>
      <c r="F620" s="875"/>
      <c r="G620" s="875"/>
      <c r="H620" s="875"/>
      <c r="I620" s="875"/>
      <c r="J620" s="865"/>
      <c r="K620" s="876"/>
      <c r="L620" s="876"/>
      <c r="M620" s="876"/>
      <c r="N620" s="876"/>
      <c r="O620" s="876"/>
      <c r="P620" s="877"/>
      <c r="Q620" s="877"/>
      <c r="R620" s="877"/>
      <c r="S620" s="877"/>
      <c r="T620" s="877"/>
      <c r="U620" s="877"/>
      <c r="V620" s="877"/>
      <c r="W620" s="877"/>
      <c r="X620" s="877"/>
      <c r="Y620" s="867"/>
      <c r="Z620" s="868"/>
      <c r="AA620" s="868"/>
      <c r="AB620" s="869"/>
      <c r="AC620" s="870"/>
      <c r="AD620" s="871"/>
      <c r="AE620" s="871"/>
      <c r="AF620" s="871"/>
      <c r="AG620" s="871"/>
      <c r="AH620" s="872"/>
      <c r="AI620" s="873"/>
      <c r="AJ620" s="873"/>
      <c r="AK620" s="873"/>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75"/>
      <c r="D621" s="875"/>
      <c r="E621" s="875"/>
      <c r="F621" s="875"/>
      <c r="G621" s="875"/>
      <c r="H621" s="875"/>
      <c r="I621" s="875"/>
      <c r="J621" s="865"/>
      <c r="K621" s="876"/>
      <c r="L621" s="876"/>
      <c r="M621" s="876"/>
      <c r="N621" s="876"/>
      <c r="O621" s="876"/>
      <c r="P621" s="877"/>
      <c r="Q621" s="877"/>
      <c r="R621" s="877"/>
      <c r="S621" s="877"/>
      <c r="T621" s="877"/>
      <c r="U621" s="877"/>
      <c r="V621" s="877"/>
      <c r="W621" s="877"/>
      <c r="X621" s="877"/>
      <c r="Y621" s="867"/>
      <c r="Z621" s="868"/>
      <c r="AA621" s="868"/>
      <c r="AB621" s="869"/>
      <c r="AC621" s="870"/>
      <c r="AD621" s="871"/>
      <c r="AE621" s="871"/>
      <c r="AF621" s="871"/>
      <c r="AG621" s="871"/>
      <c r="AH621" s="872"/>
      <c r="AI621" s="873"/>
      <c r="AJ621" s="873"/>
      <c r="AK621" s="873"/>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75"/>
      <c r="D622" s="875"/>
      <c r="E622" s="875"/>
      <c r="F622" s="875"/>
      <c r="G622" s="875"/>
      <c r="H622" s="875"/>
      <c r="I622" s="875"/>
      <c r="J622" s="865"/>
      <c r="K622" s="876"/>
      <c r="L622" s="876"/>
      <c r="M622" s="876"/>
      <c r="N622" s="876"/>
      <c r="O622" s="876"/>
      <c r="P622" s="877"/>
      <c r="Q622" s="877"/>
      <c r="R622" s="877"/>
      <c r="S622" s="877"/>
      <c r="T622" s="877"/>
      <c r="U622" s="877"/>
      <c r="V622" s="877"/>
      <c r="W622" s="877"/>
      <c r="X622" s="877"/>
      <c r="Y622" s="867"/>
      <c r="Z622" s="868"/>
      <c r="AA622" s="868"/>
      <c r="AB622" s="869"/>
      <c r="AC622" s="870"/>
      <c r="AD622" s="871"/>
      <c r="AE622" s="871"/>
      <c r="AF622" s="871"/>
      <c r="AG622" s="871"/>
      <c r="AH622" s="872"/>
      <c r="AI622" s="873"/>
      <c r="AJ622" s="873"/>
      <c r="AK622" s="873"/>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75"/>
      <c r="D623" s="875"/>
      <c r="E623" s="875"/>
      <c r="F623" s="875"/>
      <c r="G623" s="875"/>
      <c r="H623" s="875"/>
      <c r="I623" s="875"/>
      <c r="J623" s="865"/>
      <c r="K623" s="876"/>
      <c r="L623" s="876"/>
      <c r="M623" s="876"/>
      <c r="N623" s="876"/>
      <c r="O623" s="876"/>
      <c r="P623" s="877"/>
      <c r="Q623" s="877"/>
      <c r="R623" s="877"/>
      <c r="S623" s="877"/>
      <c r="T623" s="877"/>
      <c r="U623" s="877"/>
      <c r="V623" s="877"/>
      <c r="W623" s="877"/>
      <c r="X623" s="877"/>
      <c r="Y623" s="867"/>
      <c r="Z623" s="868"/>
      <c r="AA623" s="868"/>
      <c r="AB623" s="869"/>
      <c r="AC623" s="870"/>
      <c r="AD623" s="871"/>
      <c r="AE623" s="871"/>
      <c r="AF623" s="871"/>
      <c r="AG623" s="871"/>
      <c r="AH623" s="872"/>
      <c r="AI623" s="873"/>
      <c r="AJ623" s="873"/>
      <c r="AK623" s="873"/>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75"/>
      <c r="D624" s="875"/>
      <c r="E624" s="875"/>
      <c r="F624" s="875"/>
      <c r="G624" s="875"/>
      <c r="H624" s="875"/>
      <c r="I624" s="875"/>
      <c r="J624" s="865"/>
      <c r="K624" s="876"/>
      <c r="L624" s="876"/>
      <c r="M624" s="876"/>
      <c r="N624" s="876"/>
      <c r="O624" s="876"/>
      <c r="P624" s="877"/>
      <c r="Q624" s="877"/>
      <c r="R624" s="877"/>
      <c r="S624" s="877"/>
      <c r="T624" s="877"/>
      <c r="U624" s="877"/>
      <c r="V624" s="877"/>
      <c r="W624" s="877"/>
      <c r="X624" s="877"/>
      <c r="Y624" s="867"/>
      <c r="Z624" s="868"/>
      <c r="AA624" s="868"/>
      <c r="AB624" s="869"/>
      <c r="AC624" s="870"/>
      <c r="AD624" s="871"/>
      <c r="AE624" s="871"/>
      <c r="AF624" s="871"/>
      <c r="AG624" s="871"/>
      <c r="AH624" s="872"/>
      <c r="AI624" s="873"/>
      <c r="AJ624" s="873"/>
      <c r="AK624" s="873"/>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75"/>
      <c r="D625" s="875"/>
      <c r="E625" s="875"/>
      <c r="F625" s="875"/>
      <c r="G625" s="875"/>
      <c r="H625" s="875"/>
      <c r="I625" s="875"/>
      <c r="J625" s="865"/>
      <c r="K625" s="876"/>
      <c r="L625" s="876"/>
      <c r="M625" s="876"/>
      <c r="N625" s="876"/>
      <c r="O625" s="876"/>
      <c r="P625" s="877"/>
      <c r="Q625" s="877"/>
      <c r="R625" s="877"/>
      <c r="S625" s="877"/>
      <c r="T625" s="877"/>
      <c r="U625" s="877"/>
      <c r="V625" s="877"/>
      <c r="W625" s="877"/>
      <c r="X625" s="877"/>
      <c r="Y625" s="867"/>
      <c r="Z625" s="868"/>
      <c r="AA625" s="868"/>
      <c r="AB625" s="869"/>
      <c r="AC625" s="870"/>
      <c r="AD625" s="871"/>
      <c r="AE625" s="871"/>
      <c r="AF625" s="871"/>
      <c r="AG625" s="871"/>
      <c r="AH625" s="872"/>
      <c r="AI625" s="873"/>
      <c r="AJ625" s="873"/>
      <c r="AK625" s="873"/>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75"/>
      <c r="D626" s="875"/>
      <c r="E626" s="875"/>
      <c r="F626" s="875"/>
      <c r="G626" s="875"/>
      <c r="H626" s="875"/>
      <c r="I626" s="875"/>
      <c r="J626" s="865"/>
      <c r="K626" s="876"/>
      <c r="L626" s="876"/>
      <c r="M626" s="876"/>
      <c r="N626" s="876"/>
      <c r="O626" s="876"/>
      <c r="P626" s="877"/>
      <c r="Q626" s="877"/>
      <c r="R626" s="877"/>
      <c r="S626" s="877"/>
      <c r="T626" s="877"/>
      <c r="U626" s="877"/>
      <c r="V626" s="877"/>
      <c r="W626" s="877"/>
      <c r="X626" s="877"/>
      <c r="Y626" s="867"/>
      <c r="Z626" s="868"/>
      <c r="AA626" s="868"/>
      <c r="AB626" s="869"/>
      <c r="AC626" s="870"/>
      <c r="AD626" s="871"/>
      <c r="AE626" s="871"/>
      <c r="AF626" s="871"/>
      <c r="AG626" s="871"/>
      <c r="AH626" s="872"/>
      <c r="AI626" s="873"/>
      <c r="AJ626" s="873"/>
      <c r="AK626" s="873"/>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578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3"/>
      <c r="B630" s="883"/>
      <c r="C630" s="853" t="s">
        <v>192</v>
      </c>
      <c r="D630" s="884"/>
      <c r="E630" s="853" t="s">
        <v>191</v>
      </c>
      <c r="F630" s="884"/>
      <c r="G630" s="884"/>
      <c r="H630" s="884"/>
      <c r="I630" s="884"/>
      <c r="J630" s="853" t="s">
        <v>197</v>
      </c>
      <c r="K630" s="853"/>
      <c r="L630" s="853"/>
      <c r="M630" s="853"/>
      <c r="N630" s="853"/>
      <c r="O630" s="853"/>
      <c r="P630" s="853" t="s">
        <v>25</v>
      </c>
      <c r="Q630" s="853"/>
      <c r="R630" s="853"/>
      <c r="S630" s="853"/>
      <c r="T630" s="853"/>
      <c r="U630" s="853"/>
      <c r="V630" s="853"/>
      <c r="W630" s="853"/>
      <c r="X630" s="853"/>
      <c r="Y630" s="853" t="s">
        <v>199</v>
      </c>
      <c r="Z630" s="884"/>
      <c r="AA630" s="884"/>
      <c r="AB630" s="884"/>
      <c r="AC630" s="853" t="s">
        <v>180</v>
      </c>
      <c r="AD630" s="853"/>
      <c r="AE630" s="853"/>
      <c r="AF630" s="853"/>
      <c r="AG630" s="853"/>
      <c r="AH630" s="853" t="s">
        <v>187</v>
      </c>
      <c r="AI630" s="884"/>
      <c r="AJ630" s="884"/>
      <c r="AK630" s="884"/>
      <c r="AL630" s="884" t="s">
        <v>19</v>
      </c>
      <c r="AM630" s="884"/>
      <c r="AN630" s="884"/>
      <c r="AO630" s="883"/>
      <c r="AP630" s="874" t="s">
        <v>226</v>
      </c>
      <c r="AQ630" s="874"/>
      <c r="AR630" s="874"/>
      <c r="AS630" s="874"/>
      <c r="AT630" s="874"/>
      <c r="AU630" s="874"/>
      <c r="AV630" s="874"/>
      <c r="AW630" s="874"/>
      <c r="AX630" s="874"/>
    </row>
    <row r="631" spans="1:51" ht="30" hidden="1" customHeight="1" x14ac:dyDescent="0.15">
      <c r="A631" s="863">
        <v>1</v>
      </c>
      <c r="B631" s="863">
        <v>1</v>
      </c>
      <c r="C631" s="885"/>
      <c r="D631" s="885"/>
      <c r="E631" s="886"/>
      <c r="F631" s="886"/>
      <c r="G631" s="886"/>
      <c r="H631" s="886"/>
      <c r="I631" s="886"/>
      <c r="J631" s="865"/>
      <c r="K631" s="876"/>
      <c r="L631" s="876"/>
      <c r="M631" s="876"/>
      <c r="N631" s="876"/>
      <c r="O631" s="876"/>
      <c r="P631" s="877"/>
      <c r="Q631" s="877"/>
      <c r="R631" s="877"/>
      <c r="S631" s="877"/>
      <c r="T631" s="877"/>
      <c r="U631" s="877"/>
      <c r="V631" s="877"/>
      <c r="W631" s="877"/>
      <c r="X631" s="877"/>
      <c r="Y631" s="867"/>
      <c r="Z631" s="868"/>
      <c r="AA631" s="868"/>
      <c r="AB631" s="869"/>
      <c r="AC631" s="870"/>
      <c r="AD631" s="871"/>
      <c r="AE631" s="871"/>
      <c r="AF631" s="871"/>
      <c r="AG631" s="871"/>
      <c r="AH631" s="872"/>
      <c r="AI631" s="873"/>
      <c r="AJ631" s="873"/>
      <c r="AK631" s="873"/>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5"/>
      <c r="K632" s="876"/>
      <c r="L632" s="876"/>
      <c r="M632" s="876"/>
      <c r="N632" s="876"/>
      <c r="O632" s="876"/>
      <c r="P632" s="877"/>
      <c r="Q632" s="877"/>
      <c r="R632" s="877"/>
      <c r="S632" s="877"/>
      <c r="T632" s="877"/>
      <c r="U632" s="877"/>
      <c r="V632" s="877"/>
      <c r="W632" s="877"/>
      <c r="X632" s="877"/>
      <c r="Y632" s="867"/>
      <c r="Z632" s="868"/>
      <c r="AA632" s="868"/>
      <c r="AB632" s="869"/>
      <c r="AC632" s="870"/>
      <c r="AD632" s="871"/>
      <c r="AE632" s="871"/>
      <c r="AF632" s="871"/>
      <c r="AG632" s="871"/>
      <c r="AH632" s="872"/>
      <c r="AI632" s="873"/>
      <c r="AJ632" s="873"/>
      <c r="AK632" s="873"/>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5"/>
      <c r="K633" s="876"/>
      <c r="L633" s="876"/>
      <c r="M633" s="876"/>
      <c r="N633" s="876"/>
      <c r="O633" s="876"/>
      <c r="P633" s="877"/>
      <c r="Q633" s="877"/>
      <c r="R633" s="877"/>
      <c r="S633" s="877"/>
      <c r="T633" s="877"/>
      <c r="U633" s="877"/>
      <c r="V633" s="877"/>
      <c r="W633" s="877"/>
      <c r="X633" s="877"/>
      <c r="Y633" s="867"/>
      <c r="Z633" s="868"/>
      <c r="AA633" s="868"/>
      <c r="AB633" s="869"/>
      <c r="AC633" s="870"/>
      <c r="AD633" s="871"/>
      <c r="AE633" s="871"/>
      <c r="AF633" s="871"/>
      <c r="AG633" s="871"/>
      <c r="AH633" s="872"/>
      <c r="AI633" s="873"/>
      <c r="AJ633" s="873"/>
      <c r="AK633" s="873"/>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5"/>
      <c r="K634" s="876"/>
      <c r="L634" s="876"/>
      <c r="M634" s="876"/>
      <c r="N634" s="876"/>
      <c r="O634" s="876"/>
      <c r="P634" s="877"/>
      <c r="Q634" s="877"/>
      <c r="R634" s="877"/>
      <c r="S634" s="877"/>
      <c r="T634" s="877"/>
      <c r="U634" s="877"/>
      <c r="V634" s="877"/>
      <c r="W634" s="877"/>
      <c r="X634" s="877"/>
      <c r="Y634" s="867"/>
      <c r="Z634" s="868"/>
      <c r="AA634" s="868"/>
      <c r="AB634" s="869"/>
      <c r="AC634" s="870"/>
      <c r="AD634" s="871"/>
      <c r="AE634" s="871"/>
      <c r="AF634" s="871"/>
      <c r="AG634" s="871"/>
      <c r="AH634" s="872"/>
      <c r="AI634" s="873"/>
      <c r="AJ634" s="873"/>
      <c r="AK634" s="873"/>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5"/>
      <c r="K635" s="876"/>
      <c r="L635" s="876"/>
      <c r="M635" s="876"/>
      <c r="N635" s="876"/>
      <c r="O635" s="876"/>
      <c r="P635" s="877"/>
      <c r="Q635" s="877"/>
      <c r="R635" s="877"/>
      <c r="S635" s="877"/>
      <c r="T635" s="877"/>
      <c r="U635" s="877"/>
      <c r="V635" s="877"/>
      <c r="W635" s="877"/>
      <c r="X635" s="877"/>
      <c r="Y635" s="867"/>
      <c r="Z635" s="868"/>
      <c r="AA635" s="868"/>
      <c r="AB635" s="869"/>
      <c r="AC635" s="870"/>
      <c r="AD635" s="871"/>
      <c r="AE635" s="871"/>
      <c r="AF635" s="871"/>
      <c r="AG635" s="871"/>
      <c r="AH635" s="872"/>
      <c r="AI635" s="873"/>
      <c r="AJ635" s="873"/>
      <c r="AK635" s="873"/>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5"/>
      <c r="K636" s="876"/>
      <c r="L636" s="876"/>
      <c r="M636" s="876"/>
      <c r="N636" s="876"/>
      <c r="O636" s="876"/>
      <c r="P636" s="877"/>
      <c r="Q636" s="877"/>
      <c r="R636" s="877"/>
      <c r="S636" s="877"/>
      <c r="T636" s="877"/>
      <c r="U636" s="877"/>
      <c r="V636" s="877"/>
      <c r="W636" s="877"/>
      <c r="X636" s="877"/>
      <c r="Y636" s="867"/>
      <c r="Z636" s="868"/>
      <c r="AA636" s="868"/>
      <c r="AB636" s="869"/>
      <c r="AC636" s="870"/>
      <c r="AD636" s="871"/>
      <c r="AE636" s="871"/>
      <c r="AF636" s="871"/>
      <c r="AG636" s="871"/>
      <c r="AH636" s="872"/>
      <c r="AI636" s="873"/>
      <c r="AJ636" s="873"/>
      <c r="AK636" s="873"/>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5"/>
      <c r="K637" s="876"/>
      <c r="L637" s="876"/>
      <c r="M637" s="876"/>
      <c r="N637" s="876"/>
      <c r="O637" s="876"/>
      <c r="P637" s="877"/>
      <c r="Q637" s="877"/>
      <c r="R637" s="877"/>
      <c r="S637" s="877"/>
      <c r="T637" s="877"/>
      <c r="U637" s="877"/>
      <c r="V637" s="877"/>
      <c r="W637" s="877"/>
      <c r="X637" s="877"/>
      <c r="Y637" s="867"/>
      <c r="Z637" s="868"/>
      <c r="AA637" s="868"/>
      <c r="AB637" s="869"/>
      <c r="AC637" s="870"/>
      <c r="AD637" s="871"/>
      <c r="AE637" s="871"/>
      <c r="AF637" s="871"/>
      <c r="AG637" s="871"/>
      <c r="AH637" s="872"/>
      <c r="AI637" s="873"/>
      <c r="AJ637" s="873"/>
      <c r="AK637" s="873"/>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5"/>
      <c r="K638" s="876"/>
      <c r="L638" s="876"/>
      <c r="M638" s="876"/>
      <c r="N638" s="876"/>
      <c r="O638" s="876"/>
      <c r="P638" s="877"/>
      <c r="Q638" s="877"/>
      <c r="R638" s="877"/>
      <c r="S638" s="877"/>
      <c r="T638" s="877"/>
      <c r="U638" s="877"/>
      <c r="V638" s="877"/>
      <c r="W638" s="877"/>
      <c r="X638" s="877"/>
      <c r="Y638" s="867"/>
      <c r="Z638" s="868"/>
      <c r="AA638" s="868"/>
      <c r="AB638" s="869"/>
      <c r="AC638" s="870"/>
      <c r="AD638" s="871"/>
      <c r="AE638" s="871"/>
      <c r="AF638" s="871"/>
      <c r="AG638" s="871"/>
      <c r="AH638" s="872"/>
      <c r="AI638" s="873"/>
      <c r="AJ638" s="873"/>
      <c r="AK638" s="873"/>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5"/>
      <c r="K639" s="876"/>
      <c r="L639" s="876"/>
      <c r="M639" s="876"/>
      <c r="N639" s="876"/>
      <c r="O639" s="876"/>
      <c r="P639" s="877"/>
      <c r="Q639" s="877"/>
      <c r="R639" s="877"/>
      <c r="S639" s="877"/>
      <c r="T639" s="877"/>
      <c r="U639" s="877"/>
      <c r="V639" s="877"/>
      <c r="W639" s="877"/>
      <c r="X639" s="877"/>
      <c r="Y639" s="867"/>
      <c r="Z639" s="868"/>
      <c r="AA639" s="868"/>
      <c r="AB639" s="869"/>
      <c r="AC639" s="870"/>
      <c r="AD639" s="871"/>
      <c r="AE639" s="871"/>
      <c r="AF639" s="871"/>
      <c r="AG639" s="871"/>
      <c r="AH639" s="872"/>
      <c r="AI639" s="873"/>
      <c r="AJ639" s="873"/>
      <c r="AK639" s="873"/>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5"/>
      <c r="K640" s="876"/>
      <c r="L640" s="876"/>
      <c r="M640" s="876"/>
      <c r="N640" s="876"/>
      <c r="O640" s="876"/>
      <c r="P640" s="877"/>
      <c r="Q640" s="877"/>
      <c r="R640" s="877"/>
      <c r="S640" s="877"/>
      <c r="T640" s="877"/>
      <c r="U640" s="877"/>
      <c r="V640" s="877"/>
      <c r="W640" s="877"/>
      <c r="X640" s="877"/>
      <c r="Y640" s="867"/>
      <c r="Z640" s="868"/>
      <c r="AA640" s="868"/>
      <c r="AB640" s="869"/>
      <c r="AC640" s="870"/>
      <c r="AD640" s="871"/>
      <c r="AE640" s="871"/>
      <c r="AF640" s="871"/>
      <c r="AG640" s="871"/>
      <c r="AH640" s="872"/>
      <c r="AI640" s="873"/>
      <c r="AJ640" s="873"/>
      <c r="AK640" s="873"/>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5"/>
      <c r="K641" s="876"/>
      <c r="L641" s="876"/>
      <c r="M641" s="876"/>
      <c r="N641" s="876"/>
      <c r="O641" s="876"/>
      <c r="P641" s="877"/>
      <c r="Q641" s="877"/>
      <c r="R641" s="877"/>
      <c r="S641" s="877"/>
      <c r="T641" s="877"/>
      <c r="U641" s="877"/>
      <c r="V641" s="877"/>
      <c r="W641" s="877"/>
      <c r="X641" s="877"/>
      <c r="Y641" s="867"/>
      <c r="Z641" s="868"/>
      <c r="AA641" s="868"/>
      <c r="AB641" s="869"/>
      <c r="AC641" s="870"/>
      <c r="AD641" s="871"/>
      <c r="AE641" s="871"/>
      <c r="AF641" s="871"/>
      <c r="AG641" s="871"/>
      <c r="AH641" s="872"/>
      <c r="AI641" s="873"/>
      <c r="AJ641" s="873"/>
      <c r="AK641" s="873"/>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5"/>
      <c r="K642" s="876"/>
      <c r="L642" s="876"/>
      <c r="M642" s="876"/>
      <c r="N642" s="876"/>
      <c r="O642" s="876"/>
      <c r="P642" s="877"/>
      <c r="Q642" s="877"/>
      <c r="R642" s="877"/>
      <c r="S642" s="877"/>
      <c r="T642" s="877"/>
      <c r="U642" s="877"/>
      <c r="V642" s="877"/>
      <c r="W642" s="877"/>
      <c r="X642" s="877"/>
      <c r="Y642" s="867"/>
      <c r="Z642" s="868"/>
      <c r="AA642" s="868"/>
      <c r="AB642" s="869"/>
      <c r="AC642" s="870"/>
      <c r="AD642" s="871"/>
      <c r="AE642" s="871"/>
      <c r="AF642" s="871"/>
      <c r="AG642" s="871"/>
      <c r="AH642" s="872"/>
      <c r="AI642" s="873"/>
      <c r="AJ642" s="873"/>
      <c r="AK642" s="873"/>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5"/>
      <c r="K643" s="876"/>
      <c r="L643" s="876"/>
      <c r="M643" s="876"/>
      <c r="N643" s="876"/>
      <c r="O643" s="876"/>
      <c r="P643" s="877"/>
      <c r="Q643" s="877"/>
      <c r="R643" s="877"/>
      <c r="S643" s="877"/>
      <c r="T643" s="877"/>
      <c r="U643" s="877"/>
      <c r="V643" s="877"/>
      <c r="W643" s="877"/>
      <c r="X643" s="877"/>
      <c r="Y643" s="867"/>
      <c r="Z643" s="868"/>
      <c r="AA643" s="868"/>
      <c r="AB643" s="869"/>
      <c r="AC643" s="870"/>
      <c r="AD643" s="871"/>
      <c r="AE643" s="871"/>
      <c r="AF643" s="871"/>
      <c r="AG643" s="871"/>
      <c r="AH643" s="872"/>
      <c r="AI643" s="873"/>
      <c r="AJ643" s="873"/>
      <c r="AK643" s="873"/>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5"/>
      <c r="K644" s="876"/>
      <c r="L644" s="876"/>
      <c r="M644" s="876"/>
      <c r="N644" s="876"/>
      <c r="O644" s="876"/>
      <c r="P644" s="877"/>
      <c r="Q644" s="877"/>
      <c r="R644" s="877"/>
      <c r="S644" s="877"/>
      <c r="T644" s="877"/>
      <c r="U644" s="877"/>
      <c r="V644" s="877"/>
      <c r="W644" s="877"/>
      <c r="X644" s="877"/>
      <c r="Y644" s="867"/>
      <c r="Z644" s="868"/>
      <c r="AA644" s="868"/>
      <c r="AB644" s="869"/>
      <c r="AC644" s="870"/>
      <c r="AD644" s="871"/>
      <c r="AE644" s="871"/>
      <c r="AF644" s="871"/>
      <c r="AG644" s="871"/>
      <c r="AH644" s="872"/>
      <c r="AI644" s="873"/>
      <c r="AJ644" s="873"/>
      <c r="AK644" s="873"/>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5"/>
      <c r="K645" s="876"/>
      <c r="L645" s="876"/>
      <c r="M645" s="876"/>
      <c r="N645" s="876"/>
      <c r="O645" s="876"/>
      <c r="P645" s="877"/>
      <c r="Q645" s="877"/>
      <c r="R645" s="877"/>
      <c r="S645" s="877"/>
      <c r="T645" s="877"/>
      <c r="U645" s="877"/>
      <c r="V645" s="877"/>
      <c r="W645" s="877"/>
      <c r="X645" s="877"/>
      <c r="Y645" s="867"/>
      <c r="Z645" s="868"/>
      <c r="AA645" s="868"/>
      <c r="AB645" s="869"/>
      <c r="AC645" s="870"/>
      <c r="AD645" s="871"/>
      <c r="AE645" s="871"/>
      <c r="AF645" s="871"/>
      <c r="AG645" s="871"/>
      <c r="AH645" s="872"/>
      <c r="AI645" s="873"/>
      <c r="AJ645" s="873"/>
      <c r="AK645" s="873"/>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5"/>
      <c r="K646" s="876"/>
      <c r="L646" s="876"/>
      <c r="M646" s="876"/>
      <c r="N646" s="876"/>
      <c r="O646" s="876"/>
      <c r="P646" s="877"/>
      <c r="Q646" s="877"/>
      <c r="R646" s="877"/>
      <c r="S646" s="877"/>
      <c r="T646" s="877"/>
      <c r="U646" s="877"/>
      <c r="V646" s="877"/>
      <c r="W646" s="877"/>
      <c r="X646" s="877"/>
      <c r="Y646" s="867"/>
      <c r="Z646" s="868"/>
      <c r="AA646" s="868"/>
      <c r="AB646" s="869"/>
      <c r="AC646" s="870"/>
      <c r="AD646" s="871"/>
      <c r="AE646" s="871"/>
      <c r="AF646" s="871"/>
      <c r="AG646" s="871"/>
      <c r="AH646" s="872"/>
      <c r="AI646" s="873"/>
      <c r="AJ646" s="873"/>
      <c r="AK646" s="873"/>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5"/>
      <c r="K647" s="876"/>
      <c r="L647" s="876"/>
      <c r="M647" s="876"/>
      <c r="N647" s="876"/>
      <c r="O647" s="876"/>
      <c r="P647" s="877"/>
      <c r="Q647" s="877"/>
      <c r="R647" s="877"/>
      <c r="S647" s="877"/>
      <c r="T647" s="877"/>
      <c r="U647" s="877"/>
      <c r="V647" s="877"/>
      <c r="W647" s="877"/>
      <c r="X647" s="877"/>
      <c r="Y647" s="867"/>
      <c r="Z647" s="868"/>
      <c r="AA647" s="868"/>
      <c r="AB647" s="869"/>
      <c r="AC647" s="870"/>
      <c r="AD647" s="871"/>
      <c r="AE647" s="871"/>
      <c r="AF647" s="871"/>
      <c r="AG647" s="871"/>
      <c r="AH647" s="872"/>
      <c r="AI647" s="873"/>
      <c r="AJ647" s="873"/>
      <c r="AK647" s="873"/>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50"/>
      <c r="F648" s="886"/>
      <c r="G648" s="886"/>
      <c r="H648" s="886"/>
      <c r="I648" s="886"/>
      <c r="J648" s="865"/>
      <c r="K648" s="876"/>
      <c r="L648" s="876"/>
      <c r="M648" s="876"/>
      <c r="N648" s="876"/>
      <c r="O648" s="876"/>
      <c r="P648" s="877"/>
      <c r="Q648" s="877"/>
      <c r="R648" s="877"/>
      <c r="S648" s="877"/>
      <c r="T648" s="877"/>
      <c r="U648" s="877"/>
      <c r="V648" s="877"/>
      <c r="W648" s="877"/>
      <c r="X648" s="877"/>
      <c r="Y648" s="867"/>
      <c r="Z648" s="868"/>
      <c r="AA648" s="868"/>
      <c r="AB648" s="869"/>
      <c r="AC648" s="870"/>
      <c r="AD648" s="871"/>
      <c r="AE648" s="871"/>
      <c r="AF648" s="871"/>
      <c r="AG648" s="871"/>
      <c r="AH648" s="872"/>
      <c r="AI648" s="873"/>
      <c r="AJ648" s="873"/>
      <c r="AK648" s="873"/>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5"/>
      <c r="K649" s="876"/>
      <c r="L649" s="876"/>
      <c r="M649" s="876"/>
      <c r="N649" s="876"/>
      <c r="O649" s="876"/>
      <c r="P649" s="877"/>
      <c r="Q649" s="877"/>
      <c r="R649" s="877"/>
      <c r="S649" s="877"/>
      <c r="T649" s="877"/>
      <c r="U649" s="877"/>
      <c r="V649" s="877"/>
      <c r="W649" s="877"/>
      <c r="X649" s="877"/>
      <c r="Y649" s="867"/>
      <c r="Z649" s="868"/>
      <c r="AA649" s="868"/>
      <c r="AB649" s="869"/>
      <c r="AC649" s="870"/>
      <c r="AD649" s="871"/>
      <c r="AE649" s="871"/>
      <c r="AF649" s="871"/>
      <c r="AG649" s="871"/>
      <c r="AH649" s="872"/>
      <c r="AI649" s="873"/>
      <c r="AJ649" s="873"/>
      <c r="AK649" s="873"/>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5"/>
      <c r="K650" s="876"/>
      <c r="L650" s="876"/>
      <c r="M650" s="876"/>
      <c r="N650" s="876"/>
      <c r="O650" s="876"/>
      <c r="P650" s="877"/>
      <c r="Q650" s="877"/>
      <c r="R650" s="877"/>
      <c r="S650" s="877"/>
      <c r="T650" s="877"/>
      <c r="U650" s="877"/>
      <c r="V650" s="877"/>
      <c r="W650" s="877"/>
      <c r="X650" s="877"/>
      <c r="Y650" s="867"/>
      <c r="Z650" s="868"/>
      <c r="AA650" s="868"/>
      <c r="AB650" s="869"/>
      <c r="AC650" s="870"/>
      <c r="AD650" s="871"/>
      <c r="AE650" s="871"/>
      <c r="AF650" s="871"/>
      <c r="AG650" s="871"/>
      <c r="AH650" s="872"/>
      <c r="AI650" s="873"/>
      <c r="AJ650" s="873"/>
      <c r="AK650" s="873"/>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5"/>
      <c r="K651" s="876"/>
      <c r="L651" s="876"/>
      <c r="M651" s="876"/>
      <c r="N651" s="876"/>
      <c r="O651" s="876"/>
      <c r="P651" s="877"/>
      <c r="Q651" s="877"/>
      <c r="R651" s="877"/>
      <c r="S651" s="877"/>
      <c r="T651" s="877"/>
      <c r="U651" s="877"/>
      <c r="V651" s="877"/>
      <c r="W651" s="877"/>
      <c r="X651" s="877"/>
      <c r="Y651" s="867"/>
      <c r="Z651" s="868"/>
      <c r="AA651" s="868"/>
      <c r="AB651" s="869"/>
      <c r="AC651" s="870"/>
      <c r="AD651" s="871"/>
      <c r="AE651" s="871"/>
      <c r="AF651" s="871"/>
      <c r="AG651" s="871"/>
      <c r="AH651" s="872"/>
      <c r="AI651" s="873"/>
      <c r="AJ651" s="873"/>
      <c r="AK651" s="873"/>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5"/>
      <c r="K652" s="876"/>
      <c r="L652" s="876"/>
      <c r="M652" s="876"/>
      <c r="N652" s="876"/>
      <c r="O652" s="876"/>
      <c r="P652" s="877"/>
      <c r="Q652" s="877"/>
      <c r="R652" s="877"/>
      <c r="S652" s="877"/>
      <c r="T652" s="877"/>
      <c r="U652" s="877"/>
      <c r="V652" s="877"/>
      <c r="W652" s="877"/>
      <c r="X652" s="877"/>
      <c r="Y652" s="867"/>
      <c r="Z652" s="868"/>
      <c r="AA652" s="868"/>
      <c r="AB652" s="869"/>
      <c r="AC652" s="870"/>
      <c r="AD652" s="871"/>
      <c r="AE652" s="871"/>
      <c r="AF652" s="871"/>
      <c r="AG652" s="871"/>
      <c r="AH652" s="872"/>
      <c r="AI652" s="873"/>
      <c r="AJ652" s="873"/>
      <c r="AK652" s="873"/>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5"/>
      <c r="K653" s="876"/>
      <c r="L653" s="876"/>
      <c r="M653" s="876"/>
      <c r="N653" s="876"/>
      <c r="O653" s="876"/>
      <c r="P653" s="877"/>
      <c r="Q653" s="877"/>
      <c r="R653" s="877"/>
      <c r="S653" s="877"/>
      <c r="T653" s="877"/>
      <c r="U653" s="877"/>
      <c r="V653" s="877"/>
      <c r="W653" s="877"/>
      <c r="X653" s="877"/>
      <c r="Y653" s="867"/>
      <c r="Z653" s="868"/>
      <c r="AA653" s="868"/>
      <c r="AB653" s="869"/>
      <c r="AC653" s="870"/>
      <c r="AD653" s="871"/>
      <c r="AE653" s="871"/>
      <c r="AF653" s="871"/>
      <c r="AG653" s="871"/>
      <c r="AH653" s="872"/>
      <c r="AI653" s="873"/>
      <c r="AJ653" s="873"/>
      <c r="AK653" s="873"/>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5"/>
      <c r="K654" s="876"/>
      <c r="L654" s="876"/>
      <c r="M654" s="876"/>
      <c r="N654" s="876"/>
      <c r="O654" s="876"/>
      <c r="P654" s="877"/>
      <c r="Q654" s="877"/>
      <c r="R654" s="877"/>
      <c r="S654" s="877"/>
      <c r="T654" s="877"/>
      <c r="U654" s="877"/>
      <c r="V654" s="877"/>
      <c r="W654" s="877"/>
      <c r="X654" s="877"/>
      <c r="Y654" s="867"/>
      <c r="Z654" s="868"/>
      <c r="AA654" s="868"/>
      <c r="AB654" s="869"/>
      <c r="AC654" s="870"/>
      <c r="AD654" s="871"/>
      <c r="AE654" s="871"/>
      <c r="AF654" s="871"/>
      <c r="AG654" s="871"/>
      <c r="AH654" s="872"/>
      <c r="AI654" s="873"/>
      <c r="AJ654" s="873"/>
      <c r="AK654" s="873"/>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5"/>
      <c r="K655" s="876"/>
      <c r="L655" s="876"/>
      <c r="M655" s="876"/>
      <c r="N655" s="876"/>
      <c r="O655" s="876"/>
      <c r="P655" s="877"/>
      <c r="Q655" s="877"/>
      <c r="R655" s="877"/>
      <c r="S655" s="877"/>
      <c r="T655" s="877"/>
      <c r="U655" s="877"/>
      <c r="V655" s="877"/>
      <c r="W655" s="877"/>
      <c r="X655" s="877"/>
      <c r="Y655" s="867"/>
      <c r="Z655" s="868"/>
      <c r="AA655" s="868"/>
      <c r="AB655" s="869"/>
      <c r="AC655" s="870"/>
      <c r="AD655" s="871"/>
      <c r="AE655" s="871"/>
      <c r="AF655" s="871"/>
      <c r="AG655" s="871"/>
      <c r="AH655" s="872"/>
      <c r="AI655" s="873"/>
      <c r="AJ655" s="873"/>
      <c r="AK655" s="873"/>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5"/>
      <c r="K656" s="876"/>
      <c r="L656" s="876"/>
      <c r="M656" s="876"/>
      <c r="N656" s="876"/>
      <c r="O656" s="876"/>
      <c r="P656" s="877"/>
      <c r="Q656" s="877"/>
      <c r="R656" s="877"/>
      <c r="S656" s="877"/>
      <c r="T656" s="877"/>
      <c r="U656" s="877"/>
      <c r="V656" s="877"/>
      <c r="W656" s="877"/>
      <c r="X656" s="877"/>
      <c r="Y656" s="867"/>
      <c r="Z656" s="868"/>
      <c r="AA656" s="868"/>
      <c r="AB656" s="869"/>
      <c r="AC656" s="870"/>
      <c r="AD656" s="871"/>
      <c r="AE656" s="871"/>
      <c r="AF656" s="871"/>
      <c r="AG656" s="871"/>
      <c r="AH656" s="872"/>
      <c r="AI656" s="873"/>
      <c r="AJ656" s="873"/>
      <c r="AK656" s="873"/>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5"/>
      <c r="K657" s="876"/>
      <c r="L657" s="876"/>
      <c r="M657" s="876"/>
      <c r="N657" s="876"/>
      <c r="O657" s="876"/>
      <c r="P657" s="877"/>
      <c r="Q657" s="877"/>
      <c r="R657" s="877"/>
      <c r="S657" s="877"/>
      <c r="T657" s="877"/>
      <c r="U657" s="877"/>
      <c r="V657" s="877"/>
      <c r="W657" s="877"/>
      <c r="X657" s="877"/>
      <c r="Y657" s="867"/>
      <c r="Z657" s="868"/>
      <c r="AA657" s="868"/>
      <c r="AB657" s="869"/>
      <c r="AC657" s="870"/>
      <c r="AD657" s="871"/>
      <c r="AE657" s="871"/>
      <c r="AF657" s="871"/>
      <c r="AG657" s="871"/>
      <c r="AH657" s="872"/>
      <c r="AI657" s="873"/>
      <c r="AJ657" s="873"/>
      <c r="AK657" s="873"/>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5"/>
      <c r="K658" s="876"/>
      <c r="L658" s="876"/>
      <c r="M658" s="876"/>
      <c r="N658" s="876"/>
      <c r="O658" s="876"/>
      <c r="P658" s="877"/>
      <c r="Q658" s="877"/>
      <c r="R658" s="877"/>
      <c r="S658" s="877"/>
      <c r="T658" s="877"/>
      <c r="U658" s="877"/>
      <c r="V658" s="877"/>
      <c r="W658" s="877"/>
      <c r="X658" s="877"/>
      <c r="Y658" s="867"/>
      <c r="Z658" s="868"/>
      <c r="AA658" s="868"/>
      <c r="AB658" s="869"/>
      <c r="AC658" s="870"/>
      <c r="AD658" s="871"/>
      <c r="AE658" s="871"/>
      <c r="AF658" s="871"/>
      <c r="AG658" s="871"/>
      <c r="AH658" s="872"/>
      <c r="AI658" s="873"/>
      <c r="AJ658" s="873"/>
      <c r="AK658" s="873"/>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5"/>
      <c r="K659" s="876"/>
      <c r="L659" s="876"/>
      <c r="M659" s="876"/>
      <c r="N659" s="876"/>
      <c r="O659" s="876"/>
      <c r="P659" s="877"/>
      <c r="Q659" s="877"/>
      <c r="R659" s="877"/>
      <c r="S659" s="877"/>
      <c r="T659" s="877"/>
      <c r="U659" s="877"/>
      <c r="V659" s="877"/>
      <c r="W659" s="877"/>
      <c r="X659" s="877"/>
      <c r="Y659" s="867"/>
      <c r="Z659" s="868"/>
      <c r="AA659" s="868"/>
      <c r="AB659" s="869"/>
      <c r="AC659" s="870"/>
      <c r="AD659" s="871"/>
      <c r="AE659" s="871"/>
      <c r="AF659" s="871"/>
      <c r="AG659" s="871"/>
      <c r="AH659" s="872"/>
      <c r="AI659" s="873"/>
      <c r="AJ659" s="873"/>
      <c r="AK659" s="873"/>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5"/>
      <c r="K660" s="876"/>
      <c r="L660" s="876"/>
      <c r="M660" s="876"/>
      <c r="N660" s="876"/>
      <c r="O660" s="876"/>
      <c r="P660" s="877"/>
      <c r="Q660" s="877"/>
      <c r="R660" s="877"/>
      <c r="S660" s="877"/>
      <c r="T660" s="877"/>
      <c r="U660" s="877"/>
      <c r="V660" s="877"/>
      <c r="W660" s="877"/>
      <c r="X660" s="877"/>
      <c r="Y660" s="867"/>
      <c r="Z660" s="868"/>
      <c r="AA660" s="868"/>
      <c r="AB660" s="869"/>
      <c r="AC660" s="870"/>
      <c r="AD660" s="871"/>
      <c r="AE660" s="871"/>
      <c r="AF660" s="871"/>
      <c r="AG660" s="871"/>
      <c r="AH660" s="872"/>
      <c r="AI660" s="873"/>
      <c r="AJ660" s="873"/>
      <c r="AK660" s="873"/>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76:Y395">
    <cfRule type="expression" dxfId="733" priority="837">
      <formula>IF(RIGHT(TEXT(Y376,"0.#"),1)=".",FALSE,TRUE)</formula>
    </cfRule>
    <cfRule type="expression" dxfId="732" priority="838">
      <formula>IF(RIGHT(TEXT(Y376,"0.#"),1)=".",TRUE,FALSE)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Y368:Y375">
    <cfRule type="expression" dxfId="3" priority="3">
      <formula>IF(RIGHT(TEXT(Y368,"0.#"),1)=".",FALSE,TRUE)</formula>
    </cfRule>
    <cfRule type="expression" dxfId="2" priority="4">
      <formula>IF(RIGHT(TEXT(Y368,"0.#"),1)=".",TRUE,FALSE)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3" max="50" man="1"/>
    <brk id="232" max="50" man="1"/>
    <brk id="256"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609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609</v>
      </c>
      <c r="M6" s="13" t="str">
        <f t="shared" si="2"/>
        <v>公共事業</v>
      </c>
      <c r="N6" s="13" t="str">
        <f t="shared" si="6"/>
        <v>公共事業</v>
      </c>
      <c r="O6" s="13"/>
      <c r="P6" s="12" t="s">
        <v>73</v>
      </c>
      <c r="Q6" s="17" t="s">
        <v>609</v>
      </c>
      <c r="R6" s="13" t="str">
        <f t="shared" si="3"/>
        <v>交付</v>
      </c>
      <c r="S6" s="13" t="str">
        <f t="shared" si="4"/>
        <v>直接実施、交付</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直接実施、交付</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直接実施、交付</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公共事業</v>
      </c>
      <c r="O10" s="13"/>
      <c r="P10" s="13" t="str">
        <f>S8</f>
        <v>直接実施、交付</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2022-09-05T04:54:08Z</cp:lastPrinted>
  <dcterms:created xsi:type="dcterms:W3CDTF">2012-03-13T00:50:25Z</dcterms:created>
  <dcterms:modified xsi:type="dcterms:W3CDTF">2022-09-05T05:08:40Z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