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_03_日常文書フォルダ（保存期間１年未満）\予算班\予算第２係\予算関係業務\2022年度作成（令和5年3月末廃棄）\02_予算第２係長\16  2022年度（R5予算）\50行政事業レビュー\19【●作業依頼：公表】行政事業レビューシートの公表に向けた作業について（220810）\04各課室から提出\04施設費\"/>
    </mc:Choice>
  </mc:AlternateContent>
  <bookViews>
    <workbookView xWindow="0" yWindow="0" windowWidth="28800" windowHeight="1206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9" i="11"/>
  <c r="AY397" i="11"/>
  <c r="AY398" i="11"/>
  <c r="AY372" i="11"/>
  <c r="AY371" i="11"/>
  <c r="AY370" i="11"/>
  <c r="AY369" i="11"/>
  <c r="AY368" i="11"/>
  <c r="AY367" i="11"/>
  <c r="AY334" i="11"/>
  <c r="AY338" i="11" s="1"/>
  <c r="AY339" i="11"/>
  <c r="AY321" i="11"/>
  <c r="AY330" i="11"/>
  <c r="AY340" i="11"/>
  <c r="AY333" i="11"/>
  <c r="AY323" i="11"/>
  <c r="AY327" i="11"/>
  <c r="AY331" i="11"/>
  <c r="AY337" i="11"/>
  <c r="AY325" i="11"/>
  <c r="AY324" i="11"/>
  <c r="AY328" i="11"/>
  <c r="AY332" i="11"/>
  <c r="AY329" i="11"/>
  <c r="AY322" i="11"/>
  <c r="AY326" i="11"/>
  <c r="AY341" i="11"/>
  <c r="AY69" i="11"/>
  <c r="AY66" i="11"/>
  <c r="AY75" i="11"/>
  <c r="AY73" i="11"/>
  <c r="AY77" i="11"/>
  <c r="AY74" i="11"/>
  <c r="AY72" i="11"/>
  <c r="AY335" i="11"/>
  <c r="AY214" i="11"/>
  <c r="AY208" i="11"/>
  <c r="AY213" i="11" s="1"/>
  <c r="AY200" i="11"/>
  <c r="AY206" i="11" s="1"/>
  <c r="AY205" i="11"/>
  <c r="AY195" i="11"/>
  <c r="AY196" i="11" s="1"/>
  <c r="AY190" i="11"/>
  <c r="AY192" i="11"/>
  <c r="AY180" i="11"/>
  <c r="AY187" i="11" s="1"/>
  <c r="AY173" i="11"/>
  <c r="AY178" i="11"/>
  <c r="AY170" i="11"/>
  <c r="AY171" i="11" s="1"/>
  <c r="AY167" i="11"/>
  <c r="AY169" i="11"/>
  <c r="AY136" i="11"/>
  <c r="AY137" i="11" s="1"/>
  <c r="AY133" i="11"/>
  <c r="AY135" i="11"/>
  <c r="AY132" i="11"/>
  <c r="AY139" i="11"/>
  <c r="AY145" i="11"/>
  <c r="AY166" i="11"/>
  <c r="AY161" i="11"/>
  <c r="AY162" i="11" s="1"/>
  <c r="AY156" i="11"/>
  <c r="AY158" i="11"/>
  <c r="AY146" i="11"/>
  <c r="AY150" i="11" s="1"/>
  <c r="AY127" i="11"/>
  <c r="AY130" i="11" s="1"/>
  <c r="AY129" i="11"/>
  <c r="AY122" i="11"/>
  <c r="AY126" i="11" s="1"/>
  <c r="AY112" i="11"/>
  <c r="AY119" i="11" s="1"/>
  <c r="AY121" i="11"/>
  <c r="AY99" i="11"/>
  <c r="AY101" i="11" s="1"/>
  <c r="AY98" i="11"/>
  <c r="AY102" i="11"/>
  <c r="AY114" i="11"/>
  <c r="AY115" i="11"/>
  <c r="AY152" i="11"/>
  <c r="AY175" i="11"/>
  <c r="AY118" i="11"/>
  <c r="AY142" i="11"/>
  <c r="AY179" i="11"/>
  <c r="AY210" i="11"/>
  <c r="AY202" i="11"/>
  <c r="AY211" i="11"/>
  <c r="AY123" i="11"/>
  <c r="AY143" i="11"/>
  <c r="AY176" i="11"/>
  <c r="AY198" i="11"/>
  <c r="AY207" i="11"/>
  <c r="AY116" i="11"/>
  <c r="AY120" i="11"/>
  <c r="AY128" i="11"/>
  <c r="AY154" i="11"/>
  <c r="AY163" i="11"/>
  <c r="AY140" i="11"/>
  <c r="AY144" i="11"/>
  <c r="AY134" i="11"/>
  <c r="AY113" i="11"/>
  <c r="AY151" i="11"/>
  <c r="AY155" i="11"/>
  <c r="AY141" i="11"/>
  <c r="AY177" i="11"/>
  <c r="AY204" i="11"/>
  <c r="AY174" i="11"/>
  <c r="AY193" i="11"/>
  <c r="AY201" i="11"/>
  <c r="AY172" i="11"/>
  <c r="AY197" i="11"/>
  <c r="AY194" i="11"/>
  <c r="AY191" i="11"/>
  <c r="AY184" i="11"/>
  <c r="AY189" i="11"/>
  <c r="AY182" i="11"/>
  <c r="AY183" i="11"/>
  <c r="AY168" i="11"/>
  <c r="AY159" i="11"/>
  <c r="AY160" i="11"/>
  <c r="AY157" i="11"/>
  <c r="AY149" i="11"/>
  <c r="AY59" i="11"/>
  <c r="AY61" i="11"/>
  <c r="AY54" i="11"/>
  <c r="AY56" i="11" s="1"/>
  <c r="AY105" i="11"/>
  <c r="AY109" i="11" s="1"/>
  <c r="AY111" i="11"/>
  <c r="AY93" i="11"/>
  <c r="AY95" i="11" s="1"/>
  <c r="AY88" i="11"/>
  <c r="AY91" i="11"/>
  <c r="AY78" i="11"/>
  <c r="AY81" i="11" s="1"/>
  <c r="AY87" i="11"/>
  <c r="AY44" i="11"/>
  <c r="AY52" i="11" s="1"/>
  <c r="AY96" i="11"/>
  <c r="AY63" i="11"/>
  <c r="AY92" i="11"/>
  <c r="AY89" i="11"/>
  <c r="AY97" i="11"/>
  <c r="AY86" i="11"/>
  <c r="AY90" i="11"/>
  <c r="AY49" i="11"/>
  <c r="AY108" i="11"/>
  <c r="AY106" i="11"/>
  <c r="AY110" i="11"/>
  <c r="AY107" i="11"/>
  <c r="AY60" i="11"/>
  <c r="AY62" i="11"/>
  <c r="AY50" i="11"/>
  <c r="AY45"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5" i="11" s="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7" i="11"/>
  <c r="AY359" i="11"/>
  <c r="AY431" i="11"/>
  <c r="AY497" i="11"/>
  <c r="AY563" i="11"/>
  <c r="AY342" i="11"/>
  <c r="AY344" i="11"/>
  <c r="AY350" i="11"/>
  <c r="AY352" i="11"/>
  <c r="AY354" i="11"/>
  <c r="AY430" i="11"/>
  <c r="AY496" i="11"/>
  <c r="AY562" i="11"/>
  <c r="AY237" i="7"/>
  <c r="AY236" i="7"/>
  <c r="AY232" i="7"/>
  <c r="AY235" i="7" s="1"/>
  <c r="AY234"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93"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2"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2" i="7" s="1"/>
  <c r="AY1191" i="7"/>
  <c r="AY1158" i="7"/>
  <c r="AY1159" i="7"/>
  <c r="AY1157" i="7"/>
  <c r="AY1123" i="7"/>
  <c r="AY1092" i="7"/>
  <c r="AY1091" i="7"/>
  <c r="AY1060" i="7"/>
  <c r="AY1024" i="7"/>
  <c r="AY991" i="7"/>
  <c r="AY993" i="7" s="1"/>
  <c r="AY958" i="7"/>
  <c r="AY925" i="7"/>
  <c r="AY892" i="7"/>
  <c r="AY859" i="7"/>
  <c r="AY826" i="7"/>
  <c r="AY793" i="7"/>
  <c r="AY796" i="7" s="1"/>
  <c r="AY760" i="7"/>
  <c r="AY729" i="7"/>
  <c r="AY730" i="7"/>
  <c r="AY728" i="7"/>
  <c r="AY694" i="7"/>
  <c r="AY696" i="7"/>
  <c r="AY661" i="7"/>
  <c r="AY663" i="7"/>
  <c r="AY630" i="7"/>
  <c r="AY631" i="7"/>
  <c r="AY629" i="7"/>
  <c r="AY595" i="7"/>
  <c r="AY562" i="7"/>
  <c r="AY564" i="7" s="1"/>
  <c r="AY529" i="7"/>
  <c r="AY498" i="7"/>
  <c r="AY499" i="7"/>
  <c r="AY497" i="7"/>
  <c r="AY466" i="7"/>
  <c r="AY432" i="7"/>
  <c r="AY433" i="7"/>
  <c r="AY431" i="7"/>
  <c r="AY400" i="7"/>
  <c r="AY364" i="7"/>
  <c r="AY331" i="7"/>
  <c r="AY298" i="7"/>
  <c r="AY300" i="7" s="1"/>
  <c r="AY267" i="7"/>
  <c r="AY268" i="7"/>
  <c r="AY200" i="7"/>
  <c r="AY166" i="7"/>
  <c r="AY167" i="7"/>
  <c r="AY133" i="7"/>
  <c r="AY134" i="7"/>
  <c r="AY762" i="7"/>
  <c r="AY861" i="7"/>
  <c r="AY169" i="7"/>
  <c r="AY662" i="7"/>
  <c r="AY695" i="7"/>
  <c r="AY992" i="7"/>
  <c r="AY664" i="7"/>
  <c r="AY697" i="7"/>
  <c r="AY994" i="7"/>
  <c r="AY136" i="7"/>
  <c r="AY135" i="7"/>
  <c r="AY961" i="7"/>
  <c r="AY1026" i="7"/>
  <c r="AY829" i="7"/>
  <c r="AY168" i="7"/>
  <c r="AY1190" i="7"/>
  <c r="AY1223" i="7"/>
  <c r="AY1256" i="7"/>
  <c r="AY1289" i="7"/>
  <c r="AY299" i="7"/>
  <c r="AY565" i="7"/>
  <c r="AY1124" i="7"/>
  <c r="AY1225" i="7"/>
  <c r="AY1258" i="7"/>
  <c r="AY1291" i="7"/>
  <c r="AY301" i="7"/>
  <c r="AY532" i="7"/>
  <c r="AY202" i="7"/>
  <c r="AY201" i="7"/>
  <c r="AY103" i="7"/>
  <c r="AY101" i="7"/>
  <c r="AY70" i="7"/>
  <c r="AY34" i="7"/>
  <c r="AY35" i="7"/>
  <c r="AY2" i="7"/>
  <c r="AY4" i="7"/>
  <c r="AY253" i="6"/>
  <c r="AY255" i="6"/>
  <c r="AY240" i="6"/>
  <c r="AY245" i="6"/>
  <c r="AY227" i="6"/>
  <c r="AY231" i="6"/>
  <c r="AY214" i="6"/>
  <c r="AY224" i="6" s="1"/>
  <c r="AY221" i="6"/>
  <c r="AY200" i="6"/>
  <c r="AY205" i="6"/>
  <c r="AY187" i="6"/>
  <c r="AY198" i="6" s="1"/>
  <c r="AY191" i="6"/>
  <c r="AY174" i="6"/>
  <c r="AY177" i="6"/>
  <c r="AY161" i="6"/>
  <c r="AY167" i="6"/>
  <c r="AY147" i="6"/>
  <c r="AY152" i="6"/>
  <c r="AY134" i="6"/>
  <c r="AY141" i="6" s="1"/>
  <c r="AY138" i="6"/>
  <c r="AY121" i="6"/>
  <c r="AY124" i="6"/>
  <c r="AY108" i="6"/>
  <c r="AY117" i="6" s="1"/>
  <c r="AY110" i="6"/>
  <c r="AY94" i="6"/>
  <c r="AY99" i="6"/>
  <c r="AY81" i="6"/>
  <c r="AY82" i="6" s="1"/>
  <c r="AY85" i="6"/>
  <c r="AY68" i="6"/>
  <c r="AY71" i="6"/>
  <c r="AY55" i="6"/>
  <c r="AY67" i="6" s="1"/>
  <c r="AY57" i="6"/>
  <c r="AY41" i="6"/>
  <c r="AY48" i="6"/>
  <c r="AY28" i="6"/>
  <c r="AY37" i="6" s="1"/>
  <c r="AY31" i="6"/>
  <c r="AY15" i="6"/>
  <c r="AY17" i="6"/>
  <c r="AY2" i="6"/>
  <c r="AY11" i="6" s="1"/>
  <c r="AY7" i="6"/>
  <c r="AY65" i="5"/>
  <c r="AY68" i="5"/>
  <c r="AY58" i="5"/>
  <c r="AY61" i="5"/>
  <c r="AY51" i="5"/>
  <c r="AY55" i="5"/>
  <c r="AY44" i="5"/>
  <c r="AY49" i="5"/>
  <c r="AY37" i="5"/>
  <c r="AY39" i="5"/>
  <c r="AY30" i="5"/>
  <c r="AY33" i="5"/>
  <c r="AY23" i="5"/>
  <c r="AY27" i="5"/>
  <c r="AY16" i="5"/>
  <c r="AY19" i="5" s="1"/>
  <c r="AY21" i="5"/>
  <c r="AY9" i="5"/>
  <c r="AY11" i="5"/>
  <c r="AY2" i="5"/>
  <c r="AY8" i="5" s="1"/>
  <c r="AY3" i="5"/>
  <c r="AY16" i="6"/>
  <c r="AY24" i="6"/>
  <c r="AY60" i="5"/>
  <c r="AY20" i="6"/>
  <c r="AY59" i="6"/>
  <c r="AY92" i="6"/>
  <c r="AY97" i="6"/>
  <c r="AY151" i="6"/>
  <c r="AY262" i="6"/>
  <c r="AY14" i="5"/>
  <c r="AY32" i="5"/>
  <c r="AY88" i="6"/>
  <c r="AY158" i="6"/>
  <c r="AY150" i="6"/>
  <c r="AY204" i="6"/>
  <c r="AY238" i="6"/>
  <c r="AY254" i="6"/>
  <c r="AY256" i="6"/>
  <c r="AY64" i="5"/>
  <c r="AY27" i="6"/>
  <c r="AY63" i="6"/>
  <c r="AY70" i="6"/>
  <c r="AY84" i="6"/>
  <c r="AY155" i="6"/>
  <c r="AY194" i="6"/>
  <c r="AY203" i="6"/>
  <c r="AY230" i="6"/>
  <c r="AY265" i="6"/>
  <c r="AY63" i="5"/>
  <c r="AY60" i="6"/>
  <c r="AY154" i="6"/>
  <c r="AY190" i="6"/>
  <c r="AY264" i="6"/>
  <c r="AY145" i="6"/>
  <c r="AY98" i="6"/>
  <c r="AY112" i="6"/>
  <c r="AY207" i="6"/>
  <c r="AY257" i="6"/>
  <c r="AY42" i="5"/>
  <c r="AY109" i="6"/>
  <c r="AY251" i="6"/>
  <c r="AY24" i="5"/>
  <c r="AY120" i="6"/>
  <c r="AY26" i="5"/>
  <c r="AY52" i="5"/>
  <c r="AY105" i="6"/>
  <c r="AY137" i="6"/>
  <c r="AY212" i="6"/>
  <c r="AY247" i="6"/>
  <c r="AY261" i="6"/>
  <c r="AY106" i="6"/>
  <c r="AY248" i="6"/>
  <c r="AY57" i="5"/>
  <c r="AY102" i="6"/>
  <c r="AY116" i="6"/>
  <c r="AY211" i="6"/>
  <c r="AY244" i="6"/>
  <c r="AY260" i="6"/>
  <c r="AY252" i="6"/>
  <c r="AY36" i="5"/>
  <c r="AY54" i="5"/>
  <c r="AY101" i="6"/>
  <c r="AY113" i="6"/>
  <c r="AY159" i="6"/>
  <c r="AY176" i="6"/>
  <c r="AY208" i="6"/>
  <c r="AY234" i="6"/>
  <c r="AY243" i="6"/>
  <c r="AY258" i="6"/>
  <c r="AY131" i="6"/>
  <c r="AY123" i="6"/>
  <c r="AY184" i="6"/>
  <c r="AY180" i="6"/>
  <c r="AY6" i="5"/>
  <c r="AY13" i="5"/>
  <c r="AY17" i="5"/>
  <c r="AY29" i="5"/>
  <c r="AY25" i="5"/>
  <c r="AY35" i="5"/>
  <c r="AY41" i="5"/>
  <c r="AY45" i="5"/>
  <c r="AY47" i="5"/>
  <c r="AY53" i="5"/>
  <c r="AY23" i="6"/>
  <c r="AY19" i="6"/>
  <c r="AY29" i="6"/>
  <c r="AY33" i="6"/>
  <c r="AY69" i="6"/>
  <c r="AY77" i="6"/>
  <c r="AY73" i="6"/>
  <c r="AY91" i="6"/>
  <c r="AY87" i="6"/>
  <c r="AY83" i="6"/>
  <c r="AY122" i="6"/>
  <c r="AY130" i="6"/>
  <c r="AY126" i="6"/>
  <c r="AY144" i="6"/>
  <c r="AY136" i="6"/>
  <c r="AY175" i="6"/>
  <c r="AY183" i="6"/>
  <c r="AY179" i="6"/>
  <c r="AY197" i="6"/>
  <c r="AY193" i="6"/>
  <c r="AY189" i="6"/>
  <c r="AY237" i="6"/>
  <c r="AY233" i="6"/>
  <c r="AY229" i="6"/>
  <c r="AY3" i="7"/>
  <c r="AY20" i="5"/>
  <c r="AY48" i="5"/>
  <c r="AY38" i="6"/>
  <c r="AY30" i="6"/>
  <c r="AY78" i="6"/>
  <c r="AY74" i="6"/>
  <c r="AY127" i="6"/>
  <c r="AY5" i="5"/>
  <c r="AY10" i="5"/>
  <c r="AY12" i="5"/>
  <c r="AY18" i="5"/>
  <c r="AY28" i="5"/>
  <c r="AY34" i="5"/>
  <c r="AY38" i="5"/>
  <c r="AY40" i="5"/>
  <c r="AY50" i="5"/>
  <c r="AY46" i="5"/>
  <c r="AY56" i="5"/>
  <c r="AY62" i="5"/>
  <c r="AY5" i="6"/>
  <c r="AY26" i="6"/>
  <c r="AY22" i="6"/>
  <c r="AY18" i="6"/>
  <c r="AY40" i="6"/>
  <c r="AY36" i="6"/>
  <c r="AY47" i="6"/>
  <c r="AY66" i="6"/>
  <c r="AY62" i="6"/>
  <c r="AY80" i="6"/>
  <c r="AY76" i="6"/>
  <c r="AY72" i="6"/>
  <c r="AY90" i="6"/>
  <c r="AY86" i="6"/>
  <c r="AY104" i="6"/>
  <c r="AY100" i="6"/>
  <c r="AY96" i="6"/>
  <c r="AY119" i="6"/>
  <c r="AY115" i="6"/>
  <c r="AY133" i="6"/>
  <c r="AY129" i="6"/>
  <c r="AY12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79" i="6"/>
  <c r="AY75" i="6"/>
  <c r="AY93"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I14" i="4" s="1"/>
  <c r="I15" i="4" s="1"/>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H3" i="4"/>
  <c r="C3" i="4"/>
  <c r="R2" i="4"/>
  <c r="S2" i="4"/>
  <c r="M2" i="4"/>
  <c r="N2" i="4"/>
  <c r="H2" i="4"/>
  <c r="I2" i="4" s="1"/>
  <c r="I3" i="4"/>
  <c r="I4" i="4" s="1"/>
  <c r="I5" i="4" s="1"/>
  <c r="I6" i="4" s="1"/>
  <c r="I7" i="4" s="1"/>
  <c r="I8" i="4" s="1"/>
  <c r="I9" i="4" s="1"/>
  <c r="I10" i="4" s="1"/>
  <c r="I11" i="4" s="1"/>
  <c r="I12" i="4" s="1"/>
  <c r="I13" i="4" s="1"/>
  <c r="C2" i="4"/>
  <c r="D2" i="4" s="1"/>
  <c r="S3" i="4"/>
  <c r="S4" i="4"/>
  <c r="S5" i="4" s="1"/>
  <c r="S6" i="4" s="1"/>
  <c r="S7" i="4" s="1"/>
  <c r="S8" i="4" s="1"/>
  <c r="P10" i="4" s="1"/>
  <c r="G11" i="11" s="1"/>
  <c r="N5" i="4" l="1"/>
  <c r="N6" i="4" s="1"/>
  <c r="N7" i="4" s="1"/>
  <c r="N8" i="4" s="1"/>
  <c r="N9" i="4" s="1"/>
  <c r="N10" i="4" s="1"/>
  <c r="N11" i="4" s="1"/>
  <c r="K13" i="4" s="1"/>
  <c r="AE8" i="11" s="1"/>
  <c r="AY597" i="7"/>
  <c r="AY596" i="7"/>
  <c r="AY598" i="7"/>
  <c r="AY926" i="7"/>
  <c r="AY927" i="7"/>
  <c r="AY104" i="11"/>
  <c r="AY103" i="11"/>
  <c r="AY928" i="7"/>
  <c r="AY367" i="7"/>
  <c r="AY365" i="7"/>
  <c r="AY366" i="7"/>
  <c r="AY827" i="7"/>
  <c r="AY828" i="7"/>
  <c r="AY959" i="7"/>
  <c r="AY960" i="7"/>
  <c r="AY398" i="7"/>
  <c r="AY399" i="7"/>
  <c r="AY465" i="7"/>
  <c r="AY464" i="7"/>
  <c r="AY563" i="7"/>
  <c r="AY531" i="7"/>
  <c r="AY530" i="7"/>
  <c r="AY862" i="7"/>
  <c r="AY860" i="7"/>
  <c r="AY333" i="7"/>
  <c r="AY334" i="7"/>
  <c r="AY794" i="7"/>
  <c r="AY795" i="7"/>
  <c r="AY55" i="11"/>
  <c r="AY57" i="11"/>
  <c r="AY58" i="11"/>
  <c r="D3" i="4"/>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I16" i="4"/>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332" i="7"/>
  <c r="AY761" i="7"/>
  <c r="AY763" i="7"/>
  <c r="AY893" i="7"/>
  <c r="AY895" i="7"/>
  <c r="AY894" i="7"/>
  <c r="AY1025" i="7"/>
  <c r="AY1027" i="7"/>
  <c r="AY1126" i="7"/>
  <c r="AY1125" i="7"/>
  <c r="AY1059" i="7"/>
  <c r="AY1058" i="7"/>
  <c r="AY7" i="5"/>
  <c r="AY89" i="6"/>
  <c r="AY61" i="6"/>
  <c r="AY135" i="6"/>
  <c r="AY111" i="6"/>
  <c r="AY58" i="6"/>
  <c r="AY32" i="6"/>
  <c r="AY22" i="5"/>
  <c r="AY34" i="6"/>
  <c r="AY140" i="6"/>
  <c r="AY6" i="6"/>
  <c r="AY56" i="6"/>
  <c r="AY64" i="6"/>
  <c r="AY356" i="11"/>
  <c r="AY348" i="11"/>
  <c r="AY51" i="11"/>
  <c r="AY46" i="11"/>
  <c r="AY83" i="11"/>
  <c r="AY94" i="11"/>
  <c r="AY84" i="11"/>
  <c r="AY80" i="11"/>
  <c r="AY148" i="11"/>
  <c r="AY188" i="11"/>
  <c r="AY185" i="11"/>
  <c r="AY138" i="11"/>
  <c r="AY125" i="11"/>
  <c r="AY100" i="11"/>
  <c r="AY47" i="11"/>
  <c r="AY53" i="11"/>
  <c r="AY79" i="11"/>
  <c r="AY82" i="11"/>
  <c r="AY85" i="11"/>
  <c r="AY147" i="11"/>
  <c r="AY165" i="11"/>
  <c r="AY186" i="11"/>
  <c r="AY181" i="11"/>
  <c r="AY199" i="11"/>
  <c r="AY209" i="11"/>
  <c r="AY212" i="11"/>
  <c r="AY164" i="11"/>
  <c r="AY117" i="11"/>
  <c r="AY124" i="11"/>
  <c r="AY203" i="11"/>
  <c r="AY131" i="11"/>
  <c r="AY153" i="11"/>
  <c r="AY336" i="11"/>
</calcChain>
</file>

<file path=xl/sharedStrings.xml><?xml version="1.0" encoding="utf-8"?>
<sst xmlns="http://schemas.openxmlformats.org/spreadsheetml/2006/main" count="2039" uniqueCount="770">
  <si>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</si>
  <si>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</si>
  <si>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</si>
  <si>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</si>
  <si>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</si>
  <si>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</si>
  <si>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</si>
  <si>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</si>
  <si>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</si>
  <si>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</si>
  <si>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</si>
  <si>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</si>
  <si>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</si>
  <si>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</si>
  <si>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</si>
  <si>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</si>
  <si>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</si>
  <si>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</si>
  <si>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</si>
  <si>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</si>
  <si>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</si>
  <si>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</si>
  <si>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</si>
  <si>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</si>
  <si>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</si>
  <si>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</si>
  <si>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</si>
  <si>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</si>
  <si>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</si>
  <si>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</si>
  <si>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</si>
  <si>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</si>
  <si>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</si>
  <si>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</si>
  <si>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</si>
  <si>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</si>
  <si>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</si>
  <si>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</si>
  <si>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</si>
  <si>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</si>
  <si>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</si>
  <si>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</si>
  <si>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</si>
  <si>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</si>
  <si>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</si>
  <si>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</si>
  <si>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</si>
  <si>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</si>
  <si>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</si>
  <si>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</si>
  <si>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</si>
  <si>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</si>
  <si>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</si>
  <si>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</si>
  <si>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</si>
  <si>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</si>
  <si>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</si>
  <si>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</si>
  <si>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</si>
  <si>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</si>
  <si>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</si>
  <si>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</si>
  <si>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</si>
  <si>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</si>
  <si>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</si>
  <si>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</si>
  <si>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</si>
  <si>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</si>
  <si>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</si>
  <si>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</si>
  <si>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</si>
  <si>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</si>
  <si>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</si>
  <si>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</si>
  <si>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</si>
  <si>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</si>
  <si>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</si>
  <si>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</si>
  <si>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</si>
  <si>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</si>
  <si>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</si>
  <si>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</si>
  <si>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</si>
  <si>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</si>
  <si>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</si>
  <si>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</si>
  <si>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</si>
  <si>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</si>
  <si>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</si>
  <si>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</si>
  <si>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</si>
  <si>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</si>
  <si>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</si>
  <si>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</si>
  <si>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</si>
  <si>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</si>
  <si>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</si>
  <si>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</si>
  <si>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</si>
  <si>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</si>
  <si>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</si>
  <si>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</si>
  <si>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</si>
  <si>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</si>
  <si>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</si>
  <si>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</si>
  <si>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</si>
  <si>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</si>
  <si>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</si>
  <si>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</si>
  <si>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</si>
  <si>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</si>
  <si>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</si>
  <si>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</si>
  <si>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</si>
  <si>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</si>
  <si>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</si>
  <si>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</si>
  <si>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</si>
  <si>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</si>
  <si>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</si>
  <si>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</si>
  <si>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</si>
  <si>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</si>
  <si>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</si>
  <si>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</si>
  <si>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</si>
  <si>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</si>
  <si>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</si>
  <si>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</si>
  <si>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</si>
  <si>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</si>
  <si>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</si>
  <si>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</si>
  <si>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</si>
  <si>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</si>
  <si>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</si>
  <si>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</si>
  <si>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</si>
  <si>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</si>
  <si>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</si>
  <si>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</si>
  <si>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</si>
  <si>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</si>
  <si>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</si>
  <si>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</si>
  <si>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</si>
  <si>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</si>
  <si>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</si>
  <si>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</si>
  <si>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</si>
  <si>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</si>
  <si>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</si>
  <si>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</si>
  <si>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</si>
  <si>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</si>
  <si>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</si>
  <si>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</si>
  <si>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</si>
  <si>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</si>
  <si>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</si>
  <si>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</si>
  <si>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</si>
  <si>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</si>
  <si>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</si>
  <si>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</si>
  <si>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</si>
  <si>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</si>
  <si>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</si>
  <si>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</si>
  <si>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</si>
  <si>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</si>
  <si>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</si>
  <si>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</si>
  <si>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</si>
  <si>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</si>
  <si>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</si>
  <si>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</si>
  <si>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</si>
  <si>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</si>
  <si>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</si>
  <si>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</si>
  <si>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</si>
  <si>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</si>
  <si>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</si>
  <si>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</si>
  <si>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</si>
  <si>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</si>
  <si>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</si>
  <si>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</si>
  <si>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</si>
  <si>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</si>
  <si>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</si>
  <si>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</si>
  <si>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</si>
  <si>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</si>
  <si>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</si>
  <si>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</si>
  <si>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</si>
  <si>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</si>
  <si>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</si>
  <si>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</si>
  <si>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</si>
  <si>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</si>
  <si>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</si>
  <si>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</si>
  <si>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</si>
  <si>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</si>
  <si>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</si>
  <si>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</si>
  <si>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</si>
  <si>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</si>
  <si>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</si>
  <si>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</si>
  <si>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</si>
  <si>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</si>
  <si>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</si>
  <si>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</si>
  <si>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</si>
  <si>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</si>
  <si>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</si>
  <si>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</si>
  <si>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</si>
  <si>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</si>
  <si>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</si>
  <si>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</si>
  <si>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</si>
  <si>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</si>
  <si>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</si>
  <si>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</si>
  <si>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</si>
  <si>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</si>
  <si>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</si>
  <si>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</si>
  <si>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</si>
  <si>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</si>
  <si>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</si>
  <si>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</si>
  <si>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</si>
  <si>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</si>
  <si>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</si>
  <si>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</si>
  <si>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</si>
  <si>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</si>
  <si>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</si>
  <si>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</si>
  <si>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</si>
  <si>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</si>
  <si>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</si>
  <si>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</si>
  <si>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</si>
  <si>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</si>
  <si>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</si>
  <si>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</si>
  <si>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</si>
  <si>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</si>
  <si>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</si>
  <si>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</si>
  <si>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</si>
  <si>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</si>
  <si>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</si>
  <si>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</si>
  <si>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</si>
  <si>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</si>
  <si>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</si>
  <si>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</si>
  <si>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</si>
  <si>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</si>
  <si>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</si>
  <si>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</si>
  <si>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</si>
  <si>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</si>
  <si>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</si>
  <si>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</si>
  <si>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</si>
  <si>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</si>
  <si>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</si>
  <si>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</si>
  <si>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</si>
  <si>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</si>
  <si>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</si>
  <si>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</si>
  <si>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</si>
  <si>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</si>
  <si>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</si>
  <si>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</si>
  <si>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</si>
  <si>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</si>
  <si>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</si>
  <si>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</si>
  <si>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</si>
  <si>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</si>
  <si>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</si>
  <si>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</si>
  <si>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</si>
  <si>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</si>
  <si>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</si>
  <si>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</si>
  <si>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</si>
  <si>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</si>
  <si>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</si>
  <si>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</si>
  <si>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</si>
  <si>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</si>
  <si>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</si>
  <si>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</si>
  <si>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</si>
  <si>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</si>
  <si>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</si>
  <si>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</si>
  <si>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</si>
  <si>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</si>
  <si>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</si>
  <si>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</si>
  <si>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</si>
  <si>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</si>
  <si>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</si>
  <si>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</si>
  <si>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</si>
  <si>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</si>
  <si>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</si>
  <si>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</si>
  <si>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</si>
  <si>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</si>
  <si>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</si>
  <si>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</si>
  <si>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</si>
  <si>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</si>
  <si>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</si>
  <si>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</si>
  <si>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</si>
  <si>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</si>
  <si>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</si>
  <si>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</si>
  <si>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</si>
  <si>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</si>
  <si>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</si>
  <si>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</si>
  <si>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</si>
  <si>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</si>
  <si>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</si>
  <si>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</si>
  <si>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</si>
  <si>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</si>
  <si>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</si>
  <si>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</si>
  <si>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</si>
  <si>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</si>
  <si>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</si>
  <si>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</si>
  <si>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</si>
  <si>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</si>
  <si>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</si>
  <si>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</si>
  <si>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</si>
  <si>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</si>
  <si>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</si>
  <si>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</si>
  <si>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</si>
  <si>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</si>
  <si>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</si>
  <si>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</si>
  <si>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</si>
  <si>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</si>
  <si>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</si>
  <si>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</si>
  <si>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</si>
  <si>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</si>
  <si>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</si>
  <si>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</si>
  <si>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</si>
  <si>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</si>
  <si>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</si>
  <si>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</si>
  <si>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</si>
  <si>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</si>
  <si>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</si>
  <si>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</si>
  <si>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</si>
  <si>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</si>
  <si>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</si>
  <si>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</si>
  <si>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</si>
  <si>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</si>
  <si>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</si>
  <si>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</si>
  <si>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</si>
  <si>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</si>
  <si>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</si>
  <si>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</si>
  <si>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</si>
  <si>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</si>
  <si>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</si>
  <si>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</si>
  <si>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</si>
  <si>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</si>
  <si>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</si>
  <si>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</si>
  <si>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</si>
  <si>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</si>
  <si>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</si>
  <si>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</si>
  <si>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</si>
  <si>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</si>
  <si>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</si>
  <si>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</si>
  <si>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</si>
  <si>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</si>
  <si>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</si>
  <si>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</si>
  <si>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</si>
  <si>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</si>
  <si>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</si>
  <si>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</si>
  <si>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</si>
  <si>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</si>
  <si>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</si>
  <si>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</si>
  <si>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</si>
  <si>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</si>
  <si>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</si>
  <si>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</si>
  <si>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</si>
  <si>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</si>
  <si>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</si>
  <si>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</si>
  <si>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</si>
  <si>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</si>
  <si>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</si>
  <si>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</si>
  <si>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</si>
  <si>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</si>
  <si>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</si>
  <si>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</si>
  <si>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</si>
  <si>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</si>
  <si>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</si>
  <si>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</si>
  <si>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</si>
  <si>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</si>
  <si>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</si>
  <si>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</si>
  <si>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</si>
  <si>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</si>
  <si>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</si>
  <si>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</si>
  <si>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</si>
  <si>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</si>
  <si>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</si>
  <si>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</si>
  <si>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</si>
  <si>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</si>
  <si>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</si>
  <si>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</si>
  <si>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</si>
  <si>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</si>
  <si>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</si>
  <si>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</si>
  <si>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</si>
  <si>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</si>
  <si>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</si>
  <si>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</si>
  <si>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</si>
  <si>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</si>
  <si>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</si>
  <si>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</si>
  <si>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</si>
  <si>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</si>
  <si>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</si>
  <si>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</si>
  <si>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</si>
  <si>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</si>
  <si>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</si>
  <si>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</si>
  <si>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</si>
  <si>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</si>
  <si>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</si>
  <si>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</si>
  <si>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</si>
  <si>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</si>
  <si>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</si>
  <si>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</si>
  <si>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</si>
  <si>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</si>
  <si>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</si>
  <si>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</si>
  <si>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</si>
  <si>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</si>
  <si>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</si>
  <si>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</si>
  <si>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</si>
  <si>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</si>
  <si>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</si>
  <si>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</si>
  <si>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</si>
  <si>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</si>
  <si>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</si>
  <si>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</si>
  <si>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</si>
  <si>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</si>
  <si>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</si>
  <si>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</si>
  <si>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</si>
  <si>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</si>
  <si>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</si>
  <si>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</si>
  <si>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</si>
  <si>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</si>
  <si>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</si>
  <si>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</si>
  <si>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</si>
  <si>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</si>
  <si>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</si>
  <si>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</si>
  <si>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</si>
  <si>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</si>
  <si>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</si>
  <si>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</si>
  <si>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</si>
  <si>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</si>
  <si>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</si>
  <si>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</si>
  <si>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</si>
  <si>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</si>
  <si>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</si>
  <si>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</si>
  <si>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</si>
  <si>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</si>
  <si>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</si>
  <si>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</si>
  <si>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</si>
  <si>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</si>
  <si>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</si>
  <si>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</si>
  <si>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</si>
  <si>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</si>
  <si>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</si>
  <si>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</si>
  <si>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</si>
  <si>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</si>
  <si>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</si>
  <si>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</si>
  <si>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</si>
  <si>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</si>
  <si>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</si>
  <si>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</si>
  <si>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</si>
  <si>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</si>
  <si>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</si>
  <si>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</si>
  <si>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</si>
  <si>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</si>
  <si>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</si>
  <si>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</si>
  <si>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</si>
  <si>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</si>
  <si>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</si>
  <si>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</si>
  <si>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</si>
  <si>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</si>
  <si>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</si>
  <si>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</si>
  <si>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</si>
  <si>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</si>
  <si>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</si>
  <si>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</si>
  <si>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</si>
  <si>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</si>
  <si>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</si>
  <si>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</si>
  <si>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</si>
  <si>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</si>
  <si>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</si>
  <si>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</si>
  <si>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</si>
  <si>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</si>
  <si>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</si>
  <si>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</si>
  <si>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</si>
  <si>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</si>
  <si>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</si>
  <si>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</si>
  <si>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</si>
  <si>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</si>
  <si>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</si>
  <si>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</si>
  <si>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</si>
  <si>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</si>
  <si>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</si>
  <si>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</si>
  <si>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</si>
  <si>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</si>
  <si>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</si>
  <si>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</si>
  <si>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</si>
  <si>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</si>
  <si>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</si>
  <si>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</si>
  <si>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</si>
  <si>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</si>
  <si>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</si>
  <si>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</si>
  <si>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</si>
  <si>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</si>
  <si>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</si>
  <si>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</si>
  <si>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</si>
  <si>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</si>
  <si>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</si>
  <si>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</si>
  <si>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</si>
  <si>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</si>
  <si>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</si>
  <si>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</si>
  <si>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</si>
  <si>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</si>
  <si>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</si>
  <si>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</si>
  <si>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</si>
  <si>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</si>
  <si>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</si>
  <si>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</si>
  <si>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</si>
  <si>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</si>
  <si>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</si>
  <si>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</si>
  <si>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</si>
  <si>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</si>
  <si>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</si>
  <si>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</si>
  <si>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</si>
  <si>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</si>
  <si>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</si>
  <si>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</si>
  <si>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</si>
  <si>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</si>
  <si>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</si>
  <si>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</si>
  <si>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</si>
  <si>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</si>
  <si>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</si>
  <si>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</si>
  <si>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</si>
  <si>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</si>
  <si>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</si>
  <si>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</si>
  <si>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</si>
  <si>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</si>
  <si>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</si>
  <si>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</si>
  <si>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</si>
  <si>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</si>
  <si>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</si>
  <si>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</si>
  <si>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</si>
  <si>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</si>
  <si>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</si>
  <si>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</si>
  <si>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</si>
  <si>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</si>
  <si>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</si>
  <si>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</si>
  <si>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</si>
  <si>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</si>
  <si>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</si>
  <si>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</si>
  <si>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</si>
  <si>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</si>
  <si>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</si>
  <si>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</si>
  <si>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</si>
  <si>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</si>
  <si>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</si>
  <si>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</si>
  <si>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</si>
  <si>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</si>
  <si>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</si>
  <si>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</si>
  <si>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</si>
  <si>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</si>
  <si>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</si>
  <si>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</si>
  <si>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</si>
  <si>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</si>
  <si>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</si>
  <si>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</si>
  <si>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</si>
  <si>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</si>
  <si>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</si>
  <si>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</si>
  <si>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</si>
  <si>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</si>
  <si>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北海道開発局施設整備費</t>
  </si>
  <si>
    <t>北海道局</t>
  </si>
  <si>
    <t>平成6年度</t>
  </si>
  <si>
    <t>終了予定なし</t>
  </si>
  <si>
    <t>予算課</t>
  </si>
  <si>
    <t>-</t>
  </si>
  <si>
    <t>　北海道開発局が管理する庁舎その他施設について、良好な執務環境及び機能の維持を図る。</t>
  </si>
  <si>
    <t>施設整備費</t>
  </si>
  <si>
    <t>施設施工庁費</t>
  </si>
  <si>
    <t>施設施工旅費</t>
  </si>
  <si>
    <t>毎年度、建物の老朽化による損傷や設備の不具合の発生頻度等を勘案して計画された改修等を適切に実施する。</t>
  </si>
  <si>
    <t>計画された改修等の実施率
（中間目標の設定が困難な理由）建物の老朽化による損傷や設備の不具合の発生頻度等を勘案して改修等の計画を立てているため中間目標の設定は適当ではない。</t>
  </si>
  <si>
    <t>件</t>
  </si>
  <si>
    <t>営繕計画書（国土交通省北海道開発局）</t>
  </si>
  <si>
    <t>建物等の改修等件数</t>
  </si>
  <si>
    <t>執行額／改修等の件数　　　　　　　　　　　　　　</t>
    <phoneticPr fontId="5"/>
  </si>
  <si>
    <t>百万円</t>
  </si>
  <si>
    <t>百万円/件</t>
    <phoneticPr fontId="5"/>
  </si>
  <si>
    <t>40/1</t>
  </si>
  <si>
    <t>22/1</t>
  </si>
  <si>
    <t>／　</t>
    <phoneticPr fontId="5"/>
  </si>
  <si>
    <t>　　/</t>
    <phoneticPr fontId="5"/>
  </si>
  <si>
    <t>／　　　　　　　　　　　　　　</t>
    <phoneticPr fontId="5"/>
  </si>
  <si>
    <t>／　　　　　　　　　　　　　　</t>
    <phoneticPr fontId="5"/>
  </si>
  <si>
    <t>　　/</t>
    <phoneticPr fontId="5"/>
  </si>
  <si>
    <t>官庁営繕費</t>
  </si>
  <si>
    <t>386</t>
  </si>
  <si>
    <t>415</t>
  </si>
  <si>
    <t>485</t>
  </si>
  <si>
    <t>465</t>
  </si>
  <si>
    <t>478</t>
  </si>
  <si>
    <t>490</t>
  </si>
  <si>
    <t>479</t>
  </si>
  <si>
    <t>○</t>
  </si>
  <si>
    <t>-</t>
    <phoneticPr fontId="5"/>
  </si>
  <si>
    <t>34/2</t>
    <phoneticPr fontId="5"/>
  </si>
  <si>
    <t>‐</t>
  </si>
  <si>
    <t>本事業は、北海道開発局庁舎の改修であり、国が実施すべき事業である。</t>
    <phoneticPr fontId="5"/>
  </si>
  <si>
    <t>有</t>
  </si>
  <si>
    <t>無</t>
  </si>
  <si>
    <t>　複数の者から参考見積を徴収して適正な算出を行っており、入札に当たっては，一般競争入札を採用している。</t>
    <phoneticPr fontId="5"/>
  </si>
  <si>
    <t>北海道開発局庁舎施設の機能維持に必要な改修として事業目的に合致した費目・使途となっている。</t>
    <phoneticPr fontId="5"/>
  </si>
  <si>
    <t>-</t>
    <phoneticPr fontId="5"/>
  </si>
  <si>
    <t>事業実施にあたっては、工法等の比較検討を行い、適切なコストにより実施している。</t>
    <phoneticPr fontId="5"/>
  </si>
  <si>
    <t>　当初予定どおり実施しており、目標に見合った施設整備を行っている。</t>
    <phoneticPr fontId="5"/>
  </si>
  <si>
    <t>見込み４件のうち、４件の活動実績となっている。</t>
    <rPh sb="0" eb="2">
      <t>ミコ</t>
    </rPh>
    <rPh sb="4" eb="5">
      <t>ケン</t>
    </rPh>
    <rPh sb="10" eb="11">
      <t>ケン</t>
    </rPh>
    <rPh sb="12" eb="14">
      <t>カツドウ</t>
    </rPh>
    <rPh sb="14" eb="16">
      <t>ジッセキ</t>
    </rPh>
    <phoneticPr fontId="5"/>
  </si>
  <si>
    <t>施設整備により、十分に活用されている。</t>
    <rPh sb="0" eb="4">
      <t>シセツセイビ</t>
    </rPh>
    <rPh sb="8" eb="10">
      <t>ジュウブン</t>
    </rPh>
    <rPh sb="11" eb="13">
      <t>カツヨウ</t>
    </rPh>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</si>
  <si>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phoneticPr fontId="5"/>
  </si>
  <si>
    <t>　一般競争入札の実施により競争性は確保されている一方で、一者応札となったものがあった。
　多くの業者が入札参加できるよう競争参加要件の緩和を図り、入札契約の競争性の確保に努めている。</t>
    <rPh sb="1" eb="5">
      <t>イッパンキョウソウ</t>
    </rPh>
    <rPh sb="5" eb="7">
      <t>ニュウサツ</t>
    </rPh>
    <rPh sb="8" eb="10">
      <t>ジッシ</t>
    </rPh>
    <rPh sb="13" eb="16">
      <t>キョウソウセイ</t>
    </rPh>
    <rPh sb="17" eb="19">
      <t>カクホ</t>
    </rPh>
    <rPh sb="24" eb="26">
      <t>イッポウ</t>
    </rPh>
    <rPh sb="28" eb="30">
      <t>イッシャ</t>
    </rPh>
    <rPh sb="30" eb="32">
      <t>オウサツ</t>
    </rPh>
    <rPh sb="45" eb="46">
      <t>オオ</t>
    </rPh>
    <rPh sb="48" eb="50">
      <t>ギョウシャ</t>
    </rPh>
    <rPh sb="51" eb="53">
      <t>ニュウサツ</t>
    </rPh>
    <rPh sb="53" eb="55">
      <t>サンカ</t>
    </rPh>
    <rPh sb="60" eb="62">
      <t>キョウソウ</t>
    </rPh>
    <rPh sb="62" eb="64">
      <t>サンカ</t>
    </rPh>
    <rPh sb="64" eb="66">
      <t>ヨウケン</t>
    </rPh>
    <rPh sb="67" eb="69">
      <t>カンワ</t>
    </rPh>
    <rPh sb="70" eb="71">
      <t>ハカ</t>
    </rPh>
    <rPh sb="73" eb="75">
      <t>ニュウサツ</t>
    </rPh>
    <rPh sb="75" eb="77">
      <t>ケイヤク</t>
    </rPh>
    <rPh sb="78" eb="81">
      <t>キョウソウセイ</t>
    </rPh>
    <rPh sb="82" eb="84">
      <t>カクホ</t>
    </rPh>
    <rPh sb="85" eb="86">
      <t>ツト</t>
    </rPh>
    <phoneticPr fontId="5"/>
  </si>
  <si>
    <t>北海道開発局庁舎について、建物の老朽化による損傷や設備の不具合の発生頻度等を勘案し、真に必要な事業に限定して計画的に改修を行っている。
一般競争入札において、多くの業者が入札参加できるよう応札者拡大の取組を実施しているところであるが、一者応札となった契約があった。</t>
    <rPh sb="68" eb="72">
      <t>イッパンキョウソウ</t>
    </rPh>
    <rPh sb="72" eb="74">
      <t>ニュウサツ</t>
    </rPh>
    <rPh sb="79" eb="80">
      <t>オオ</t>
    </rPh>
    <rPh sb="82" eb="84">
      <t>ギョウシャ</t>
    </rPh>
    <rPh sb="85" eb="87">
      <t>ニュウサツ</t>
    </rPh>
    <rPh sb="87" eb="89">
      <t>サンカ</t>
    </rPh>
    <rPh sb="94" eb="97">
      <t>オウサツシャ</t>
    </rPh>
    <rPh sb="97" eb="99">
      <t>カクダイ</t>
    </rPh>
    <rPh sb="100" eb="101">
      <t>ト</t>
    </rPh>
    <rPh sb="101" eb="102">
      <t>ク</t>
    </rPh>
    <rPh sb="103" eb="105">
      <t>ジッシ</t>
    </rPh>
    <rPh sb="117" eb="121">
      <t>イッシャオウサツ</t>
    </rPh>
    <rPh sb="125" eb="127">
      <t>ケイヤク</t>
    </rPh>
    <phoneticPr fontId="5"/>
  </si>
  <si>
    <t>施設整備費</t>
    <rPh sb="0" eb="2">
      <t>シセツ</t>
    </rPh>
    <rPh sb="2" eb="5">
      <t>セイビヒ</t>
    </rPh>
    <phoneticPr fontId="5"/>
  </si>
  <si>
    <t>-</t>
    <phoneticPr fontId="5"/>
  </si>
  <si>
    <t>電話交換設備更新</t>
    <rPh sb="0" eb="2">
      <t>デンワ</t>
    </rPh>
    <rPh sb="2" eb="4">
      <t>コウカン</t>
    </rPh>
    <rPh sb="4" eb="6">
      <t>セツビ</t>
    </rPh>
    <rPh sb="6" eb="8">
      <t>コウシン</t>
    </rPh>
    <phoneticPr fontId="5"/>
  </si>
  <si>
    <t>冷却塔更新</t>
    <rPh sb="0" eb="3">
      <t>レイキャクトウ</t>
    </rPh>
    <rPh sb="3" eb="5">
      <t>コウシン</t>
    </rPh>
    <phoneticPr fontId="5"/>
  </si>
  <si>
    <t>空調機更新</t>
    <rPh sb="0" eb="3">
      <t>クウチョウキ</t>
    </rPh>
    <rPh sb="3" eb="5">
      <t>コウシン</t>
    </rPh>
    <phoneticPr fontId="5"/>
  </si>
  <si>
    <t>-</t>
    <phoneticPr fontId="5"/>
  </si>
  <si>
    <t>国交</t>
  </si>
  <si>
    <t>-</t>
    <phoneticPr fontId="5"/>
  </si>
  <si>
    <t>-</t>
    <phoneticPr fontId="5"/>
  </si>
  <si>
    <t>-</t>
    <phoneticPr fontId="5"/>
  </si>
  <si>
    <t>　北海道開発局が管理する庁舎その他施設について、庁舎機能を維持するため、建物の老朽化による損傷や設備の不具合の発生頻度等を勘案し、計画的に改修等を行う。
  令和3年度においては、留萌開発建設部の中央監視設備改修等を行った。令和4年度においては、帯広開発建設部の電話交換設備更新等を行う。</t>
    <rPh sb="79" eb="81">
      <t>レイワ</t>
    </rPh>
    <rPh sb="82" eb="84">
      <t>ネンド</t>
    </rPh>
    <rPh sb="90" eb="92">
      <t>ルモイ</t>
    </rPh>
    <rPh sb="92" eb="94">
      <t>カイハツ</t>
    </rPh>
    <rPh sb="94" eb="97">
      <t>ケンセツブ</t>
    </rPh>
    <rPh sb="98" eb="100">
      <t>チュウオウ</t>
    </rPh>
    <rPh sb="100" eb="102">
      <t>カンシ</t>
    </rPh>
    <rPh sb="102" eb="104">
      <t>セツビ</t>
    </rPh>
    <rPh sb="104" eb="106">
      <t>カイシュウ</t>
    </rPh>
    <rPh sb="106" eb="107">
      <t>トウ</t>
    </rPh>
    <rPh sb="108" eb="109">
      <t>オコナ</t>
    </rPh>
    <rPh sb="112" eb="114">
      <t>レイワ</t>
    </rPh>
    <rPh sb="115" eb="117">
      <t>ネンド</t>
    </rPh>
    <rPh sb="123" eb="125">
      <t>オビヒロ</t>
    </rPh>
    <rPh sb="125" eb="127">
      <t>カイハツ</t>
    </rPh>
    <rPh sb="127" eb="130">
      <t>ケンセツブ</t>
    </rPh>
    <rPh sb="131" eb="133">
      <t>デンワ</t>
    </rPh>
    <rPh sb="133" eb="135">
      <t>コウカン</t>
    </rPh>
    <rPh sb="135" eb="137">
      <t>セツビ</t>
    </rPh>
    <rPh sb="137" eb="139">
      <t>コウシン</t>
    </rPh>
    <rPh sb="139" eb="140">
      <t>トウ</t>
    </rPh>
    <rPh sb="141" eb="142">
      <t>オコナ</t>
    </rPh>
    <phoneticPr fontId="5"/>
  </si>
  <si>
    <t>36/4</t>
    <phoneticPr fontId="5"/>
  </si>
  <si>
    <t>職員の執務環境や庁舎機能を維持・改善するため、北海道開発局が管理する庁舎その他施設を改修等する。</t>
    <rPh sb="0" eb="2">
      <t>ショクイン</t>
    </rPh>
    <rPh sb="3" eb="5">
      <t>シツム</t>
    </rPh>
    <rPh sb="5" eb="7">
      <t>カンキョウ</t>
    </rPh>
    <rPh sb="8" eb="10">
      <t>チョウシャ</t>
    </rPh>
    <rPh sb="10" eb="12">
      <t>キノウ</t>
    </rPh>
    <rPh sb="13" eb="15">
      <t>イジ</t>
    </rPh>
    <rPh sb="16" eb="18">
      <t>カイゼン</t>
    </rPh>
    <rPh sb="23" eb="29">
      <t>ホッカイドウカイハツキョク</t>
    </rPh>
    <rPh sb="30" eb="32">
      <t>カンリ</t>
    </rPh>
    <rPh sb="34" eb="36">
      <t>チョウシャ</t>
    </rPh>
    <rPh sb="38" eb="39">
      <t>タ</t>
    </rPh>
    <rPh sb="39" eb="41">
      <t>シセツ</t>
    </rPh>
    <rPh sb="42" eb="44">
      <t>カイシュウ</t>
    </rPh>
    <rPh sb="44" eb="45">
      <t>トウ</t>
    </rPh>
    <phoneticPr fontId="5"/>
  </si>
  <si>
    <t>北海道開発局庁舎について、建物の老朽化による損傷や設備の不具合の発生頻度等を勘案し、引き続き計画的に事業を進める。
一般競争入札における一者応札については、競争参加要件の緩和や十分な履行期間の確保など、応札者拡大に向けた取組を引き続き実施し、一者応札の改善に向け取り組む。</t>
    <rPh sb="58" eb="62">
      <t>イッパンキョウソウ</t>
    </rPh>
    <rPh sb="62" eb="64">
      <t>ニュウサツ</t>
    </rPh>
    <rPh sb="68" eb="72">
      <t>イッシャオウサツ</t>
    </rPh>
    <rPh sb="88" eb="90">
      <t>ジュウブン</t>
    </rPh>
    <rPh sb="91" eb="93">
      <t>リコウ</t>
    </rPh>
    <rPh sb="93" eb="95">
      <t>キカン</t>
    </rPh>
    <rPh sb="96" eb="98">
      <t>カクホ</t>
    </rPh>
    <rPh sb="121" eb="122">
      <t>イッ</t>
    </rPh>
    <rPh sb="122" eb="123">
      <t>シャ</t>
    </rPh>
    <rPh sb="123" eb="125">
      <t>オウサツ</t>
    </rPh>
    <rPh sb="126" eb="128">
      <t>カイゼン</t>
    </rPh>
    <rPh sb="129" eb="130">
      <t>ム</t>
    </rPh>
    <rPh sb="131" eb="132">
      <t>ト</t>
    </rPh>
    <rPh sb="133" eb="134">
      <t>ク</t>
    </rPh>
    <phoneticPr fontId="5"/>
  </si>
  <si>
    <t>留萌開発建設部中央監視設備改修</t>
    <rPh sb="0" eb="7">
      <t>ルモイカイハツケンセツブ</t>
    </rPh>
    <rPh sb="7" eb="9">
      <t>チュウオウ</t>
    </rPh>
    <rPh sb="9" eb="11">
      <t>カンシ</t>
    </rPh>
    <rPh sb="11" eb="13">
      <t>セツビ</t>
    </rPh>
    <rPh sb="13" eb="15">
      <t>カイシュウ</t>
    </rPh>
    <phoneticPr fontId="5"/>
  </si>
  <si>
    <t>-</t>
    <phoneticPr fontId="5"/>
  </si>
  <si>
    <t>執務環境や庁舎機能の維持・改善による業務の生産性向上</t>
    <rPh sb="0" eb="2">
      <t>シツム</t>
    </rPh>
    <rPh sb="2" eb="4">
      <t>カンキョウ</t>
    </rPh>
    <rPh sb="5" eb="7">
      <t>チョウシャ</t>
    </rPh>
    <rPh sb="7" eb="9">
      <t>キノウ</t>
    </rPh>
    <rPh sb="10" eb="12">
      <t>イジ</t>
    </rPh>
    <rPh sb="13" eb="15">
      <t>カイゼン</t>
    </rPh>
    <rPh sb="18" eb="20">
      <t>ギョウム</t>
    </rPh>
    <rPh sb="21" eb="24">
      <t>セイサンセイ</t>
    </rPh>
    <rPh sb="24" eb="26">
      <t>コウジョウ</t>
    </rPh>
    <phoneticPr fontId="5"/>
  </si>
  <si>
    <t>中央監視設備改修</t>
    <phoneticPr fontId="5"/>
  </si>
  <si>
    <t>・中央監視設備改修のみ1社入札となった個別具体的な状況や原因を追記されたい。
・中長期的な改修計画を追記し、毎年度の予算額の妥当性を同計画の中で位置づけるなど、合理性をより説明されたい。</t>
    <rPh sb="12" eb="13">
      <t>シャ</t>
    </rPh>
    <rPh sb="13" eb="15">
      <t>ニュウサツ</t>
    </rPh>
    <rPh sb="19" eb="21">
      <t>コベツ</t>
    </rPh>
    <rPh sb="21" eb="24">
      <t>グタイテキ</t>
    </rPh>
    <rPh sb="25" eb="27">
      <t>ジョウキョウ</t>
    </rPh>
    <rPh sb="28" eb="30">
      <t>ゲンイン</t>
    </rPh>
    <rPh sb="31" eb="33">
      <t>ツイキ</t>
    </rPh>
    <rPh sb="40" eb="44">
      <t>チュウチョウキテキ</t>
    </rPh>
    <rPh sb="45" eb="47">
      <t>カイシュウ</t>
    </rPh>
    <rPh sb="47" eb="49">
      <t>ケイカク</t>
    </rPh>
    <rPh sb="50" eb="52">
      <t>ツイキ</t>
    </rPh>
    <rPh sb="54" eb="57">
      <t>マイネンド</t>
    </rPh>
    <rPh sb="58" eb="61">
      <t>ヨサンガク</t>
    </rPh>
    <rPh sb="62" eb="65">
      <t>ダトウセイ</t>
    </rPh>
    <rPh sb="66" eb="69">
      <t>ドウケイカク</t>
    </rPh>
    <rPh sb="70" eb="71">
      <t>ナカ</t>
    </rPh>
    <rPh sb="72" eb="74">
      <t>イチ</t>
    </rPh>
    <rPh sb="80" eb="83">
      <t>ゴウリセイ</t>
    </rPh>
    <rPh sb="86" eb="88">
      <t>セツメイ</t>
    </rPh>
    <phoneticPr fontId="5"/>
  </si>
  <si>
    <t>外部有識者の意見を踏まえ、中長期的な視点から合理的な事業運営に取り組むべく検討されたい。また、一者応札について、原因を分析し、改善に取り組まれたい。</t>
    <phoneticPr fontId="5"/>
  </si>
  <si>
    <t>A.新日本空調株式会社</t>
    <rPh sb="2" eb="5">
      <t>シンニホン</t>
    </rPh>
    <rPh sb="5" eb="7">
      <t>クウチョウ</t>
    </rPh>
    <rPh sb="7" eb="9">
      <t>カブシキ</t>
    </rPh>
    <rPh sb="9" eb="11">
      <t>カイシャ</t>
    </rPh>
    <phoneticPr fontId="5"/>
  </si>
  <si>
    <t>新日本空調株式会社</t>
    <rPh sb="0" eb="3">
      <t>シンニホン</t>
    </rPh>
    <rPh sb="3" eb="5">
      <t>クウチョウ</t>
    </rPh>
    <rPh sb="5" eb="9">
      <t>カブシキカイシャ</t>
    </rPh>
    <phoneticPr fontId="5"/>
  </si>
  <si>
    <t>株式会社北海道日立システムズ</t>
    <rPh sb="0" eb="4">
      <t>カブシキカイシャ</t>
    </rPh>
    <rPh sb="4" eb="7">
      <t>ホッカイドウ</t>
    </rPh>
    <rPh sb="7" eb="9">
      <t>ヒタチ</t>
    </rPh>
    <phoneticPr fontId="5"/>
  </si>
  <si>
    <t>共和煖房工業株式会社</t>
    <rPh sb="0" eb="2">
      <t>キョウワ</t>
    </rPh>
    <rPh sb="2" eb="4">
      <t>ダンボウ</t>
    </rPh>
    <rPh sb="4" eb="6">
      <t>コウギョウ</t>
    </rPh>
    <rPh sb="6" eb="10">
      <t>カブシキカイシャ</t>
    </rPh>
    <phoneticPr fontId="5"/>
  </si>
  <si>
    <t>株式会社渡商</t>
    <rPh sb="0" eb="4">
      <t>カブシキカイシャ</t>
    </rPh>
    <rPh sb="4" eb="5">
      <t>ワタ</t>
    </rPh>
    <rPh sb="5" eb="6">
      <t>ショウ</t>
    </rPh>
    <phoneticPr fontId="5"/>
  </si>
  <si>
    <t>課長　松原　英憲</t>
    <rPh sb="3" eb="5">
      <t>マツバラ</t>
    </rPh>
    <rPh sb="6" eb="8">
      <t>ヒデノリ</t>
    </rPh>
    <phoneticPr fontId="5"/>
  </si>
  <si>
    <t>・本件一般競争入札の実施に当たっては、多くの者が参加できるよう、競争参加資格を全等級へ拡大するとともに、過去の請負実績等の特殊な要件を設けず、基本的事項のみの競争参加資格要件としたところであり、また、積算に当たっての事前の参考見積もりについても、複数者からの徴取をしており、入札に参加できる機会は広く確保されていた。そのため、本件については結果的に応札者が1者だけであったものであると考えられるが、今後も一般競争入札の実施に当たっては、多くの者が参加できるよう、入札・契約手続きの透明性・競争性の確保に努めていきたい。
・北海道開発局庁舎については、毎年度建物の老朽化による損傷や設備の不具合の発生頻度等を勘案の上、改修等の計画を立てているところであり、早急に中長期的な改修計画の策定をすることは困難なものの、今後に向けて、中長期的な視点からの合理的な事業運営について検討していくこととしたい。</t>
    <rPh sb="1" eb="3">
      <t>ホンケン</t>
    </rPh>
    <rPh sb="3" eb="5">
      <t>イッパン</t>
    </rPh>
    <rPh sb="5" eb="7">
      <t>キョウソウ</t>
    </rPh>
    <rPh sb="7" eb="9">
      <t>ニュウサツ</t>
    </rPh>
    <rPh sb="10" eb="12">
      <t>ジッシ</t>
    </rPh>
    <rPh sb="13" eb="14">
      <t>ア</t>
    </rPh>
    <rPh sb="19" eb="20">
      <t>オオ</t>
    </rPh>
    <rPh sb="24" eb="26">
      <t>サンカ</t>
    </rPh>
    <rPh sb="32" eb="34">
      <t>キョウソウ</t>
    </rPh>
    <rPh sb="34" eb="36">
      <t>サンカ</t>
    </rPh>
    <rPh sb="36" eb="38">
      <t>シカク</t>
    </rPh>
    <rPh sb="39" eb="40">
      <t>ゼン</t>
    </rPh>
    <rPh sb="40" eb="42">
      <t>トウキュウ</t>
    </rPh>
    <rPh sb="43" eb="45">
      <t>カクダイ</t>
    </rPh>
    <rPh sb="52" eb="54">
      <t>カコ</t>
    </rPh>
    <rPh sb="55" eb="57">
      <t>ウケオイ</t>
    </rPh>
    <rPh sb="57" eb="59">
      <t>ジッセキ</t>
    </rPh>
    <rPh sb="59" eb="60">
      <t>トウ</t>
    </rPh>
    <rPh sb="61" eb="63">
      <t>トクシュ</t>
    </rPh>
    <rPh sb="64" eb="66">
      <t>ヨウケン</t>
    </rPh>
    <rPh sb="67" eb="68">
      <t>モウ</t>
    </rPh>
    <rPh sb="71" eb="74">
      <t>キホンテキ</t>
    </rPh>
    <rPh sb="74" eb="76">
      <t>ジコウ</t>
    </rPh>
    <rPh sb="79" eb="81">
      <t>キョウソウ</t>
    </rPh>
    <rPh sb="81" eb="83">
      <t>サンカ</t>
    </rPh>
    <rPh sb="83" eb="85">
      <t>シカク</t>
    </rPh>
    <rPh sb="85" eb="87">
      <t>ヨウケン</t>
    </rPh>
    <rPh sb="100" eb="102">
      <t>セキサン</t>
    </rPh>
    <rPh sb="103" eb="104">
      <t>ア</t>
    </rPh>
    <rPh sb="108" eb="110">
      <t>ジゼン</t>
    </rPh>
    <rPh sb="111" eb="115">
      <t>サンコウミツ</t>
    </rPh>
    <rPh sb="123" eb="126">
      <t>フクスウシャ</t>
    </rPh>
    <rPh sb="137" eb="139">
      <t>ニュウサツ</t>
    </rPh>
    <rPh sb="140" eb="142">
      <t>サンカ</t>
    </rPh>
    <rPh sb="145" eb="147">
      <t>キカイ</t>
    </rPh>
    <rPh sb="148" eb="149">
      <t>ヒロ</t>
    </rPh>
    <rPh sb="150" eb="152">
      <t>カクホ</t>
    </rPh>
    <rPh sb="163" eb="165">
      <t>ホンケン</t>
    </rPh>
    <rPh sb="170" eb="173">
      <t>ケッカテキ</t>
    </rPh>
    <rPh sb="174" eb="176">
      <t>オウサツ</t>
    </rPh>
    <rPh sb="176" eb="177">
      <t>シャ</t>
    </rPh>
    <rPh sb="179" eb="180">
      <t>シャ</t>
    </rPh>
    <rPh sb="192" eb="193">
      <t>カンガ</t>
    </rPh>
    <rPh sb="199" eb="201">
      <t>コンゴ</t>
    </rPh>
    <rPh sb="202" eb="208">
      <t>イッパンキョウソウニュウサツ</t>
    </rPh>
    <rPh sb="209" eb="211">
      <t>ジッシ</t>
    </rPh>
    <rPh sb="212" eb="213">
      <t>ア</t>
    </rPh>
    <rPh sb="218" eb="219">
      <t>オオ</t>
    </rPh>
    <rPh sb="221" eb="222">
      <t>シャ</t>
    </rPh>
    <rPh sb="223" eb="225">
      <t>サンカ</t>
    </rPh>
    <rPh sb="231" eb="233">
      <t>ニュウサツ</t>
    </rPh>
    <rPh sb="234" eb="238">
      <t>ケイヤクテツヅ</t>
    </rPh>
    <rPh sb="240" eb="243">
      <t>トウメイセイ</t>
    </rPh>
    <rPh sb="244" eb="247">
      <t>キョウソウセイ</t>
    </rPh>
    <rPh sb="248" eb="250">
      <t>カクホ</t>
    </rPh>
    <rPh sb="251" eb="252">
      <t>ツト</t>
    </rPh>
    <rPh sb="261" eb="267">
      <t>ホッカイドウカイハツキョク</t>
    </rPh>
    <rPh sb="278" eb="280">
      <t>タテモノ</t>
    </rPh>
    <rPh sb="290" eb="292">
      <t>セツビ</t>
    </rPh>
    <rPh sb="299" eb="301">
      <t>ヒンド</t>
    </rPh>
    <rPh sb="301" eb="302">
      <t>トウ</t>
    </rPh>
    <rPh sb="303" eb="305">
      <t>カンアン</t>
    </rPh>
    <rPh sb="308" eb="310">
      <t>カイシュウ</t>
    </rPh>
    <rPh sb="310" eb="311">
      <t>トウ</t>
    </rPh>
    <rPh sb="312" eb="314">
      <t>ケイカク</t>
    </rPh>
    <rPh sb="315" eb="316">
      <t>タ</t>
    </rPh>
    <rPh sb="327" eb="329">
      <t>ソウキュウ</t>
    </rPh>
    <rPh sb="330" eb="334">
      <t>チュウチョウキテキ</t>
    </rPh>
    <rPh sb="335" eb="337">
      <t>カイシュウ</t>
    </rPh>
    <rPh sb="337" eb="339">
      <t>ケイカク</t>
    </rPh>
    <rPh sb="340" eb="342">
      <t>サクテイ</t>
    </rPh>
    <rPh sb="348" eb="350">
      <t>コンナン</t>
    </rPh>
    <rPh sb="355" eb="357">
      <t>コンゴ</t>
    </rPh>
    <rPh sb="358" eb="359">
      <t>ム</t>
    </rPh>
    <rPh sb="362" eb="366">
      <t>チュウチョウキテキ</t>
    </rPh>
    <rPh sb="367" eb="369">
      <t>シテン</t>
    </rPh>
    <rPh sb="372" eb="375">
      <t>ゴウリテキ</t>
    </rPh>
    <rPh sb="376" eb="378">
      <t>ジギョウ</t>
    </rPh>
    <rPh sb="378" eb="380">
      <t>ウンエイ</t>
    </rPh>
    <rPh sb="384" eb="386">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</si>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</sst>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31042</xdr:rowOff>
    </xdr:from>
    <xdr:to>
      <xdr:col>48</xdr:col>
      <xdr:colOff>124864</xdr:colOff>
      <xdr:row>283</xdr:row>
      <xdr:rowOff>182430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1613647" y="35822630"/>
          <a:ext cx="8193099" cy="5014741"/>
          <a:chOff x="3359355" y="31354865"/>
          <a:chExt cx="5051692" cy="2666067"/>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３６百万円</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Ａ．民間企業（４社）</a:t>
            </a:r>
            <a:endParaRPr kumimoji="1" lang="en-US" altLang="ja-JP" sz="1100">
              <a:solidFill>
                <a:schemeClr val="tx1"/>
              </a:solidFill>
            </a:endParaRPr>
          </a:p>
          <a:p>
            <a:pPr algn="ctr"/>
            <a:r>
              <a:rPr kumimoji="1" lang="ja-JP" altLang="en-US" sz="1100">
                <a:solidFill>
                  <a:schemeClr val="tx1"/>
                </a:solidFill>
              </a:rPr>
              <a:t>３６百万円</a:t>
            </a:r>
          </a:p>
        </xdr:txBody>
      </xdr:sp>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4389967" y="32757733"/>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3467663" y="32270238"/>
            <a:ext cx="1807709"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老朽化した施設等の改修等</a:t>
            </a:r>
            <a:endParaRPr kumimoji="1" lang="en-US" altLang="ja-JP" sz="1100"/>
          </a:p>
        </xdr:txBody>
      </xdr:sp>
    </xdr:grpSp>
    <xdr:clientData/>
  </xdr:twoCellAnchor>
  <xdr:twoCellAnchor>
    <xdr:from>
      <xdr:col>32</xdr:col>
      <xdr:colOff>190500</xdr:colOff>
      <xdr:row>283</xdr:row>
      <xdr:rowOff>292100</xdr:rowOff>
    </xdr:from>
    <xdr:to>
      <xdr:col>47</xdr:col>
      <xdr:colOff>95724</xdr:colOff>
      <xdr:row>285</xdr:row>
      <xdr:rowOff>515306</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6692900" y="40817800"/>
          <a:ext cx="2953224" cy="934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老朽化した施設等の改修等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J242" sqref="J242:L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748</v>
      </c>
      <c r="AK2" s="187"/>
      <c r="AL2" s="187"/>
      <c r="AM2" s="187"/>
      <c r="AN2" s="90" t="s">
        <v>368</v>
      </c>
      <c r="AO2" s="187">
        <v>21</v>
      </c>
      <c r="AP2" s="187"/>
      <c r="AQ2" s="187"/>
      <c r="AR2" s="91" t="s">
        <v>368</v>
      </c>
      <c r="AS2" s="188">
        <v>562</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767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752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52</v>
      </c>
      <c r="Q13" s="232"/>
      <c r="R13" s="232"/>
      <c r="S13" s="232"/>
      <c r="T13" s="232"/>
      <c r="U13" s="232"/>
      <c r="V13" s="233"/>
      <c r="W13" s="231">
        <v>32</v>
      </c>
      <c r="X13" s="232"/>
      <c r="Y13" s="232"/>
      <c r="Z13" s="232"/>
      <c r="AA13" s="232"/>
      <c r="AB13" s="232"/>
      <c r="AC13" s="233"/>
      <c r="AD13" s="231">
        <v>32</v>
      </c>
      <c r="AE13" s="232"/>
      <c r="AF13" s="232"/>
      <c r="AG13" s="232"/>
      <c r="AH13" s="232"/>
      <c r="AI13" s="232"/>
      <c r="AJ13" s="233"/>
      <c r="AK13" s="231">
        <v>34</v>
      </c>
      <c r="AL13" s="232"/>
      <c r="AM13" s="232"/>
      <c r="AN13" s="232"/>
      <c r="AO13" s="232"/>
      <c r="AP13" s="232"/>
      <c r="AQ13" s="233"/>
      <c r="AR13" s="243">
        <v>40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726</v>
      </c>
      <c r="AE14" s="232"/>
      <c r="AF14" s="232"/>
      <c r="AG14" s="232"/>
      <c r="AH14" s="232"/>
      <c r="AI14" s="232"/>
      <c r="AJ14" s="233"/>
      <c r="AK14" s="231" t="s">
        <v>368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532</v>
      </c>
      <c r="Q15" s="232"/>
      <c r="R15" s="232"/>
      <c r="S15" s="232"/>
      <c r="T15" s="232"/>
      <c r="U15" s="232"/>
      <c r="V15" s="233"/>
      <c r="W15" s="231" t="s">
        <v>697</v>
      </c>
      <c r="X15" s="232"/>
      <c r="Y15" s="232"/>
      <c r="Z15" s="232"/>
      <c r="AA15" s="232"/>
      <c r="AB15" s="232"/>
      <c r="AC15" s="233"/>
      <c r="AD15" s="231">
        <v>10</v>
      </c>
      <c r="AE15" s="232"/>
      <c r="AF15" s="232"/>
      <c r="AG15" s="232"/>
      <c r="AH15" s="232"/>
      <c r="AI15" s="232"/>
      <c r="AJ15" s="233"/>
      <c r="AK15" s="231" t="s">
        <v>749</v>
      </c>
      <c r="AL15" s="232"/>
      <c r="AM15" s="232"/>
      <c r="AN15" s="232"/>
      <c r="AO15" s="232"/>
      <c r="AP15" s="232"/>
      <c r="AQ15" s="233"/>
      <c r="AR15" s="231" t="s">
        <v>769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v>-10</v>
      </c>
      <c r="X16" s="232"/>
      <c r="Y16" s="232"/>
      <c r="Z16" s="232"/>
      <c r="AA16" s="232"/>
      <c r="AB16" s="232"/>
      <c r="AC16" s="233"/>
      <c r="AD16" s="231" t="s">
        <v>726</v>
      </c>
      <c r="AE16" s="232"/>
      <c r="AF16" s="232"/>
      <c r="AG16" s="232"/>
      <c r="AH16" s="232"/>
      <c r="AI16" s="232"/>
      <c r="AJ16" s="233"/>
      <c r="AK16" s="231" t="s">
        <v>769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726</v>
      </c>
      <c r="AE17" s="232"/>
      <c r="AF17" s="232"/>
      <c r="AG17" s="232"/>
      <c r="AH17" s="232"/>
      <c r="AI17" s="232"/>
      <c r="AJ17" s="233"/>
      <c r="AK17" s="231" t="s">
        <v>769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584</v>
      </c>
      <c r="Q18" s="276"/>
      <c r="R18" s="276"/>
      <c r="S18" s="276"/>
      <c r="T18" s="276"/>
      <c r="U18" s="276"/>
      <c r="V18" s="277"/>
      <c r="W18" s="275">
        <f>SUM(W13:AC17)</f>
        <v>22</v>
      </c>
      <c r="X18" s="276"/>
      <c r="Y18" s="276"/>
      <c r="Z18" s="276"/>
      <c r="AA18" s="276"/>
      <c r="AB18" s="276"/>
      <c r="AC18" s="277"/>
      <c r="AD18" s="275">
        <f>SUM(AD13:AJ17)</f>
        <v>42</v>
      </c>
      <c r="AE18" s="276"/>
      <c r="AF18" s="276"/>
      <c r="AG18" s="276"/>
      <c r="AH18" s="276"/>
      <c r="AI18" s="276"/>
      <c r="AJ18" s="277"/>
      <c r="AK18" s="275">
        <f>SUM(AK13:AQ17)</f>
        <v>34</v>
      </c>
      <c r="AL18" s="276"/>
      <c r="AM18" s="276"/>
      <c r="AN18" s="276"/>
      <c r="AO18" s="276"/>
      <c r="AP18" s="276"/>
      <c r="AQ18" s="277"/>
      <c r="AR18" s="275">
        <f>SUM(AR13:AX17)</f>
        <v>40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581</v>
      </c>
      <c r="Q19" s="232"/>
      <c r="R19" s="232"/>
      <c r="S19" s="232"/>
      <c r="T19" s="232"/>
      <c r="U19" s="232"/>
      <c r="V19" s="233"/>
      <c r="W19" s="231">
        <v>22</v>
      </c>
      <c r="X19" s="232"/>
      <c r="Y19" s="232"/>
      <c r="Z19" s="232"/>
      <c r="AA19" s="232"/>
      <c r="AB19" s="232"/>
      <c r="AC19" s="233"/>
      <c r="AD19" s="231">
        <v>36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0.99486301369863017</v>
      </c>
      <c r="Q20" s="307"/>
      <c r="R20" s="307"/>
      <c r="S20" s="307"/>
      <c r="T20" s="307"/>
      <c r="U20" s="307"/>
      <c r="V20" s="307"/>
      <c r="W20" s="307">
        <f>IF(W18=0, "-", SUM(W19)/W18)</f>
        <v>1</v>
      </c>
      <c r="X20" s="307"/>
      <c r="Y20" s="307"/>
      <c r="Z20" s="307"/>
      <c r="AA20" s="307"/>
      <c r="AB20" s="307"/>
      <c r="AC20" s="307"/>
      <c r="AD20" s="307">
        <f>IF(AD18=0, "-", SUM(AD19)/AD18)</f>
        <v>0.8571428571428571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11.173076923076923</v>
      </c>
      <c r="Q21" s="307"/>
      <c r="R21" s="307"/>
      <c r="S21" s="307"/>
      <c r="T21" s="307"/>
      <c r="U21" s="307"/>
      <c r="V21" s="307"/>
      <c r="W21" s="307">
        <f>IF(W19=0, "-", SUM(W19)/SUM(W13,W14))</f>
        <v>0.6875</v>
      </c>
      <c r="X21" s="307"/>
      <c r="Y21" s="307"/>
      <c r="Z21" s="307"/>
      <c r="AA21" s="307"/>
      <c r="AB21" s="307"/>
      <c r="AC21" s="307"/>
      <c r="AD21" s="307">
        <f>IF(AD19=0, "-", SUM(AD19)/SUM(AD13,AD14))</f>
        <v>1.125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29</v>
      </c>
      <c r="Q23" s="244"/>
      <c r="R23" s="244"/>
      <c r="S23" s="244"/>
      <c r="T23" s="244"/>
      <c r="U23" s="244"/>
      <c r="V23" s="295"/>
      <c r="W23" s="243">
        <v>28</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4.5999999999999996</v>
      </c>
      <c r="Q24" s="232"/>
      <c r="R24" s="232"/>
      <c r="S24" s="232"/>
      <c r="T24" s="232"/>
      <c r="U24" s="232"/>
      <c r="V24" s="233"/>
      <c r="W24" s="231">
        <v>11.9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701</v>
      </c>
      <c r="H25" s="303"/>
      <c r="I25" s="303"/>
      <c r="J25" s="303"/>
      <c r="K25" s="303"/>
      <c r="L25" s="303"/>
      <c r="M25" s="303"/>
      <c r="N25" s="303"/>
      <c r="O25" s="304"/>
      <c r="P25" s="231">
        <v>0.4</v>
      </c>
      <c r="Q25" s="232"/>
      <c r="R25" s="232"/>
      <c r="S25" s="232"/>
      <c r="T25" s="232"/>
      <c r="U25" s="232"/>
      <c r="V25" s="233"/>
      <c r="W25" s="231">
        <v>0.3</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34</v>
      </c>
      <c r="Q29" s="346"/>
      <c r="R29" s="346"/>
      <c r="S29" s="346"/>
      <c r="T29" s="346"/>
      <c r="U29" s="346"/>
      <c r="V29" s="347"/>
      <c r="W29" s="348">
        <f>AR13</f>
        <v>40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754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677</v>
      </c>
      <c r="AV31" s="426"/>
      <c r="AW31" s="426"/>
      <c r="AX31" s="428"/>
    </row>
    <row r="32" spans="1:50" ht="23.25" customHeight="1" x14ac:dyDescent="0.15">
      <c r="A32" s="363"/>
      <c r="B32" s="332"/>
      <c r="C32" s="332"/>
      <c r="D32" s="332"/>
      <c r="E32" s="332"/>
      <c r="F32" s="333"/>
      <c r="G32" s="372" t="s">
        <v>758</v>
      </c>
      <c r="H32" s="373"/>
      <c r="I32" s="373"/>
      <c r="J32" s="373"/>
      <c r="K32" s="373"/>
      <c r="L32" s="373"/>
      <c r="M32" s="373"/>
      <c r="N32" s="373"/>
      <c r="O32" s="373"/>
      <c r="P32" s="376" t="s">
        <v>706</v>
      </c>
      <c r="Q32" s="377"/>
      <c r="R32" s="377"/>
      <c r="S32" s="377"/>
      <c r="T32" s="377"/>
      <c r="U32" s="377"/>
      <c r="V32" s="377"/>
      <c r="W32" s="377"/>
      <c r="X32" s="378"/>
      <c r="Y32" s="382" t="s">
        <v>52</v>
      </c>
      <c r="Z32" s="383"/>
      <c r="AA32" s="384"/>
      <c r="AB32" s="385" t="s">
        <v>704</v>
      </c>
      <c r="AC32" s="385"/>
      <c r="AD32" s="385"/>
      <c r="AE32" s="386">
        <v>1</v>
      </c>
      <c r="AF32" s="386"/>
      <c r="AG32" s="386"/>
      <c r="AH32" s="386"/>
      <c r="AI32" s="386">
        <v>1</v>
      </c>
      <c r="AJ32" s="386"/>
      <c r="AK32" s="386"/>
      <c r="AL32" s="386"/>
      <c r="AM32" s="386">
        <v>4</v>
      </c>
      <c r="AN32" s="386"/>
      <c r="AO32" s="386"/>
      <c r="AP32" s="386"/>
      <c r="AQ32" s="413" t="s">
        <v>757</v>
      </c>
      <c r="AR32" s="386"/>
      <c r="AS32" s="386"/>
      <c r="AT32" s="386"/>
      <c r="AU32" s="404" t="s">
        <v>757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704</v>
      </c>
      <c r="AC33" s="385"/>
      <c r="AD33" s="385"/>
      <c r="AE33" s="386">
        <v>1</v>
      </c>
      <c r="AF33" s="386"/>
      <c r="AG33" s="386"/>
      <c r="AH33" s="386"/>
      <c r="AI33" s="386">
        <v>3</v>
      </c>
      <c r="AJ33" s="386"/>
      <c r="AK33" s="386"/>
      <c r="AL33" s="386"/>
      <c r="AM33" s="386">
        <v>4</v>
      </c>
      <c r="AN33" s="386"/>
      <c r="AO33" s="386"/>
      <c r="AP33" s="386"/>
      <c r="AQ33" s="386">
        <v>2</v>
      </c>
      <c r="AR33" s="386"/>
      <c r="AS33" s="386"/>
      <c r="AT33" s="386"/>
      <c r="AU33" s="404" t="s">
        <v>757</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678</v>
      </c>
      <c r="AR34" s="432"/>
      <c r="AS34" s="432"/>
      <c r="AT34" s="432"/>
      <c r="AU34" s="432"/>
      <c r="AV34" s="432"/>
      <c r="AW34" s="432"/>
      <c r="AX34" s="433"/>
    </row>
    <row r="35" spans="1:51" ht="23.25" customHeight="1" x14ac:dyDescent="0.15">
      <c r="A35" s="454"/>
      <c r="B35" s="455"/>
      <c r="C35" s="455"/>
      <c r="D35" s="455"/>
      <c r="E35" s="455"/>
      <c r="F35" s="456"/>
      <c r="G35" s="409" t="s">
        <v>707</v>
      </c>
      <c r="H35" s="410"/>
      <c r="I35" s="410"/>
      <c r="J35" s="410"/>
      <c r="K35" s="410"/>
      <c r="L35" s="410"/>
      <c r="M35" s="410"/>
      <c r="N35" s="410"/>
      <c r="O35" s="410"/>
      <c r="P35" s="410"/>
      <c r="Q35" s="410"/>
      <c r="R35" s="410"/>
      <c r="S35" s="410"/>
      <c r="T35" s="410"/>
      <c r="U35" s="410"/>
      <c r="V35" s="410"/>
      <c r="W35" s="410"/>
      <c r="X35" s="410"/>
      <c r="Y35" s="434" t="s">
        <v>666</v>
      </c>
      <c r="Z35" s="435"/>
      <c r="AA35" s="436"/>
      <c r="AB35" s="437" t="s">
        <v>708</v>
      </c>
      <c r="AC35" s="438"/>
      <c r="AD35" s="439"/>
      <c r="AE35" s="413">
        <v>40</v>
      </c>
      <c r="AF35" s="413"/>
      <c r="AG35" s="413"/>
      <c r="AH35" s="413"/>
      <c r="AI35" s="413">
        <v>22</v>
      </c>
      <c r="AJ35" s="413"/>
      <c r="AK35" s="413"/>
      <c r="AL35" s="413"/>
      <c r="AM35" s="413">
        <v>9</v>
      </c>
      <c r="AN35" s="413"/>
      <c r="AO35" s="413"/>
      <c r="AP35" s="413"/>
      <c r="AQ35" s="404">
        <v>17</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709</v>
      </c>
      <c r="AC36" s="441"/>
      <c r="AD36" s="442"/>
      <c r="AE36" s="443" t="s">
        <v>710</v>
      </c>
      <c r="AF36" s="443"/>
      <c r="AG36" s="443"/>
      <c r="AH36" s="443"/>
      <c r="AI36" s="443" t="s">
        <v>711</v>
      </c>
      <c r="AJ36" s="443"/>
      <c r="AK36" s="443"/>
      <c r="AL36" s="443"/>
      <c r="AM36" s="443" t="s">
        <v>753</v>
      </c>
      <c r="AN36" s="443"/>
      <c r="AO36" s="443"/>
      <c r="AP36" s="443"/>
      <c r="AQ36" s="443" t="s">
        <v>727</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t="s">
        <v>697</v>
      </c>
      <c r="AV38" s="450"/>
      <c r="AW38" s="339" t="s">
        <v>170</v>
      </c>
      <c r="AX38" s="344"/>
    </row>
    <row r="39" spans="1:51" ht="52.5" customHeight="1" x14ac:dyDescent="0.15">
      <c r="A39" s="487"/>
      <c r="B39" s="485"/>
      <c r="C39" s="485"/>
      <c r="D39" s="485"/>
      <c r="E39" s="485"/>
      <c r="F39" s="486"/>
      <c r="G39" s="389" t="s">
        <v>702</v>
      </c>
      <c r="H39" s="390"/>
      <c r="I39" s="390"/>
      <c r="J39" s="390"/>
      <c r="K39" s="390"/>
      <c r="L39" s="390"/>
      <c r="M39" s="390"/>
      <c r="N39" s="390"/>
      <c r="O39" s="391"/>
      <c r="P39" s="154" t="s">
        <v>703</v>
      </c>
      <c r="Q39" s="154"/>
      <c r="R39" s="154"/>
      <c r="S39" s="154"/>
      <c r="T39" s="154"/>
      <c r="U39" s="154"/>
      <c r="V39" s="154"/>
      <c r="W39" s="154"/>
      <c r="X39" s="155"/>
      <c r="Y39" s="400" t="s">
        <v>12</v>
      </c>
      <c r="Z39" s="401"/>
      <c r="AA39" s="402"/>
      <c r="AB39" s="403" t="s">
        <v>704</v>
      </c>
      <c r="AC39" s="403"/>
      <c r="AD39" s="403"/>
      <c r="AE39" s="404">
        <v>1</v>
      </c>
      <c r="AF39" s="387"/>
      <c r="AG39" s="387"/>
      <c r="AH39" s="387"/>
      <c r="AI39" s="404">
        <v>1</v>
      </c>
      <c r="AJ39" s="387"/>
      <c r="AK39" s="387"/>
      <c r="AL39" s="387"/>
      <c r="AM39" s="404">
        <v>4</v>
      </c>
      <c r="AN39" s="387"/>
      <c r="AO39" s="387"/>
      <c r="AP39" s="387"/>
      <c r="AQ39" s="406" t="s">
        <v>697</v>
      </c>
      <c r="AR39" s="407"/>
      <c r="AS39" s="407"/>
      <c r="AT39" s="408"/>
      <c r="AU39" s="387" t="s">
        <v>697</v>
      </c>
      <c r="AV39" s="387"/>
      <c r="AW39" s="387"/>
      <c r="AX39" s="388"/>
    </row>
    <row r="40" spans="1:51" ht="5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704</v>
      </c>
      <c r="AC40" s="462"/>
      <c r="AD40" s="462"/>
      <c r="AE40" s="404">
        <v>1</v>
      </c>
      <c r="AF40" s="387"/>
      <c r="AG40" s="387"/>
      <c r="AH40" s="387"/>
      <c r="AI40" s="404">
        <v>3</v>
      </c>
      <c r="AJ40" s="387"/>
      <c r="AK40" s="387"/>
      <c r="AL40" s="387"/>
      <c r="AM40" s="404">
        <v>4</v>
      </c>
      <c r="AN40" s="387"/>
      <c r="AO40" s="387"/>
      <c r="AP40" s="387"/>
      <c r="AQ40" s="406" t="s">
        <v>697</v>
      </c>
      <c r="AR40" s="407"/>
      <c r="AS40" s="407"/>
      <c r="AT40" s="408"/>
      <c r="AU40" s="387" t="s">
        <v>697</v>
      </c>
      <c r="AV40" s="387"/>
      <c r="AW40" s="387"/>
      <c r="AX40" s="388"/>
    </row>
    <row r="41" spans="1:51" ht="5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33</v>
      </c>
      <c r="AJ41" s="387"/>
      <c r="AK41" s="387"/>
      <c r="AL41" s="387"/>
      <c r="AM41" s="404">
        <v>100</v>
      </c>
      <c r="AN41" s="387"/>
      <c r="AO41" s="387"/>
      <c r="AP41" s="387"/>
      <c r="AQ41" s="406" t="s">
        <v>697</v>
      </c>
      <c r="AR41" s="407"/>
      <c r="AS41" s="407"/>
      <c r="AT41" s="408"/>
      <c r="AU41" s="387" t="s">
        <v>697</v>
      </c>
      <c r="AV41" s="387"/>
      <c r="AW41" s="387"/>
      <c r="AX41" s="388"/>
    </row>
    <row r="42" spans="1:51" ht="23.25" customHeight="1" x14ac:dyDescent="0.15">
      <c r="A42" s="475" t="s">
        <v>344</v>
      </c>
      <c r="B42" s="470"/>
      <c r="C42" s="470"/>
      <c r="D42" s="470"/>
      <c r="E42" s="470"/>
      <c r="F42" s="471"/>
      <c r="G42" s="511" t="s">
        <v>705</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677</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712</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713</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677</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714</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677</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714</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677</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715</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716</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hidden="1" customHeight="1" x14ac:dyDescent="0.15">
      <c r="A215" s="665" t="s">
        <v>367</v>
      </c>
      <c r="B215" s="666"/>
      <c r="C215" s="668" t="s">
        <v>227</v>
      </c>
      <c r="D215" s="666"/>
      <c r="E215" s="669" t="s">
        <v>243</v>
      </c>
      <c r="F215" s="670"/>
      <c r="G215" s="671"/>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hidden="1" customHeight="1" x14ac:dyDescent="0.15">
      <c r="A216" s="667"/>
      <c r="B216" s="655"/>
      <c r="C216" s="654"/>
      <c r="D216" s="655"/>
      <c r="E216" s="469" t="s">
        <v>242</v>
      </c>
      <c r="F216" s="471"/>
      <c r="G216" s="153"/>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hidden="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hidden="1" customHeight="1" x14ac:dyDescent="0.15">
      <c r="A218" s="667"/>
      <c r="B218" s="655"/>
      <c r="C218" s="652" t="s">
        <v>683</v>
      </c>
      <c r="D218" s="653"/>
      <c r="E218" s="469" t="s">
        <v>363</v>
      </c>
      <c r="F218" s="471"/>
      <c r="G218" s="633" t="s">
        <v>230</v>
      </c>
      <c r="H218" s="634"/>
      <c r="I218" s="634"/>
      <c r="J218" s="656"/>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hidden="1" customHeight="1" x14ac:dyDescent="0.15">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hidden="1" customHeight="1" thickBot="1" x14ac:dyDescent="0.2">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728</v>
      </c>
      <c r="AE223" s="721"/>
      <c r="AF223" s="721"/>
      <c r="AG223" s="722" t="s">
        <v>726</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725</v>
      </c>
      <c r="AE224" s="702"/>
      <c r="AF224" s="702"/>
      <c r="AG224" s="728" t="s">
        <v>729</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728</v>
      </c>
      <c r="AE225" s="735"/>
      <c r="AF225" s="735"/>
      <c r="AG225" s="692" t="s">
        <v>726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725</v>
      </c>
      <c r="AE226" s="689"/>
      <c r="AF226" s="689"/>
      <c r="AG226" s="690" t="s">
        <v>740</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728</v>
      </c>
      <c r="AE229" s="754"/>
      <c r="AF229" s="754"/>
      <c r="AG229" s="755" t="s">
        <v>726</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725</v>
      </c>
      <c r="AE230" s="702"/>
      <c r="AF230" s="702"/>
      <c r="AG230" s="728" t="s">
        <v>732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728</v>
      </c>
      <c r="AE231" s="702"/>
      <c r="AF231" s="702"/>
      <c r="AG231" s="728" t="s">
        <v>726</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725</v>
      </c>
      <c r="AE232" s="702"/>
      <c r="AF232" s="702"/>
      <c r="AG232" s="728" t="s">
        <v>733</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728</v>
      </c>
      <c r="AE233" s="735"/>
      <c r="AF233" s="735"/>
      <c r="AG233" s="750" t="s">
        <v>726</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728</v>
      </c>
      <c r="AE234" s="702"/>
      <c r="AF234" s="703"/>
      <c r="AG234" s="728" t="s">
        <v>734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725</v>
      </c>
      <c r="AE235" s="743"/>
      <c r="AF235" s="744"/>
      <c r="AG235" s="745" t="s">
        <v>735</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725</v>
      </c>
      <c r="AE236" s="754"/>
      <c r="AF236" s="764"/>
      <c r="AG236" s="755" t="s">
        <v>736</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728</v>
      </c>
      <c r="AE237" s="769"/>
      <c r="AF237" s="769"/>
      <c r="AG237" s="728" t="s">
        <v>726</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725</v>
      </c>
      <c r="AE238" s="702"/>
      <c r="AF238" s="702"/>
      <c r="AG238" s="728" t="s">
        <v>737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725</v>
      </c>
      <c r="AE239" s="702"/>
      <c r="AF239" s="702"/>
      <c r="AG239" s="758" t="s">
        <v>738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725</v>
      </c>
      <c r="AE240" s="689"/>
      <c r="AF240" s="781"/>
      <c r="AG240" s="690" t="s">
        <v>739</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v>2022</v>
      </c>
      <c r="D242" s="102"/>
      <c r="E242" s="103" t="s">
        <v>748</v>
      </c>
      <c r="F242" s="103"/>
      <c r="G242" s="103"/>
      <c r="H242" s="104">
        <v>21</v>
      </c>
      <c r="I242" s="104"/>
      <c r="J242" s="105">
        <v>547</v>
      </c>
      <c r="K242" s="105"/>
      <c r="L242" s="105"/>
      <c r="M242" s="104"/>
      <c r="N242" s="106"/>
      <c r="O242" s="107" t="s">
        <v>717</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741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131</v>
      </c>
      <c r="B252" s="134"/>
      <c r="C252" s="134"/>
      <c r="D252" s="134"/>
      <c r="E252" s="135"/>
      <c r="F252" s="136" t="s">
        <v>761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105" customHeight="1" thickBot="1" x14ac:dyDescent="0.2">
      <c r="A254" s="133" t="s">
        <v>133</v>
      </c>
      <c r="B254" s="134"/>
      <c r="C254" s="134"/>
      <c r="D254" s="134"/>
      <c r="E254" s="135"/>
      <c r="F254" s="789" t="s">
        <v>768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52.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720</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721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722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723</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722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724</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691</v>
      </c>
      <c r="F266" s="805"/>
      <c r="G266" s="805"/>
      <c r="H266" s="92" t="str">
        <f>IF(E266="","","-")</f>
        <v>-</v>
      </c>
      <c r="I266" s="805"/>
      <c r="J266" s="805"/>
      <c r="K266" s="92" t="str">
        <f>IF(I266="","","-")</f>
        <v/>
      </c>
      <c r="L266" s="121">
        <v>487</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528</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748</v>
      </c>
      <c r="H268" s="805"/>
      <c r="I268" s="805"/>
      <c r="J268" s="152">
        <v>20</v>
      </c>
      <c r="K268" s="152"/>
      <c r="L268" s="121">
        <v>577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thickBo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762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742</v>
      </c>
      <c r="H310" s="839"/>
      <c r="I310" s="839"/>
      <c r="J310" s="839"/>
      <c r="K310" s="840"/>
      <c r="L310" s="841" t="s">
        <v>756</v>
      </c>
      <c r="M310" s="842"/>
      <c r="N310" s="842"/>
      <c r="O310" s="842"/>
      <c r="P310" s="842"/>
      <c r="Q310" s="842"/>
      <c r="R310" s="842"/>
      <c r="S310" s="842"/>
      <c r="T310" s="842"/>
      <c r="U310" s="842"/>
      <c r="V310" s="842"/>
      <c r="W310" s="842"/>
      <c r="X310" s="843"/>
      <c r="Y310" s="844">
        <v>14</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763</v>
      </c>
      <c r="D366" s="875"/>
      <c r="E366" s="875"/>
      <c r="F366" s="875"/>
      <c r="G366" s="875"/>
      <c r="H366" s="875"/>
      <c r="I366" s="875"/>
      <c r="J366" s="876">
        <v>2010001062912</v>
      </c>
      <c r="K366" s="877"/>
      <c r="L366" s="877"/>
      <c r="M366" s="877"/>
      <c r="N366" s="877"/>
      <c r="O366" s="877"/>
      <c r="P366" s="878" t="s">
        <v>759</v>
      </c>
      <c r="Q366" s="879"/>
      <c r="R366" s="879"/>
      <c r="S366" s="879"/>
      <c r="T366" s="879"/>
      <c r="U366" s="879"/>
      <c r="V366" s="879"/>
      <c r="W366" s="879"/>
      <c r="X366" s="879"/>
      <c r="Y366" s="880">
        <v>14</v>
      </c>
      <c r="Z366" s="881"/>
      <c r="AA366" s="881"/>
      <c r="AB366" s="882"/>
      <c r="AC366" s="883" t="s">
        <v>336</v>
      </c>
      <c r="AD366" s="884"/>
      <c r="AE366" s="884"/>
      <c r="AF366" s="884"/>
      <c r="AG366" s="884"/>
      <c r="AH366" s="867">
        <v>1</v>
      </c>
      <c r="AI366" s="868"/>
      <c r="AJ366" s="868"/>
      <c r="AK366" s="868"/>
      <c r="AL366" s="869">
        <v>97.7</v>
      </c>
      <c r="AM366" s="870"/>
      <c r="AN366" s="870"/>
      <c r="AO366" s="871"/>
      <c r="AP366" s="872" t="s">
        <v>743</v>
      </c>
      <c r="AQ366" s="872"/>
      <c r="AR366" s="872"/>
      <c r="AS366" s="872"/>
      <c r="AT366" s="872"/>
      <c r="AU366" s="872"/>
      <c r="AV366" s="872"/>
      <c r="AW366" s="872"/>
      <c r="AX366" s="872"/>
    </row>
    <row r="367" spans="1:51" ht="30" customHeight="1" x14ac:dyDescent="0.15">
      <c r="A367" s="873">
        <v>2</v>
      </c>
      <c r="B367" s="873">
        <v>1</v>
      </c>
      <c r="C367" s="874" t="s">
        <v>764</v>
      </c>
      <c r="D367" s="875"/>
      <c r="E367" s="875"/>
      <c r="F367" s="875"/>
      <c r="G367" s="875"/>
      <c r="H367" s="875"/>
      <c r="I367" s="875"/>
      <c r="J367" s="876">
        <v>6430001022465</v>
      </c>
      <c r="K367" s="877"/>
      <c r="L367" s="877"/>
      <c r="M367" s="877"/>
      <c r="N367" s="877"/>
      <c r="O367" s="877"/>
      <c r="P367" s="878" t="s">
        <v>744</v>
      </c>
      <c r="Q367" s="879"/>
      <c r="R367" s="879"/>
      <c r="S367" s="879"/>
      <c r="T367" s="879"/>
      <c r="U367" s="879"/>
      <c r="V367" s="879"/>
      <c r="W367" s="879"/>
      <c r="X367" s="879"/>
      <c r="Y367" s="880">
        <v>12</v>
      </c>
      <c r="Z367" s="881"/>
      <c r="AA367" s="881"/>
      <c r="AB367" s="882"/>
      <c r="AC367" s="883" t="s">
        <v>336</v>
      </c>
      <c r="AD367" s="884"/>
      <c r="AE367" s="884"/>
      <c r="AF367" s="884"/>
      <c r="AG367" s="884"/>
      <c r="AH367" s="867">
        <v>2</v>
      </c>
      <c r="AI367" s="868"/>
      <c r="AJ367" s="868"/>
      <c r="AK367" s="868"/>
      <c r="AL367" s="869">
        <v>48.7</v>
      </c>
      <c r="AM367" s="870"/>
      <c r="AN367" s="870"/>
      <c r="AO367" s="871"/>
      <c r="AP367" s="872" t="s">
        <v>743</v>
      </c>
      <c r="AQ367" s="872"/>
      <c r="AR367" s="872"/>
      <c r="AS367" s="872"/>
      <c r="AT367" s="872"/>
      <c r="AU367" s="872"/>
      <c r="AV367" s="872"/>
      <c r="AW367" s="872"/>
      <c r="AX367" s="872"/>
      <c r="AY367">
        <f>COUNTA($C$367)</f>
        <v>1</v>
      </c>
    </row>
    <row r="368" spans="1:51" ht="30" customHeight="1" x14ac:dyDescent="0.15">
      <c r="A368" s="873">
        <v>3</v>
      </c>
      <c r="B368" s="873">
        <v>1</v>
      </c>
      <c r="C368" s="874" t="s">
        <v>765</v>
      </c>
      <c r="D368" s="875"/>
      <c r="E368" s="875"/>
      <c r="F368" s="875"/>
      <c r="G368" s="875"/>
      <c r="H368" s="875"/>
      <c r="I368" s="875"/>
      <c r="J368" s="876">
        <v>6430001023991</v>
      </c>
      <c r="K368" s="877"/>
      <c r="L368" s="877"/>
      <c r="M368" s="877"/>
      <c r="N368" s="877"/>
      <c r="O368" s="877"/>
      <c r="P368" s="878" t="s">
        <v>745</v>
      </c>
      <c r="Q368" s="879"/>
      <c r="R368" s="879"/>
      <c r="S368" s="879"/>
      <c r="T368" s="879"/>
      <c r="U368" s="879"/>
      <c r="V368" s="879"/>
      <c r="W368" s="879"/>
      <c r="X368" s="879"/>
      <c r="Y368" s="880">
        <v>7</v>
      </c>
      <c r="Z368" s="881"/>
      <c r="AA368" s="881"/>
      <c r="AB368" s="882"/>
      <c r="AC368" s="883" t="s">
        <v>336</v>
      </c>
      <c r="AD368" s="884"/>
      <c r="AE368" s="884"/>
      <c r="AF368" s="884"/>
      <c r="AG368" s="884"/>
      <c r="AH368" s="885">
        <v>4</v>
      </c>
      <c r="AI368" s="886"/>
      <c r="AJ368" s="886"/>
      <c r="AK368" s="886"/>
      <c r="AL368" s="869">
        <v>85.8</v>
      </c>
      <c r="AM368" s="870"/>
      <c r="AN368" s="870"/>
      <c r="AO368" s="871"/>
      <c r="AP368" s="872" t="s">
        <v>743</v>
      </c>
      <c r="AQ368" s="872"/>
      <c r="AR368" s="872"/>
      <c r="AS368" s="872"/>
      <c r="AT368" s="872"/>
      <c r="AU368" s="872"/>
      <c r="AV368" s="872"/>
      <c r="AW368" s="872"/>
      <c r="AX368" s="872"/>
      <c r="AY368">
        <f>COUNTA($C$368)</f>
        <v>1</v>
      </c>
    </row>
    <row r="369" spans="1:51" ht="30" customHeight="1" x14ac:dyDescent="0.15">
      <c r="A369" s="873">
        <v>4</v>
      </c>
      <c r="B369" s="873">
        <v>1</v>
      </c>
      <c r="C369" s="874" t="s">
        <v>766</v>
      </c>
      <c r="D369" s="875"/>
      <c r="E369" s="875"/>
      <c r="F369" s="875"/>
      <c r="G369" s="875"/>
      <c r="H369" s="875"/>
      <c r="I369" s="875"/>
      <c r="J369" s="876">
        <v>7430001011822</v>
      </c>
      <c r="K369" s="877"/>
      <c r="L369" s="877"/>
      <c r="M369" s="877"/>
      <c r="N369" s="877"/>
      <c r="O369" s="877"/>
      <c r="P369" s="878" t="s">
        <v>746</v>
      </c>
      <c r="Q369" s="879"/>
      <c r="R369" s="879"/>
      <c r="S369" s="879"/>
      <c r="T369" s="879"/>
      <c r="U369" s="879"/>
      <c r="V369" s="879"/>
      <c r="W369" s="879"/>
      <c r="X369" s="879"/>
      <c r="Y369" s="880">
        <v>3</v>
      </c>
      <c r="Z369" s="881"/>
      <c r="AA369" s="881"/>
      <c r="AB369" s="882"/>
      <c r="AC369" s="883" t="s">
        <v>336</v>
      </c>
      <c r="AD369" s="884"/>
      <c r="AE369" s="884"/>
      <c r="AF369" s="884"/>
      <c r="AG369" s="884"/>
      <c r="AH369" s="885" t="s">
        <v>743</v>
      </c>
      <c r="AI369" s="886"/>
      <c r="AJ369" s="886"/>
      <c r="AK369" s="886"/>
      <c r="AL369" s="869" t="s">
        <v>743</v>
      </c>
      <c r="AM369" s="870"/>
      <c r="AN369" s="870"/>
      <c r="AO369" s="871"/>
      <c r="AP369" s="872" t="s">
        <v>747</v>
      </c>
      <c r="AQ369" s="872"/>
      <c r="AR369" s="872"/>
      <c r="AS369" s="872"/>
      <c r="AT369" s="872"/>
      <c r="AU369" s="872"/>
      <c r="AV369" s="872"/>
      <c r="AW369" s="872"/>
      <c r="AX369" s="872"/>
      <c r="AY369">
        <f>COUNTA($C$369)</f>
        <v>1</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2" t="s">
        <v>750</v>
      </c>
      <c r="F631" s="896"/>
      <c r="G631" s="896"/>
      <c r="H631" s="896"/>
      <c r="I631" s="896"/>
      <c r="J631" s="876" t="s">
        <v>751</v>
      </c>
      <c r="K631" s="877"/>
      <c r="L631" s="877"/>
      <c r="M631" s="877"/>
      <c r="N631" s="877"/>
      <c r="O631" s="877"/>
      <c r="P631" s="878" t="s">
        <v>750</v>
      </c>
      <c r="Q631" s="879"/>
      <c r="R631" s="879"/>
      <c r="S631" s="879"/>
      <c r="T631" s="879"/>
      <c r="U631" s="879"/>
      <c r="V631" s="879"/>
      <c r="W631" s="879"/>
      <c r="X631" s="879"/>
      <c r="Y631" s="880" t="s">
        <v>750</v>
      </c>
      <c r="Z631" s="881"/>
      <c r="AA631" s="881"/>
      <c r="AB631" s="882"/>
      <c r="AC631" s="883"/>
      <c r="AD631" s="884"/>
      <c r="AE631" s="884"/>
      <c r="AF631" s="884"/>
      <c r="AG631" s="884"/>
      <c r="AH631" s="885" t="s">
        <v>750</v>
      </c>
      <c r="AI631" s="886"/>
      <c r="AJ631" s="886"/>
      <c r="AK631" s="886"/>
      <c r="AL631" s="869" t="s">
        <v>750</v>
      </c>
      <c r="AM631" s="870"/>
      <c r="AN631" s="870"/>
      <c r="AO631" s="871"/>
      <c r="AP631" s="872" t="s">
        <v>750</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685</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686</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690</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2022-08-22T08:05:32Z</cp:lastPrinted>
  <dcterms:created xsi:type="dcterms:W3CDTF">2012-03-13T00:50:25Z</dcterms:created>
  <dcterms:modified xsi:type="dcterms:W3CDTF">2022-08-25T02:40:26Z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