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政研※\"/>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38" i="11"/>
  <c r="AY323" i="11"/>
  <c r="AY327" i="11"/>
  <c r="AY331" i="11"/>
  <c r="AY337" i="11"/>
  <c r="AY324" i="11"/>
  <c r="AY328" i="11"/>
  <c r="AY332" i="11"/>
  <c r="AY333" i="11"/>
  <c r="AY340" i="11"/>
  <c r="AY325" i="11"/>
  <c r="AY329" i="11"/>
  <c r="AY322" i="11"/>
  <c r="AY326" i="11"/>
  <c r="AY336" i="11"/>
  <c r="AY341" i="11"/>
  <c r="AY70" i="11"/>
  <c r="AY66" i="11"/>
  <c r="AY75" i="11"/>
  <c r="AY73" i="11"/>
  <c r="AY77" i="11"/>
  <c r="AY74" i="11"/>
  <c r="AY72" i="11"/>
  <c r="AY335" i="11"/>
  <c r="AY214" i="11"/>
  <c r="AY211"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4" i="11" s="1"/>
  <c r="AY132" i="11"/>
  <c r="AY139" i="11"/>
  <c r="AY143" i="11" s="1"/>
  <c r="AY166" i="11"/>
  <c r="AY161" i="11"/>
  <c r="AY162" i="11" s="1"/>
  <c r="AY156" i="11"/>
  <c r="AY158" i="11" s="1"/>
  <c r="AY146" i="11"/>
  <c r="AY150" i="11" s="1"/>
  <c r="AY129" i="11"/>
  <c r="AY128" i="11"/>
  <c r="AY127" i="11"/>
  <c r="AY131" i="11" s="1"/>
  <c r="AY122" i="11"/>
  <c r="AY123" i="11" s="1"/>
  <c r="AY112" i="11"/>
  <c r="AY119" i="11" s="1"/>
  <c r="AY100" i="11"/>
  <c r="AY99" i="11"/>
  <c r="AY101" i="11" s="1"/>
  <c r="AY98" i="11"/>
  <c r="AY102" i="11"/>
  <c r="AY104" i="11" s="1"/>
  <c r="AY142" i="11" l="1"/>
  <c r="AY124" i="11"/>
  <c r="AY130" i="11"/>
  <c r="AY163" i="11"/>
  <c r="AY140" i="11"/>
  <c r="AY145" i="11"/>
  <c r="AY135" i="11"/>
  <c r="AY207" i="11"/>
  <c r="AY144" i="11"/>
  <c r="AY203" i="11"/>
  <c r="AY164" i="11"/>
  <c r="AY141" i="11"/>
  <c r="AY176" i="11"/>
  <c r="AY198" i="11"/>
  <c r="AY113" i="11"/>
  <c r="AY117" i="11"/>
  <c r="AY121" i="11"/>
  <c r="AY125" i="11"/>
  <c r="AY151" i="11"/>
  <c r="AY155" i="11"/>
  <c r="AY177" i="11"/>
  <c r="AY204" i="11"/>
  <c r="AY212" i="11"/>
  <c r="AY116" i="11"/>
  <c r="AY114" i="11"/>
  <c r="AY118" i="11"/>
  <c r="AY126" i="11"/>
  <c r="AY174" i="11"/>
  <c r="AY178" i="11"/>
  <c r="AY193" i="11"/>
  <c r="AY201" i="11"/>
  <c r="AY205" i="11"/>
  <c r="AY209" i="11"/>
  <c r="AY213" i="11"/>
  <c r="AY120" i="11"/>
  <c r="AY154" i="11"/>
  <c r="AY152" i="11"/>
  <c r="AY115" i="11"/>
  <c r="AY153" i="11"/>
  <c r="AY175" i="11"/>
  <c r="AY202"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84" i="11"/>
  <c r="AY78" i="11"/>
  <c r="AY87" i="11" s="1"/>
  <c r="AY44" i="11"/>
  <c r="AY52" i="11" s="1"/>
  <c r="AY80" i="11" l="1"/>
  <c r="AY63" i="11"/>
  <c r="AY81" i="11"/>
  <c r="AY96" i="11"/>
  <c r="AY85" i="11"/>
  <c r="AY92" i="11"/>
  <c r="AY97" i="11"/>
  <c r="AY90" i="11"/>
  <c r="AY89" i="11"/>
  <c r="AY82" i="11"/>
  <c r="AY86"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<sst xmlns="http://schemas.openxmlformats.org/spreadsheetml/2006/main" count="1296" uniqueCount="651">
  <si>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</si>
  <si>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</si>
  <si>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</si>
  <si>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</si>
  <si>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</si>
  <si>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</si>
  <si>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</si>
  <si>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</si>
  <si>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</si>
  <si>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</si>
  <si>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</si>
  <si>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</si>
  <si>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</si>
  <si>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</si>
  <si>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</si>
  <si>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</si>
  <si>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</si>
  <si>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</si>
  <si>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</si>
  <si>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</si>
  <si>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</si>
  <si>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</si>
  <si>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</si>
  <si>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</si>
  <si>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</si>
  <si>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</si>
  <si>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</si>
  <si>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</si>
  <si>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</si>
  <si>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</si>
  <si>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</si>
  <si>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</si>
  <si>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</si>
  <si>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</si>
  <si>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</si>
  <si>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</si>
  <si>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</si>
  <si>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</si>
  <si>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</si>
  <si>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</si>
  <si>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</si>
  <si>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</si>
  <si>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</si>
  <si>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</si>
  <si>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</si>
  <si>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</si>
  <si>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</si>
  <si>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</si>
  <si>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</si>
  <si>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</si>
  <si>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</si>
  <si>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</si>
  <si>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</si>
  <si>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</si>
  <si>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</si>
  <si>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</si>
  <si>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</si>
  <si>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</si>
  <si>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</si>
  <si>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</si>
  <si>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</si>
  <si>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</si>
  <si>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</si>
  <si>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</si>
  <si>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</si>
  <si>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</si>
  <si>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</si>
  <si>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</si>
  <si>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</si>
  <si>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</si>
  <si>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</si>
  <si>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</si>
  <si>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</si>
  <si>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</si>
  <si>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</si>
  <si>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</si>
  <si>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</si>
  <si>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</si>
  <si>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</si>
  <si>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</si>
  <si>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</si>
  <si>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</si>
  <si>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</si>
  <si>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</si>
  <si>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</si>
  <si>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</si>
  <si>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</si>
  <si>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</si>
  <si>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</si>
  <si>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</si>
  <si>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</si>
  <si>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</si>
  <si>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</si>
  <si>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</si>
  <si>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</si>
  <si>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</si>
  <si>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</si>
  <si>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</si>
  <si>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</si>
  <si>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</si>
  <si>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</si>
  <si>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</si>
  <si>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</si>
  <si>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</si>
  <si>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</si>
  <si>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</si>
  <si>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</si>
  <si>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</si>
  <si>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</si>
  <si>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</si>
  <si>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</si>
  <si>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</si>
  <si>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</si>
  <si>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</si>
  <si>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</si>
  <si>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</si>
  <si>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</si>
  <si>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</si>
  <si>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</si>
  <si>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</si>
  <si>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</si>
  <si>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</si>
  <si>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</si>
  <si>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</si>
  <si>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</si>
  <si>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</si>
  <si>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</si>
  <si>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</si>
  <si>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</si>
  <si>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</si>
  <si>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</si>
  <si>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</si>
  <si>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</si>
  <si>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</si>
  <si>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</si>
  <si>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</si>
  <si>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</si>
  <si>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</si>
  <si>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</si>
  <si>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</si>
  <si>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</si>
  <si>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</si>
  <si>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</si>
  <si>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</si>
  <si>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</si>
  <si>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</si>
  <si>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</si>
  <si>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</si>
  <si>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</si>
  <si>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</si>
  <si>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</si>
  <si>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</si>
  <si>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</si>
  <si>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</si>
  <si>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</si>
  <si>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</si>
  <si>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</si>
  <si>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</si>
  <si>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</si>
  <si>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</si>
  <si>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</si>
  <si>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</si>
  <si>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</si>
  <si>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</si>
  <si>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</si>
  <si>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</si>
  <si>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</si>
  <si>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</si>
  <si>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</si>
  <si>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</si>
  <si>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</si>
  <si>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</si>
  <si>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</si>
  <si>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</si>
  <si>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</si>
  <si>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</si>
  <si>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</si>
  <si>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</si>
  <si>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</si>
  <si>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</si>
  <si>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</si>
  <si>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</si>
  <si>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</si>
  <si>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</si>
  <si>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</si>
  <si>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</si>
  <si>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</si>
  <si>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</si>
  <si>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</si>
  <si>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</si>
  <si>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</si>
  <si>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</si>
  <si>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</si>
  <si>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</si>
  <si>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</si>
  <si>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</si>
  <si>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</si>
  <si>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</si>
  <si>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</si>
  <si>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</si>
  <si>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</si>
  <si>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</si>
  <si>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</si>
  <si>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</si>
  <si>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</si>
  <si>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</si>
  <si>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</si>
  <si>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</si>
  <si>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</si>
  <si>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</si>
  <si>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</si>
  <si>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</si>
  <si>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</si>
  <si>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</si>
  <si>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</si>
  <si>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</si>
  <si>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</si>
  <si>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</si>
  <si>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</si>
  <si>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</si>
  <si>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</si>
  <si>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</si>
  <si>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</si>
  <si>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</si>
  <si>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</si>
  <si>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</si>
  <si>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</si>
  <si>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</si>
  <si>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</si>
  <si>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</si>
  <si>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</si>
  <si>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</si>
  <si>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</si>
  <si>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</si>
  <si>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</si>
  <si>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</si>
  <si>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</si>
  <si>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</si>
  <si>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</si>
  <si>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</si>
  <si>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</si>
  <si>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</si>
  <si>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</si>
  <si>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</si>
  <si>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</si>
  <si>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</si>
  <si>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</si>
  <si>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</si>
  <si>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</si>
  <si>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</si>
  <si>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</si>
  <si>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</si>
  <si>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</si>
  <si>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</si>
  <si>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</si>
  <si>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</si>
  <si>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</si>
  <si>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</si>
  <si>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</si>
  <si>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</si>
  <si>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</si>
  <si>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</si>
  <si>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</si>
  <si>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</si>
  <si>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</si>
  <si>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</si>
  <si>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</si>
  <si>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</si>
  <si>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</si>
  <si>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</si>
  <si>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</si>
  <si>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</si>
  <si>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</si>
  <si>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</si>
  <si>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</si>
  <si>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</si>
  <si>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</si>
  <si>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</si>
  <si>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</si>
  <si>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</si>
  <si>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</si>
  <si>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</si>
  <si>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</si>
  <si>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</si>
  <si>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</si>
  <si>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</si>
  <si>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</si>
  <si>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</si>
  <si>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</si>
  <si>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</si>
  <si>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</si>
  <si>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</si>
  <si>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</si>
  <si>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</si>
  <si>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</si>
  <si>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</si>
  <si>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</si>
  <si>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</si>
  <si>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</si>
  <si>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</si>
  <si>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</si>
  <si>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</si>
  <si>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</si>
  <si>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</si>
  <si>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</si>
  <si>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</si>
  <si>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</si>
  <si>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</si>
  <si>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</si>
  <si>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</si>
  <si>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</si>
  <si>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</si>
  <si>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</si>
  <si>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</si>
  <si>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</si>
  <si>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</si>
  <si>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</si>
  <si>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</si>
  <si>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</si>
  <si>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</si>
  <si>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</si>
  <si>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</si>
  <si>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</si>
  <si>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</si>
  <si>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</si>
  <si>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</si>
  <si>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</si>
  <si>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</si>
  <si>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</si>
  <si>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</si>
  <si>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</si>
  <si>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</si>
  <si>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</si>
  <si>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</si>
  <si>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</si>
  <si>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</si>
  <si>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</si>
  <si>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</si>
  <si>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</si>
  <si>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</si>
  <si>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</si>
  <si>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</si>
  <si>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</si>
  <si>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</si>
  <si>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</si>
  <si>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</si>
  <si>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</si>
  <si>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</si>
  <si>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</si>
  <si>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</si>
  <si>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</si>
  <si>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</si>
  <si>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</si>
  <si>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</si>
  <si>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</si>
  <si>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</si>
  <si>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</si>
  <si>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</si>
  <si>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</si>
  <si>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</si>
  <si>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</si>
  <si>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</si>
  <si>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</si>
  <si>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</si>
  <si>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</si>
  <si>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</si>
  <si>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</si>
  <si>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</si>
  <si>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</si>
  <si>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</si>
  <si>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</si>
  <si>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</si>
  <si>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</si>
  <si>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</si>
  <si>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</si>
  <si>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</si>
  <si>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</si>
  <si>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</si>
  <si>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</si>
  <si>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</si>
  <si>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</si>
  <si>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</si>
  <si>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</si>
  <si>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</si>
  <si>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</si>
  <si>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</si>
  <si>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</si>
  <si>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</si>
  <si>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</si>
  <si>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</si>
  <si>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</si>
  <si>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</si>
  <si>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</si>
  <si>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</si>
  <si>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</si>
  <si>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</si>
  <si>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</si>
  <si>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</si>
  <si>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</si>
  <si>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</si>
  <si>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</si>
  <si>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</si>
  <si>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</si>
  <si>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</si>
  <si>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</si>
  <si>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</si>
  <si>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</si>
  <si>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</si>
  <si>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</si>
  <si>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</si>
  <si>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</si>
  <si>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</si>
  <si>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</si>
  <si>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</si>
  <si>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</si>
  <si>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</si>
  <si>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</si>
  <si>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</si>
  <si>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</si>
  <si>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</si>
  <si>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</si>
  <si>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</si>
  <si>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</si>
  <si>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</si>
  <si>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</si>
  <si>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</si>
  <si>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</si>
  <si>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</si>
  <si>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</si>
  <si>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</si>
  <si>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</si>
  <si>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</si>
  <si>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</si>
  <si>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</si>
  <si>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</si>
  <si>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</si>
  <si>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</si>
  <si>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</si>
  <si>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</si>
  <si>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</si>
  <si>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</si>
  <si>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</si>
  <si>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</si>
  <si>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</si>
  <si>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</si>
  <si>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</si>
  <si>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</si>
  <si>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</si>
  <si>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</si>
  <si>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</si>
  <si>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</si>
  <si>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</si>
  <si>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</si>
  <si>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</si>
  <si>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</si>
  <si>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</si>
  <si>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</si>
  <si>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</si>
  <si>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</si>
  <si>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</si>
  <si>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</si>
  <si>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</si>
  <si>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</si>
  <si>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</si>
  <si>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</si>
  <si>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</si>
  <si>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</si>
  <si>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</si>
  <si>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</si>
  <si>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</si>
  <si>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</si>
  <si>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</si>
  <si>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</si>
  <si>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</si>
  <si>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</si>
  <si>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</si>
  <si>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</si>
  <si>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</si>
  <si>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</si>
  <si>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</si>
  <si>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</si>
  <si>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</si>
  <si>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</si>
  <si>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</si>
  <si>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</si>
  <si>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</si>
  <si>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</si>
  <si>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</si>
  <si>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</si>
  <si>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</si>
  <si>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</si>
  <si>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</si>
  <si>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</si>
  <si>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</si>
  <si>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</si>
  <si>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</si>
  <si>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</si>
  <si>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</si>
  <si>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</si>
  <si>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</si>
  <si>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</si>
  <si>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</si>
  <si>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</si>
  <si>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</si>
  <si>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</si>
  <si>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</si>
  <si>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</si>
  <si>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</si>
  <si>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</si>
  <si>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</si>
  <si>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</si>
  <si>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</si>
  <si>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</si>
  <si>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</si>
  <si>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</si>
  <si>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</si>
  <si>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</si>
  <si>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</si>
  <si>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</si>
  <si>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</si>
  <si>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</si>
  <si>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</si>
  <si>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</si>
  <si>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</si>
  <si>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</si>
  <si>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</si>
  <si>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</si>
  <si>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</si>
  <si>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</si>
  <si>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</si>
  <si>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</si>
  <si>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</si>
  <si>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</si>
  <si>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</si>
  <si>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</si>
  <si>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</si>
  <si>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</si>
  <si>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</si>
  <si>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</si>
  <si>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</si>
  <si>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</si>
  <si>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</si>
  <si>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</si>
  <si>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</si>
  <si>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</si>
  <si>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</si>
  <si>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</si>
  <si>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</si>
  <si>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</si>
  <si>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</si>
  <si>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</si>
  <si>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</si>
  <si>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</si>
  <si>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</si>
  <si>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</si>
  <si>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</si>
  <si>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</si>
  <si>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</si>
  <si>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</si>
  <si>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</si>
  <si>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</si>
  <si>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</si>
  <si>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</si>
  <si>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</si>
  <si>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</si>
  <si>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</si>
  <si>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</si>
  <si>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</si>
  <si>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</si>
  <si>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</si>
  <si>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</si>
  <si>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</si>
  <si>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</si>
  <si>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</si>
  <si>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</si>
  <si>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</si>
  <si>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</si>
  <si>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</si>
  <si>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</si>
  <si>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</si>
  <si>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</si>
  <si>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</si>
  <si>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</si>
  <si>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</si>
  <si>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</si>
  <si>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</si>
  <si>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</si>
  <si>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</si>
  <si>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</si>
  <si>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</si>
  <si>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</si>
  <si>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</si>
  <si>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</si>
  <si>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</si>
  <si>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</si>
  <si>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</si>
  <si>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</si>
  <si>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</si>
  <si>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</si>
  <si>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</si>
  <si>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</si>
  <si>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</si>
  <si>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</si>
  <si>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</si>
  <si>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</si>
  <si>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</si>
  <si>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</si>
  <si>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</si>
  <si>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</si>
  <si>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既存住宅活用の促進とその効果に関する調査研究</t>
  </si>
  <si>
    <t>国土交通政策研究所</t>
  </si>
  <si>
    <t>研究調整官　多田　智和</t>
  </si>
  <si>
    <t>令和4年度</t>
  </si>
  <si>
    <t>令和5年度</t>
  </si>
  <si>
    <t>-</t>
  </si>
  <si>
    <t>経済財政運営と改革の基本方針2021(R3.6.18閣議決定)</t>
  </si>
  <si>
    <t>既存住宅の流通が拡大することで、高齢者にとっては売買・賃貸等による老後資金の獲得が容易になり、また、子育て世帯の住宅取得や高齢者の賃貸入居等が円滑化される。本研究では、一定の流通市場性が見込まれる東京都を中心に、既存住宅の適切な活用（更新を含む）を妨げている要因と活用促進によりもたらされる効果を多方面から分析することにより、住宅ストックの適切な更新のあり方を検討するための基礎資料を作成する。</t>
  </si>
  <si>
    <t>①既存住宅に関する実態把握
②既存住宅の流通の阻害要因と活用効果の分析
③住宅ストックの適切な更新のあり方の検討</t>
  </si>
  <si>
    <t>諸謝金</t>
  </si>
  <si>
    <t>職員旅費</t>
  </si>
  <si>
    <t>委員等旅費</t>
  </si>
  <si>
    <t>社会資本整備・管理効率化推進調査費</t>
  </si>
  <si>
    <t>研究報告書として基礎的な情報・政策分析を提供することにより、今後の本省部局が政策形成を行う基礎資料等として利用され、国民の豊かな暮らしが実現される。</t>
  </si>
  <si>
    <t>今後の本省部局や地方自治体が政策形成を行う基礎資料等として利用(引用)された回数</t>
  </si>
  <si>
    <t>回</t>
  </si>
  <si>
    <t>件</t>
  </si>
  <si>
    <t>執行額／公表・発表件数　　　　　　　　　　　　　　</t>
    <phoneticPr fontId="5"/>
  </si>
  <si>
    <t>百万円</t>
  </si>
  <si>
    <t>百万円/件</t>
    <phoneticPr fontId="5"/>
  </si>
  <si>
    <t>／　</t>
    <phoneticPr fontId="5"/>
  </si>
  <si>
    <t>○</t>
  </si>
  <si>
    <t>国交</t>
  </si>
  <si>
    <t>-</t>
    <phoneticPr fontId="5"/>
  </si>
  <si>
    <t>その他</t>
    <rPh sb="2" eb="3">
      <t>タ</t>
    </rPh>
    <phoneticPr fontId="5"/>
  </si>
  <si>
    <t>8百万円/2件</t>
    <rPh sb="1" eb="4">
      <t>ヒャクマンエン</t>
    </rPh>
    <rPh sb="6" eb="7">
      <t>ケン</t>
    </rPh>
    <phoneticPr fontId="5"/>
  </si>
  <si>
    <t>国土交通省国土交通政策研究所調べ（令和４年５月）</t>
    <phoneticPr fontId="5"/>
  </si>
  <si>
    <t>９　市場環境の整備、産業の生産性向上、消費者利益の保護</t>
  </si>
  <si>
    <t>３０　社会資本整備・管理等を効果的に推進する</t>
    <phoneticPr fontId="5"/>
  </si>
  <si>
    <t>既存住宅の流通が拡大することで、高齢者にとっては売買・賃貸等による老後資金の獲得が容易になり、また、子育て世帯の住宅取得や高齢者の賃貸入居等が円滑化されることから、本研究は、国民や社会のニーズを的確に反映している。</t>
    <rPh sb="82" eb="85">
      <t>ホンケンキュウ</t>
    </rPh>
    <phoneticPr fontId="5"/>
  </si>
  <si>
    <t>自治体の施策立案担当部局が既存住宅の流通阻害要因を深堀りした調査を実施することは困難であり、国が行う必要がある。</t>
    <rPh sb="13" eb="15">
      <t>キソン</t>
    </rPh>
    <rPh sb="15" eb="17">
      <t>ジュウタク</t>
    </rPh>
    <rPh sb="18" eb="20">
      <t>リュウツウ</t>
    </rPh>
    <rPh sb="20" eb="22">
      <t>ソガイ</t>
    </rPh>
    <rPh sb="22" eb="24">
      <t>ヨウイン</t>
    </rPh>
    <rPh sb="25" eb="27">
      <t>フカボリ</t>
    </rPh>
    <rPh sb="30" eb="32">
      <t>チョウサ</t>
    </rPh>
    <rPh sb="33" eb="35">
      <t>ジッシ</t>
    </rPh>
    <rPh sb="40" eb="42">
      <t>コンナン</t>
    </rPh>
    <phoneticPr fontId="5"/>
  </si>
  <si>
    <t>既存住宅市場の活性化は、生産性を高める社会資本改革の喫緊の課題であり、優先度の高い事業である。</t>
    <rPh sb="0" eb="2">
      <t>キソン</t>
    </rPh>
    <rPh sb="2" eb="4">
      <t>ジュウタク</t>
    </rPh>
    <rPh sb="4" eb="6">
      <t>シジョウ</t>
    </rPh>
    <rPh sb="7" eb="10">
      <t>カッセイカ</t>
    </rPh>
    <rPh sb="12" eb="15">
      <t>セイサンセイ</t>
    </rPh>
    <rPh sb="16" eb="17">
      <t>タカ</t>
    </rPh>
    <rPh sb="19" eb="21">
      <t>シャカイ</t>
    </rPh>
    <rPh sb="21" eb="23">
      <t>シホン</t>
    </rPh>
    <rPh sb="23" eb="25">
      <t>カイカク</t>
    </rPh>
    <phoneticPr fontId="5"/>
  </si>
  <si>
    <t>‐</t>
  </si>
  <si>
    <t>研究成果を研究報告書としてとりまとめ、公表するとともに、毎年開催している研究発表会において研究成果を発表する。</t>
    <phoneticPr fontId="5"/>
  </si>
  <si>
    <t>研究成果発表数</t>
    <phoneticPr fontId="5"/>
  </si>
  <si>
    <t>-</t>
    <phoneticPr fontId="5"/>
  </si>
  <si>
    <t>国土交通省における政策の立案を担当する組織等の政策形成等に資する基礎資料を提供する。</t>
    <phoneticPr fontId="5"/>
  </si>
  <si>
    <t>国土交通省の住宅・不動産関係部局が政策形成を行う基礎資料等として活用されるよう、本事業において実施する調査研究結果が、今後の既存住宅の流通促進のための政策立案につながる効果的な事業として、手続きの透明性を確保しつつ効率的に執行できるよう努めるべき。</t>
    <phoneticPr fontId="5"/>
  </si>
  <si>
    <t>-</t>
    <phoneticPr fontId="5"/>
  </si>
  <si>
    <t>令和５年度終了を目標に、本調査研究の成果が活用されるよう、学識経験者からの助言も得つつ、効果的・効率的に執行していく。</t>
    <phoneticPr fontId="5"/>
  </si>
  <si>
    <t>https://www.mlit.go.jp/seisakutokatsu/hyouka/seisakutokatsu_hyouka_tk_000037.html</t>
    <phoneticPr fontId="5"/>
  </si>
  <si>
    <t>P57（全体版）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</si>
</sst>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168088</xdr:colOff>
      <xdr:row>268</xdr:row>
      <xdr:rowOff>156883</xdr:rowOff>
    </xdr:from>
    <xdr:to>
      <xdr:col>35</xdr:col>
      <xdr:colOff>94458</xdr:colOff>
      <xdr:row>279</xdr:row>
      <xdr:rowOff>217604</xdr:rowOff>
    </xdr:to>
    <xdr:grpSp>
      <xdr:nvGrpSpPr>
        <xdr:cNvPr id="2" name="グループ化 40"/>
        <xdr:cNvGrpSpPr/>
      </xdr:nvGrpSpPr>
      <xdr:grpSpPr>
        <a:xfrm>
          <a:off x="1378323" y="38895618"/>
          <a:ext cx="5775841" cy="3881927"/>
          <a:chOff x="4163244" y="41109900"/>
          <a:chExt cx="5742658" cy="3954758"/>
        </a:xfrm>
      </xdr:grpSpPr>
      <xdr:sp macro="" textlink="">
        <xdr:nvSpPr>
          <xdr:cNvPr id="3" name="大かっこ 41"/>
          <xdr:cNvSpPr/>
        </xdr:nvSpPr>
        <xdr:spPr>
          <a:xfrm>
            <a:off x="4326360" y="42203163"/>
            <a:ext cx="2666381" cy="51633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 name="大かっこ 42"/>
          <xdr:cNvSpPr/>
        </xdr:nvSpPr>
        <xdr:spPr>
          <a:xfrm>
            <a:off x="4230390" y="44475917"/>
            <a:ext cx="2656788" cy="58874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正方形/長方形 43"/>
          <xdr:cNvSpPr/>
        </xdr:nvSpPr>
        <xdr:spPr>
          <a:xfrm>
            <a:off x="4278405" y="41384817"/>
            <a:ext cx="2791066" cy="5260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国土交通政策研究所</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6" name="テキスト ボックス 44"/>
          <xdr:cNvSpPr txBox="1"/>
        </xdr:nvSpPr>
        <xdr:spPr>
          <a:xfrm>
            <a:off x="4566144" y="42203162"/>
            <a:ext cx="2215589" cy="526079"/>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研究全般、総合調整、予算の執行管理、業務発注等を行う。</a:t>
            </a:r>
          </a:p>
        </xdr:txBody>
      </xdr:sp>
      <xdr:cxnSp macro="">
        <xdr:nvCxnSpPr>
          <xdr:cNvPr id="7" name="直線矢印コネクタ 45"/>
          <xdr:cNvCxnSpPr/>
        </xdr:nvCxnSpPr>
        <xdr:spPr>
          <a:xfrm>
            <a:off x="5578413" y="42816921"/>
            <a:ext cx="5019" cy="462121"/>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8" name="Text Box 46"/>
          <xdr:cNvSpPr txBox="1">
            <a:spLocks noChangeArrowheads="1"/>
          </xdr:cNvSpPr>
        </xdr:nvSpPr>
        <xdr:spPr>
          <a:xfrm>
            <a:off x="4182429" y="4338900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随意契約（企画競争）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9" name="正方形/長方形 47"/>
          <xdr:cNvSpPr/>
        </xdr:nvSpPr>
        <xdr:spPr>
          <a:xfrm>
            <a:off x="4163244" y="43700750"/>
            <a:ext cx="2791066" cy="5260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Ａ．民間企業</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0" name="テキスト ボックス 48"/>
          <xdr:cNvSpPr txBox="1"/>
        </xdr:nvSpPr>
        <xdr:spPr>
          <a:xfrm>
            <a:off x="4470166" y="44509353"/>
            <a:ext cx="2215589" cy="526079"/>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現状実態・分析調査、ヒアリング調査、情報収集等を行う。</a:t>
            </a:r>
          </a:p>
        </xdr:txBody>
      </xdr:sp>
      <xdr:sp macro="" textlink="">
        <xdr:nvSpPr>
          <xdr:cNvPr id="11" name="大かっこ 49"/>
          <xdr:cNvSpPr/>
        </xdr:nvSpPr>
        <xdr:spPr>
          <a:xfrm>
            <a:off x="7569103" y="41397922"/>
            <a:ext cx="2336799" cy="86016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テキスト ボックス 50"/>
          <xdr:cNvSpPr txBox="1"/>
        </xdr:nvSpPr>
        <xdr:spPr>
          <a:xfrm>
            <a:off x="7785100" y="41109900"/>
            <a:ext cx="2044699" cy="1416216"/>
          </a:xfrm>
          <a:prstGeom prst="rect">
            <a:avLst/>
          </a:prstGeom>
          <a:solidFill>
            <a:sysClr val="window" lastClr="FFFFFF"/>
          </a:solidFill>
          <a:ln>
            <a:noFill/>
          </a:ln>
          <a:effectLst/>
        </xdr:spPr>
        <xdr:txBody>
          <a:bodyPr vertOverflow="clip" horz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事務費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①</a:t>
            </a:r>
            <a:r>
              <a:rPr lang="ja-JP" altLang="ja-JP" sz="1100" b="0" i="0" baseline="0">
                <a:effectLst/>
                <a:latin typeface="+mn-lt"/>
                <a:ea typeface="+mn-ea"/>
                <a:cs typeface="+mn-cs"/>
              </a:rPr>
              <a:t>諸謝金　　　　</a:t>
            </a:r>
            <a:r>
              <a:rPr lang="en-US" altLang="ja-JP" sz="1100" b="0" i="0" baseline="0">
                <a:effectLst/>
                <a:latin typeface="+mn-lt"/>
                <a:ea typeface="+mn-ea"/>
                <a:cs typeface="+mn-cs"/>
              </a:rPr>
              <a:t>0.3</a:t>
            </a:r>
            <a:r>
              <a:rPr lang="ja-JP" altLang="ja-JP" sz="1100" b="0" i="0" baseline="0">
                <a:effectLst/>
                <a:latin typeface="+mn-lt"/>
                <a:ea typeface="+mn-ea"/>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②職員旅費</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③委員等旅費　</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O1" sqref="O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631</v>
      </c>
      <c r="AK2" s="172"/>
      <c r="AL2" s="172"/>
      <c r="AM2" s="172"/>
      <c r="AN2" s="75" t="s">
        <v>285</v>
      </c>
      <c r="AO2" s="172" t="s">
        <v>544</v>
      </c>
      <c r="AP2" s="172"/>
      <c r="AQ2" s="172"/>
      <c r="AR2" s="76" t="s">
        <v>285</v>
      </c>
      <c r="AS2" s="173">
        <v>32</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30"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612</v>
      </c>
      <c r="H5" s="163"/>
      <c r="I5" s="163"/>
      <c r="J5" s="163"/>
      <c r="K5" s="163"/>
      <c r="L5" s="163"/>
      <c r="M5" s="164" t="s">
        <v>61</v>
      </c>
      <c r="N5" s="165"/>
      <c r="O5" s="165"/>
      <c r="P5" s="165"/>
      <c r="Q5" s="165"/>
      <c r="R5" s="166"/>
      <c r="S5" s="167" t="s">
        <v>613</v>
      </c>
      <c r="T5" s="163"/>
      <c r="U5" s="163"/>
      <c r="V5" s="163"/>
      <c r="W5" s="163"/>
      <c r="X5" s="168"/>
      <c r="Y5" s="169" t="s">
        <v>3</v>
      </c>
      <c r="Z5" s="170"/>
      <c r="AA5" s="170"/>
      <c r="AB5" s="170"/>
      <c r="AC5" s="170"/>
      <c r="AD5" s="171"/>
      <c r="AE5" s="194" t="s">
        <v>614</v>
      </c>
      <c r="AF5" s="194"/>
      <c r="AG5" s="194"/>
      <c r="AH5" s="194"/>
      <c r="AI5" s="194"/>
      <c r="AJ5" s="194"/>
      <c r="AK5" s="194"/>
      <c r="AL5" s="194"/>
      <c r="AM5" s="194"/>
      <c r="AN5" s="194"/>
      <c r="AO5" s="194"/>
      <c r="AP5" s="195"/>
      <c r="AQ5" s="196" t="s">
        <v>611</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614</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615</v>
      </c>
      <c r="AF7" s="211"/>
      <c r="AG7" s="211"/>
      <c r="AH7" s="211"/>
      <c r="AI7" s="211"/>
      <c r="AJ7" s="211"/>
      <c r="AK7" s="211"/>
      <c r="AL7" s="211"/>
      <c r="AM7" s="211"/>
      <c r="AN7" s="211"/>
      <c r="AO7" s="211"/>
      <c r="AP7" s="211"/>
      <c r="AQ7" s="211"/>
      <c r="AR7" s="211"/>
      <c r="AS7" s="211"/>
      <c r="AT7" s="211"/>
      <c r="AU7" s="211"/>
      <c r="AV7" s="211"/>
      <c r="AW7" s="211"/>
      <c r="AX7" s="212"/>
    </row>
    <row r="8" spans="1:50" ht="43.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69" customHeight="1" x14ac:dyDescent="0.15">
      <c r="A9" s="189" t="s">
        <v>21</v>
      </c>
      <c r="B9" s="190"/>
      <c r="C9" s="190"/>
      <c r="D9" s="190"/>
      <c r="E9" s="190"/>
      <c r="F9" s="190"/>
      <c r="G9" s="191" t="s">
        <v>616</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60" customHeight="1" x14ac:dyDescent="0.15">
      <c r="A10" s="234" t="s">
        <v>27</v>
      </c>
      <c r="B10" s="235"/>
      <c r="C10" s="235"/>
      <c r="D10" s="235"/>
      <c r="E10" s="235"/>
      <c r="F10" s="235"/>
      <c r="G10" s="236" t="s">
        <v>617</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0</v>
      </c>
      <c r="Q13" s="217"/>
      <c r="R13" s="217"/>
      <c r="S13" s="217"/>
      <c r="T13" s="217"/>
      <c r="U13" s="217"/>
      <c r="V13" s="218"/>
      <c r="W13" s="216">
        <v>0</v>
      </c>
      <c r="X13" s="217"/>
      <c r="Y13" s="217"/>
      <c r="Z13" s="217"/>
      <c r="AA13" s="217"/>
      <c r="AB13" s="217"/>
      <c r="AC13" s="218"/>
      <c r="AD13" s="216">
        <v>0</v>
      </c>
      <c r="AE13" s="217"/>
      <c r="AF13" s="217"/>
      <c r="AG13" s="217"/>
      <c r="AH13" s="217"/>
      <c r="AI13" s="217"/>
      <c r="AJ13" s="218"/>
      <c r="AK13" s="216">
        <v>8</v>
      </c>
      <c r="AL13" s="217"/>
      <c r="AM13" s="217"/>
      <c r="AN13" s="217"/>
      <c r="AO13" s="217"/>
      <c r="AP13" s="217"/>
      <c r="AQ13" s="218"/>
      <c r="AR13" s="228">
        <v>8</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614</v>
      </c>
      <c r="Q14" s="217"/>
      <c r="R14" s="217"/>
      <c r="S14" s="217"/>
      <c r="T14" s="217"/>
      <c r="U14" s="217"/>
      <c r="V14" s="218"/>
      <c r="W14" s="216" t="s">
        <v>614</v>
      </c>
      <c r="X14" s="217"/>
      <c r="Y14" s="217"/>
      <c r="Z14" s="217"/>
      <c r="AA14" s="217"/>
      <c r="AB14" s="217"/>
      <c r="AC14" s="218"/>
      <c r="AD14" s="216" t="s">
        <v>614</v>
      </c>
      <c r="AE14" s="217"/>
      <c r="AF14" s="217"/>
      <c r="AG14" s="217"/>
      <c r="AH14" s="217"/>
      <c r="AI14" s="217"/>
      <c r="AJ14" s="218"/>
      <c r="AK14" s="216" t="s">
        <v>614</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614</v>
      </c>
      <c r="Q15" s="217"/>
      <c r="R15" s="217"/>
      <c r="S15" s="217"/>
      <c r="T15" s="217"/>
      <c r="U15" s="217"/>
      <c r="V15" s="218"/>
      <c r="W15" s="216" t="s">
        <v>614</v>
      </c>
      <c r="X15" s="217"/>
      <c r="Y15" s="217"/>
      <c r="Z15" s="217"/>
      <c r="AA15" s="217"/>
      <c r="AB15" s="217"/>
      <c r="AC15" s="218"/>
      <c r="AD15" s="216" t="s">
        <v>614</v>
      </c>
      <c r="AE15" s="217"/>
      <c r="AF15" s="217"/>
      <c r="AG15" s="217"/>
      <c r="AH15" s="217"/>
      <c r="AI15" s="217"/>
      <c r="AJ15" s="218"/>
      <c r="AK15" s="216" t="s">
        <v>614</v>
      </c>
      <c r="AL15" s="217"/>
      <c r="AM15" s="217"/>
      <c r="AN15" s="217"/>
      <c r="AO15" s="217"/>
      <c r="AP15" s="217"/>
      <c r="AQ15" s="218"/>
      <c r="AR15" s="216" t="s">
        <v>632</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614</v>
      </c>
      <c r="Q16" s="217"/>
      <c r="R16" s="217"/>
      <c r="S16" s="217"/>
      <c r="T16" s="217"/>
      <c r="U16" s="217"/>
      <c r="V16" s="218"/>
      <c r="W16" s="216" t="s">
        <v>614</v>
      </c>
      <c r="X16" s="217"/>
      <c r="Y16" s="217"/>
      <c r="Z16" s="217"/>
      <c r="AA16" s="217"/>
      <c r="AB16" s="217"/>
      <c r="AC16" s="218"/>
      <c r="AD16" s="216" t="s">
        <v>614</v>
      </c>
      <c r="AE16" s="217"/>
      <c r="AF16" s="217"/>
      <c r="AG16" s="217"/>
      <c r="AH16" s="217"/>
      <c r="AI16" s="217"/>
      <c r="AJ16" s="218"/>
      <c r="AK16" s="216" t="s">
        <v>614</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614</v>
      </c>
      <c r="Q17" s="217"/>
      <c r="R17" s="217"/>
      <c r="S17" s="217"/>
      <c r="T17" s="217"/>
      <c r="U17" s="217"/>
      <c r="V17" s="218"/>
      <c r="W17" s="216" t="s">
        <v>614</v>
      </c>
      <c r="X17" s="217"/>
      <c r="Y17" s="217"/>
      <c r="Z17" s="217"/>
      <c r="AA17" s="217"/>
      <c r="AB17" s="217"/>
      <c r="AC17" s="218"/>
      <c r="AD17" s="216" t="s">
        <v>614</v>
      </c>
      <c r="AE17" s="217"/>
      <c r="AF17" s="217"/>
      <c r="AG17" s="217"/>
      <c r="AH17" s="217"/>
      <c r="AI17" s="217"/>
      <c r="AJ17" s="218"/>
      <c r="AK17" s="216" t="s">
        <v>614</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0</v>
      </c>
      <c r="AE18" s="261"/>
      <c r="AF18" s="261"/>
      <c r="AG18" s="261"/>
      <c r="AH18" s="261"/>
      <c r="AI18" s="261"/>
      <c r="AJ18" s="262"/>
      <c r="AK18" s="260">
        <f>SUM(AK13:AQ17)</f>
        <v>8</v>
      </c>
      <c r="AL18" s="261"/>
      <c r="AM18" s="261"/>
      <c r="AN18" s="261"/>
      <c r="AO18" s="261"/>
      <c r="AP18" s="261"/>
      <c r="AQ18" s="262"/>
      <c r="AR18" s="260">
        <f>SUM(AR13:AX17)</f>
        <v>8</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c r="Q19" s="217"/>
      <c r="R19" s="217"/>
      <c r="S19" s="217"/>
      <c r="T19" s="217"/>
      <c r="U19" s="217"/>
      <c r="V19" s="218"/>
      <c r="W19" s="216"/>
      <c r="X19" s="217"/>
      <c r="Y19" s="217"/>
      <c r="Z19" s="217"/>
      <c r="AA19" s="217"/>
      <c r="AB19" s="217"/>
      <c r="AC19" s="218"/>
      <c r="AD19" s="216"/>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t="str">
        <f>IF(AD18=0, "-", SUM(AD19)/AD18)</f>
        <v>-</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str">
        <f>IF(P19=0, "-", SUM(P19)/SUM(P13,P14))</f>
        <v>-</v>
      </c>
      <c r="Q21" s="292"/>
      <c r="R21" s="292"/>
      <c r="S21" s="292"/>
      <c r="T21" s="292"/>
      <c r="U21" s="292"/>
      <c r="V21" s="292"/>
      <c r="W21" s="292" t="str">
        <f>IF(W19=0, "-", SUM(W19)/SUM(W13,W14))</f>
        <v>-</v>
      </c>
      <c r="X21" s="292"/>
      <c r="Y21" s="292"/>
      <c r="Z21" s="292"/>
      <c r="AA21" s="292"/>
      <c r="AB21" s="292"/>
      <c r="AC21" s="292"/>
      <c r="AD21" s="292" t="str">
        <f>IF(AD19=0, "-", SUM(AD19)/SUM(AD13,AD14))</f>
        <v>-</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618</v>
      </c>
      <c r="H23" s="278"/>
      <c r="I23" s="278"/>
      <c r="J23" s="278"/>
      <c r="K23" s="278"/>
      <c r="L23" s="278"/>
      <c r="M23" s="278"/>
      <c r="N23" s="278"/>
      <c r="O23" s="279"/>
      <c r="P23" s="228">
        <v>0.3</v>
      </c>
      <c r="Q23" s="229"/>
      <c r="R23" s="229"/>
      <c r="S23" s="229"/>
      <c r="T23" s="229"/>
      <c r="U23" s="229"/>
      <c r="V23" s="280"/>
      <c r="W23" s="228">
        <v>0.3</v>
      </c>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619</v>
      </c>
      <c r="H24" s="288"/>
      <c r="I24" s="288"/>
      <c r="J24" s="288"/>
      <c r="K24" s="288"/>
      <c r="L24" s="288"/>
      <c r="M24" s="288"/>
      <c r="N24" s="288"/>
      <c r="O24" s="289"/>
      <c r="P24" s="216">
        <v>0.5</v>
      </c>
      <c r="Q24" s="217"/>
      <c r="R24" s="217"/>
      <c r="S24" s="217"/>
      <c r="T24" s="217"/>
      <c r="U24" s="217"/>
      <c r="V24" s="218"/>
      <c r="W24" s="216">
        <v>0.5</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620</v>
      </c>
      <c r="H25" s="288"/>
      <c r="I25" s="288"/>
      <c r="J25" s="288"/>
      <c r="K25" s="288"/>
      <c r="L25" s="288"/>
      <c r="M25" s="288"/>
      <c r="N25" s="288"/>
      <c r="O25" s="289"/>
      <c r="P25" s="216">
        <v>0.2</v>
      </c>
      <c r="Q25" s="217"/>
      <c r="R25" s="217"/>
      <c r="S25" s="217"/>
      <c r="T25" s="217"/>
      <c r="U25" s="217"/>
      <c r="V25" s="218"/>
      <c r="W25" s="216">
        <v>0.2</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30" customHeight="1" x14ac:dyDescent="0.15">
      <c r="A26" s="303"/>
      <c r="B26" s="304"/>
      <c r="C26" s="304"/>
      <c r="D26" s="304"/>
      <c r="E26" s="304"/>
      <c r="F26" s="305"/>
      <c r="G26" s="287" t="s">
        <v>621</v>
      </c>
      <c r="H26" s="288"/>
      <c r="I26" s="288"/>
      <c r="J26" s="288"/>
      <c r="K26" s="288"/>
      <c r="L26" s="288"/>
      <c r="M26" s="288"/>
      <c r="N26" s="288"/>
      <c r="O26" s="289"/>
      <c r="P26" s="216">
        <v>7</v>
      </c>
      <c r="Q26" s="217"/>
      <c r="R26" s="217"/>
      <c r="S26" s="217"/>
      <c r="T26" s="217"/>
      <c r="U26" s="217"/>
      <c r="V26" s="218"/>
      <c r="W26" s="216">
        <v>7</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t="s">
        <v>632</v>
      </c>
      <c r="H27" s="288"/>
      <c r="I27" s="288"/>
      <c r="J27" s="288"/>
      <c r="K27" s="288"/>
      <c r="L27" s="288"/>
      <c r="M27" s="288"/>
      <c r="N27" s="288"/>
      <c r="O27" s="289"/>
      <c r="P27" s="216" t="s">
        <v>632</v>
      </c>
      <c r="Q27" s="217"/>
      <c r="R27" s="217"/>
      <c r="S27" s="217"/>
      <c r="T27" s="217"/>
      <c r="U27" s="217"/>
      <c r="V27" s="218"/>
      <c r="W27" s="216" t="s">
        <v>614</v>
      </c>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t="s">
        <v>633</v>
      </c>
      <c r="H28" s="295"/>
      <c r="I28" s="295"/>
      <c r="J28" s="295"/>
      <c r="K28" s="295"/>
      <c r="L28" s="295"/>
      <c r="M28" s="295"/>
      <c r="N28" s="295"/>
      <c r="O28" s="296"/>
      <c r="P28" s="297">
        <v>0</v>
      </c>
      <c r="Q28" s="298"/>
      <c r="R28" s="298"/>
      <c r="S28" s="298"/>
      <c r="T28" s="298"/>
      <c r="U28" s="298"/>
      <c r="V28" s="299"/>
      <c r="W28" s="297" t="s">
        <v>614</v>
      </c>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8</v>
      </c>
      <c r="Q29" s="331"/>
      <c r="R29" s="331"/>
      <c r="S29" s="331"/>
      <c r="T29" s="331"/>
      <c r="U29" s="331"/>
      <c r="V29" s="332"/>
      <c r="W29" s="333">
        <f>AR13</f>
        <v>8</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645</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1" t="s">
        <v>416</v>
      </c>
      <c r="AR31" s="412"/>
      <c r="AS31" s="412"/>
      <c r="AT31" s="413"/>
      <c r="AU31" s="411" t="s">
        <v>594</v>
      </c>
      <c r="AV31" s="412"/>
      <c r="AW31" s="412"/>
      <c r="AX31" s="414"/>
    </row>
    <row r="32" spans="1:50" ht="36" customHeight="1" x14ac:dyDescent="0.15">
      <c r="A32" s="348"/>
      <c r="B32" s="317"/>
      <c r="C32" s="317"/>
      <c r="D32" s="317"/>
      <c r="E32" s="317"/>
      <c r="F32" s="318"/>
      <c r="G32" s="357" t="s">
        <v>642</v>
      </c>
      <c r="H32" s="358"/>
      <c r="I32" s="358"/>
      <c r="J32" s="358"/>
      <c r="K32" s="358"/>
      <c r="L32" s="358"/>
      <c r="M32" s="358"/>
      <c r="N32" s="358"/>
      <c r="O32" s="358"/>
      <c r="P32" s="361" t="s">
        <v>643</v>
      </c>
      <c r="Q32" s="362"/>
      <c r="R32" s="362"/>
      <c r="S32" s="362"/>
      <c r="T32" s="362"/>
      <c r="U32" s="362"/>
      <c r="V32" s="362"/>
      <c r="W32" s="362"/>
      <c r="X32" s="363"/>
      <c r="Y32" s="367" t="s">
        <v>51</v>
      </c>
      <c r="Z32" s="368"/>
      <c r="AA32" s="369"/>
      <c r="AB32" s="370" t="s">
        <v>625</v>
      </c>
      <c r="AC32" s="370"/>
      <c r="AD32" s="370"/>
      <c r="AE32" s="371" t="s">
        <v>614</v>
      </c>
      <c r="AF32" s="371"/>
      <c r="AG32" s="371"/>
      <c r="AH32" s="371"/>
      <c r="AI32" s="371" t="s">
        <v>614</v>
      </c>
      <c r="AJ32" s="371"/>
      <c r="AK32" s="371"/>
      <c r="AL32" s="371"/>
      <c r="AM32" s="371" t="s">
        <v>614</v>
      </c>
      <c r="AN32" s="371"/>
      <c r="AO32" s="371"/>
      <c r="AP32" s="371"/>
      <c r="AQ32" s="371" t="s">
        <v>614</v>
      </c>
      <c r="AR32" s="371"/>
      <c r="AS32" s="371"/>
      <c r="AT32" s="371"/>
      <c r="AU32" s="405" t="s">
        <v>614</v>
      </c>
      <c r="AV32" s="406"/>
      <c r="AW32" s="406"/>
      <c r="AX32" s="407"/>
    </row>
    <row r="33" spans="1:51" ht="36"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8" t="s">
        <v>52</v>
      </c>
      <c r="Z33" s="409"/>
      <c r="AA33" s="410"/>
      <c r="AB33" s="370" t="s">
        <v>625</v>
      </c>
      <c r="AC33" s="370"/>
      <c r="AD33" s="370"/>
      <c r="AE33" s="371" t="s">
        <v>614</v>
      </c>
      <c r="AF33" s="371"/>
      <c r="AG33" s="371"/>
      <c r="AH33" s="371"/>
      <c r="AI33" s="371" t="s">
        <v>614</v>
      </c>
      <c r="AJ33" s="371"/>
      <c r="AK33" s="371"/>
      <c r="AL33" s="371"/>
      <c r="AM33" s="371" t="s">
        <v>614</v>
      </c>
      <c r="AN33" s="371"/>
      <c r="AO33" s="371"/>
      <c r="AP33" s="371"/>
      <c r="AQ33" s="371">
        <v>2</v>
      </c>
      <c r="AR33" s="371"/>
      <c r="AS33" s="371"/>
      <c r="AT33" s="371"/>
      <c r="AU33" s="405" t="s">
        <v>614</v>
      </c>
      <c r="AV33" s="406"/>
      <c r="AW33" s="406"/>
      <c r="AX33" s="407"/>
    </row>
    <row r="34" spans="1:51" ht="23.25"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40"/>
      <c r="B35" s="441"/>
      <c r="C35" s="441"/>
      <c r="D35" s="441"/>
      <c r="E35" s="441"/>
      <c r="F35" s="442"/>
      <c r="G35" s="394" t="s">
        <v>626</v>
      </c>
      <c r="H35" s="395"/>
      <c r="I35" s="395"/>
      <c r="J35" s="395"/>
      <c r="K35" s="395"/>
      <c r="L35" s="395"/>
      <c r="M35" s="395"/>
      <c r="N35" s="395"/>
      <c r="O35" s="395"/>
      <c r="P35" s="395"/>
      <c r="Q35" s="395"/>
      <c r="R35" s="395"/>
      <c r="S35" s="395"/>
      <c r="T35" s="395"/>
      <c r="U35" s="395"/>
      <c r="V35" s="395"/>
      <c r="W35" s="395"/>
      <c r="X35" s="395"/>
      <c r="Y35" s="419" t="s">
        <v>582</v>
      </c>
      <c r="Z35" s="420"/>
      <c r="AA35" s="421"/>
      <c r="AB35" s="422" t="s">
        <v>627</v>
      </c>
      <c r="AC35" s="423"/>
      <c r="AD35" s="424"/>
      <c r="AE35" s="398" t="s">
        <v>614</v>
      </c>
      <c r="AF35" s="398"/>
      <c r="AG35" s="398"/>
      <c r="AH35" s="398"/>
      <c r="AI35" s="398" t="s">
        <v>614</v>
      </c>
      <c r="AJ35" s="398"/>
      <c r="AK35" s="398"/>
      <c r="AL35" s="398"/>
      <c r="AM35" s="398" t="s">
        <v>614</v>
      </c>
      <c r="AN35" s="398"/>
      <c r="AO35" s="398"/>
      <c r="AP35" s="398"/>
      <c r="AQ35" s="389">
        <v>4</v>
      </c>
      <c r="AR35" s="372"/>
      <c r="AS35" s="372"/>
      <c r="AT35" s="372"/>
      <c r="AU35" s="372"/>
      <c r="AV35" s="372"/>
      <c r="AW35" s="372"/>
      <c r="AX35" s="373"/>
    </row>
    <row r="36" spans="1:51" ht="30.7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585</v>
      </c>
      <c r="Z36" s="399"/>
      <c r="AA36" s="400"/>
      <c r="AB36" s="425" t="s">
        <v>628</v>
      </c>
      <c r="AC36" s="426"/>
      <c r="AD36" s="427"/>
      <c r="AE36" s="428" t="s">
        <v>614</v>
      </c>
      <c r="AF36" s="428"/>
      <c r="AG36" s="428"/>
      <c r="AH36" s="428"/>
      <c r="AI36" s="428" t="s">
        <v>614</v>
      </c>
      <c r="AJ36" s="428"/>
      <c r="AK36" s="428"/>
      <c r="AL36" s="428"/>
      <c r="AM36" s="428" t="s">
        <v>614</v>
      </c>
      <c r="AN36" s="428"/>
      <c r="AO36" s="428"/>
      <c r="AP36" s="428"/>
      <c r="AQ36" s="428" t="s">
        <v>634</v>
      </c>
      <c r="AR36" s="428"/>
      <c r="AS36" s="428"/>
      <c r="AT36" s="428"/>
      <c r="AU36" s="428"/>
      <c r="AV36" s="428"/>
      <c r="AW36" s="428"/>
      <c r="AX36" s="431"/>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632</v>
      </c>
      <c r="AR38" s="433"/>
      <c r="AS38" s="434" t="s">
        <v>175</v>
      </c>
      <c r="AT38" s="435"/>
      <c r="AU38" s="436">
        <v>5</v>
      </c>
      <c r="AV38" s="436"/>
      <c r="AW38" s="324" t="s">
        <v>166</v>
      </c>
      <c r="AX38" s="329"/>
    </row>
    <row r="39" spans="1:51" ht="33.75" customHeight="1" x14ac:dyDescent="0.15">
      <c r="A39" s="473"/>
      <c r="B39" s="471"/>
      <c r="C39" s="471"/>
      <c r="D39" s="471"/>
      <c r="E39" s="471"/>
      <c r="F39" s="472"/>
      <c r="G39" s="374" t="s">
        <v>622</v>
      </c>
      <c r="H39" s="375"/>
      <c r="I39" s="375"/>
      <c r="J39" s="375"/>
      <c r="K39" s="375"/>
      <c r="L39" s="375"/>
      <c r="M39" s="375"/>
      <c r="N39" s="375"/>
      <c r="O39" s="376"/>
      <c r="P39" s="139" t="s">
        <v>623</v>
      </c>
      <c r="Q39" s="139"/>
      <c r="R39" s="139"/>
      <c r="S39" s="139"/>
      <c r="T39" s="139"/>
      <c r="U39" s="139"/>
      <c r="V39" s="139"/>
      <c r="W39" s="139"/>
      <c r="X39" s="140"/>
      <c r="Y39" s="385" t="s">
        <v>12</v>
      </c>
      <c r="Z39" s="386"/>
      <c r="AA39" s="387"/>
      <c r="AB39" s="388" t="s">
        <v>624</v>
      </c>
      <c r="AC39" s="388"/>
      <c r="AD39" s="388"/>
      <c r="AE39" s="389" t="s">
        <v>614</v>
      </c>
      <c r="AF39" s="372"/>
      <c r="AG39" s="372"/>
      <c r="AH39" s="372"/>
      <c r="AI39" s="389" t="s">
        <v>614</v>
      </c>
      <c r="AJ39" s="372"/>
      <c r="AK39" s="372"/>
      <c r="AL39" s="372"/>
      <c r="AM39" s="389" t="s">
        <v>614</v>
      </c>
      <c r="AN39" s="372"/>
      <c r="AO39" s="372"/>
      <c r="AP39" s="372"/>
      <c r="AQ39" s="391" t="s">
        <v>614</v>
      </c>
      <c r="AR39" s="392"/>
      <c r="AS39" s="392"/>
      <c r="AT39" s="393"/>
      <c r="AU39" s="372" t="s">
        <v>614</v>
      </c>
      <c r="AV39" s="372"/>
      <c r="AW39" s="372"/>
      <c r="AX39" s="373"/>
    </row>
    <row r="40" spans="1:51" ht="33.75"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624</v>
      </c>
      <c r="AC40" s="448"/>
      <c r="AD40" s="448"/>
      <c r="AE40" s="389" t="s">
        <v>614</v>
      </c>
      <c r="AF40" s="372"/>
      <c r="AG40" s="372"/>
      <c r="AH40" s="372"/>
      <c r="AI40" s="389" t="s">
        <v>614</v>
      </c>
      <c r="AJ40" s="372"/>
      <c r="AK40" s="372"/>
      <c r="AL40" s="372"/>
      <c r="AM40" s="389" t="s">
        <v>614</v>
      </c>
      <c r="AN40" s="372"/>
      <c r="AO40" s="372"/>
      <c r="AP40" s="372"/>
      <c r="AQ40" s="391" t="s">
        <v>614</v>
      </c>
      <c r="AR40" s="392"/>
      <c r="AS40" s="392"/>
      <c r="AT40" s="393"/>
      <c r="AU40" s="372">
        <v>2</v>
      </c>
      <c r="AV40" s="372"/>
      <c r="AW40" s="372"/>
      <c r="AX40" s="373"/>
    </row>
    <row r="41" spans="1:51" ht="33.75" customHeight="1" x14ac:dyDescent="0.15">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t="s">
        <v>614</v>
      </c>
      <c r="AF41" s="372"/>
      <c r="AG41" s="372"/>
      <c r="AH41" s="372"/>
      <c r="AI41" s="389" t="s">
        <v>614</v>
      </c>
      <c r="AJ41" s="372"/>
      <c r="AK41" s="372"/>
      <c r="AL41" s="372"/>
      <c r="AM41" s="389" t="s">
        <v>614</v>
      </c>
      <c r="AN41" s="372"/>
      <c r="AO41" s="372"/>
      <c r="AP41" s="372"/>
      <c r="AQ41" s="391" t="s">
        <v>614</v>
      </c>
      <c r="AR41" s="392"/>
      <c r="AS41" s="392"/>
      <c r="AT41" s="393"/>
      <c r="AU41" s="372" t="s">
        <v>614</v>
      </c>
      <c r="AV41" s="372"/>
      <c r="AW41" s="372"/>
      <c r="AX41" s="373"/>
    </row>
    <row r="42" spans="1:51" ht="23.25" customHeight="1" x14ac:dyDescent="0.15">
      <c r="A42" s="461" t="s">
        <v>261</v>
      </c>
      <c r="B42" s="456"/>
      <c r="C42" s="456"/>
      <c r="D42" s="456"/>
      <c r="E42" s="456"/>
      <c r="F42" s="457"/>
      <c r="G42" s="497" t="s">
        <v>635</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8"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417</v>
      </c>
      <c r="AF49" s="415"/>
      <c r="AG49" s="415"/>
      <c r="AH49" s="415"/>
      <c r="AI49" s="415" t="s">
        <v>569</v>
      </c>
      <c r="AJ49" s="415"/>
      <c r="AK49" s="415"/>
      <c r="AL49" s="415"/>
      <c r="AM49" s="415" t="s">
        <v>385</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89" t="s">
        <v>57</v>
      </c>
      <c r="Z51" s="890"/>
      <c r="AA51" s="891"/>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2"/>
      <c r="H52" s="383"/>
      <c r="I52" s="383"/>
      <c r="J52" s="383"/>
      <c r="K52" s="383"/>
      <c r="L52" s="383"/>
      <c r="M52" s="383"/>
      <c r="N52" s="383"/>
      <c r="O52" s="384"/>
      <c r="P52" s="451"/>
      <c r="Q52" s="451"/>
      <c r="R52" s="451"/>
      <c r="S52" s="451"/>
      <c r="T52" s="451"/>
      <c r="U52" s="451"/>
      <c r="V52" s="451"/>
      <c r="W52" s="451"/>
      <c r="X52" s="452"/>
      <c r="Y52" s="893" t="s">
        <v>50</v>
      </c>
      <c r="Z52" s="785"/>
      <c r="AA52" s="786"/>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3" t="s">
        <v>13</v>
      </c>
      <c r="Z53" s="785"/>
      <c r="AA53" s="786"/>
      <c r="AB53" s="894" t="s">
        <v>14</v>
      </c>
      <c r="AC53" s="894"/>
      <c r="AD53" s="894"/>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417</v>
      </c>
      <c r="AF54" s="415"/>
      <c r="AG54" s="415"/>
      <c r="AH54" s="415"/>
      <c r="AI54" s="415" t="s">
        <v>569</v>
      </c>
      <c r="AJ54" s="415"/>
      <c r="AK54" s="415"/>
      <c r="AL54" s="415"/>
      <c r="AM54" s="415" t="s">
        <v>385</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89" t="s">
        <v>57</v>
      </c>
      <c r="Z56" s="890"/>
      <c r="AA56" s="891"/>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2"/>
      <c r="H57" s="383"/>
      <c r="I57" s="383"/>
      <c r="J57" s="383"/>
      <c r="K57" s="383"/>
      <c r="L57" s="383"/>
      <c r="M57" s="383"/>
      <c r="N57" s="383"/>
      <c r="O57" s="384"/>
      <c r="P57" s="451"/>
      <c r="Q57" s="451"/>
      <c r="R57" s="451"/>
      <c r="S57" s="451"/>
      <c r="T57" s="451"/>
      <c r="U57" s="451"/>
      <c r="V57" s="451"/>
      <c r="W57" s="451"/>
      <c r="X57" s="452"/>
      <c r="Y57" s="893" t="s">
        <v>50</v>
      </c>
      <c r="Z57" s="785"/>
      <c r="AA57" s="786"/>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3" t="s">
        <v>13</v>
      </c>
      <c r="Z58" s="785"/>
      <c r="AA58" s="786"/>
      <c r="AB58" s="894" t="s">
        <v>14</v>
      </c>
      <c r="AC58" s="894"/>
      <c r="AD58" s="894"/>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417</v>
      </c>
      <c r="AF59" s="415"/>
      <c r="AG59" s="415"/>
      <c r="AH59" s="415"/>
      <c r="AI59" s="415" t="s">
        <v>569</v>
      </c>
      <c r="AJ59" s="415"/>
      <c r="AK59" s="415"/>
      <c r="AL59" s="415"/>
      <c r="AM59" s="415" t="s">
        <v>385</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89" t="s">
        <v>57</v>
      </c>
      <c r="Z61" s="890"/>
      <c r="AA61" s="891"/>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2"/>
      <c r="H62" s="383"/>
      <c r="I62" s="383"/>
      <c r="J62" s="383"/>
      <c r="K62" s="383"/>
      <c r="L62" s="383"/>
      <c r="M62" s="383"/>
      <c r="N62" s="383"/>
      <c r="O62" s="384"/>
      <c r="P62" s="451"/>
      <c r="Q62" s="451"/>
      <c r="R62" s="451"/>
      <c r="S62" s="451"/>
      <c r="T62" s="451"/>
      <c r="U62" s="451"/>
      <c r="V62" s="451"/>
      <c r="W62" s="451"/>
      <c r="X62" s="452"/>
      <c r="Y62" s="893" t="s">
        <v>50</v>
      </c>
      <c r="Z62" s="785"/>
      <c r="AA62" s="786"/>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3"/>
      <c r="Q63" s="453"/>
      <c r="R63" s="453"/>
      <c r="S63" s="453"/>
      <c r="T63" s="453"/>
      <c r="U63" s="453"/>
      <c r="V63" s="453"/>
      <c r="W63" s="453"/>
      <c r="X63" s="454"/>
      <c r="Y63" s="893" t="s">
        <v>13</v>
      </c>
      <c r="Z63" s="785"/>
      <c r="AA63" s="786"/>
      <c r="AB63" s="894" t="s">
        <v>14</v>
      </c>
      <c r="AC63" s="894"/>
      <c r="AD63" s="894"/>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1" t="s">
        <v>416</v>
      </c>
      <c r="AR65" s="412"/>
      <c r="AS65" s="412"/>
      <c r="AT65" s="413"/>
      <c r="AU65" s="411" t="s">
        <v>594</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05"/>
      <c r="AV66" s="406"/>
      <c r="AW66" s="406"/>
      <c r="AX66" s="407"/>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8" t="s">
        <v>52</v>
      </c>
      <c r="Z67" s="409"/>
      <c r="AA67" s="410"/>
      <c r="AB67" s="370"/>
      <c r="AC67" s="370"/>
      <c r="AD67" s="370"/>
      <c r="AE67" s="371"/>
      <c r="AF67" s="371"/>
      <c r="AG67" s="371"/>
      <c r="AH67" s="371"/>
      <c r="AI67" s="371"/>
      <c r="AJ67" s="371"/>
      <c r="AK67" s="371"/>
      <c r="AL67" s="371"/>
      <c r="AM67" s="371"/>
      <c r="AN67" s="371"/>
      <c r="AO67" s="371"/>
      <c r="AP67" s="371"/>
      <c r="AQ67" s="371"/>
      <c r="AR67" s="371"/>
      <c r="AS67" s="371"/>
      <c r="AT67" s="371"/>
      <c r="AU67" s="405"/>
      <c r="AV67" s="406"/>
      <c r="AW67" s="406"/>
      <c r="AX67" s="407"/>
      <c r="AY67">
        <f>$AY$65</f>
        <v>0</v>
      </c>
    </row>
    <row r="68" spans="1:51" ht="23.25" hidden="1"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t="s">
        <v>629</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417</v>
      </c>
      <c r="AF71" s="415"/>
      <c r="AG71" s="415"/>
      <c r="AH71" s="415"/>
      <c r="AI71" s="415" t="s">
        <v>569</v>
      </c>
      <c r="AJ71" s="415"/>
      <c r="AK71" s="415"/>
      <c r="AL71" s="415"/>
      <c r="AM71" s="415" t="s">
        <v>385</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15">
      <c r="A73" s="509"/>
      <c r="B73" s="507"/>
      <c r="C73" s="507"/>
      <c r="D73" s="507"/>
      <c r="E73" s="507"/>
      <c r="F73" s="508"/>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c r="AC74" s="448"/>
      <c r="AD74" s="448"/>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1" t="s">
        <v>261</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417</v>
      </c>
      <c r="AF83" s="415"/>
      <c r="AG83" s="415"/>
      <c r="AH83" s="415"/>
      <c r="AI83" s="415" t="s">
        <v>569</v>
      </c>
      <c r="AJ83" s="415"/>
      <c r="AK83" s="415"/>
      <c r="AL83" s="415"/>
      <c r="AM83" s="415" t="s">
        <v>385</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89" t="s">
        <v>57</v>
      </c>
      <c r="Z85" s="890"/>
      <c r="AA85" s="891"/>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2"/>
      <c r="H86" s="383"/>
      <c r="I86" s="383"/>
      <c r="J86" s="383"/>
      <c r="K86" s="383"/>
      <c r="L86" s="383"/>
      <c r="M86" s="383"/>
      <c r="N86" s="383"/>
      <c r="O86" s="384"/>
      <c r="P86" s="451"/>
      <c r="Q86" s="451"/>
      <c r="R86" s="451"/>
      <c r="S86" s="451"/>
      <c r="T86" s="451"/>
      <c r="U86" s="451"/>
      <c r="V86" s="451"/>
      <c r="W86" s="451"/>
      <c r="X86" s="452"/>
      <c r="Y86" s="893" t="s">
        <v>50</v>
      </c>
      <c r="Z86" s="785"/>
      <c r="AA86" s="786"/>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3" t="s">
        <v>13</v>
      </c>
      <c r="Z87" s="785"/>
      <c r="AA87" s="786"/>
      <c r="AB87" s="894" t="s">
        <v>14</v>
      </c>
      <c r="AC87" s="894"/>
      <c r="AD87" s="894"/>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417</v>
      </c>
      <c r="AF88" s="415"/>
      <c r="AG88" s="415"/>
      <c r="AH88" s="415"/>
      <c r="AI88" s="415" t="s">
        <v>569</v>
      </c>
      <c r="AJ88" s="415"/>
      <c r="AK88" s="415"/>
      <c r="AL88" s="415"/>
      <c r="AM88" s="415" t="s">
        <v>385</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89" t="s">
        <v>57</v>
      </c>
      <c r="Z90" s="890"/>
      <c r="AA90" s="891"/>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2"/>
      <c r="H91" s="383"/>
      <c r="I91" s="383"/>
      <c r="J91" s="383"/>
      <c r="K91" s="383"/>
      <c r="L91" s="383"/>
      <c r="M91" s="383"/>
      <c r="N91" s="383"/>
      <c r="O91" s="384"/>
      <c r="P91" s="451"/>
      <c r="Q91" s="451"/>
      <c r="R91" s="451"/>
      <c r="S91" s="451"/>
      <c r="T91" s="451"/>
      <c r="U91" s="451"/>
      <c r="V91" s="451"/>
      <c r="W91" s="451"/>
      <c r="X91" s="452"/>
      <c r="Y91" s="893" t="s">
        <v>50</v>
      </c>
      <c r="Z91" s="785"/>
      <c r="AA91" s="786"/>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3" t="s">
        <v>13</v>
      </c>
      <c r="Z92" s="785"/>
      <c r="AA92" s="786"/>
      <c r="AB92" s="894" t="s">
        <v>14</v>
      </c>
      <c r="AC92" s="894"/>
      <c r="AD92" s="894"/>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417</v>
      </c>
      <c r="AF93" s="415"/>
      <c r="AG93" s="415"/>
      <c r="AH93" s="415"/>
      <c r="AI93" s="415" t="s">
        <v>569</v>
      </c>
      <c r="AJ93" s="415"/>
      <c r="AK93" s="415"/>
      <c r="AL93" s="415"/>
      <c r="AM93" s="415" t="s">
        <v>385</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89" t="s">
        <v>57</v>
      </c>
      <c r="Z95" s="890"/>
      <c r="AA95" s="891"/>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2"/>
      <c r="H96" s="383"/>
      <c r="I96" s="383"/>
      <c r="J96" s="383"/>
      <c r="K96" s="383"/>
      <c r="L96" s="383"/>
      <c r="M96" s="383"/>
      <c r="N96" s="383"/>
      <c r="O96" s="384"/>
      <c r="P96" s="451"/>
      <c r="Q96" s="451"/>
      <c r="R96" s="451"/>
      <c r="S96" s="451"/>
      <c r="T96" s="451"/>
      <c r="U96" s="451"/>
      <c r="V96" s="451"/>
      <c r="W96" s="451"/>
      <c r="X96" s="452"/>
      <c r="Y96" s="893" t="s">
        <v>50</v>
      </c>
      <c r="Z96" s="785"/>
      <c r="AA96" s="786"/>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3"/>
      <c r="Q97" s="453"/>
      <c r="R97" s="453"/>
      <c r="S97" s="453"/>
      <c r="T97" s="453"/>
      <c r="U97" s="453"/>
      <c r="V97" s="453"/>
      <c r="W97" s="453"/>
      <c r="X97" s="454"/>
      <c r="Y97" s="893" t="s">
        <v>13</v>
      </c>
      <c r="Z97" s="785"/>
      <c r="AA97" s="786"/>
      <c r="AB97" s="894" t="s">
        <v>14</v>
      </c>
      <c r="AC97" s="894"/>
      <c r="AD97" s="894"/>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1" t="s">
        <v>416</v>
      </c>
      <c r="AR99" s="412"/>
      <c r="AS99" s="412"/>
      <c r="AT99" s="413"/>
      <c r="AU99" s="411" t="s">
        <v>594</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05"/>
      <c r="AV100" s="406"/>
      <c r="AW100" s="406"/>
      <c r="AX100" s="407"/>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70"/>
      <c r="AC101" s="370"/>
      <c r="AD101" s="370"/>
      <c r="AE101" s="371"/>
      <c r="AF101" s="371"/>
      <c r="AG101" s="371"/>
      <c r="AH101" s="371"/>
      <c r="AI101" s="371"/>
      <c r="AJ101" s="371"/>
      <c r="AK101" s="371"/>
      <c r="AL101" s="371"/>
      <c r="AM101" s="371"/>
      <c r="AN101" s="371"/>
      <c r="AO101" s="371"/>
      <c r="AP101" s="371"/>
      <c r="AQ101" s="371"/>
      <c r="AR101" s="371"/>
      <c r="AS101" s="371"/>
      <c r="AT101" s="371"/>
      <c r="AU101" s="405"/>
      <c r="AV101" s="406"/>
      <c r="AW101" s="406"/>
      <c r="AX101" s="407"/>
      <c r="AY101">
        <f>$AY$99</f>
        <v>0</v>
      </c>
    </row>
    <row r="102" spans="1:60" ht="23.25" hidden="1" customHeight="1" x14ac:dyDescent="0.15">
      <c r="A102" s="461" t="s">
        <v>582</v>
      </c>
      <c r="B102" s="341"/>
      <c r="C102" s="341"/>
      <c r="D102" s="341"/>
      <c r="E102" s="341"/>
      <c r="F102" s="462"/>
      <c r="G102" s="223" t="s">
        <v>583</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417</v>
      </c>
      <c r="AF105" s="415"/>
      <c r="AG105" s="415"/>
      <c r="AH105" s="415"/>
      <c r="AI105" s="415" t="s">
        <v>569</v>
      </c>
      <c r="AJ105" s="415"/>
      <c r="AK105" s="415"/>
      <c r="AL105" s="415"/>
      <c r="AM105" s="415" t="s">
        <v>385</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1" t="s">
        <v>261</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417</v>
      </c>
      <c r="AF117" s="415"/>
      <c r="AG117" s="415"/>
      <c r="AH117" s="415"/>
      <c r="AI117" s="415" t="s">
        <v>569</v>
      </c>
      <c r="AJ117" s="415"/>
      <c r="AK117" s="415"/>
      <c r="AL117" s="415"/>
      <c r="AM117" s="415" t="s">
        <v>385</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89" t="s">
        <v>57</v>
      </c>
      <c r="Z119" s="890"/>
      <c r="AA119" s="891"/>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2"/>
      <c r="H120" s="383"/>
      <c r="I120" s="383"/>
      <c r="J120" s="383"/>
      <c r="K120" s="383"/>
      <c r="L120" s="383"/>
      <c r="M120" s="383"/>
      <c r="N120" s="383"/>
      <c r="O120" s="384"/>
      <c r="P120" s="451"/>
      <c r="Q120" s="451"/>
      <c r="R120" s="451"/>
      <c r="S120" s="451"/>
      <c r="T120" s="451"/>
      <c r="U120" s="451"/>
      <c r="V120" s="451"/>
      <c r="W120" s="451"/>
      <c r="X120" s="452"/>
      <c r="Y120" s="893" t="s">
        <v>50</v>
      </c>
      <c r="Z120" s="785"/>
      <c r="AA120" s="786"/>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3" t="s">
        <v>13</v>
      </c>
      <c r="Z121" s="785"/>
      <c r="AA121" s="786"/>
      <c r="AB121" s="894" t="s">
        <v>14</v>
      </c>
      <c r="AC121" s="894"/>
      <c r="AD121" s="894"/>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417</v>
      </c>
      <c r="AF122" s="415"/>
      <c r="AG122" s="415"/>
      <c r="AH122" s="415"/>
      <c r="AI122" s="415" t="s">
        <v>569</v>
      </c>
      <c r="AJ122" s="415"/>
      <c r="AK122" s="415"/>
      <c r="AL122" s="415"/>
      <c r="AM122" s="415" t="s">
        <v>385</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89" t="s">
        <v>57</v>
      </c>
      <c r="Z124" s="890"/>
      <c r="AA124" s="891"/>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2"/>
      <c r="H125" s="383"/>
      <c r="I125" s="383"/>
      <c r="J125" s="383"/>
      <c r="K125" s="383"/>
      <c r="L125" s="383"/>
      <c r="M125" s="383"/>
      <c r="N125" s="383"/>
      <c r="O125" s="384"/>
      <c r="P125" s="451"/>
      <c r="Q125" s="451"/>
      <c r="R125" s="451"/>
      <c r="S125" s="451"/>
      <c r="T125" s="451"/>
      <c r="U125" s="451"/>
      <c r="V125" s="451"/>
      <c r="W125" s="451"/>
      <c r="X125" s="452"/>
      <c r="Y125" s="893" t="s">
        <v>50</v>
      </c>
      <c r="Z125" s="785"/>
      <c r="AA125" s="786"/>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3" t="s">
        <v>13</v>
      </c>
      <c r="Z126" s="785"/>
      <c r="AA126" s="786"/>
      <c r="AB126" s="894" t="s">
        <v>14</v>
      </c>
      <c r="AC126" s="894"/>
      <c r="AD126" s="894"/>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417</v>
      </c>
      <c r="AF127" s="415"/>
      <c r="AG127" s="415"/>
      <c r="AH127" s="415"/>
      <c r="AI127" s="415" t="s">
        <v>569</v>
      </c>
      <c r="AJ127" s="415"/>
      <c r="AK127" s="415"/>
      <c r="AL127" s="415"/>
      <c r="AM127" s="415" t="s">
        <v>385</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89" t="s">
        <v>57</v>
      </c>
      <c r="Z129" s="890"/>
      <c r="AA129" s="891"/>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2"/>
      <c r="H130" s="383"/>
      <c r="I130" s="383"/>
      <c r="J130" s="383"/>
      <c r="K130" s="383"/>
      <c r="L130" s="383"/>
      <c r="M130" s="383"/>
      <c r="N130" s="383"/>
      <c r="O130" s="384"/>
      <c r="P130" s="451"/>
      <c r="Q130" s="451"/>
      <c r="R130" s="451"/>
      <c r="S130" s="451"/>
      <c r="T130" s="451"/>
      <c r="U130" s="451"/>
      <c r="V130" s="451"/>
      <c r="W130" s="451"/>
      <c r="X130" s="452"/>
      <c r="Y130" s="893" t="s">
        <v>50</v>
      </c>
      <c r="Z130" s="785"/>
      <c r="AA130" s="786"/>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3"/>
      <c r="Q131" s="453"/>
      <c r="R131" s="453"/>
      <c r="S131" s="453"/>
      <c r="T131" s="453"/>
      <c r="U131" s="453"/>
      <c r="V131" s="453"/>
      <c r="W131" s="453"/>
      <c r="X131" s="454"/>
      <c r="Y131" s="893" t="s">
        <v>13</v>
      </c>
      <c r="Z131" s="785"/>
      <c r="AA131" s="786"/>
      <c r="AB131" s="894" t="s">
        <v>14</v>
      </c>
      <c r="AC131" s="894"/>
      <c r="AD131" s="894"/>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1" t="s">
        <v>416</v>
      </c>
      <c r="AR133" s="412"/>
      <c r="AS133" s="412"/>
      <c r="AT133" s="413"/>
      <c r="AU133" s="411" t="s">
        <v>594</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05"/>
      <c r="AV134" s="406"/>
      <c r="AW134" s="406"/>
      <c r="AX134" s="407"/>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70"/>
      <c r="AC135" s="370"/>
      <c r="AD135" s="370"/>
      <c r="AE135" s="371"/>
      <c r="AF135" s="371"/>
      <c r="AG135" s="371"/>
      <c r="AH135" s="371"/>
      <c r="AI135" s="371"/>
      <c r="AJ135" s="371"/>
      <c r="AK135" s="371"/>
      <c r="AL135" s="371"/>
      <c r="AM135" s="371"/>
      <c r="AN135" s="371"/>
      <c r="AO135" s="371"/>
      <c r="AP135" s="371"/>
      <c r="AQ135" s="371"/>
      <c r="AR135" s="371"/>
      <c r="AS135" s="371"/>
      <c r="AT135" s="371"/>
      <c r="AU135" s="405"/>
      <c r="AV135" s="406"/>
      <c r="AW135" s="406"/>
      <c r="AX135" s="407"/>
      <c r="AY135">
        <f>$AY$133</f>
        <v>0</v>
      </c>
    </row>
    <row r="136" spans="1:60" ht="23.25" hidden="1" customHeight="1" x14ac:dyDescent="0.15">
      <c r="A136" s="461" t="s">
        <v>582</v>
      </c>
      <c r="B136" s="341"/>
      <c r="C136" s="341"/>
      <c r="D136" s="341"/>
      <c r="E136" s="341"/>
      <c r="F136" s="462"/>
      <c r="G136" s="223" t="s">
        <v>583</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417</v>
      </c>
      <c r="AF139" s="415"/>
      <c r="AG139" s="415"/>
      <c r="AH139" s="415"/>
      <c r="AI139" s="415" t="s">
        <v>569</v>
      </c>
      <c r="AJ139" s="415"/>
      <c r="AK139" s="415"/>
      <c r="AL139" s="415"/>
      <c r="AM139" s="415" t="s">
        <v>385</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1" t="s">
        <v>261</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417</v>
      </c>
      <c r="AF151" s="415"/>
      <c r="AG151" s="415"/>
      <c r="AH151" s="415"/>
      <c r="AI151" s="415" t="s">
        <v>569</v>
      </c>
      <c r="AJ151" s="415"/>
      <c r="AK151" s="415"/>
      <c r="AL151" s="415"/>
      <c r="AM151" s="415" t="s">
        <v>385</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89" t="s">
        <v>57</v>
      </c>
      <c r="Z153" s="890"/>
      <c r="AA153" s="891"/>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2"/>
      <c r="H154" s="383"/>
      <c r="I154" s="383"/>
      <c r="J154" s="383"/>
      <c r="K154" s="383"/>
      <c r="L154" s="383"/>
      <c r="M154" s="383"/>
      <c r="N154" s="383"/>
      <c r="O154" s="384"/>
      <c r="P154" s="451"/>
      <c r="Q154" s="451"/>
      <c r="R154" s="451"/>
      <c r="S154" s="451"/>
      <c r="T154" s="451"/>
      <c r="U154" s="451"/>
      <c r="V154" s="451"/>
      <c r="W154" s="451"/>
      <c r="X154" s="452"/>
      <c r="Y154" s="893" t="s">
        <v>50</v>
      </c>
      <c r="Z154" s="785"/>
      <c r="AA154" s="786"/>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3" t="s">
        <v>13</v>
      </c>
      <c r="Z155" s="785"/>
      <c r="AA155" s="786"/>
      <c r="AB155" s="894" t="s">
        <v>14</v>
      </c>
      <c r="AC155" s="894"/>
      <c r="AD155" s="894"/>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417</v>
      </c>
      <c r="AF156" s="415"/>
      <c r="AG156" s="415"/>
      <c r="AH156" s="415"/>
      <c r="AI156" s="415" t="s">
        <v>569</v>
      </c>
      <c r="AJ156" s="415"/>
      <c r="AK156" s="415"/>
      <c r="AL156" s="415"/>
      <c r="AM156" s="415" t="s">
        <v>385</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89" t="s">
        <v>57</v>
      </c>
      <c r="Z158" s="890"/>
      <c r="AA158" s="891"/>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2"/>
      <c r="H159" s="383"/>
      <c r="I159" s="383"/>
      <c r="J159" s="383"/>
      <c r="K159" s="383"/>
      <c r="L159" s="383"/>
      <c r="M159" s="383"/>
      <c r="N159" s="383"/>
      <c r="O159" s="384"/>
      <c r="P159" s="451"/>
      <c r="Q159" s="451"/>
      <c r="R159" s="451"/>
      <c r="S159" s="451"/>
      <c r="T159" s="451"/>
      <c r="U159" s="451"/>
      <c r="V159" s="451"/>
      <c r="W159" s="451"/>
      <c r="X159" s="452"/>
      <c r="Y159" s="893" t="s">
        <v>50</v>
      </c>
      <c r="Z159" s="785"/>
      <c r="AA159" s="786"/>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3" t="s">
        <v>13</v>
      </c>
      <c r="Z160" s="785"/>
      <c r="AA160" s="786"/>
      <c r="AB160" s="894" t="s">
        <v>14</v>
      </c>
      <c r="AC160" s="894"/>
      <c r="AD160" s="894"/>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417</v>
      </c>
      <c r="AF161" s="415"/>
      <c r="AG161" s="415"/>
      <c r="AH161" s="415"/>
      <c r="AI161" s="415" t="s">
        <v>569</v>
      </c>
      <c r="AJ161" s="415"/>
      <c r="AK161" s="415"/>
      <c r="AL161" s="415"/>
      <c r="AM161" s="415" t="s">
        <v>385</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89" t="s">
        <v>57</v>
      </c>
      <c r="Z163" s="890"/>
      <c r="AA163" s="891"/>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2"/>
      <c r="H164" s="383"/>
      <c r="I164" s="383"/>
      <c r="J164" s="383"/>
      <c r="K164" s="383"/>
      <c r="L164" s="383"/>
      <c r="M164" s="383"/>
      <c r="N164" s="383"/>
      <c r="O164" s="384"/>
      <c r="P164" s="451"/>
      <c r="Q164" s="451"/>
      <c r="R164" s="451"/>
      <c r="S164" s="451"/>
      <c r="T164" s="451"/>
      <c r="U164" s="451"/>
      <c r="V164" s="451"/>
      <c r="W164" s="451"/>
      <c r="X164" s="452"/>
      <c r="Y164" s="893" t="s">
        <v>50</v>
      </c>
      <c r="Z164" s="785"/>
      <c r="AA164" s="786"/>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1" t="s">
        <v>416</v>
      </c>
      <c r="AR167" s="412"/>
      <c r="AS167" s="412"/>
      <c r="AT167" s="413"/>
      <c r="AU167" s="411" t="s">
        <v>594</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05"/>
      <c r="AV168" s="406"/>
      <c r="AW168" s="406"/>
      <c r="AX168" s="407"/>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70"/>
      <c r="AC169" s="370"/>
      <c r="AD169" s="370"/>
      <c r="AE169" s="371"/>
      <c r="AF169" s="371"/>
      <c r="AG169" s="371"/>
      <c r="AH169" s="371"/>
      <c r="AI169" s="371"/>
      <c r="AJ169" s="371"/>
      <c r="AK169" s="371"/>
      <c r="AL169" s="371"/>
      <c r="AM169" s="371"/>
      <c r="AN169" s="371"/>
      <c r="AO169" s="371"/>
      <c r="AP169" s="371"/>
      <c r="AQ169" s="371"/>
      <c r="AR169" s="371"/>
      <c r="AS169" s="371"/>
      <c r="AT169" s="371"/>
      <c r="AU169" s="405"/>
      <c r="AV169" s="406"/>
      <c r="AW169" s="406"/>
      <c r="AX169" s="407"/>
      <c r="AY169">
        <f>$AY$167</f>
        <v>0</v>
      </c>
    </row>
    <row r="170" spans="1:60" ht="23.25" hidden="1" customHeight="1" x14ac:dyDescent="0.15">
      <c r="A170" s="461" t="s">
        <v>582</v>
      </c>
      <c r="B170" s="341"/>
      <c r="C170" s="341"/>
      <c r="D170" s="341"/>
      <c r="E170" s="341"/>
      <c r="F170" s="462"/>
      <c r="G170" s="223" t="s">
        <v>583</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417</v>
      </c>
      <c r="AF173" s="415"/>
      <c r="AG173" s="415"/>
      <c r="AH173" s="415"/>
      <c r="AI173" s="415" t="s">
        <v>569</v>
      </c>
      <c r="AJ173" s="415"/>
      <c r="AK173" s="415"/>
      <c r="AL173" s="415"/>
      <c r="AM173" s="415" t="s">
        <v>385</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417</v>
      </c>
      <c r="AF185" s="415"/>
      <c r="AG185" s="415"/>
      <c r="AH185" s="415"/>
      <c r="AI185" s="415" t="s">
        <v>569</v>
      </c>
      <c r="AJ185" s="415"/>
      <c r="AK185" s="415"/>
      <c r="AL185" s="415"/>
      <c r="AM185" s="415" t="s">
        <v>385</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89" t="s">
        <v>57</v>
      </c>
      <c r="Z187" s="890"/>
      <c r="AA187" s="891"/>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2"/>
      <c r="H188" s="383"/>
      <c r="I188" s="383"/>
      <c r="J188" s="383"/>
      <c r="K188" s="383"/>
      <c r="L188" s="383"/>
      <c r="M188" s="383"/>
      <c r="N188" s="383"/>
      <c r="O188" s="384"/>
      <c r="P188" s="451"/>
      <c r="Q188" s="451"/>
      <c r="R188" s="451"/>
      <c r="S188" s="451"/>
      <c r="T188" s="451"/>
      <c r="U188" s="451"/>
      <c r="V188" s="451"/>
      <c r="W188" s="451"/>
      <c r="X188" s="452"/>
      <c r="Y188" s="893" t="s">
        <v>50</v>
      </c>
      <c r="Z188" s="785"/>
      <c r="AA188" s="786"/>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3" t="s">
        <v>13</v>
      </c>
      <c r="Z189" s="785"/>
      <c r="AA189" s="786"/>
      <c r="AB189" s="894" t="s">
        <v>14</v>
      </c>
      <c r="AC189" s="894"/>
      <c r="AD189" s="894"/>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417</v>
      </c>
      <c r="AF190" s="415"/>
      <c r="AG190" s="415"/>
      <c r="AH190" s="415"/>
      <c r="AI190" s="415" t="s">
        <v>569</v>
      </c>
      <c r="AJ190" s="415"/>
      <c r="AK190" s="415"/>
      <c r="AL190" s="415"/>
      <c r="AM190" s="415" t="s">
        <v>385</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89" t="s">
        <v>57</v>
      </c>
      <c r="Z192" s="890"/>
      <c r="AA192" s="891"/>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2"/>
      <c r="H193" s="383"/>
      <c r="I193" s="383"/>
      <c r="J193" s="383"/>
      <c r="K193" s="383"/>
      <c r="L193" s="383"/>
      <c r="M193" s="383"/>
      <c r="N193" s="383"/>
      <c r="O193" s="384"/>
      <c r="P193" s="451"/>
      <c r="Q193" s="451"/>
      <c r="R193" s="451"/>
      <c r="S193" s="451"/>
      <c r="T193" s="451"/>
      <c r="U193" s="451"/>
      <c r="V193" s="451"/>
      <c r="W193" s="451"/>
      <c r="X193" s="452"/>
      <c r="Y193" s="893" t="s">
        <v>50</v>
      </c>
      <c r="Z193" s="785"/>
      <c r="AA193" s="786"/>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3" t="s">
        <v>13</v>
      </c>
      <c r="Z194" s="785"/>
      <c r="AA194" s="786"/>
      <c r="AB194" s="894" t="s">
        <v>14</v>
      </c>
      <c r="AC194" s="894"/>
      <c r="AD194" s="894"/>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417</v>
      </c>
      <c r="AF195" s="415"/>
      <c r="AG195" s="415"/>
      <c r="AH195" s="415"/>
      <c r="AI195" s="415" t="s">
        <v>569</v>
      </c>
      <c r="AJ195" s="415"/>
      <c r="AK195" s="415"/>
      <c r="AL195" s="415"/>
      <c r="AM195" s="415" t="s">
        <v>385</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89" t="s">
        <v>57</v>
      </c>
      <c r="Z197" s="890"/>
      <c r="AA197" s="891"/>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2"/>
      <c r="H198" s="383"/>
      <c r="I198" s="383"/>
      <c r="J198" s="383"/>
      <c r="K198" s="383"/>
      <c r="L198" s="383"/>
      <c r="M198" s="383"/>
      <c r="N198" s="383"/>
      <c r="O198" s="384"/>
      <c r="P198" s="451"/>
      <c r="Q198" s="451"/>
      <c r="R198" s="451"/>
      <c r="S198" s="451"/>
      <c r="T198" s="451"/>
      <c r="U198" s="451"/>
      <c r="V198" s="451"/>
      <c r="W198" s="451"/>
      <c r="X198" s="452"/>
      <c r="Y198" s="893" t="s">
        <v>50</v>
      </c>
      <c r="Z198" s="785"/>
      <c r="AA198" s="786"/>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417</v>
      </c>
      <c r="AF200" s="415"/>
      <c r="AG200" s="415"/>
      <c r="AH200" s="415"/>
      <c r="AI200" s="415" t="s">
        <v>569</v>
      </c>
      <c r="AJ200" s="415"/>
      <c r="AK200" s="415"/>
      <c r="AL200" s="415"/>
      <c r="AM200" s="415" t="s">
        <v>385</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417</v>
      </c>
      <c r="AF208" s="136"/>
      <c r="AG208" s="136"/>
      <c r="AH208" s="136"/>
      <c r="AI208" s="415" t="s">
        <v>569</v>
      </c>
      <c r="AJ208" s="415"/>
      <c r="AK208" s="415"/>
      <c r="AL208" s="415"/>
      <c r="AM208" s="415" t="s">
        <v>385</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636</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637</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649</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650</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600</v>
      </c>
      <c r="D218" s="639"/>
      <c r="E218" s="455" t="s">
        <v>280</v>
      </c>
      <c r="F218" s="457"/>
      <c r="G218" s="619" t="s">
        <v>181</v>
      </c>
      <c r="H218" s="620"/>
      <c r="I218" s="620"/>
      <c r="J218" s="642" t="s">
        <v>614</v>
      </c>
      <c r="K218" s="643"/>
      <c r="L218" s="643"/>
      <c r="M218" s="643"/>
      <c r="N218" s="643"/>
      <c r="O218" s="643"/>
      <c r="P218" s="643"/>
      <c r="Q218" s="643"/>
      <c r="R218" s="643"/>
      <c r="S218" s="643"/>
      <c r="T218" s="644"/>
      <c r="U218" s="617" t="s">
        <v>644</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601</v>
      </c>
      <c r="H219" s="620"/>
      <c r="I219" s="620"/>
      <c r="J219" s="620"/>
      <c r="K219" s="620"/>
      <c r="L219" s="620"/>
      <c r="M219" s="620"/>
      <c r="N219" s="620"/>
      <c r="O219" s="620"/>
      <c r="P219" s="620"/>
      <c r="Q219" s="620"/>
      <c r="R219" s="620"/>
      <c r="S219" s="620"/>
      <c r="T219" s="620"/>
      <c r="U219" s="616" t="s">
        <v>644</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588</v>
      </c>
      <c r="H220" s="620"/>
      <c r="I220" s="620"/>
      <c r="J220" s="620"/>
      <c r="K220" s="620"/>
      <c r="L220" s="620"/>
      <c r="M220" s="620"/>
      <c r="N220" s="620"/>
      <c r="O220" s="620"/>
      <c r="P220" s="620"/>
      <c r="Q220" s="620"/>
      <c r="R220" s="620"/>
      <c r="S220" s="620"/>
      <c r="T220" s="620"/>
      <c r="U220" s="144" t="s">
        <v>644</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64.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630</v>
      </c>
      <c r="AE223" s="706"/>
      <c r="AF223" s="706"/>
      <c r="AG223" s="707" t="s">
        <v>638</v>
      </c>
      <c r="AH223" s="708"/>
      <c r="AI223" s="708"/>
      <c r="AJ223" s="708"/>
      <c r="AK223" s="708"/>
      <c r="AL223" s="708"/>
      <c r="AM223" s="708"/>
      <c r="AN223" s="708"/>
      <c r="AO223" s="708"/>
      <c r="AP223" s="708"/>
      <c r="AQ223" s="708"/>
      <c r="AR223" s="708"/>
      <c r="AS223" s="708"/>
      <c r="AT223" s="708"/>
      <c r="AU223" s="708"/>
      <c r="AV223" s="708"/>
      <c r="AW223" s="708"/>
      <c r="AX223" s="709"/>
    </row>
    <row r="224" spans="1:51" ht="40.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630</v>
      </c>
      <c r="AE224" s="687"/>
      <c r="AF224" s="687"/>
      <c r="AG224" s="713" t="s">
        <v>639</v>
      </c>
      <c r="AH224" s="714"/>
      <c r="AI224" s="714"/>
      <c r="AJ224" s="714"/>
      <c r="AK224" s="714"/>
      <c r="AL224" s="714"/>
      <c r="AM224" s="714"/>
      <c r="AN224" s="714"/>
      <c r="AO224" s="714"/>
      <c r="AP224" s="714"/>
      <c r="AQ224" s="714"/>
      <c r="AR224" s="714"/>
      <c r="AS224" s="714"/>
      <c r="AT224" s="714"/>
      <c r="AU224" s="714"/>
      <c r="AV224" s="714"/>
      <c r="AW224" s="714"/>
      <c r="AX224" s="715"/>
    </row>
    <row r="225" spans="1:50" ht="39"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630</v>
      </c>
      <c r="AE225" s="720"/>
      <c r="AF225" s="720"/>
      <c r="AG225" s="677" t="s">
        <v>640</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641</v>
      </c>
      <c r="AE226" s="675"/>
      <c r="AF226" s="675"/>
      <c r="AG226" s="361"/>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641</v>
      </c>
      <c r="AE229" s="739"/>
      <c r="AF229" s="739"/>
      <c r="AG229" s="740"/>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641</v>
      </c>
      <c r="AE230" s="687"/>
      <c r="AF230" s="687"/>
      <c r="AG230" s="713"/>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641</v>
      </c>
      <c r="AE231" s="687"/>
      <c r="AF231" s="687"/>
      <c r="AG231" s="713"/>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641</v>
      </c>
      <c r="AE232" s="687"/>
      <c r="AF232" s="687"/>
      <c r="AG232" s="713"/>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641</v>
      </c>
      <c r="AE233" s="720"/>
      <c r="AF233" s="720"/>
      <c r="AG233" s="735"/>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641</v>
      </c>
      <c r="AE234" s="687"/>
      <c r="AF234" s="688"/>
      <c r="AG234" s="713"/>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641</v>
      </c>
      <c r="AE235" s="728"/>
      <c r="AF235" s="729"/>
      <c r="AG235" s="730"/>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641</v>
      </c>
      <c r="AE236" s="739"/>
      <c r="AF236" s="749"/>
      <c r="AG236" s="740"/>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641</v>
      </c>
      <c r="AE237" s="754"/>
      <c r="AF237" s="754"/>
      <c r="AG237" s="713"/>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641</v>
      </c>
      <c r="AE238" s="687"/>
      <c r="AF238" s="687"/>
      <c r="AG238" s="713"/>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641</v>
      </c>
      <c r="AE239" s="687"/>
      <c r="AF239" s="687"/>
      <c r="AG239" s="743"/>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641</v>
      </c>
      <c r="AE240" s="675"/>
      <c r="AF240" s="766"/>
      <c r="AG240" s="361"/>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632</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632</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647</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646</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c r="B254" s="119"/>
      <c r="C254" s="119"/>
      <c r="D254" s="119"/>
      <c r="E254" s="120"/>
      <c r="F254" s="774" t="s">
        <v>648</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t="s">
        <v>647</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278</v>
      </c>
      <c r="B258" s="785"/>
      <c r="C258" s="785"/>
      <c r="D258" s="786"/>
      <c r="E258" s="770"/>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277</v>
      </c>
      <c r="B259" s="136"/>
      <c r="C259" s="136"/>
      <c r="D259" s="136"/>
      <c r="E259" s="770"/>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276</v>
      </c>
      <c r="B260" s="136"/>
      <c r="C260" s="136"/>
      <c r="D260" s="136"/>
      <c r="E260" s="770"/>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275</v>
      </c>
      <c r="B261" s="136"/>
      <c r="C261" s="136"/>
      <c r="D261" s="136"/>
      <c r="E261" s="770"/>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274</v>
      </c>
      <c r="B262" s="136"/>
      <c r="C262" s="136"/>
      <c r="D262" s="136"/>
      <c r="E262" s="770"/>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273</v>
      </c>
      <c r="B263" s="136"/>
      <c r="C263" s="136"/>
      <c r="D263" s="136"/>
      <c r="E263" s="770"/>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272</v>
      </c>
      <c r="B264" s="136"/>
      <c r="C264" s="136"/>
      <c r="D264" s="136"/>
      <c r="E264" s="770"/>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271</v>
      </c>
      <c r="B265" s="136"/>
      <c r="C265" s="136"/>
      <c r="D265" s="136"/>
      <c r="E265" s="770"/>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417</v>
      </c>
      <c r="B266" s="136"/>
      <c r="C266" s="136"/>
      <c r="D266" s="136"/>
      <c r="E266" s="789"/>
      <c r="F266" s="790"/>
      <c r="G266" s="790"/>
      <c r="H266" s="77" t="str">
        <f>IF(E266="","","-")</f>
        <v/>
      </c>
      <c r="I266" s="790"/>
      <c r="J266" s="790"/>
      <c r="K266" s="77" t="str">
        <f>IF(I266="","","-")</f>
        <v/>
      </c>
      <c r="L266" s="106"/>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597</v>
      </c>
      <c r="B267" s="136"/>
      <c r="C267" s="136"/>
      <c r="D267" s="136"/>
      <c r="E267" s="789"/>
      <c r="F267" s="790"/>
      <c r="G267" s="790"/>
      <c r="H267" s="77"/>
      <c r="I267" s="790"/>
      <c r="J267" s="790"/>
      <c r="K267" s="77"/>
      <c r="L267" s="106"/>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v>2021</v>
      </c>
      <c r="F268" s="137"/>
      <c r="G268" s="790" t="s">
        <v>631</v>
      </c>
      <c r="H268" s="790"/>
      <c r="I268" s="790"/>
      <c r="J268" s="137" t="s">
        <v>544</v>
      </c>
      <c r="K268" s="137"/>
      <c r="L268" s="106">
        <v>43</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267</v>
      </c>
      <c r="B308" s="797"/>
      <c r="C308" s="797"/>
      <c r="D308" s="797"/>
      <c r="E308" s="797"/>
      <c r="F308" s="798"/>
      <c r="G308" s="802" t="s">
        <v>243</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c r="H310" s="824"/>
      <c r="I310" s="824"/>
      <c r="J310" s="824"/>
      <c r="K310" s="825"/>
      <c r="L310" s="826"/>
      <c r="M310" s="827"/>
      <c r="N310" s="827"/>
      <c r="O310" s="827"/>
      <c r="P310" s="827"/>
      <c r="Q310" s="827"/>
      <c r="R310" s="827"/>
      <c r="S310" s="827"/>
      <c r="T310" s="827"/>
      <c r="U310" s="827"/>
      <c r="V310" s="827"/>
      <c r="W310" s="827"/>
      <c r="X310" s="828"/>
      <c r="Y310" s="829"/>
      <c r="Z310" s="830"/>
      <c r="AA310" s="830"/>
      <c r="AB310" s="831"/>
      <c r="AC310" s="823"/>
      <c r="AD310" s="824"/>
      <c r="AE310" s="824"/>
      <c r="AF310" s="824"/>
      <c r="AG310" s="825"/>
      <c r="AH310" s="826"/>
      <c r="AI310" s="827"/>
      <c r="AJ310" s="827"/>
      <c r="AK310" s="827"/>
      <c r="AL310" s="827"/>
      <c r="AM310" s="827"/>
      <c r="AN310" s="827"/>
      <c r="AO310" s="827"/>
      <c r="AP310" s="827"/>
      <c r="AQ310" s="827"/>
      <c r="AR310" s="827"/>
      <c r="AS310" s="827"/>
      <c r="AT310" s="828"/>
      <c r="AU310" s="829"/>
      <c r="AV310" s="830"/>
      <c r="AW310" s="830"/>
      <c r="AX310" s="832"/>
    </row>
    <row r="311" spans="1:50" ht="24.75"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0</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2" t="s">
        <v>198</v>
      </c>
      <c r="AQ365" s="872"/>
      <c r="AR365" s="872"/>
      <c r="AS365" s="872"/>
      <c r="AT365" s="872"/>
      <c r="AU365" s="872"/>
      <c r="AV365" s="872"/>
      <c r="AW365" s="872"/>
      <c r="AX365" s="872"/>
    </row>
    <row r="366" spans="1:51" ht="30" customHeight="1" x14ac:dyDescent="0.15">
      <c r="A366" s="858">
        <v>1</v>
      </c>
      <c r="B366" s="858">
        <v>1</v>
      </c>
      <c r="C366" s="860"/>
      <c r="D366" s="860"/>
      <c r="E366" s="860"/>
      <c r="F366" s="860"/>
      <c r="G366" s="860"/>
      <c r="H366" s="860"/>
      <c r="I366" s="860"/>
      <c r="J366" s="861"/>
      <c r="K366" s="862"/>
      <c r="L366" s="862"/>
      <c r="M366" s="862"/>
      <c r="N366" s="862"/>
      <c r="O366" s="862"/>
      <c r="P366" s="864"/>
      <c r="Q366" s="864"/>
      <c r="R366" s="864"/>
      <c r="S366" s="864"/>
      <c r="T366" s="864"/>
      <c r="U366" s="864"/>
      <c r="V366" s="864"/>
      <c r="W366" s="864"/>
      <c r="X366" s="864"/>
      <c r="Y366" s="865"/>
      <c r="Z366" s="866"/>
      <c r="AA366" s="866"/>
      <c r="AB366" s="867"/>
      <c r="AC366" s="868"/>
      <c r="AD366" s="869"/>
      <c r="AE366" s="869"/>
      <c r="AF366" s="869"/>
      <c r="AG366" s="869"/>
      <c r="AH366" s="852"/>
      <c r="AI366" s="853"/>
      <c r="AJ366" s="853"/>
      <c r="AK366" s="853"/>
      <c r="AL366" s="854"/>
      <c r="AM366" s="855"/>
      <c r="AN366" s="855"/>
      <c r="AO366" s="856"/>
      <c r="AP366" s="857"/>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2" t="s">
        <v>198</v>
      </c>
      <c r="AQ398" s="872"/>
      <c r="AR398" s="872"/>
      <c r="AS398" s="872"/>
      <c r="AT398" s="872"/>
      <c r="AU398" s="872"/>
      <c r="AV398" s="872"/>
      <c r="AW398" s="872"/>
      <c r="AX398" s="872"/>
      <c r="AY398">
        <f>$AY$396</f>
        <v>0</v>
      </c>
    </row>
    <row r="399" spans="1:51" ht="30" hidden="1" customHeight="1" x14ac:dyDescent="0.15">
      <c r="A399" s="858">
        <v>1</v>
      </c>
      <c r="B399" s="858">
        <v>1</v>
      </c>
      <c r="C399" s="860"/>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579</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customHeight="1" x14ac:dyDescent="0.15">
      <c r="A631" s="858">
        <v>1</v>
      </c>
      <c r="B631" s="858">
        <v>1</v>
      </c>
      <c r="C631" s="880"/>
      <c r="D631" s="880"/>
      <c r="E631" s="881"/>
      <c r="F631" s="881"/>
      <c r="G631" s="881"/>
      <c r="H631" s="881"/>
      <c r="I631" s="881"/>
      <c r="J631" s="861"/>
      <c r="K631" s="862"/>
      <c r="L631" s="862"/>
      <c r="M631" s="862"/>
      <c r="N631" s="862"/>
      <c r="O631" s="862"/>
      <c r="P631" s="864"/>
      <c r="Q631" s="864"/>
      <c r="R631" s="864"/>
      <c r="S631" s="864"/>
      <c r="T631" s="864"/>
      <c r="U631" s="864"/>
      <c r="V631" s="864"/>
      <c r="W631" s="864"/>
      <c r="X631" s="864"/>
      <c r="Y631" s="865"/>
      <c r="Z631" s="866"/>
      <c r="AA631" s="866"/>
      <c r="AB631" s="867"/>
      <c r="AC631" s="868"/>
      <c r="AD631" s="869"/>
      <c r="AE631" s="869"/>
      <c r="AF631" s="869"/>
      <c r="AG631" s="869"/>
      <c r="AH631" s="870"/>
      <c r="AI631" s="871"/>
      <c r="AJ631" s="871"/>
      <c r="AK631" s="871"/>
      <c r="AL631" s="854"/>
      <c r="AM631" s="855"/>
      <c r="AN631" s="855"/>
      <c r="AO631" s="856"/>
      <c r="AP631" s="857"/>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8"/>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16383" man="1"/>
    <brk id="239"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630</v>
      </c>
      <c r="H2" s="13" t="str">
        <f>IF(G2="","",F2)</f>
        <v>一般会計</v>
      </c>
      <c r="I2" s="13" t="str">
        <f>IF(H2="","",IF(I1&lt;&gt;"",CONCATENATE(I1,"、",H2),H2))</f>
        <v>一般会計</v>
      </c>
      <c r="K2" s="14" t="s">
        <v>97</v>
      </c>
      <c r="L2" s="15"/>
      <c r="M2" s="13" t="str">
        <f>IF(L2="","",K2)</f>
        <v/>
      </c>
      <c r="N2" s="13" t="str">
        <f>IF(M2="","",IF(N1&lt;&gt;"",CONCATENATE(N1,"、",M2),M2))</f>
        <v/>
      </c>
      <c r="O2" s="13"/>
      <c r="P2" s="12" t="s">
        <v>69</v>
      </c>
      <c r="Q2" s="17" t="s">
        <v>630</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630</v>
      </c>
      <c r="R3" s="13" t="str">
        <f t="shared" ref="R3:R8" si="3">IF(Q3="","",P3)</f>
        <v>委託・請負</v>
      </c>
      <c r="S3" s="13" t="str">
        <f t="shared" ref="S3:S8" si="4">IF(R3="",S2,IF(S2&lt;&gt;"",CONCATENATE(S2,"、",R3),R3))</f>
        <v>直接実施、委託・請負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630</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2022-09-05T09:58:37Z</cp:lastPrinted>
  <dcterms:created xsi:type="dcterms:W3CDTF">2012-03-13T00:50:25Z</dcterms:created>
  <dcterms:modified xsi:type="dcterms:W3CDTF">2022-09-05T09:58:46Z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