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国政研※\"/>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8" i="11"/>
  <c r="AY397" i="11"/>
  <c r="AY396" i="11"/>
  <c r="AY372" i="11"/>
  <c r="AY371" i="11"/>
  <c r="AY370" i="11"/>
  <c r="AY369" i="11"/>
  <c r="AY368" i="11"/>
  <c r="AY367" i="11"/>
  <c r="AY334" i="11"/>
  <c r="AY339" i="11" s="1"/>
  <c r="AY321" i="11"/>
  <c r="AY330" i="11" s="1"/>
  <c r="AY332" i="11" l="1"/>
  <c r="AY325" i="11"/>
  <c r="AY329" i="11"/>
  <c r="AY333" i="11"/>
  <c r="AY340" i="11"/>
  <c r="AY323" i="11"/>
  <c r="AY327" i="11"/>
  <c r="AY331" i="11"/>
  <c r="AY337" i="11"/>
  <c r="AY324" i="11"/>
  <c r="AY328" i="11"/>
  <c r="AY338" i="11"/>
  <c r="AY322" i="11"/>
  <c r="AY326" i="11"/>
  <c r="AY336" i="11"/>
  <c r="AY341" i="11"/>
  <c r="AY69" i="11"/>
  <c r="AY66" i="11"/>
  <c r="AY75" i="11"/>
  <c r="AY73" i="11"/>
  <c r="AY77" i="11"/>
  <c r="AY74" i="11"/>
  <c r="AY72" i="11"/>
  <c r="AY335" i="11"/>
  <c r="AY214" i="11"/>
  <c r="AY208" i="11"/>
  <c r="AY210" i="11" s="1"/>
  <c r="AY200" i="11"/>
  <c r="AY206" i="11" s="1"/>
  <c r="AY195" i="11"/>
  <c r="AY196" i="11" s="1"/>
  <c r="AY190" i="11"/>
  <c r="AY192" i="11" s="1"/>
  <c r="AY180" i="11"/>
  <c r="AY187" i="11" s="1"/>
  <c r="AY173" i="11"/>
  <c r="AY179" i="11" s="1"/>
  <c r="AY170" i="11"/>
  <c r="AY171" i="11" s="1"/>
  <c r="AY167" i="11"/>
  <c r="AY169" i="11" s="1"/>
  <c r="AY136" i="11"/>
  <c r="AY137" i="11" s="1"/>
  <c r="AY135" i="11"/>
  <c r="AY134" i="11"/>
  <c r="AY133" i="11"/>
  <c r="AY132" i="11"/>
  <c r="AY139" i="11"/>
  <c r="AY143" i="11" s="1"/>
  <c r="AY166" i="11"/>
  <c r="AY161" i="11"/>
  <c r="AY162" i="11" s="1"/>
  <c r="AY156" i="11"/>
  <c r="AY158" i="11" s="1"/>
  <c r="AY146" i="11"/>
  <c r="AY150" i="11" s="1"/>
  <c r="AY127" i="11"/>
  <c r="AY131" i="11" s="1"/>
  <c r="AY125" i="11"/>
  <c r="AY124" i="11"/>
  <c r="AY122" i="11"/>
  <c r="AY123" i="11" s="1"/>
  <c r="AY112" i="11"/>
  <c r="AY119" i="11" s="1"/>
  <c r="AY99" i="11"/>
  <c r="AY101" i="11" s="1"/>
  <c r="AY98" i="11"/>
  <c r="AY102" i="11"/>
  <c r="AY104" i="11" s="1"/>
  <c r="AY203" i="11" l="1"/>
  <c r="AY129" i="11"/>
  <c r="AY207" i="11"/>
  <c r="AY130" i="11"/>
  <c r="AY144" i="11"/>
  <c r="AY163" i="11"/>
  <c r="AY140" i="11"/>
  <c r="AY145" i="11"/>
  <c r="AY164" i="11"/>
  <c r="AY141" i="11"/>
  <c r="AY176" i="11"/>
  <c r="AY198" i="11"/>
  <c r="AY128" i="11"/>
  <c r="AY142" i="11"/>
  <c r="AY211" i="11"/>
  <c r="AY116" i="11"/>
  <c r="AY120" i="11"/>
  <c r="AY154" i="11"/>
  <c r="AY113" i="11"/>
  <c r="AY117" i="11"/>
  <c r="AY121" i="11"/>
  <c r="AY151" i="11"/>
  <c r="AY155" i="11"/>
  <c r="AY177" i="11"/>
  <c r="AY204" i="11"/>
  <c r="AY212" i="11"/>
  <c r="AY100" i="11"/>
  <c r="AY114" i="11"/>
  <c r="AY118" i="11"/>
  <c r="AY126" i="11"/>
  <c r="AY152" i="11"/>
  <c r="AY174" i="11"/>
  <c r="AY178" i="11"/>
  <c r="AY193" i="11"/>
  <c r="AY201" i="11"/>
  <c r="AY205" i="11"/>
  <c r="AY209" i="11"/>
  <c r="AY213" i="11"/>
  <c r="AY115" i="11"/>
  <c r="AY153" i="11"/>
  <c r="AY175" i="11"/>
  <c r="AY202"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0" i="11" l="1"/>
  <c r="AY55" i="11"/>
  <c r="AY81" i="11"/>
  <c r="AY84" i="11"/>
  <c r="AY96" i="11"/>
  <c r="AY63" i="11"/>
  <c r="AY85" i="11"/>
  <c r="AY92" i="11"/>
  <c r="AY89" i="11"/>
  <c r="AY97"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<sst xmlns="http://schemas.openxmlformats.org/spreadsheetml/2006/main" count="2021" uniqueCount="735">
  <si>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</si>
  <si>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</si>
  <si>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</si>
  <si>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</si>
  <si>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</si>
  <si>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</si>
  <si>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</si>
  <si>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</si>
  <si>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</si>
  <si>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</si>
  <si>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</si>
  <si>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</si>
  <si>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</si>
  <si>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</si>
  <si>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</si>
  <si>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</si>
  <si>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</si>
  <si>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</si>
  <si>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</si>
  <si>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</si>
  <si>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</si>
  <si>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</si>
  <si>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</si>
  <si>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</si>
  <si>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</si>
  <si>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</si>
  <si>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</si>
  <si>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</si>
  <si>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</si>
  <si>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</si>
  <si>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</si>
  <si>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</si>
  <si>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</si>
  <si>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</si>
  <si>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</si>
  <si>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</si>
  <si>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</si>
  <si>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</si>
  <si>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</si>
  <si>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</si>
  <si>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</si>
  <si>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</si>
  <si>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</si>
  <si>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</si>
  <si>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</si>
  <si>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</si>
  <si>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</si>
  <si>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</si>
  <si>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</si>
  <si>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</si>
  <si>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</si>
  <si>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</si>
  <si>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</si>
  <si>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</si>
  <si>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</si>
  <si>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</si>
  <si>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</si>
  <si>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</si>
  <si>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</si>
  <si>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</si>
  <si>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</si>
  <si>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</si>
  <si>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</si>
  <si>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</si>
  <si>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</si>
  <si>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</si>
  <si>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</si>
  <si>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</si>
  <si>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</si>
  <si>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</si>
  <si>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</si>
  <si>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</si>
  <si>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</si>
  <si>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</si>
  <si>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</si>
  <si>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</si>
  <si>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</si>
  <si>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</si>
  <si>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</si>
  <si>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</si>
  <si>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</si>
  <si>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</si>
  <si>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</si>
  <si>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</si>
  <si>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</si>
  <si>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</si>
  <si>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</si>
  <si>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</si>
  <si>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</si>
  <si>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</si>
  <si>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</si>
  <si>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</si>
  <si>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</si>
  <si>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</si>
  <si>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</si>
  <si>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</si>
  <si>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</si>
  <si>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</si>
  <si>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</si>
  <si>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</si>
  <si>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</si>
  <si>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</si>
  <si>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</si>
  <si>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</si>
  <si>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</si>
  <si>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</si>
  <si>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</si>
  <si>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</si>
  <si>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</si>
  <si>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</si>
  <si>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</si>
  <si>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</si>
  <si>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</si>
  <si>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</si>
  <si>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</si>
  <si>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</si>
  <si>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</si>
  <si>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</si>
  <si>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</si>
  <si>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</si>
  <si>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</si>
  <si>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</si>
  <si>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</si>
  <si>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</si>
  <si>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</si>
  <si>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</si>
  <si>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</si>
  <si>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</si>
  <si>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</si>
  <si>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</si>
  <si>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</si>
  <si>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</si>
  <si>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</si>
  <si>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</si>
  <si>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</si>
  <si>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</si>
  <si>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</si>
  <si>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</si>
  <si>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</si>
  <si>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</si>
  <si>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</si>
  <si>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</si>
  <si>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</si>
  <si>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</si>
  <si>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</si>
  <si>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</si>
  <si>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</si>
  <si>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</si>
  <si>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</si>
  <si>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</si>
  <si>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</si>
  <si>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</si>
  <si>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</si>
  <si>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</si>
  <si>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</si>
  <si>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</si>
  <si>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</si>
  <si>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</si>
  <si>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</si>
  <si>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</si>
  <si>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</si>
  <si>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</si>
  <si>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</si>
  <si>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</si>
  <si>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</si>
  <si>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</si>
  <si>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</si>
  <si>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</si>
  <si>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</si>
  <si>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</si>
  <si>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</si>
  <si>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</si>
  <si>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</si>
  <si>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</si>
  <si>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</si>
  <si>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</si>
  <si>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</si>
  <si>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</si>
  <si>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</si>
  <si>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</si>
  <si>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</si>
  <si>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</si>
  <si>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</si>
  <si>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</si>
  <si>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</si>
  <si>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</si>
  <si>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</si>
  <si>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</si>
  <si>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</si>
  <si>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</si>
  <si>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</si>
  <si>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</si>
  <si>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</si>
  <si>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</si>
  <si>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</si>
  <si>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</si>
  <si>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</si>
  <si>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</si>
  <si>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</si>
  <si>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</si>
  <si>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</si>
  <si>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</si>
  <si>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</si>
  <si>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</si>
  <si>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</si>
  <si>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</si>
  <si>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</si>
  <si>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</si>
  <si>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</si>
  <si>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</si>
  <si>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</si>
  <si>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</si>
  <si>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</si>
  <si>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</si>
  <si>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</si>
  <si>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</si>
  <si>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</si>
  <si>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</si>
  <si>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</si>
  <si>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</si>
  <si>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</si>
  <si>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</si>
  <si>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</si>
  <si>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</si>
  <si>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</si>
  <si>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</si>
  <si>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</si>
  <si>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</si>
  <si>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</si>
  <si>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</si>
  <si>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</si>
  <si>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</si>
  <si>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</si>
  <si>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</si>
  <si>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</si>
  <si>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</si>
  <si>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</si>
  <si>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</si>
  <si>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</si>
  <si>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</si>
  <si>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</si>
  <si>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</si>
  <si>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</si>
  <si>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</si>
  <si>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</si>
  <si>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</si>
  <si>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</si>
  <si>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</si>
  <si>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</si>
  <si>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</si>
  <si>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</si>
  <si>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</si>
  <si>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</si>
  <si>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</si>
  <si>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</si>
  <si>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</si>
  <si>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</si>
  <si>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</si>
  <si>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</si>
  <si>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</si>
  <si>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</si>
  <si>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</si>
  <si>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</si>
  <si>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</si>
  <si>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</si>
  <si>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</si>
  <si>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</si>
  <si>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</si>
  <si>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</si>
  <si>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</si>
  <si>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</si>
  <si>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</si>
  <si>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</si>
  <si>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</si>
  <si>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</si>
  <si>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</si>
  <si>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</si>
  <si>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</si>
  <si>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</si>
  <si>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</si>
  <si>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</si>
  <si>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</si>
  <si>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</si>
  <si>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</si>
  <si>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</si>
  <si>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</si>
  <si>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</si>
  <si>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</si>
  <si>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</si>
  <si>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</si>
  <si>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</si>
  <si>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</si>
  <si>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</si>
  <si>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</si>
  <si>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</si>
  <si>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</si>
  <si>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</si>
  <si>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</si>
  <si>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</si>
  <si>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</si>
  <si>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</si>
  <si>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</si>
  <si>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</si>
  <si>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</si>
  <si>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</si>
  <si>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</si>
  <si>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</si>
  <si>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</si>
  <si>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</si>
  <si>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</si>
  <si>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</si>
  <si>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</si>
  <si>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</si>
  <si>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</si>
  <si>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</si>
  <si>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</si>
  <si>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</si>
  <si>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</si>
  <si>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</si>
  <si>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</si>
  <si>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</si>
  <si>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</si>
  <si>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</si>
  <si>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</si>
  <si>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</si>
  <si>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</si>
  <si>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</si>
  <si>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</si>
  <si>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</si>
  <si>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</si>
  <si>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</si>
  <si>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</si>
  <si>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</si>
  <si>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</si>
  <si>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</si>
  <si>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</si>
  <si>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</si>
  <si>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</si>
  <si>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</si>
  <si>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</si>
  <si>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</si>
  <si>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</si>
  <si>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</si>
  <si>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</si>
  <si>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</si>
  <si>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</si>
  <si>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</si>
  <si>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</si>
  <si>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</si>
  <si>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</si>
  <si>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</si>
  <si>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</si>
  <si>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</si>
  <si>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</si>
  <si>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</si>
  <si>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</si>
  <si>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</si>
  <si>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</si>
  <si>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</si>
  <si>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</si>
  <si>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</si>
  <si>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</si>
  <si>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</si>
  <si>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</si>
  <si>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</si>
  <si>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</si>
  <si>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</si>
  <si>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</si>
  <si>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</si>
  <si>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</si>
  <si>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</si>
  <si>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</si>
  <si>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</si>
  <si>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</si>
  <si>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</si>
  <si>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</si>
  <si>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</si>
  <si>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</si>
  <si>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</si>
  <si>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</si>
  <si>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</si>
  <si>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</si>
  <si>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</si>
  <si>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</si>
  <si>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</si>
  <si>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</si>
  <si>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</si>
  <si>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</si>
  <si>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</si>
  <si>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</si>
  <si>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</si>
  <si>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</si>
  <si>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</si>
  <si>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</si>
  <si>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</si>
  <si>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</si>
  <si>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</si>
  <si>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</si>
  <si>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</si>
  <si>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</si>
  <si>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</si>
  <si>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</si>
  <si>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</si>
  <si>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</si>
  <si>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</si>
  <si>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</si>
  <si>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</si>
  <si>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</si>
  <si>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</si>
  <si>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</si>
  <si>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</si>
  <si>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</si>
  <si>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</si>
  <si>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</si>
  <si>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</si>
  <si>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</si>
  <si>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</si>
  <si>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</si>
  <si>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</si>
  <si>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</si>
  <si>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</si>
  <si>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</si>
  <si>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</si>
  <si>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</si>
  <si>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</si>
  <si>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</si>
  <si>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</si>
  <si>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</si>
  <si>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</si>
  <si>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</si>
  <si>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</si>
  <si>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</si>
  <si>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</si>
  <si>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</si>
  <si>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</si>
  <si>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</si>
  <si>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</si>
  <si>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</si>
  <si>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</si>
  <si>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</si>
  <si>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</si>
  <si>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</si>
  <si>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</si>
  <si>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</si>
  <si>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</si>
  <si>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</si>
  <si>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</si>
  <si>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</si>
  <si>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</si>
  <si>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</si>
  <si>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</si>
  <si>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</si>
  <si>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</si>
  <si>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</si>
  <si>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</si>
  <si>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</si>
  <si>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</si>
  <si>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</si>
  <si>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</si>
  <si>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</si>
  <si>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</si>
  <si>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</si>
  <si>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</si>
  <si>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</si>
  <si>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</si>
  <si>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</si>
  <si>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</si>
  <si>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</si>
  <si>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</si>
  <si>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</si>
  <si>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</si>
  <si>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</si>
  <si>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</si>
  <si>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</si>
  <si>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</si>
  <si>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</si>
  <si>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</si>
  <si>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</si>
  <si>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</si>
  <si>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</si>
  <si>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</si>
  <si>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</si>
  <si>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</si>
  <si>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</si>
  <si>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</si>
  <si>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</si>
  <si>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</si>
  <si>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</si>
  <si>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</si>
  <si>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</si>
  <si>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</si>
  <si>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</si>
  <si>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</si>
  <si>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</si>
  <si>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</si>
  <si>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</si>
  <si>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</si>
  <si>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</si>
  <si>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</si>
  <si>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</si>
  <si>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</si>
  <si>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</si>
  <si>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</si>
  <si>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</si>
  <si>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</si>
  <si>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</si>
  <si>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</si>
  <si>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</si>
  <si>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</si>
  <si>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</si>
  <si>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</si>
  <si>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</si>
  <si>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</si>
  <si>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</si>
  <si>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</si>
  <si>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</si>
  <si>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</si>
  <si>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</si>
  <si>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</si>
  <si>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</si>
  <si>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</si>
  <si>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</si>
  <si>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</si>
  <si>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</si>
  <si>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</si>
  <si>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</si>
  <si>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</si>
  <si>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</si>
  <si>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</si>
  <si>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</si>
  <si>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</si>
  <si>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</si>
  <si>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</si>
  <si>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</si>
  <si>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</si>
  <si>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</si>
  <si>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</si>
  <si>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</si>
  <si>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</si>
  <si>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</si>
  <si>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</si>
  <si>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</si>
  <si>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</si>
  <si>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</si>
  <si>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</si>
  <si>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</si>
  <si>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</si>
  <si>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</si>
  <si>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</si>
  <si>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</si>
  <si>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</si>
  <si>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</si>
  <si>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</si>
  <si>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</si>
  <si>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</si>
  <si>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</si>
  <si>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</si>
  <si>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</si>
  <si>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</si>
  <si>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</si>
  <si>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</si>
  <si>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</si>
  <si>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</si>
  <si>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</si>
  <si>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</si>
  <si>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</si>
  <si>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</si>
  <si>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</si>
  <si>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</si>
  <si>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</si>
  <si>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</si>
  <si>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</si>
  <si>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</si>
  <si>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</si>
  <si>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</si>
  <si>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</si>
  <si>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</si>
  <si>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</si>
  <si>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</si>
  <si>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</si>
  <si>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</si>
  <si>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</si>
  <si>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</si>
  <si>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</si>
  <si>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</si>
  <si>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</si>
  <si>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</si>
  <si>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</si>
  <si>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</si>
  <si>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</si>
  <si>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</si>
  <si>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</si>
  <si>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</si>
  <si>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</si>
  <si>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</si>
  <si>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</si>
  <si>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</si>
  <si>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</si>
  <si>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</si>
  <si>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</si>
  <si>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</si>
  <si>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</si>
  <si>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</si>
  <si>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</si>
  <si>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</si>
  <si>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</si>
  <si>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</si>
  <si>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</si>
  <si>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</si>
  <si>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</si>
  <si>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</si>
  <si>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</si>
  <si>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</si>
  <si>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</si>
  <si>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</si>
  <si>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</si>
  <si>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</si>
  <si>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</si>
  <si>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</si>
  <si>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</si>
  <si>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</si>
  <si>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</si>
  <si>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</si>
  <si>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</si>
  <si>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</si>
  <si>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</si>
  <si>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</si>
  <si>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</si>
  <si>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</si>
  <si>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</si>
  <si>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</si>
  <si>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</si>
  <si>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</si>
  <si>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</si>
  <si>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</si>
  <si>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</si>
  <si>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</si>
  <si>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</si>
  <si>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</si>
  <si>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</si>
  <si>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</si>
  <si>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</si>
  <si>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</si>
  <si>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</si>
  <si>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</si>
  <si>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</si>
  <si>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</si>
  <si>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</si>
  <si>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</si>
  <si>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</si>
  <si>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</si>
  <si>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</si>
  <si>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</si>
  <si>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</si>
  <si>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</si>
  <si>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</si>
  <si>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</si>
  <si>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</si>
  <si>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</si>
  <si>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</si>
  <si>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</si>
  <si>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</si>
  <si>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</si>
  <si>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</si>
  <si>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</si>
  <si>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</si>
  <si>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</si>
  <si>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</si>
  <si>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</si>
  <si>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</si>
  <si>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</si>
  <si>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</si>
  <si>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</si>
  <si>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</si>
  <si>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</si>
  <si>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</si>
  <si>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</si>
  <si>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</si>
  <si>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</si>
  <si>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</si>
  <si>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</si>
  <si>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</si>
  <si>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</si>
  <si>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</si>
  <si>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</si>
  <si>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</si>
  <si>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</si>
  <si>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</si>
  <si>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</si>
  <si>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</si>
  <si>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</si>
  <si>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</si>
  <si>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</si>
  <si>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公共空間活用と持続可能な地域経営に関する調査研究</t>
  </si>
  <si>
    <t>国土交通政策研究所</t>
  </si>
  <si>
    <t>研究調整官　多田　智和</t>
  </si>
  <si>
    <t>令和4年度</t>
  </si>
  <si>
    <t>令和5年度</t>
  </si>
  <si>
    <t>-</t>
  </si>
  <si>
    <t>経済財政運営と改革の基本方針2021(R3.6.18閣議決定)</t>
  </si>
  <si>
    <t>公共空間活用が都市機能やエリアの価値、市民生活等に与える効果の検証や、官民一体による継続的かつ効果的な運営を可能とする手法、持続可能な地域経営に向けた行政支援のあり方を検討するための基礎資料を作成する。</t>
  </si>
  <si>
    <t>以下の視点を中心に、国内外の事例調査及びケーススタディを行い、日本国内における取り入れ方について考察する。
・公共空間（道路・公共交通ターミナル、河川、公園等）活用による効果
・官民一体による継続的かつ効果的な運営手法（稼ぐ方法/まちづくりへの還元）
・持続可能な地域経営に向けた行政支援のあり方</t>
  </si>
  <si>
    <t>諸謝金</t>
  </si>
  <si>
    <t>職員旅費</t>
  </si>
  <si>
    <t>委員等旅費</t>
  </si>
  <si>
    <t>社会資本整備・管理効率化推進調査費</t>
  </si>
  <si>
    <t>研究報告書として基礎的な情報・政策分析を提供することにより、今後の本省部局が政策形成を行う基礎資料等として利用され、国民の豊かな暮らしが実現される。</t>
  </si>
  <si>
    <t>今後の本省部局や地方自治体が政策形成を行う基礎資料等として利用(引用)された回数</t>
  </si>
  <si>
    <t>回</t>
  </si>
  <si>
    <t>件</t>
  </si>
  <si>
    <t>執行額／公表・発表件数　　　　　　　　　　　　　　</t>
    <phoneticPr fontId="5"/>
  </si>
  <si>
    <t>百万円</t>
  </si>
  <si>
    <t>百万円/件</t>
    <phoneticPr fontId="5"/>
  </si>
  <si>
    <t>／　</t>
    <phoneticPr fontId="5"/>
  </si>
  <si>
    <t>○</t>
  </si>
  <si>
    <t>国交</t>
  </si>
  <si>
    <t>-</t>
    <phoneticPr fontId="5"/>
  </si>
  <si>
    <t>その他</t>
    <rPh sb="2" eb="3">
      <t>タ</t>
    </rPh>
    <phoneticPr fontId="5"/>
  </si>
  <si>
    <t>8百万円/2件</t>
    <rPh sb="1" eb="4">
      <t>ヒャクマンエン</t>
    </rPh>
    <rPh sb="6" eb="7">
      <t>ケン</t>
    </rPh>
    <phoneticPr fontId="5"/>
  </si>
  <si>
    <t>国土交通省国土交通政策研究所調べ（令和４年５月）</t>
    <phoneticPr fontId="5"/>
  </si>
  <si>
    <t>９　市場環境の整備、産業の生産性向上、消費者利益の保護</t>
  </si>
  <si>
    <t>３０　社会資本整備・管理等を効果的に推進する</t>
    <phoneticPr fontId="5"/>
  </si>
  <si>
    <t>「経済財政運営と改革の基本方針2021」において、日本全体を元気にする活力ある地方創りを具体的施策の柱の1つとしており、公共空間の官民一体による継続的かつ効果的な運営を可能とする方法の検討を行うことは、国民や社会のニーズを的確に反映している。</t>
    <rPh sb="1" eb="3">
      <t>ケイザイ</t>
    </rPh>
    <rPh sb="3" eb="5">
      <t>ザイセイ</t>
    </rPh>
    <rPh sb="5" eb="7">
      <t>ウンエイ</t>
    </rPh>
    <rPh sb="8" eb="10">
      <t>カイカク</t>
    </rPh>
    <rPh sb="11" eb="13">
      <t>キホン</t>
    </rPh>
    <rPh sb="13" eb="15">
      <t>ホウシン</t>
    </rPh>
    <rPh sb="25" eb="27">
      <t>ニホン</t>
    </rPh>
    <rPh sb="27" eb="29">
      <t>ゼンタイ</t>
    </rPh>
    <rPh sb="30" eb="32">
      <t>ゲンキ</t>
    </rPh>
    <rPh sb="35" eb="37">
      <t>カツリョク</t>
    </rPh>
    <rPh sb="39" eb="41">
      <t>チホウ</t>
    </rPh>
    <rPh sb="41" eb="42">
      <t>ヅク</t>
    </rPh>
    <rPh sb="60" eb="62">
      <t>コウキョウ</t>
    </rPh>
    <rPh sb="62" eb="64">
      <t>クウカン</t>
    </rPh>
    <rPh sb="65" eb="67">
      <t>カンミン</t>
    </rPh>
    <rPh sb="67" eb="69">
      <t>イッタイ</t>
    </rPh>
    <rPh sb="72" eb="74">
      <t>ケイゾク</t>
    </rPh>
    <rPh sb="74" eb="75">
      <t>テキ</t>
    </rPh>
    <rPh sb="77" eb="80">
      <t>コウカテキ</t>
    </rPh>
    <rPh sb="81" eb="83">
      <t>ウンエイ</t>
    </rPh>
    <rPh sb="84" eb="86">
      <t>カノウ</t>
    </rPh>
    <rPh sb="89" eb="91">
      <t>ホウホウ</t>
    </rPh>
    <phoneticPr fontId="5"/>
  </si>
  <si>
    <t>ウォーカブル関連施策などの新しい制度については自治体や民間へのノウハウの浸透が充分とは言えず、一過性でない継続的な公共空間活用の手法やそれを支える行政支援のあり方を検討するため、国が行う必要がある。</t>
    <rPh sb="6" eb="8">
      <t>カンレン</t>
    </rPh>
    <rPh sb="8" eb="9">
      <t>セ</t>
    </rPh>
    <rPh sb="9" eb="10">
      <t>サク</t>
    </rPh>
    <rPh sb="13" eb="14">
      <t>アラ</t>
    </rPh>
    <rPh sb="16" eb="18">
      <t>セイド</t>
    </rPh>
    <rPh sb="23" eb="26">
      <t>ジチタイ</t>
    </rPh>
    <rPh sb="27" eb="29">
      <t>ミンカン</t>
    </rPh>
    <rPh sb="36" eb="38">
      <t>シントウ</t>
    </rPh>
    <rPh sb="39" eb="41">
      <t>ジュウブン</t>
    </rPh>
    <rPh sb="43" eb="44">
      <t>イ</t>
    </rPh>
    <rPh sb="47" eb="50">
      <t>イッカセイ</t>
    </rPh>
    <rPh sb="53" eb="56">
      <t>ケイゾクテキ</t>
    </rPh>
    <rPh sb="57" eb="59">
      <t>コウキョウ</t>
    </rPh>
    <rPh sb="59" eb="61">
      <t>クウカン</t>
    </rPh>
    <rPh sb="61" eb="63">
      <t>カツヨウ</t>
    </rPh>
    <rPh sb="64" eb="66">
      <t>シュホウ</t>
    </rPh>
    <rPh sb="70" eb="71">
      <t>ササ</t>
    </rPh>
    <rPh sb="73" eb="75">
      <t>ギョウセイ</t>
    </rPh>
    <rPh sb="75" eb="77">
      <t>シエン</t>
    </rPh>
    <rPh sb="80" eb="81">
      <t>カタ</t>
    </rPh>
    <rPh sb="82" eb="84">
      <t>ケントウ</t>
    </rPh>
    <phoneticPr fontId="5"/>
  </si>
  <si>
    <t>「経済財政運営と改革の基本方針2021」において、活力ある中堅・中小企業・小規模事業者の創出や分散型国づくりと個性を活かした地域づくりは日本全体を元気にする活力ある地方創りの喫緊の課題であり、優先度の高い事業である。</t>
    <rPh sb="25" eb="27">
      <t>カツリョク</t>
    </rPh>
    <rPh sb="29" eb="31">
      <t>チュウケン</t>
    </rPh>
    <rPh sb="32" eb="34">
      <t>チュウショウ</t>
    </rPh>
    <rPh sb="34" eb="36">
      <t>キギョウ</t>
    </rPh>
    <rPh sb="37" eb="40">
      <t>ショウキボ</t>
    </rPh>
    <rPh sb="40" eb="43">
      <t>ジギョウシャ</t>
    </rPh>
    <rPh sb="44" eb="46">
      <t>ソウシュツ</t>
    </rPh>
    <rPh sb="47" eb="50">
      <t>ブンサンガタ</t>
    </rPh>
    <rPh sb="50" eb="51">
      <t>クニ</t>
    </rPh>
    <rPh sb="55" eb="57">
      <t>コセイ</t>
    </rPh>
    <rPh sb="58" eb="59">
      <t>イ</t>
    </rPh>
    <rPh sb="62" eb="64">
      <t>チイキ</t>
    </rPh>
    <rPh sb="68" eb="70">
      <t>ニホン</t>
    </rPh>
    <rPh sb="70" eb="72">
      <t>ゼンタイ</t>
    </rPh>
    <rPh sb="73" eb="75">
      <t>ゲンキ</t>
    </rPh>
    <rPh sb="78" eb="80">
      <t>カツリョク</t>
    </rPh>
    <rPh sb="82" eb="84">
      <t>チホウ</t>
    </rPh>
    <rPh sb="84" eb="85">
      <t>ヅク</t>
    </rPh>
    <rPh sb="87" eb="89">
      <t>キッキン</t>
    </rPh>
    <rPh sb="90" eb="92">
      <t>カダイ</t>
    </rPh>
    <phoneticPr fontId="5"/>
  </si>
  <si>
    <t>‐</t>
  </si>
  <si>
    <t>研究成果を研究報告書としてとりまとめ、公表するとともに、毎年開催している研究発表会において研究成果を発表する。</t>
    <phoneticPr fontId="5"/>
  </si>
  <si>
    <t>研究成果発表数</t>
    <phoneticPr fontId="5"/>
  </si>
  <si>
    <t>-</t>
    <phoneticPr fontId="5"/>
  </si>
  <si>
    <t>国土交通省における政策の立案を担当する組織等の政策形成等に資する基礎資料を提供する。</t>
    <phoneticPr fontId="5"/>
  </si>
  <si>
    <t>国土交通省の都市・河川・道路関係部局が政策形成を行う基礎資料等として活用されるよう、本事業において実施する調査研究結果が、今後の公共空間活用を契機とした都市機能やエリアの価値向上のための政策立案につながる効果的な事業として、手続きの透明性を確保しつつ効率的に執行できるよう努めるべき。</t>
    <phoneticPr fontId="5"/>
  </si>
  <si>
    <t>-</t>
    <phoneticPr fontId="5"/>
  </si>
  <si>
    <t>令和５年度終了を目標に、本調査研究の成果が活用されるよう、学識経験者からの助言も得つつ、効果的・効率的に執行していく。</t>
    <phoneticPr fontId="5"/>
  </si>
  <si>
    <t>P57（全体版）</t>
    <rPh sb="4" eb="7">
      <t>ゼンタイバン</t>
    </rPh>
    <phoneticPr fontId="5"/>
  </si>
  <si>
    <t>https://www.mlit.go.jp/seisakutokatsu/hyouka/seisakutokatsu_hyouka_tk_000037.html</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</si>
</sst>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11206</xdr:colOff>
      <xdr:row>268</xdr:row>
      <xdr:rowOff>134471</xdr:rowOff>
    </xdr:from>
    <xdr:to>
      <xdr:col>35</xdr:col>
      <xdr:colOff>139282</xdr:colOff>
      <xdr:row>279</xdr:row>
      <xdr:rowOff>195192</xdr:rowOff>
    </xdr:to>
    <xdr:grpSp>
      <xdr:nvGrpSpPr>
        <xdr:cNvPr id="2" name="グループ化 40"/>
        <xdr:cNvGrpSpPr/>
      </xdr:nvGrpSpPr>
      <xdr:grpSpPr>
        <a:xfrm>
          <a:off x="1423147" y="39646412"/>
          <a:ext cx="5775841" cy="3881927"/>
          <a:chOff x="4163244" y="41109900"/>
          <a:chExt cx="5742658" cy="3954758"/>
        </a:xfrm>
      </xdr:grpSpPr>
      <xdr:sp macro="" textlink="">
        <xdr:nvSpPr>
          <xdr:cNvPr id="3" name="大かっこ 41"/>
          <xdr:cNvSpPr/>
        </xdr:nvSpPr>
        <xdr:spPr>
          <a:xfrm>
            <a:off x="4326360" y="42203163"/>
            <a:ext cx="2666381" cy="516336"/>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 name="大かっこ 42"/>
          <xdr:cNvSpPr/>
        </xdr:nvSpPr>
        <xdr:spPr>
          <a:xfrm>
            <a:off x="4230390" y="44475917"/>
            <a:ext cx="2656788" cy="58874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 name="正方形/長方形 43"/>
          <xdr:cNvSpPr/>
        </xdr:nvSpPr>
        <xdr:spPr>
          <a:xfrm>
            <a:off x="4278405" y="41384817"/>
            <a:ext cx="2791066" cy="52607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国土交通政策研究所</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6" name="テキスト ボックス 44"/>
          <xdr:cNvSpPr txBox="1"/>
        </xdr:nvSpPr>
        <xdr:spPr>
          <a:xfrm>
            <a:off x="4566144" y="42203162"/>
            <a:ext cx="2215589" cy="526079"/>
          </a:xfrm>
          <a:prstGeom prst="rect">
            <a:avLst/>
          </a:prstGeom>
          <a:solidFill>
            <a:sysClr val="window" lastClr="FFFFFF"/>
          </a:solidFill>
          <a:ln>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研究全般、総合調整、予算の執行管理、業務発注等を行う。</a:t>
            </a:r>
          </a:p>
        </xdr:txBody>
      </xdr:sp>
      <xdr:cxnSp macro="">
        <xdr:nvCxnSpPr>
          <xdr:cNvPr id="7" name="直線矢印コネクタ 45"/>
          <xdr:cNvCxnSpPr/>
        </xdr:nvCxnSpPr>
        <xdr:spPr>
          <a:xfrm>
            <a:off x="5578413" y="42816921"/>
            <a:ext cx="5019" cy="462121"/>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8" name="Text Box 46"/>
          <xdr:cNvSpPr txBox="1">
            <a:spLocks noChangeArrowheads="1"/>
          </xdr:cNvSpPr>
        </xdr:nvSpPr>
        <xdr:spPr>
          <a:xfrm>
            <a:off x="4182429" y="43389000"/>
            <a:ext cx="2781475" cy="214327"/>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随意契約（企画競争）</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9" name="正方形/長方形 47"/>
          <xdr:cNvSpPr/>
        </xdr:nvSpPr>
        <xdr:spPr>
          <a:xfrm>
            <a:off x="4163244" y="43700750"/>
            <a:ext cx="2791066" cy="52607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Ａ．民間企業</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0" name="テキスト ボックス 48"/>
          <xdr:cNvSpPr txBox="1"/>
        </xdr:nvSpPr>
        <xdr:spPr>
          <a:xfrm>
            <a:off x="4470166" y="44509353"/>
            <a:ext cx="2215589" cy="526079"/>
          </a:xfrm>
          <a:prstGeom prst="rect">
            <a:avLst/>
          </a:prstGeom>
          <a:solidFill>
            <a:sysClr val="window" lastClr="FFFFFF"/>
          </a:solidFill>
          <a:ln>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現状実態・分析調査、ヒアリング調査、情報収集等を行う。</a:t>
            </a:r>
          </a:p>
        </xdr:txBody>
      </xdr:sp>
      <xdr:sp macro="" textlink="">
        <xdr:nvSpPr>
          <xdr:cNvPr id="11" name="大かっこ 49"/>
          <xdr:cNvSpPr/>
        </xdr:nvSpPr>
        <xdr:spPr>
          <a:xfrm>
            <a:off x="7569103" y="41397922"/>
            <a:ext cx="2336799" cy="860166"/>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2" name="テキスト ボックス 50"/>
          <xdr:cNvSpPr txBox="1"/>
        </xdr:nvSpPr>
        <xdr:spPr>
          <a:xfrm>
            <a:off x="7785100" y="41109900"/>
            <a:ext cx="2044699" cy="1416216"/>
          </a:xfrm>
          <a:prstGeom prst="rect">
            <a:avLst/>
          </a:prstGeom>
          <a:solidFill>
            <a:sysClr val="window" lastClr="FFFFFF"/>
          </a:solidFill>
          <a:ln>
            <a:noFill/>
          </a:ln>
          <a:effectLst/>
        </xdr:spPr>
        <xdr:txBody>
          <a:bodyPr vertOverflow="clip" horzOverflow="clip" wrap="square" rtlCol="0"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事務費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effectLst/>
                <a:latin typeface="+mn-lt"/>
                <a:ea typeface="+mn-ea"/>
                <a:cs typeface="+mn-cs"/>
              </a:rPr>
              <a:t>①</a:t>
            </a:r>
            <a:r>
              <a:rPr lang="ja-JP" altLang="ja-JP" sz="1100" b="0" i="0" baseline="0">
                <a:effectLst/>
                <a:latin typeface="+mn-lt"/>
                <a:ea typeface="+mn-ea"/>
                <a:cs typeface="+mn-cs"/>
              </a:rPr>
              <a:t>諸謝金　　　　</a:t>
            </a:r>
            <a:r>
              <a:rPr lang="en-US" altLang="ja-JP" sz="1100" b="0" i="0" baseline="0">
                <a:effectLst/>
                <a:latin typeface="+mn-lt"/>
                <a:ea typeface="+mn-ea"/>
                <a:cs typeface="+mn-cs"/>
              </a:rPr>
              <a:t>0.1</a:t>
            </a:r>
            <a:r>
              <a:rPr lang="ja-JP" altLang="ja-JP" sz="1100" b="0" i="0" baseline="0">
                <a:effectLst/>
                <a:latin typeface="+mn-lt"/>
                <a:ea typeface="+mn-ea"/>
                <a:cs typeface="+mn-cs"/>
              </a:rPr>
              <a:t>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②職員旅費</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0.8</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③委員等旅費　</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L1" sqref="L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715</v>
      </c>
      <c r="AK2" s="187"/>
      <c r="AL2" s="187"/>
      <c r="AM2" s="187"/>
      <c r="AN2" s="90" t="s">
        <v>368</v>
      </c>
      <c r="AO2" s="187" t="s">
        <v>628</v>
      </c>
      <c r="AP2" s="187"/>
      <c r="AQ2" s="187"/>
      <c r="AR2" s="91" t="s">
        <v>368</v>
      </c>
      <c r="AS2" s="188">
        <v>33</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30" customHeight="1" x14ac:dyDescent="0.15">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696</v>
      </c>
      <c r="H5" s="178"/>
      <c r="I5" s="178"/>
      <c r="J5" s="178"/>
      <c r="K5" s="178"/>
      <c r="L5" s="178"/>
      <c r="M5" s="179" t="s">
        <v>62</v>
      </c>
      <c r="N5" s="180"/>
      <c r="O5" s="180"/>
      <c r="P5" s="180"/>
      <c r="Q5" s="180"/>
      <c r="R5" s="181"/>
      <c r="S5" s="182" t="s">
        <v>697</v>
      </c>
      <c r="T5" s="178"/>
      <c r="U5" s="178"/>
      <c r="V5" s="178"/>
      <c r="W5" s="178"/>
      <c r="X5" s="183"/>
      <c r="Y5" s="184" t="s">
        <v>3</v>
      </c>
      <c r="Z5" s="185"/>
      <c r="AA5" s="185"/>
      <c r="AB5" s="185"/>
      <c r="AC5" s="185"/>
      <c r="AD5" s="186"/>
      <c r="AE5" s="209" t="s">
        <v>698</v>
      </c>
      <c r="AF5" s="209"/>
      <c r="AG5" s="209"/>
      <c r="AH5" s="209"/>
      <c r="AI5" s="209"/>
      <c r="AJ5" s="209"/>
      <c r="AK5" s="209"/>
      <c r="AL5" s="209"/>
      <c r="AM5" s="209"/>
      <c r="AN5" s="209"/>
      <c r="AO5" s="209"/>
      <c r="AP5" s="210"/>
      <c r="AQ5" s="211" t="s">
        <v>695</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698</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699</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60" customHeight="1" x14ac:dyDescent="0.15">
      <c r="A9" s="204" t="s">
        <v>21</v>
      </c>
      <c r="B9" s="205"/>
      <c r="C9" s="205"/>
      <c r="D9" s="205"/>
      <c r="E9" s="205"/>
      <c r="F9" s="205"/>
      <c r="G9" s="206" t="s">
        <v>700</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62.25" customHeight="1" x14ac:dyDescent="0.15">
      <c r="A10" s="249" t="s">
        <v>28</v>
      </c>
      <c r="B10" s="250"/>
      <c r="C10" s="250"/>
      <c r="D10" s="250"/>
      <c r="E10" s="250"/>
      <c r="F10" s="250"/>
      <c r="G10" s="251" t="s">
        <v>701</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直接実施、委託・請負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0</v>
      </c>
      <c r="Q13" s="232"/>
      <c r="R13" s="232"/>
      <c r="S13" s="232"/>
      <c r="T13" s="232"/>
      <c r="U13" s="232"/>
      <c r="V13" s="233"/>
      <c r="W13" s="231">
        <v>0</v>
      </c>
      <c r="X13" s="232"/>
      <c r="Y13" s="232"/>
      <c r="Z13" s="232"/>
      <c r="AA13" s="232"/>
      <c r="AB13" s="232"/>
      <c r="AC13" s="233"/>
      <c r="AD13" s="231">
        <v>0</v>
      </c>
      <c r="AE13" s="232"/>
      <c r="AF13" s="232"/>
      <c r="AG13" s="232"/>
      <c r="AH13" s="232"/>
      <c r="AI13" s="232"/>
      <c r="AJ13" s="233"/>
      <c r="AK13" s="231">
        <v>8</v>
      </c>
      <c r="AL13" s="232"/>
      <c r="AM13" s="232"/>
      <c r="AN13" s="232"/>
      <c r="AO13" s="232"/>
      <c r="AP13" s="232"/>
      <c r="AQ13" s="233"/>
      <c r="AR13" s="243">
        <v>8</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698</v>
      </c>
      <c r="Q14" s="232"/>
      <c r="R14" s="232"/>
      <c r="S14" s="232"/>
      <c r="T14" s="232"/>
      <c r="U14" s="232"/>
      <c r="V14" s="233"/>
      <c r="W14" s="231" t="s">
        <v>698</v>
      </c>
      <c r="X14" s="232"/>
      <c r="Y14" s="232"/>
      <c r="Z14" s="232"/>
      <c r="AA14" s="232"/>
      <c r="AB14" s="232"/>
      <c r="AC14" s="233"/>
      <c r="AD14" s="231" t="s">
        <v>698</v>
      </c>
      <c r="AE14" s="232"/>
      <c r="AF14" s="232"/>
      <c r="AG14" s="232"/>
      <c r="AH14" s="232"/>
      <c r="AI14" s="232"/>
      <c r="AJ14" s="233"/>
      <c r="AK14" s="231" t="s">
        <v>698</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698</v>
      </c>
      <c r="Q15" s="232"/>
      <c r="R15" s="232"/>
      <c r="S15" s="232"/>
      <c r="T15" s="232"/>
      <c r="U15" s="232"/>
      <c r="V15" s="233"/>
      <c r="W15" s="231" t="s">
        <v>698</v>
      </c>
      <c r="X15" s="232"/>
      <c r="Y15" s="232"/>
      <c r="Z15" s="232"/>
      <c r="AA15" s="232"/>
      <c r="AB15" s="232"/>
      <c r="AC15" s="233"/>
      <c r="AD15" s="231" t="s">
        <v>698</v>
      </c>
      <c r="AE15" s="232"/>
      <c r="AF15" s="232"/>
      <c r="AG15" s="232"/>
      <c r="AH15" s="232"/>
      <c r="AI15" s="232"/>
      <c r="AJ15" s="233"/>
      <c r="AK15" s="231" t="s">
        <v>698</v>
      </c>
      <c r="AL15" s="232"/>
      <c r="AM15" s="232"/>
      <c r="AN15" s="232"/>
      <c r="AO15" s="232"/>
      <c r="AP15" s="232"/>
      <c r="AQ15" s="233"/>
      <c r="AR15" s="231" t="s">
        <v>716</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698</v>
      </c>
      <c r="Q16" s="232"/>
      <c r="R16" s="232"/>
      <c r="S16" s="232"/>
      <c r="T16" s="232"/>
      <c r="U16" s="232"/>
      <c r="V16" s="233"/>
      <c r="W16" s="231" t="s">
        <v>698</v>
      </c>
      <c r="X16" s="232"/>
      <c r="Y16" s="232"/>
      <c r="Z16" s="232"/>
      <c r="AA16" s="232"/>
      <c r="AB16" s="232"/>
      <c r="AC16" s="233"/>
      <c r="AD16" s="231" t="s">
        <v>698</v>
      </c>
      <c r="AE16" s="232"/>
      <c r="AF16" s="232"/>
      <c r="AG16" s="232"/>
      <c r="AH16" s="232"/>
      <c r="AI16" s="232"/>
      <c r="AJ16" s="233"/>
      <c r="AK16" s="231" t="s">
        <v>698</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698</v>
      </c>
      <c r="Q17" s="232"/>
      <c r="R17" s="232"/>
      <c r="S17" s="232"/>
      <c r="T17" s="232"/>
      <c r="U17" s="232"/>
      <c r="V17" s="233"/>
      <c r="W17" s="231" t="s">
        <v>698</v>
      </c>
      <c r="X17" s="232"/>
      <c r="Y17" s="232"/>
      <c r="Z17" s="232"/>
      <c r="AA17" s="232"/>
      <c r="AB17" s="232"/>
      <c r="AC17" s="233"/>
      <c r="AD17" s="231" t="s">
        <v>698</v>
      </c>
      <c r="AE17" s="232"/>
      <c r="AF17" s="232"/>
      <c r="AG17" s="232"/>
      <c r="AH17" s="232"/>
      <c r="AI17" s="232"/>
      <c r="AJ17" s="233"/>
      <c r="AK17" s="231" t="s">
        <v>698</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0</v>
      </c>
      <c r="X18" s="276"/>
      <c r="Y18" s="276"/>
      <c r="Z18" s="276"/>
      <c r="AA18" s="276"/>
      <c r="AB18" s="276"/>
      <c r="AC18" s="277"/>
      <c r="AD18" s="275">
        <f>SUM(AD13:AJ17)</f>
        <v>0</v>
      </c>
      <c r="AE18" s="276"/>
      <c r="AF18" s="276"/>
      <c r="AG18" s="276"/>
      <c r="AH18" s="276"/>
      <c r="AI18" s="276"/>
      <c r="AJ18" s="277"/>
      <c r="AK18" s="275">
        <f>SUM(AK13:AQ17)</f>
        <v>8</v>
      </c>
      <c r="AL18" s="276"/>
      <c r="AM18" s="276"/>
      <c r="AN18" s="276"/>
      <c r="AO18" s="276"/>
      <c r="AP18" s="276"/>
      <c r="AQ18" s="277"/>
      <c r="AR18" s="275">
        <f>SUM(AR13:AX17)</f>
        <v>8</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c r="Q19" s="232"/>
      <c r="R19" s="232"/>
      <c r="S19" s="232"/>
      <c r="T19" s="232"/>
      <c r="U19" s="232"/>
      <c r="V19" s="233"/>
      <c r="W19" s="231"/>
      <c r="X19" s="232"/>
      <c r="Y19" s="232"/>
      <c r="Z19" s="232"/>
      <c r="AA19" s="232"/>
      <c r="AB19" s="232"/>
      <c r="AC19" s="233"/>
      <c r="AD19" s="231"/>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t="str">
        <f>IF(W18=0, "-", SUM(W19)/W18)</f>
        <v>-</v>
      </c>
      <c r="X20" s="307"/>
      <c r="Y20" s="307"/>
      <c r="Z20" s="307"/>
      <c r="AA20" s="307"/>
      <c r="AB20" s="307"/>
      <c r="AC20" s="307"/>
      <c r="AD20" s="307" t="str">
        <f>IF(AD18=0, "-", SUM(AD19)/AD18)</f>
        <v>-</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t="str">
        <f>IF(P19=0, "-", SUM(P19)/SUM(P13,P14))</f>
        <v>-</v>
      </c>
      <c r="Q21" s="307"/>
      <c r="R21" s="307"/>
      <c r="S21" s="307"/>
      <c r="T21" s="307"/>
      <c r="U21" s="307"/>
      <c r="V21" s="307"/>
      <c r="W21" s="307" t="str">
        <f>IF(W19=0, "-", SUM(W19)/SUM(W13,W14))</f>
        <v>-</v>
      </c>
      <c r="X21" s="307"/>
      <c r="Y21" s="307"/>
      <c r="Z21" s="307"/>
      <c r="AA21" s="307"/>
      <c r="AB21" s="307"/>
      <c r="AC21" s="307"/>
      <c r="AD21" s="307" t="str">
        <f>IF(AD19=0, "-", SUM(AD19)/SUM(AD13,AD14))</f>
        <v>-</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702</v>
      </c>
      <c r="H23" s="293"/>
      <c r="I23" s="293"/>
      <c r="J23" s="293"/>
      <c r="K23" s="293"/>
      <c r="L23" s="293"/>
      <c r="M23" s="293"/>
      <c r="N23" s="293"/>
      <c r="O23" s="294"/>
      <c r="P23" s="243">
        <v>0.1</v>
      </c>
      <c r="Q23" s="244"/>
      <c r="R23" s="244"/>
      <c r="S23" s="244"/>
      <c r="T23" s="244"/>
      <c r="U23" s="244"/>
      <c r="V23" s="295"/>
      <c r="W23" s="243">
        <v>0.1</v>
      </c>
      <c r="X23" s="244"/>
      <c r="Y23" s="244"/>
      <c r="Z23" s="244"/>
      <c r="AA23" s="244"/>
      <c r="AB23" s="244"/>
      <c r="AC23" s="295"/>
      <c r="AD23" s="296"/>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703</v>
      </c>
      <c r="H24" s="303"/>
      <c r="I24" s="303"/>
      <c r="J24" s="303"/>
      <c r="K24" s="303"/>
      <c r="L24" s="303"/>
      <c r="M24" s="303"/>
      <c r="N24" s="303"/>
      <c r="O24" s="304"/>
      <c r="P24" s="231">
        <v>0.8</v>
      </c>
      <c r="Q24" s="232"/>
      <c r="R24" s="232"/>
      <c r="S24" s="232"/>
      <c r="T24" s="232"/>
      <c r="U24" s="232"/>
      <c r="V24" s="233"/>
      <c r="W24" s="231">
        <v>0.8</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704</v>
      </c>
      <c r="H25" s="303"/>
      <c r="I25" s="303"/>
      <c r="J25" s="303"/>
      <c r="K25" s="303"/>
      <c r="L25" s="303"/>
      <c r="M25" s="303"/>
      <c r="N25" s="303"/>
      <c r="O25" s="304"/>
      <c r="P25" s="231">
        <v>0.1</v>
      </c>
      <c r="Q25" s="232"/>
      <c r="R25" s="232"/>
      <c r="S25" s="232"/>
      <c r="T25" s="232"/>
      <c r="U25" s="232"/>
      <c r="V25" s="233"/>
      <c r="W25" s="231">
        <v>0.1</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30" customHeight="1" x14ac:dyDescent="0.15">
      <c r="A26" s="318"/>
      <c r="B26" s="319"/>
      <c r="C26" s="319"/>
      <c r="D26" s="319"/>
      <c r="E26" s="319"/>
      <c r="F26" s="320"/>
      <c r="G26" s="302" t="s">
        <v>705</v>
      </c>
      <c r="H26" s="303"/>
      <c r="I26" s="303"/>
      <c r="J26" s="303"/>
      <c r="K26" s="303"/>
      <c r="L26" s="303"/>
      <c r="M26" s="303"/>
      <c r="N26" s="303"/>
      <c r="O26" s="304"/>
      <c r="P26" s="231">
        <v>7</v>
      </c>
      <c r="Q26" s="232"/>
      <c r="R26" s="232"/>
      <c r="S26" s="232"/>
      <c r="T26" s="232"/>
      <c r="U26" s="232"/>
      <c r="V26" s="233"/>
      <c r="W26" s="231">
        <v>7</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x14ac:dyDescent="0.15">
      <c r="A27" s="318"/>
      <c r="B27" s="319"/>
      <c r="C27" s="319"/>
      <c r="D27" s="319"/>
      <c r="E27" s="319"/>
      <c r="F27" s="320"/>
      <c r="G27" s="302" t="s">
        <v>716</v>
      </c>
      <c r="H27" s="303"/>
      <c r="I27" s="303"/>
      <c r="J27" s="303"/>
      <c r="K27" s="303"/>
      <c r="L27" s="303"/>
      <c r="M27" s="303"/>
      <c r="N27" s="303"/>
      <c r="O27" s="304"/>
      <c r="P27" s="231" t="s">
        <v>716</v>
      </c>
      <c r="Q27" s="232"/>
      <c r="R27" s="232"/>
      <c r="S27" s="232"/>
      <c r="T27" s="232"/>
      <c r="U27" s="232"/>
      <c r="V27" s="233"/>
      <c r="W27" s="231" t="s">
        <v>698</v>
      </c>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15">
      <c r="A28" s="318"/>
      <c r="B28" s="319"/>
      <c r="C28" s="319"/>
      <c r="D28" s="319"/>
      <c r="E28" s="319"/>
      <c r="F28" s="320"/>
      <c r="G28" s="309" t="s">
        <v>717</v>
      </c>
      <c r="H28" s="310"/>
      <c r="I28" s="310"/>
      <c r="J28" s="310"/>
      <c r="K28" s="310"/>
      <c r="L28" s="310"/>
      <c r="M28" s="310"/>
      <c r="N28" s="310"/>
      <c r="O28" s="311"/>
      <c r="P28" s="312">
        <v>0</v>
      </c>
      <c r="Q28" s="313"/>
      <c r="R28" s="313"/>
      <c r="S28" s="313"/>
      <c r="T28" s="313"/>
      <c r="U28" s="313"/>
      <c r="V28" s="314"/>
      <c r="W28" s="312" t="s">
        <v>698</v>
      </c>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8</v>
      </c>
      <c r="Q29" s="346"/>
      <c r="R29" s="346"/>
      <c r="S29" s="346"/>
      <c r="T29" s="346"/>
      <c r="U29" s="346"/>
      <c r="V29" s="347"/>
      <c r="W29" s="348">
        <f>AR13</f>
        <v>8</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729</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6" t="s">
        <v>500</v>
      </c>
      <c r="AR31" s="427"/>
      <c r="AS31" s="427"/>
      <c r="AT31" s="428"/>
      <c r="AU31" s="426" t="s">
        <v>678</v>
      </c>
      <c r="AV31" s="427"/>
      <c r="AW31" s="427"/>
      <c r="AX31" s="429"/>
    </row>
    <row r="32" spans="1:50" ht="33.75" customHeight="1" x14ac:dyDescent="0.15">
      <c r="A32" s="363"/>
      <c r="B32" s="332"/>
      <c r="C32" s="332"/>
      <c r="D32" s="332"/>
      <c r="E32" s="332"/>
      <c r="F32" s="333"/>
      <c r="G32" s="372" t="s">
        <v>726</v>
      </c>
      <c r="H32" s="373"/>
      <c r="I32" s="373"/>
      <c r="J32" s="373"/>
      <c r="K32" s="373"/>
      <c r="L32" s="373"/>
      <c r="M32" s="373"/>
      <c r="N32" s="373"/>
      <c r="O32" s="373"/>
      <c r="P32" s="376" t="s">
        <v>727</v>
      </c>
      <c r="Q32" s="377"/>
      <c r="R32" s="377"/>
      <c r="S32" s="377"/>
      <c r="T32" s="377"/>
      <c r="U32" s="377"/>
      <c r="V32" s="377"/>
      <c r="W32" s="377"/>
      <c r="X32" s="378"/>
      <c r="Y32" s="382" t="s">
        <v>52</v>
      </c>
      <c r="Z32" s="383"/>
      <c r="AA32" s="384"/>
      <c r="AB32" s="385" t="s">
        <v>709</v>
      </c>
      <c r="AC32" s="385"/>
      <c r="AD32" s="385"/>
      <c r="AE32" s="386" t="s">
        <v>698</v>
      </c>
      <c r="AF32" s="386"/>
      <c r="AG32" s="386"/>
      <c r="AH32" s="386"/>
      <c r="AI32" s="386" t="s">
        <v>698</v>
      </c>
      <c r="AJ32" s="386"/>
      <c r="AK32" s="386"/>
      <c r="AL32" s="386"/>
      <c r="AM32" s="386" t="s">
        <v>698</v>
      </c>
      <c r="AN32" s="386"/>
      <c r="AO32" s="386"/>
      <c r="AP32" s="386"/>
      <c r="AQ32" s="386" t="s">
        <v>698</v>
      </c>
      <c r="AR32" s="386"/>
      <c r="AS32" s="386"/>
      <c r="AT32" s="386"/>
      <c r="AU32" s="420" t="s">
        <v>698</v>
      </c>
      <c r="AV32" s="421"/>
      <c r="AW32" s="421"/>
      <c r="AX32" s="422"/>
    </row>
    <row r="33" spans="1:51" ht="33.7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3" t="s">
        <v>53</v>
      </c>
      <c r="Z33" s="424"/>
      <c r="AA33" s="425"/>
      <c r="AB33" s="385" t="s">
        <v>709</v>
      </c>
      <c r="AC33" s="385"/>
      <c r="AD33" s="385"/>
      <c r="AE33" s="386" t="s">
        <v>698</v>
      </c>
      <c r="AF33" s="386"/>
      <c r="AG33" s="386"/>
      <c r="AH33" s="386"/>
      <c r="AI33" s="386" t="s">
        <v>698</v>
      </c>
      <c r="AJ33" s="386"/>
      <c r="AK33" s="386"/>
      <c r="AL33" s="386"/>
      <c r="AM33" s="386" t="s">
        <v>698</v>
      </c>
      <c r="AN33" s="386"/>
      <c r="AO33" s="386"/>
      <c r="AP33" s="386"/>
      <c r="AQ33" s="386">
        <v>2</v>
      </c>
      <c r="AR33" s="386"/>
      <c r="AS33" s="386"/>
      <c r="AT33" s="386"/>
      <c r="AU33" s="420" t="s">
        <v>698</v>
      </c>
      <c r="AV33" s="421"/>
      <c r="AW33" s="421"/>
      <c r="AX33" s="422"/>
    </row>
    <row r="34" spans="1:51" ht="23.25" customHeight="1" x14ac:dyDescent="0.15">
      <c r="A34" s="452" t="s">
        <v>666</v>
      </c>
      <c r="B34" s="453"/>
      <c r="C34" s="453"/>
      <c r="D34" s="453"/>
      <c r="E34" s="453"/>
      <c r="F34" s="454"/>
      <c r="G34" s="238" t="s">
        <v>667</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5"/>
      <c r="B35" s="456"/>
      <c r="C35" s="456"/>
      <c r="D35" s="456"/>
      <c r="E35" s="456"/>
      <c r="F35" s="457"/>
      <c r="G35" s="409" t="s">
        <v>710</v>
      </c>
      <c r="H35" s="410"/>
      <c r="I35" s="410"/>
      <c r="J35" s="410"/>
      <c r="K35" s="410"/>
      <c r="L35" s="410"/>
      <c r="M35" s="410"/>
      <c r="N35" s="410"/>
      <c r="O35" s="410"/>
      <c r="P35" s="410"/>
      <c r="Q35" s="410"/>
      <c r="R35" s="410"/>
      <c r="S35" s="410"/>
      <c r="T35" s="410"/>
      <c r="U35" s="410"/>
      <c r="V35" s="410"/>
      <c r="W35" s="410"/>
      <c r="X35" s="410"/>
      <c r="Y35" s="434" t="s">
        <v>666</v>
      </c>
      <c r="Z35" s="435"/>
      <c r="AA35" s="436"/>
      <c r="AB35" s="437" t="s">
        <v>711</v>
      </c>
      <c r="AC35" s="438"/>
      <c r="AD35" s="439"/>
      <c r="AE35" s="413" t="s">
        <v>698</v>
      </c>
      <c r="AF35" s="413"/>
      <c r="AG35" s="413"/>
      <c r="AH35" s="413"/>
      <c r="AI35" s="413" t="s">
        <v>698</v>
      </c>
      <c r="AJ35" s="413"/>
      <c r="AK35" s="413"/>
      <c r="AL35" s="413"/>
      <c r="AM35" s="413" t="s">
        <v>698</v>
      </c>
      <c r="AN35" s="413"/>
      <c r="AO35" s="413"/>
      <c r="AP35" s="413"/>
      <c r="AQ35" s="404">
        <v>4</v>
      </c>
      <c r="AR35" s="387"/>
      <c r="AS35" s="387"/>
      <c r="AT35" s="387"/>
      <c r="AU35" s="387"/>
      <c r="AV35" s="387"/>
      <c r="AW35" s="387"/>
      <c r="AX35" s="388"/>
    </row>
    <row r="36" spans="1:51" ht="32.25" customHeight="1" x14ac:dyDescent="0.15">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0" t="s">
        <v>669</v>
      </c>
      <c r="Z36" s="414"/>
      <c r="AA36" s="415"/>
      <c r="AB36" s="440" t="s">
        <v>712</v>
      </c>
      <c r="AC36" s="441"/>
      <c r="AD36" s="442"/>
      <c r="AE36" s="443" t="s">
        <v>698</v>
      </c>
      <c r="AF36" s="443"/>
      <c r="AG36" s="443"/>
      <c r="AH36" s="443"/>
      <c r="AI36" s="443" t="s">
        <v>698</v>
      </c>
      <c r="AJ36" s="443"/>
      <c r="AK36" s="443"/>
      <c r="AL36" s="443"/>
      <c r="AM36" s="443" t="s">
        <v>698</v>
      </c>
      <c r="AN36" s="443"/>
      <c r="AO36" s="443"/>
      <c r="AP36" s="443"/>
      <c r="AQ36" s="443" t="s">
        <v>718</v>
      </c>
      <c r="AR36" s="443"/>
      <c r="AS36" s="443"/>
      <c r="AT36" s="443"/>
      <c r="AU36" s="443"/>
      <c r="AV36" s="443"/>
      <c r="AW36" s="443"/>
      <c r="AX36" s="446"/>
    </row>
    <row r="37" spans="1:51" ht="18.75" customHeight="1" x14ac:dyDescent="0.15">
      <c r="A37" s="482" t="s">
        <v>316</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501</v>
      </c>
      <c r="AF37" s="500"/>
      <c r="AG37" s="500"/>
      <c r="AH37" s="501"/>
      <c r="AI37" s="504" t="s">
        <v>653</v>
      </c>
      <c r="AJ37" s="504"/>
      <c r="AK37" s="504"/>
      <c r="AL37" s="499"/>
      <c r="AM37" s="504" t="s">
        <v>469</v>
      </c>
      <c r="AN37" s="504"/>
      <c r="AO37" s="504"/>
      <c r="AP37" s="499"/>
      <c r="AQ37" s="473" t="s">
        <v>223</v>
      </c>
      <c r="AR37" s="474"/>
      <c r="AS37" s="474"/>
      <c r="AT37" s="475"/>
      <c r="AU37" s="337" t="s">
        <v>129</v>
      </c>
      <c r="AV37" s="337"/>
      <c r="AW37" s="337"/>
      <c r="AX37" s="342"/>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7" t="s">
        <v>716</v>
      </c>
      <c r="AR38" s="448"/>
      <c r="AS38" s="449" t="s">
        <v>224</v>
      </c>
      <c r="AT38" s="450"/>
      <c r="AU38" s="451">
        <v>5</v>
      </c>
      <c r="AV38" s="451"/>
      <c r="AW38" s="339" t="s">
        <v>170</v>
      </c>
      <c r="AX38" s="344"/>
    </row>
    <row r="39" spans="1:51" ht="33" customHeight="1" x14ac:dyDescent="0.15">
      <c r="A39" s="488"/>
      <c r="B39" s="486"/>
      <c r="C39" s="486"/>
      <c r="D39" s="486"/>
      <c r="E39" s="486"/>
      <c r="F39" s="487"/>
      <c r="G39" s="389" t="s">
        <v>706</v>
      </c>
      <c r="H39" s="390"/>
      <c r="I39" s="390"/>
      <c r="J39" s="390"/>
      <c r="K39" s="390"/>
      <c r="L39" s="390"/>
      <c r="M39" s="390"/>
      <c r="N39" s="390"/>
      <c r="O39" s="391"/>
      <c r="P39" s="154" t="s">
        <v>707</v>
      </c>
      <c r="Q39" s="154"/>
      <c r="R39" s="154"/>
      <c r="S39" s="154"/>
      <c r="T39" s="154"/>
      <c r="U39" s="154"/>
      <c r="V39" s="154"/>
      <c r="W39" s="154"/>
      <c r="X39" s="155"/>
      <c r="Y39" s="400" t="s">
        <v>12</v>
      </c>
      <c r="Z39" s="401"/>
      <c r="AA39" s="402"/>
      <c r="AB39" s="403" t="s">
        <v>708</v>
      </c>
      <c r="AC39" s="403"/>
      <c r="AD39" s="403"/>
      <c r="AE39" s="404" t="s">
        <v>698</v>
      </c>
      <c r="AF39" s="387"/>
      <c r="AG39" s="387"/>
      <c r="AH39" s="387"/>
      <c r="AI39" s="404" t="s">
        <v>698</v>
      </c>
      <c r="AJ39" s="387"/>
      <c r="AK39" s="387"/>
      <c r="AL39" s="387"/>
      <c r="AM39" s="404" t="s">
        <v>698</v>
      </c>
      <c r="AN39" s="387"/>
      <c r="AO39" s="387"/>
      <c r="AP39" s="387"/>
      <c r="AQ39" s="406" t="s">
        <v>698</v>
      </c>
      <c r="AR39" s="407"/>
      <c r="AS39" s="407"/>
      <c r="AT39" s="408"/>
      <c r="AU39" s="387" t="s">
        <v>698</v>
      </c>
      <c r="AV39" s="387"/>
      <c r="AW39" s="387"/>
      <c r="AX39" s="388"/>
    </row>
    <row r="40" spans="1:51" ht="33" customHeight="1" x14ac:dyDescent="0.15">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7" t="s">
        <v>51</v>
      </c>
      <c r="Z40" s="238"/>
      <c r="AA40" s="267"/>
      <c r="AB40" s="463" t="s">
        <v>708</v>
      </c>
      <c r="AC40" s="463"/>
      <c r="AD40" s="463"/>
      <c r="AE40" s="404" t="s">
        <v>698</v>
      </c>
      <c r="AF40" s="387"/>
      <c r="AG40" s="387"/>
      <c r="AH40" s="387"/>
      <c r="AI40" s="404" t="s">
        <v>698</v>
      </c>
      <c r="AJ40" s="387"/>
      <c r="AK40" s="387"/>
      <c r="AL40" s="387"/>
      <c r="AM40" s="404" t="s">
        <v>698</v>
      </c>
      <c r="AN40" s="387"/>
      <c r="AO40" s="387"/>
      <c r="AP40" s="387"/>
      <c r="AQ40" s="406" t="s">
        <v>698</v>
      </c>
      <c r="AR40" s="407"/>
      <c r="AS40" s="407"/>
      <c r="AT40" s="408"/>
      <c r="AU40" s="387">
        <v>2</v>
      </c>
      <c r="AV40" s="387"/>
      <c r="AW40" s="387"/>
      <c r="AX40" s="388"/>
    </row>
    <row r="41" spans="1:51" ht="33" customHeight="1" x14ac:dyDescent="0.15">
      <c r="A41" s="488"/>
      <c r="B41" s="486"/>
      <c r="C41" s="486"/>
      <c r="D41" s="486"/>
      <c r="E41" s="486"/>
      <c r="F41" s="487"/>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t="s">
        <v>698</v>
      </c>
      <c r="AF41" s="387"/>
      <c r="AG41" s="387"/>
      <c r="AH41" s="387"/>
      <c r="AI41" s="404" t="s">
        <v>698</v>
      </c>
      <c r="AJ41" s="387"/>
      <c r="AK41" s="387"/>
      <c r="AL41" s="387"/>
      <c r="AM41" s="404" t="s">
        <v>698</v>
      </c>
      <c r="AN41" s="387"/>
      <c r="AO41" s="387"/>
      <c r="AP41" s="387"/>
      <c r="AQ41" s="406" t="s">
        <v>698</v>
      </c>
      <c r="AR41" s="407"/>
      <c r="AS41" s="407"/>
      <c r="AT41" s="408"/>
      <c r="AU41" s="387" t="s">
        <v>698</v>
      </c>
      <c r="AV41" s="387"/>
      <c r="AW41" s="387"/>
      <c r="AX41" s="388"/>
    </row>
    <row r="42" spans="1:51" ht="23.25" customHeight="1" x14ac:dyDescent="0.15">
      <c r="A42" s="476" t="s">
        <v>344</v>
      </c>
      <c r="B42" s="471"/>
      <c r="C42" s="471"/>
      <c r="D42" s="471"/>
      <c r="E42" s="471"/>
      <c r="F42" s="472"/>
      <c r="G42" s="512" t="s">
        <v>719</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thickBot="1" x14ac:dyDescent="0.2">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03"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0" t="s">
        <v>11</v>
      </c>
      <c r="AC49" s="901"/>
      <c r="AD49" s="902"/>
      <c r="AE49" s="430" t="s">
        <v>501</v>
      </c>
      <c r="AF49" s="430"/>
      <c r="AG49" s="430"/>
      <c r="AH49" s="430"/>
      <c r="AI49" s="430" t="s">
        <v>653</v>
      </c>
      <c r="AJ49" s="430"/>
      <c r="AK49" s="430"/>
      <c r="AL49" s="430"/>
      <c r="AM49" s="430" t="s">
        <v>469</v>
      </c>
      <c r="AN49" s="430"/>
      <c r="AO49" s="430"/>
      <c r="AP49" s="430"/>
      <c r="AQ49" s="506" t="s">
        <v>223</v>
      </c>
      <c r="AR49" s="507"/>
      <c r="AS49" s="507"/>
      <c r="AT49" s="508"/>
      <c r="AU49" s="509" t="s">
        <v>129</v>
      </c>
      <c r="AV49" s="509"/>
      <c r="AW49" s="509"/>
      <c r="AX49" s="510"/>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c r="AR50" s="451"/>
      <c r="AS50" s="449" t="s">
        <v>224</v>
      </c>
      <c r="AT50" s="450"/>
      <c r="AU50" s="451"/>
      <c r="AV50" s="451"/>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4"/>
      <c r="R51" s="464"/>
      <c r="S51" s="464"/>
      <c r="T51" s="464"/>
      <c r="U51" s="464"/>
      <c r="V51" s="464"/>
      <c r="W51" s="464"/>
      <c r="X51" s="465"/>
      <c r="Y51" s="904" t="s">
        <v>58</v>
      </c>
      <c r="Z51" s="905"/>
      <c r="AA51" s="906"/>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07"/>
      <c r="H52" s="398"/>
      <c r="I52" s="398"/>
      <c r="J52" s="398"/>
      <c r="K52" s="398"/>
      <c r="L52" s="398"/>
      <c r="M52" s="398"/>
      <c r="N52" s="398"/>
      <c r="O52" s="399"/>
      <c r="P52" s="466"/>
      <c r="Q52" s="466"/>
      <c r="R52" s="466"/>
      <c r="S52" s="466"/>
      <c r="T52" s="466"/>
      <c r="U52" s="466"/>
      <c r="V52" s="466"/>
      <c r="W52" s="466"/>
      <c r="X52" s="467"/>
      <c r="Y52" s="908" t="s">
        <v>51</v>
      </c>
      <c r="Z52" s="800"/>
      <c r="AA52" s="801"/>
      <c r="AB52" s="463"/>
      <c r="AC52" s="463"/>
      <c r="AD52" s="463"/>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08" t="s">
        <v>13</v>
      </c>
      <c r="Z53" s="800"/>
      <c r="AA53" s="801"/>
      <c r="AB53" s="909" t="s">
        <v>14</v>
      </c>
      <c r="AC53" s="909"/>
      <c r="AD53" s="909"/>
      <c r="AE53" s="579"/>
      <c r="AF53" s="580"/>
      <c r="AG53" s="580"/>
      <c r="AH53" s="580"/>
      <c r="AI53" s="579"/>
      <c r="AJ53" s="580"/>
      <c r="AK53" s="580"/>
      <c r="AL53" s="580"/>
      <c r="AM53" s="579"/>
      <c r="AN53" s="580"/>
      <c r="AO53" s="580"/>
      <c r="AP53" s="580"/>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0" t="s">
        <v>11</v>
      </c>
      <c r="AC54" s="901"/>
      <c r="AD54" s="902"/>
      <c r="AE54" s="430" t="s">
        <v>501</v>
      </c>
      <c r="AF54" s="430"/>
      <c r="AG54" s="430"/>
      <c r="AH54" s="430"/>
      <c r="AI54" s="430" t="s">
        <v>653</v>
      </c>
      <c r="AJ54" s="430"/>
      <c r="AK54" s="430"/>
      <c r="AL54" s="430"/>
      <c r="AM54" s="430" t="s">
        <v>469</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51"/>
      <c r="AS55" s="449" t="s">
        <v>224</v>
      </c>
      <c r="AT55" s="450"/>
      <c r="AU55" s="451"/>
      <c r="AV55" s="451"/>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04" t="s">
        <v>58</v>
      </c>
      <c r="Z56" s="905"/>
      <c r="AA56" s="906"/>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07"/>
      <c r="H57" s="398"/>
      <c r="I57" s="398"/>
      <c r="J57" s="398"/>
      <c r="K57" s="398"/>
      <c r="L57" s="398"/>
      <c r="M57" s="398"/>
      <c r="N57" s="398"/>
      <c r="O57" s="399"/>
      <c r="P57" s="466"/>
      <c r="Q57" s="466"/>
      <c r="R57" s="466"/>
      <c r="S57" s="466"/>
      <c r="T57" s="466"/>
      <c r="U57" s="466"/>
      <c r="V57" s="466"/>
      <c r="W57" s="466"/>
      <c r="X57" s="467"/>
      <c r="Y57" s="908" t="s">
        <v>51</v>
      </c>
      <c r="Z57" s="800"/>
      <c r="AA57" s="801"/>
      <c r="AB57" s="463"/>
      <c r="AC57" s="463"/>
      <c r="AD57" s="463"/>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08" t="s">
        <v>13</v>
      </c>
      <c r="Z58" s="800"/>
      <c r="AA58" s="801"/>
      <c r="AB58" s="909" t="s">
        <v>14</v>
      </c>
      <c r="AC58" s="909"/>
      <c r="AD58" s="909"/>
      <c r="AE58" s="579"/>
      <c r="AF58" s="580"/>
      <c r="AG58" s="580"/>
      <c r="AH58" s="580"/>
      <c r="AI58" s="579"/>
      <c r="AJ58" s="580"/>
      <c r="AK58" s="580"/>
      <c r="AL58" s="580"/>
      <c r="AM58" s="579"/>
      <c r="AN58" s="580"/>
      <c r="AO58" s="580"/>
      <c r="AP58" s="580"/>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0" t="s">
        <v>11</v>
      </c>
      <c r="AC59" s="901"/>
      <c r="AD59" s="902"/>
      <c r="AE59" s="430" t="s">
        <v>501</v>
      </c>
      <c r="AF59" s="430"/>
      <c r="AG59" s="430"/>
      <c r="AH59" s="430"/>
      <c r="AI59" s="430" t="s">
        <v>653</v>
      </c>
      <c r="AJ59" s="430"/>
      <c r="AK59" s="430"/>
      <c r="AL59" s="430"/>
      <c r="AM59" s="430" t="s">
        <v>469</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51"/>
      <c r="AS60" s="449" t="s">
        <v>224</v>
      </c>
      <c r="AT60" s="450"/>
      <c r="AU60" s="451"/>
      <c r="AV60" s="451"/>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04" t="s">
        <v>58</v>
      </c>
      <c r="Z61" s="905"/>
      <c r="AA61" s="906"/>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07"/>
      <c r="H62" s="398"/>
      <c r="I62" s="398"/>
      <c r="J62" s="398"/>
      <c r="K62" s="398"/>
      <c r="L62" s="398"/>
      <c r="M62" s="398"/>
      <c r="N62" s="398"/>
      <c r="O62" s="399"/>
      <c r="P62" s="466"/>
      <c r="Q62" s="466"/>
      <c r="R62" s="466"/>
      <c r="S62" s="466"/>
      <c r="T62" s="466"/>
      <c r="U62" s="466"/>
      <c r="V62" s="466"/>
      <c r="W62" s="466"/>
      <c r="X62" s="467"/>
      <c r="Y62" s="908" t="s">
        <v>51</v>
      </c>
      <c r="Z62" s="800"/>
      <c r="AA62" s="801"/>
      <c r="AB62" s="463"/>
      <c r="AC62" s="463"/>
      <c r="AD62" s="463"/>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897"/>
      <c r="C63" s="898"/>
      <c r="D63" s="898"/>
      <c r="E63" s="898"/>
      <c r="F63" s="899"/>
      <c r="G63" s="156"/>
      <c r="H63" s="157"/>
      <c r="I63" s="157"/>
      <c r="J63" s="157"/>
      <c r="K63" s="157"/>
      <c r="L63" s="157"/>
      <c r="M63" s="157"/>
      <c r="N63" s="157"/>
      <c r="O63" s="158"/>
      <c r="P63" s="468"/>
      <c r="Q63" s="468"/>
      <c r="R63" s="468"/>
      <c r="S63" s="468"/>
      <c r="T63" s="468"/>
      <c r="U63" s="468"/>
      <c r="V63" s="468"/>
      <c r="W63" s="468"/>
      <c r="X63" s="469"/>
      <c r="Y63" s="908" t="s">
        <v>13</v>
      </c>
      <c r="Z63" s="800"/>
      <c r="AA63" s="801"/>
      <c r="AB63" s="909" t="s">
        <v>14</v>
      </c>
      <c r="AC63" s="909"/>
      <c r="AD63" s="909"/>
      <c r="AE63" s="579"/>
      <c r="AF63" s="580"/>
      <c r="AG63" s="580"/>
      <c r="AH63" s="580"/>
      <c r="AI63" s="579"/>
      <c r="AJ63" s="580"/>
      <c r="AK63" s="580"/>
      <c r="AL63" s="580"/>
      <c r="AM63" s="579"/>
      <c r="AN63" s="580"/>
      <c r="AO63" s="580"/>
      <c r="AP63" s="580"/>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6" t="s">
        <v>500</v>
      </c>
      <c r="AR65" s="427"/>
      <c r="AS65" s="427"/>
      <c r="AT65" s="428"/>
      <c r="AU65" s="426" t="s">
        <v>678</v>
      </c>
      <c r="AV65" s="427"/>
      <c r="AW65" s="427"/>
      <c r="AX65" s="429"/>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445"/>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0"/>
      <c r="AV66" s="421"/>
      <c r="AW66" s="421"/>
      <c r="AX66" s="422"/>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3" t="s">
        <v>53</v>
      </c>
      <c r="Z67" s="424"/>
      <c r="AA67" s="425"/>
      <c r="AB67" s="385"/>
      <c r="AC67" s="385"/>
      <c r="AD67" s="385"/>
      <c r="AE67" s="386"/>
      <c r="AF67" s="386"/>
      <c r="AG67" s="386"/>
      <c r="AH67" s="386"/>
      <c r="AI67" s="386"/>
      <c r="AJ67" s="386"/>
      <c r="AK67" s="386"/>
      <c r="AL67" s="386"/>
      <c r="AM67" s="386"/>
      <c r="AN67" s="386"/>
      <c r="AO67" s="386"/>
      <c r="AP67" s="386"/>
      <c r="AQ67" s="386"/>
      <c r="AR67" s="386"/>
      <c r="AS67" s="386"/>
      <c r="AT67" s="386"/>
      <c r="AU67" s="420"/>
      <c r="AV67" s="421"/>
      <c r="AW67" s="421"/>
      <c r="AX67" s="422"/>
      <c r="AY67">
        <f>$AY$65</f>
        <v>0</v>
      </c>
    </row>
    <row r="68" spans="1:51" ht="23.25" hidden="1" customHeight="1" x14ac:dyDescent="0.15">
      <c r="A68" s="452" t="s">
        <v>666</v>
      </c>
      <c r="B68" s="453"/>
      <c r="C68" s="453"/>
      <c r="D68" s="453"/>
      <c r="E68" s="453"/>
      <c r="F68" s="454"/>
      <c r="G68" s="238" t="s">
        <v>667</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55"/>
      <c r="B69" s="456"/>
      <c r="C69" s="456"/>
      <c r="D69" s="456"/>
      <c r="E69" s="456"/>
      <c r="F69" s="457"/>
      <c r="G69" s="409" t="s">
        <v>713</v>
      </c>
      <c r="H69" s="410"/>
      <c r="I69" s="410"/>
      <c r="J69" s="410"/>
      <c r="K69" s="410"/>
      <c r="L69" s="410"/>
      <c r="M69" s="410"/>
      <c r="N69" s="410"/>
      <c r="O69" s="410"/>
      <c r="P69" s="410"/>
      <c r="Q69" s="410"/>
      <c r="R69" s="410"/>
      <c r="S69" s="410"/>
      <c r="T69" s="410"/>
      <c r="U69" s="410"/>
      <c r="V69" s="410"/>
      <c r="W69" s="410"/>
      <c r="X69" s="410"/>
      <c r="Y69" s="434" t="s">
        <v>666</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0"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6"/>
      <c r="AY70">
        <f>$AY$68</f>
        <v>0</v>
      </c>
    </row>
    <row r="71" spans="1:51" ht="18.75" hidden="1" customHeight="1" x14ac:dyDescent="0.15">
      <c r="A71" s="518" t="s">
        <v>316</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501</v>
      </c>
      <c r="AF71" s="430"/>
      <c r="AG71" s="430"/>
      <c r="AH71" s="430"/>
      <c r="AI71" s="430" t="s">
        <v>653</v>
      </c>
      <c r="AJ71" s="430"/>
      <c r="AK71" s="430"/>
      <c r="AL71" s="430"/>
      <c r="AM71" s="430" t="s">
        <v>469</v>
      </c>
      <c r="AN71" s="430"/>
      <c r="AO71" s="430"/>
      <c r="AP71" s="430"/>
      <c r="AQ71" s="473" t="s">
        <v>223</v>
      </c>
      <c r="AR71" s="474"/>
      <c r="AS71" s="474"/>
      <c r="AT71" s="475"/>
      <c r="AU71" s="337" t="s">
        <v>129</v>
      </c>
      <c r="AV71" s="337"/>
      <c r="AW71" s="337"/>
      <c r="AX71" s="342"/>
      <c r="AY71">
        <f>COUNTA($G$73)</f>
        <v>0</v>
      </c>
    </row>
    <row r="72" spans="1:51" ht="18.75" hidden="1"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7"/>
      <c r="AR72" s="448"/>
      <c r="AS72" s="449" t="s">
        <v>224</v>
      </c>
      <c r="AT72" s="450"/>
      <c r="AU72" s="451"/>
      <c r="AV72" s="451"/>
      <c r="AW72" s="339" t="s">
        <v>170</v>
      </c>
      <c r="AX72" s="344"/>
      <c r="AY72">
        <f t="shared" ref="AY72:AY77" si="1">$AY$71</f>
        <v>0</v>
      </c>
    </row>
    <row r="73" spans="1:51" ht="23.25" hidden="1" customHeight="1" x14ac:dyDescent="0.15">
      <c r="A73" s="524"/>
      <c r="B73" s="522"/>
      <c r="C73" s="522"/>
      <c r="D73" s="522"/>
      <c r="E73" s="522"/>
      <c r="F73" s="523"/>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5"/>
      <c r="B74" s="526"/>
      <c r="C74" s="526"/>
      <c r="D74" s="526"/>
      <c r="E74" s="526"/>
      <c r="F74" s="527"/>
      <c r="G74" s="392"/>
      <c r="H74" s="393"/>
      <c r="I74" s="393"/>
      <c r="J74" s="393"/>
      <c r="K74" s="393"/>
      <c r="L74" s="393"/>
      <c r="M74" s="393"/>
      <c r="N74" s="393"/>
      <c r="O74" s="394"/>
      <c r="P74" s="398"/>
      <c r="Q74" s="398"/>
      <c r="R74" s="398"/>
      <c r="S74" s="398"/>
      <c r="T74" s="398"/>
      <c r="U74" s="398"/>
      <c r="V74" s="398"/>
      <c r="W74" s="398"/>
      <c r="X74" s="399"/>
      <c r="Y74" s="237" t="s">
        <v>51</v>
      </c>
      <c r="Z74" s="238"/>
      <c r="AA74" s="267"/>
      <c r="AB74" s="463"/>
      <c r="AC74" s="463"/>
      <c r="AD74" s="463"/>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4"/>
      <c r="B75" s="522"/>
      <c r="C75" s="522"/>
      <c r="D75" s="522"/>
      <c r="E75" s="522"/>
      <c r="F75" s="523"/>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6" t="s">
        <v>344</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0" t="s">
        <v>11</v>
      </c>
      <c r="AC83" s="901"/>
      <c r="AD83" s="902"/>
      <c r="AE83" s="430" t="s">
        <v>501</v>
      </c>
      <c r="AF83" s="430"/>
      <c r="AG83" s="430"/>
      <c r="AH83" s="430"/>
      <c r="AI83" s="430" t="s">
        <v>653</v>
      </c>
      <c r="AJ83" s="430"/>
      <c r="AK83" s="430"/>
      <c r="AL83" s="430"/>
      <c r="AM83" s="430" t="s">
        <v>469</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51"/>
      <c r="AS84" s="449" t="s">
        <v>224</v>
      </c>
      <c r="AT84" s="450"/>
      <c r="AU84" s="451"/>
      <c r="AV84" s="451"/>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04" t="s">
        <v>58</v>
      </c>
      <c r="Z85" s="905"/>
      <c r="AA85" s="906"/>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07"/>
      <c r="H86" s="398"/>
      <c r="I86" s="398"/>
      <c r="J86" s="398"/>
      <c r="K86" s="398"/>
      <c r="L86" s="398"/>
      <c r="M86" s="398"/>
      <c r="N86" s="398"/>
      <c r="O86" s="399"/>
      <c r="P86" s="466"/>
      <c r="Q86" s="466"/>
      <c r="R86" s="466"/>
      <c r="S86" s="466"/>
      <c r="T86" s="466"/>
      <c r="U86" s="466"/>
      <c r="V86" s="466"/>
      <c r="W86" s="466"/>
      <c r="X86" s="467"/>
      <c r="Y86" s="908" t="s">
        <v>51</v>
      </c>
      <c r="Z86" s="800"/>
      <c r="AA86" s="801"/>
      <c r="AB86" s="463"/>
      <c r="AC86" s="463"/>
      <c r="AD86" s="463"/>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08" t="s">
        <v>13</v>
      </c>
      <c r="Z87" s="800"/>
      <c r="AA87" s="801"/>
      <c r="AB87" s="909" t="s">
        <v>14</v>
      </c>
      <c r="AC87" s="909"/>
      <c r="AD87" s="909"/>
      <c r="AE87" s="579"/>
      <c r="AF87" s="580"/>
      <c r="AG87" s="580"/>
      <c r="AH87" s="580"/>
      <c r="AI87" s="579"/>
      <c r="AJ87" s="580"/>
      <c r="AK87" s="580"/>
      <c r="AL87" s="580"/>
      <c r="AM87" s="579"/>
      <c r="AN87" s="580"/>
      <c r="AO87" s="580"/>
      <c r="AP87" s="580"/>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0" t="s">
        <v>11</v>
      </c>
      <c r="AC88" s="901"/>
      <c r="AD88" s="902"/>
      <c r="AE88" s="430" t="s">
        <v>501</v>
      </c>
      <c r="AF88" s="430"/>
      <c r="AG88" s="430"/>
      <c r="AH88" s="430"/>
      <c r="AI88" s="430" t="s">
        <v>653</v>
      </c>
      <c r="AJ88" s="430"/>
      <c r="AK88" s="430"/>
      <c r="AL88" s="430"/>
      <c r="AM88" s="430" t="s">
        <v>469</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51"/>
      <c r="AS89" s="449" t="s">
        <v>224</v>
      </c>
      <c r="AT89" s="450"/>
      <c r="AU89" s="451"/>
      <c r="AV89" s="451"/>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04" t="s">
        <v>58</v>
      </c>
      <c r="Z90" s="905"/>
      <c r="AA90" s="906"/>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07"/>
      <c r="H91" s="398"/>
      <c r="I91" s="398"/>
      <c r="J91" s="398"/>
      <c r="K91" s="398"/>
      <c r="L91" s="398"/>
      <c r="M91" s="398"/>
      <c r="N91" s="398"/>
      <c r="O91" s="399"/>
      <c r="P91" s="466"/>
      <c r="Q91" s="466"/>
      <c r="R91" s="466"/>
      <c r="S91" s="466"/>
      <c r="T91" s="466"/>
      <c r="U91" s="466"/>
      <c r="V91" s="466"/>
      <c r="W91" s="466"/>
      <c r="X91" s="467"/>
      <c r="Y91" s="908" t="s">
        <v>51</v>
      </c>
      <c r="Z91" s="800"/>
      <c r="AA91" s="801"/>
      <c r="AB91" s="463"/>
      <c r="AC91" s="463"/>
      <c r="AD91" s="463"/>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08" t="s">
        <v>13</v>
      </c>
      <c r="Z92" s="800"/>
      <c r="AA92" s="801"/>
      <c r="AB92" s="909" t="s">
        <v>14</v>
      </c>
      <c r="AC92" s="909"/>
      <c r="AD92" s="909"/>
      <c r="AE92" s="579"/>
      <c r="AF92" s="580"/>
      <c r="AG92" s="580"/>
      <c r="AH92" s="580"/>
      <c r="AI92" s="579"/>
      <c r="AJ92" s="580"/>
      <c r="AK92" s="580"/>
      <c r="AL92" s="580"/>
      <c r="AM92" s="579"/>
      <c r="AN92" s="580"/>
      <c r="AO92" s="580"/>
      <c r="AP92" s="580"/>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0" t="s">
        <v>11</v>
      </c>
      <c r="AC93" s="901"/>
      <c r="AD93" s="902"/>
      <c r="AE93" s="430" t="s">
        <v>501</v>
      </c>
      <c r="AF93" s="430"/>
      <c r="AG93" s="430"/>
      <c r="AH93" s="430"/>
      <c r="AI93" s="430" t="s">
        <v>653</v>
      </c>
      <c r="AJ93" s="430"/>
      <c r="AK93" s="430"/>
      <c r="AL93" s="430"/>
      <c r="AM93" s="430" t="s">
        <v>469</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51"/>
      <c r="AS94" s="449" t="s">
        <v>224</v>
      </c>
      <c r="AT94" s="450"/>
      <c r="AU94" s="451"/>
      <c r="AV94" s="451"/>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04" t="s">
        <v>58</v>
      </c>
      <c r="Z95" s="905"/>
      <c r="AA95" s="906"/>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07"/>
      <c r="H96" s="398"/>
      <c r="I96" s="398"/>
      <c r="J96" s="398"/>
      <c r="K96" s="398"/>
      <c r="L96" s="398"/>
      <c r="M96" s="398"/>
      <c r="N96" s="398"/>
      <c r="O96" s="399"/>
      <c r="P96" s="466"/>
      <c r="Q96" s="466"/>
      <c r="R96" s="466"/>
      <c r="S96" s="466"/>
      <c r="T96" s="466"/>
      <c r="U96" s="466"/>
      <c r="V96" s="466"/>
      <c r="W96" s="466"/>
      <c r="X96" s="467"/>
      <c r="Y96" s="908" t="s">
        <v>51</v>
      </c>
      <c r="Z96" s="800"/>
      <c r="AA96" s="801"/>
      <c r="AB96" s="463"/>
      <c r="AC96" s="463"/>
      <c r="AD96" s="463"/>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897"/>
      <c r="C97" s="898"/>
      <c r="D97" s="898"/>
      <c r="E97" s="898"/>
      <c r="F97" s="899"/>
      <c r="G97" s="156"/>
      <c r="H97" s="157"/>
      <c r="I97" s="157"/>
      <c r="J97" s="157"/>
      <c r="K97" s="157"/>
      <c r="L97" s="157"/>
      <c r="M97" s="157"/>
      <c r="N97" s="157"/>
      <c r="O97" s="158"/>
      <c r="P97" s="468"/>
      <c r="Q97" s="468"/>
      <c r="R97" s="468"/>
      <c r="S97" s="468"/>
      <c r="T97" s="468"/>
      <c r="U97" s="468"/>
      <c r="V97" s="468"/>
      <c r="W97" s="468"/>
      <c r="X97" s="469"/>
      <c r="Y97" s="908" t="s">
        <v>13</v>
      </c>
      <c r="Z97" s="800"/>
      <c r="AA97" s="801"/>
      <c r="AB97" s="909" t="s">
        <v>14</v>
      </c>
      <c r="AC97" s="909"/>
      <c r="AD97" s="909"/>
      <c r="AE97" s="579"/>
      <c r="AF97" s="580"/>
      <c r="AG97" s="580"/>
      <c r="AH97" s="580"/>
      <c r="AI97" s="579"/>
      <c r="AJ97" s="580"/>
      <c r="AK97" s="580"/>
      <c r="AL97" s="580"/>
      <c r="AM97" s="579"/>
      <c r="AN97" s="580"/>
      <c r="AO97" s="580"/>
      <c r="AP97" s="580"/>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6" t="s">
        <v>500</v>
      </c>
      <c r="AR99" s="427"/>
      <c r="AS99" s="427"/>
      <c r="AT99" s="428"/>
      <c r="AU99" s="426" t="s">
        <v>678</v>
      </c>
      <c r="AV99" s="427"/>
      <c r="AW99" s="427"/>
      <c r="AX99" s="429"/>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445"/>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0"/>
      <c r="AV100" s="421"/>
      <c r="AW100" s="421"/>
      <c r="AX100" s="422"/>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3" t="s">
        <v>53</v>
      </c>
      <c r="Z101" s="424"/>
      <c r="AA101" s="425"/>
      <c r="AB101" s="385"/>
      <c r="AC101" s="385"/>
      <c r="AD101" s="385"/>
      <c r="AE101" s="386"/>
      <c r="AF101" s="386"/>
      <c r="AG101" s="386"/>
      <c r="AH101" s="386"/>
      <c r="AI101" s="386"/>
      <c r="AJ101" s="386"/>
      <c r="AK101" s="386"/>
      <c r="AL101" s="386"/>
      <c r="AM101" s="386"/>
      <c r="AN101" s="386"/>
      <c r="AO101" s="386"/>
      <c r="AP101" s="386"/>
      <c r="AQ101" s="386"/>
      <c r="AR101" s="386"/>
      <c r="AS101" s="386"/>
      <c r="AT101" s="386"/>
      <c r="AU101" s="420"/>
      <c r="AV101" s="421"/>
      <c r="AW101" s="421"/>
      <c r="AX101" s="422"/>
      <c r="AY101">
        <f>$AY$99</f>
        <v>0</v>
      </c>
    </row>
    <row r="102" spans="1:60" ht="23.25" hidden="1" customHeight="1" x14ac:dyDescent="0.15">
      <c r="A102" s="476" t="s">
        <v>666</v>
      </c>
      <c r="B102" s="356"/>
      <c r="C102" s="356"/>
      <c r="D102" s="356"/>
      <c r="E102" s="356"/>
      <c r="F102" s="477"/>
      <c r="G102" s="238" t="s">
        <v>667</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8"/>
      <c r="B103" s="337"/>
      <c r="C103" s="337"/>
      <c r="D103" s="337"/>
      <c r="E103" s="337"/>
      <c r="F103" s="479"/>
      <c r="G103" s="409" t="s">
        <v>668</v>
      </c>
      <c r="H103" s="410"/>
      <c r="I103" s="410"/>
      <c r="J103" s="410"/>
      <c r="K103" s="410"/>
      <c r="L103" s="410"/>
      <c r="M103" s="410"/>
      <c r="N103" s="410"/>
      <c r="O103" s="410"/>
      <c r="P103" s="410"/>
      <c r="Q103" s="410"/>
      <c r="R103" s="410"/>
      <c r="S103" s="410"/>
      <c r="T103" s="410"/>
      <c r="U103" s="410"/>
      <c r="V103" s="410"/>
      <c r="W103" s="410"/>
      <c r="X103" s="410"/>
      <c r="Y103" s="434" t="s">
        <v>666</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80"/>
      <c r="B104" s="339"/>
      <c r="C104" s="339"/>
      <c r="D104" s="339"/>
      <c r="E104" s="339"/>
      <c r="F104" s="481"/>
      <c r="G104" s="411"/>
      <c r="H104" s="412"/>
      <c r="I104" s="412"/>
      <c r="J104" s="412"/>
      <c r="K104" s="412"/>
      <c r="L104" s="412"/>
      <c r="M104" s="412"/>
      <c r="N104" s="412"/>
      <c r="O104" s="412"/>
      <c r="P104" s="412"/>
      <c r="Q104" s="412"/>
      <c r="R104" s="412"/>
      <c r="S104" s="412"/>
      <c r="T104" s="412"/>
      <c r="U104" s="412"/>
      <c r="V104" s="412"/>
      <c r="W104" s="412"/>
      <c r="X104" s="412"/>
      <c r="Y104" s="400"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6"/>
      <c r="AY104">
        <f>$AY$102</f>
        <v>0</v>
      </c>
    </row>
    <row r="105" spans="1:60" ht="18.75" hidden="1" customHeight="1" x14ac:dyDescent="0.15">
      <c r="A105" s="518" t="s">
        <v>316</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501</v>
      </c>
      <c r="AF105" s="430"/>
      <c r="AG105" s="430"/>
      <c r="AH105" s="430"/>
      <c r="AI105" s="430" t="s">
        <v>653</v>
      </c>
      <c r="AJ105" s="430"/>
      <c r="AK105" s="430"/>
      <c r="AL105" s="430"/>
      <c r="AM105" s="430" t="s">
        <v>469</v>
      </c>
      <c r="AN105" s="430"/>
      <c r="AO105" s="430"/>
      <c r="AP105" s="430"/>
      <c r="AQ105" s="473" t="s">
        <v>223</v>
      </c>
      <c r="AR105" s="474"/>
      <c r="AS105" s="474"/>
      <c r="AT105" s="475"/>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7"/>
      <c r="AR106" s="448"/>
      <c r="AS106" s="449" t="s">
        <v>224</v>
      </c>
      <c r="AT106" s="450"/>
      <c r="AU106" s="451"/>
      <c r="AV106" s="451"/>
      <c r="AW106" s="339" t="s">
        <v>170</v>
      </c>
      <c r="AX106" s="344"/>
      <c r="AY106">
        <f t="shared" ref="AY106:AY111" si="3">$AY$105</f>
        <v>0</v>
      </c>
    </row>
    <row r="107" spans="1:60" ht="23.25" hidden="1" customHeight="1" x14ac:dyDescent="0.15">
      <c r="A107" s="524"/>
      <c r="B107" s="522"/>
      <c r="C107" s="522"/>
      <c r="D107" s="522"/>
      <c r="E107" s="522"/>
      <c r="F107" s="523"/>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5"/>
      <c r="B108" s="526"/>
      <c r="C108" s="526"/>
      <c r="D108" s="526"/>
      <c r="E108" s="526"/>
      <c r="F108" s="527"/>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3"/>
      <c r="AC108" s="463"/>
      <c r="AD108" s="463"/>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4"/>
      <c r="B109" s="522"/>
      <c r="C109" s="522"/>
      <c r="D109" s="522"/>
      <c r="E109" s="522"/>
      <c r="F109" s="523"/>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6" t="s">
        <v>344</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0" t="s">
        <v>11</v>
      </c>
      <c r="AC117" s="901"/>
      <c r="AD117" s="902"/>
      <c r="AE117" s="430" t="s">
        <v>501</v>
      </c>
      <c r="AF117" s="430"/>
      <c r="AG117" s="430"/>
      <c r="AH117" s="430"/>
      <c r="AI117" s="430" t="s">
        <v>653</v>
      </c>
      <c r="AJ117" s="430"/>
      <c r="AK117" s="430"/>
      <c r="AL117" s="430"/>
      <c r="AM117" s="430" t="s">
        <v>469</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51"/>
      <c r="AS118" s="449" t="s">
        <v>224</v>
      </c>
      <c r="AT118" s="450"/>
      <c r="AU118" s="451"/>
      <c r="AV118" s="451"/>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04" t="s">
        <v>58</v>
      </c>
      <c r="Z119" s="905"/>
      <c r="AA119" s="906"/>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07"/>
      <c r="H120" s="398"/>
      <c r="I120" s="398"/>
      <c r="J120" s="398"/>
      <c r="K120" s="398"/>
      <c r="L120" s="398"/>
      <c r="M120" s="398"/>
      <c r="N120" s="398"/>
      <c r="O120" s="399"/>
      <c r="P120" s="466"/>
      <c r="Q120" s="466"/>
      <c r="R120" s="466"/>
      <c r="S120" s="466"/>
      <c r="T120" s="466"/>
      <c r="U120" s="466"/>
      <c r="V120" s="466"/>
      <c r="W120" s="466"/>
      <c r="X120" s="467"/>
      <c r="Y120" s="908" t="s">
        <v>51</v>
      </c>
      <c r="Z120" s="800"/>
      <c r="AA120" s="801"/>
      <c r="AB120" s="463"/>
      <c r="AC120" s="463"/>
      <c r="AD120" s="463"/>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08" t="s">
        <v>13</v>
      </c>
      <c r="Z121" s="800"/>
      <c r="AA121" s="801"/>
      <c r="AB121" s="909" t="s">
        <v>14</v>
      </c>
      <c r="AC121" s="909"/>
      <c r="AD121" s="909"/>
      <c r="AE121" s="579"/>
      <c r="AF121" s="580"/>
      <c r="AG121" s="580"/>
      <c r="AH121" s="580"/>
      <c r="AI121" s="579"/>
      <c r="AJ121" s="580"/>
      <c r="AK121" s="580"/>
      <c r="AL121" s="580"/>
      <c r="AM121" s="579"/>
      <c r="AN121" s="580"/>
      <c r="AO121" s="580"/>
      <c r="AP121" s="580"/>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0" t="s">
        <v>11</v>
      </c>
      <c r="AC122" s="901"/>
      <c r="AD122" s="902"/>
      <c r="AE122" s="430" t="s">
        <v>501</v>
      </c>
      <c r="AF122" s="430"/>
      <c r="AG122" s="430"/>
      <c r="AH122" s="430"/>
      <c r="AI122" s="430" t="s">
        <v>653</v>
      </c>
      <c r="AJ122" s="430"/>
      <c r="AK122" s="430"/>
      <c r="AL122" s="430"/>
      <c r="AM122" s="430" t="s">
        <v>469</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51"/>
      <c r="AS123" s="449" t="s">
        <v>224</v>
      </c>
      <c r="AT123" s="450"/>
      <c r="AU123" s="451"/>
      <c r="AV123" s="451"/>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04" t="s">
        <v>58</v>
      </c>
      <c r="Z124" s="905"/>
      <c r="AA124" s="906"/>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07"/>
      <c r="H125" s="398"/>
      <c r="I125" s="398"/>
      <c r="J125" s="398"/>
      <c r="K125" s="398"/>
      <c r="L125" s="398"/>
      <c r="M125" s="398"/>
      <c r="N125" s="398"/>
      <c r="O125" s="399"/>
      <c r="P125" s="466"/>
      <c r="Q125" s="466"/>
      <c r="R125" s="466"/>
      <c r="S125" s="466"/>
      <c r="T125" s="466"/>
      <c r="U125" s="466"/>
      <c r="V125" s="466"/>
      <c r="W125" s="466"/>
      <c r="X125" s="467"/>
      <c r="Y125" s="908" t="s">
        <v>51</v>
      </c>
      <c r="Z125" s="800"/>
      <c r="AA125" s="801"/>
      <c r="AB125" s="463"/>
      <c r="AC125" s="463"/>
      <c r="AD125" s="463"/>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08" t="s">
        <v>13</v>
      </c>
      <c r="Z126" s="800"/>
      <c r="AA126" s="801"/>
      <c r="AB126" s="909" t="s">
        <v>14</v>
      </c>
      <c r="AC126" s="909"/>
      <c r="AD126" s="909"/>
      <c r="AE126" s="579"/>
      <c r="AF126" s="580"/>
      <c r="AG126" s="580"/>
      <c r="AH126" s="580"/>
      <c r="AI126" s="579"/>
      <c r="AJ126" s="580"/>
      <c r="AK126" s="580"/>
      <c r="AL126" s="580"/>
      <c r="AM126" s="579"/>
      <c r="AN126" s="580"/>
      <c r="AO126" s="580"/>
      <c r="AP126" s="580"/>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0" t="s">
        <v>11</v>
      </c>
      <c r="AC127" s="901"/>
      <c r="AD127" s="902"/>
      <c r="AE127" s="430" t="s">
        <v>501</v>
      </c>
      <c r="AF127" s="430"/>
      <c r="AG127" s="430"/>
      <c r="AH127" s="430"/>
      <c r="AI127" s="430" t="s">
        <v>653</v>
      </c>
      <c r="AJ127" s="430"/>
      <c r="AK127" s="430"/>
      <c r="AL127" s="430"/>
      <c r="AM127" s="430" t="s">
        <v>469</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51"/>
      <c r="AS128" s="449" t="s">
        <v>224</v>
      </c>
      <c r="AT128" s="450"/>
      <c r="AU128" s="451"/>
      <c r="AV128" s="451"/>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04" t="s">
        <v>58</v>
      </c>
      <c r="Z129" s="905"/>
      <c r="AA129" s="906"/>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07"/>
      <c r="H130" s="398"/>
      <c r="I130" s="398"/>
      <c r="J130" s="398"/>
      <c r="K130" s="398"/>
      <c r="L130" s="398"/>
      <c r="M130" s="398"/>
      <c r="N130" s="398"/>
      <c r="O130" s="399"/>
      <c r="P130" s="466"/>
      <c r="Q130" s="466"/>
      <c r="R130" s="466"/>
      <c r="S130" s="466"/>
      <c r="T130" s="466"/>
      <c r="U130" s="466"/>
      <c r="V130" s="466"/>
      <c r="W130" s="466"/>
      <c r="X130" s="467"/>
      <c r="Y130" s="908" t="s">
        <v>51</v>
      </c>
      <c r="Z130" s="800"/>
      <c r="AA130" s="801"/>
      <c r="AB130" s="463"/>
      <c r="AC130" s="463"/>
      <c r="AD130" s="463"/>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897"/>
      <c r="C131" s="898"/>
      <c r="D131" s="898"/>
      <c r="E131" s="898"/>
      <c r="F131" s="899"/>
      <c r="G131" s="156"/>
      <c r="H131" s="157"/>
      <c r="I131" s="157"/>
      <c r="J131" s="157"/>
      <c r="K131" s="157"/>
      <c r="L131" s="157"/>
      <c r="M131" s="157"/>
      <c r="N131" s="157"/>
      <c r="O131" s="158"/>
      <c r="P131" s="468"/>
      <c r="Q131" s="468"/>
      <c r="R131" s="468"/>
      <c r="S131" s="468"/>
      <c r="T131" s="468"/>
      <c r="U131" s="468"/>
      <c r="V131" s="468"/>
      <c r="W131" s="468"/>
      <c r="X131" s="469"/>
      <c r="Y131" s="908" t="s">
        <v>13</v>
      </c>
      <c r="Z131" s="800"/>
      <c r="AA131" s="801"/>
      <c r="AB131" s="909" t="s">
        <v>14</v>
      </c>
      <c r="AC131" s="909"/>
      <c r="AD131" s="909"/>
      <c r="AE131" s="579"/>
      <c r="AF131" s="580"/>
      <c r="AG131" s="580"/>
      <c r="AH131" s="580"/>
      <c r="AI131" s="579"/>
      <c r="AJ131" s="580"/>
      <c r="AK131" s="580"/>
      <c r="AL131" s="580"/>
      <c r="AM131" s="579"/>
      <c r="AN131" s="580"/>
      <c r="AO131" s="580"/>
      <c r="AP131" s="580"/>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6" t="s">
        <v>500</v>
      </c>
      <c r="AR133" s="427"/>
      <c r="AS133" s="427"/>
      <c r="AT133" s="428"/>
      <c r="AU133" s="426" t="s">
        <v>678</v>
      </c>
      <c r="AV133" s="427"/>
      <c r="AW133" s="427"/>
      <c r="AX133" s="429"/>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445"/>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0"/>
      <c r="AV134" s="421"/>
      <c r="AW134" s="421"/>
      <c r="AX134" s="422"/>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3" t="s">
        <v>53</v>
      </c>
      <c r="Z135" s="424"/>
      <c r="AA135" s="425"/>
      <c r="AB135" s="385"/>
      <c r="AC135" s="385"/>
      <c r="AD135" s="385"/>
      <c r="AE135" s="386"/>
      <c r="AF135" s="386"/>
      <c r="AG135" s="386"/>
      <c r="AH135" s="386"/>
      <c r="AI135" s="386"/>
      <c r="AJ135" s="386"/>
      <c r="AK135" s="386"/>
      <c r="AL135" s="386"/>
      <c r="AM135" s="386"/>
      <c r="AN135" s="386"/>
      <c r="AO135" s="386"/>
      <c r="AP135" s="386"/>
      <c r="AQ135" s="386"/>
      <c r="AR135" s="386"/>
      <c r="AS135" s="386"/>
      <c r="AT135" s="386"/>
      <c r="AU135" s="420"/>
      <c r="AV135" s="421"/>
      <c r="AW135" s="421"/>
      <c r="AX135" s="422"/>
      <c r="AY135">
        <f>$AY$133</f>
        <v>0</v>
      </c>
    </row>
    <row r="136" spans="1:60" ht="23.25" hidden="1" customHeight="1" x14ac:dyDescent="0.15">
      <c r="A136" s="476" t="s">
        <v>666</v>
      </c>
      <c r="B136" s="356"/>
      <c r="C136" s="356"/>
      <c r="D136" s="356"/>
      <c r="E136" s="356"/>
      <c r="F136" s="477"/>
      <c r="G136" s="238" t="s">
        <v>667</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09" t="s">
        <v>668</v>
      </c>
      <c r="H137" s="410"/>
      <c r="I137" s="410"/>
      <c r="J137" s="410"/>
      <c r="K137" s="410"/>
      <c r="L137" s="410"/>
      <c r="M137" s="410"/>
      <c r="N137" s="410"/>
      <c r="O137" s="410"/>
      <c r="P137" s="410"/>
      <c r="Q137" s="410"/>
      <c r="R137" s="410"/>
      <c r="S137" s="410"/>
      <c r="T137" s="410"/>
      <c r="U137" s="410"/>
      <c r="V137" s="410"/>
      <c r="W137" s="410"/>
      <c r="X137" s="410"/>
      <c r="Y137" s="434" t="s">
        <v>666</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80"/>
      <c r="B138" s="339"/>
      <c r="C138" s="339"/>
      <c r="D138" s="339"/>
      <c r="E138" s="339"/>
      <c r="F138" s="481"/>
      <c r="G138" s="411"/>
      <c r="H138" s="412"/>
      <c r="I138" s="412"/>
      <c r="J138" s="412"/>
      <c r="K138" s="412"/>
      <c r="L138" s="412"/>
      <c r="M138" s="412"/>
      <c r="N138" s="412"/>
      <c r="O138" s="412"/>
      <c r="P138" s="412"/>
      <c r="Q138" s="412"/>
      <c r="R138" s="412"/>
      <c r="S138" s="412"/>
      <c r="T138" s="412"/>
      <c r="U138" s="412"/>
      <c r="V138" s="412"/>
      <c r="W138" s="412"/>
      <c r="X138" s="412"/>
      <c r="Y138" s="400"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6"/>
      <c r="AY138">
        <f>$AY$136</f>
        <v>0</v>
      </c>
    </row>
    <row r="139" spans="1:60" ht="18.75" hidden="1" customHeight="1" x14ac:dyDescent="0.15">
      <c r="A139" s="518" t="s">
        <v>316</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501</v>
      </c>
      <c r="AF139" s="430"/>
      <c r="AG139" s="430"/>
      <c r="AH139" s="430"/>
      <c r="AI139" s="430" t="s">
        <v>653</v>
      </c>
      <c r="AJ139" s="430"/>
      <c r="AK139" s="430"/>
      <c r="AL139" s="430"/>
      <c r="AM139" s="430" t="s">
        <v>469</v>
      </c>
      <c r="AN139" s="430"/>
      <c r="AO139" s="430"/>
      <c r="AP139" s="430"/>
      <c r="AQ139" s="473" t="s">
        <v>223</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7"/>
      <c r="AR140" s="448"/>
      <c r="AS140" s="449" t="s">
        <v>224</v>
      </c>
      <c r="AT140" s="450"/>
      <c r="AU140" s="451"/>
      <c r="AV140" s="451"/>
      <c r="AW140" s="339" t="s">
        <v>170</v>
      </c>
      <c r="AX140" s="344"/>
      <c r="AY140">
        <f t="shared" ref="AY140:AY145" si="5">$AY$139</f>
        <v>0</v>
      </c>
    </row>
    <row r="141" spans="1:60" ht="23.25" hidden="1" customHeight="1" x14ac:dyDescent="0.15">
      <c r="A141" s="524"/>
      <c r="B141" s="522"/>
      <c r="C141" s="522"/>
      <c r="D141" s="522"/>
      <c r="E141" s="522"/>
      <c r="F141" s="523"/>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5"/>
      <c r="B142" s="526"/>
      <c r="C142" s="526"/>
      <c r="D142" s="526"/>
      <c r="E142" s="526"/>
      <c r="F142" s="527"/>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3"/>
      <c r="AC142" s="463"/>
      <c r="AD142" s="463"/>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4"/>
      <c r="B143" s="522"/>
      <c r="C143" s="522"/>
      <c r="D143" s="522"/>
      <c r="E143" s="522"/>
      <c r="F143" s="523"/>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6" t="s">
        <v>344</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0" t="s">
        <v>11</v>
      </c>
      <c r="AC151" s="901"/>
      <c r="AD151" s="902"/>
      <c r="AE151" s="430" t="s">
        <v>501</v>
      </c>
      <c r="AF151" s="430"/>
      <c r="AG151" s="430"/>
      <c r="AH151" s="430"/>
      <c r="AI151" s="430" t="s">
        <v>653</v>
      </c>
      <c r="AJ151" s="430"/>
      <c r="AK151" s="430"/>
      <c r="AL151" s="430"/>
      <c r="AM151" s="430" t="s">
        <v>469</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51"/>
      <c r="AS152" s="449" t="s">
        <v>224</v>
      </c>
      <c r="AT152" s="450"/>
      <c r="AU152" s="451"/>
      <c r="AV152" s="451"/>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04" t="s">
        <v>58</v>
      </c>
      <c r="Z153" s="905"/>
      <c r="AA153" s="906"/>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07"/>
      <c r="H154" s="398"/>
      <c r="I154" s="398"/>
      <c r="J154" s="398"/>
      <c r="K154" s="398"/>
      <c r="L154" s="398"/>
      <c r="M154" s="398"/>
      <c r="N154" s="398"/>
      <c r="O154" s="399"/>
      <c r="P154" s="466"/>
      <c r="Q154" s="466"/>
      <c r="R154" s="466"/>
      <c r="S154" s="466"/>
      <c r="T154" s="466"/>
      <c r="U154" s="466"/>
      <c r="V154" s="466"/>
      <c r="W154" s="466"/>
      <c r="X154" s="467"/>
      <c r="Y154" s="908" t="s">
        <v>51</v>
      </c>
      <c r="Z154" s="800"/>
      <c r="AA154" s="801"/>
      <c r="AB154" s="463"/>
      <c r="AC154" s="463"/>
      <c r="AD154" s="463"/>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08" t="s">
        <v>13</v>
      </c>
      <c r="Z155" s="800"/>
      <c r="AA155" s="801"/>
      <c r="AB155" s="909" t="s">
        <v>14</v>
      </c>
      <c r="AC155" s="909"/>
      <c r="AD155" s="909"/>
      <c r="AE155" s="579"/>
      <c r="AF155" s="580"/>
      <c r="AG155" s="580"/>
      <c r="AH155" s="580"/>
      <c r="AI155" s="579"/>
      <c r="AJ155" s="580"/>
      <c r="AK155" s="580"/>
      <c r="AL155" s="580"/>
      <c r="AM155" s="579"/>
      <c r="AN155" s="580"/>
      <c r="AO155" s="580"/>
      <c r="AP155" s="580"/>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0" t="s">
        <v>11</v>
      </c>
      <c r="AC156" s="901"/>
      <c r="AD156" s="902"/>
      <c r="AE156" s="430" t="s">
        <v>501</v>
      </c>
      <c r="AF156" s="430"/>
      <c r="AG156" s="430"/>
      <c r="AH156" s="430"/>
      <c r="AI156" s="430" t="s">
        <v>653</v>
      </c>
      <c r="AJ156" s="430"/>
      <c r="AK156" s="430"/>
      <c r="AL156" s="430"/>
      <c r="AM156" s="430" t="s">
        <v>469</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51"/>
      <c r="AS157" s="449" t="s">
        <v>224</v>
      </c>
      <c r="AT157" s="450"/>
      <c r="AU157" s="451"/>
      <c r="AV157" s="451"/>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04" t="s">
        <v>58</v>
      </c>
      <c r="Z158" s="905"/>
      <c r="AA158" s="906"/>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07"/>
      <c r="H159" s="398"/>
      <c r="I159" s="398"/>
      <c r="J159" s="398"/>
      <c r="K159" s="398"/>
      <c r="L159" s="398"/>
      <c r="M159" s="398"/>
      <c r="N159" s="398"/>
      <c r="O159" s="399"/>
      <c r="P159" s="466"/>
      <c r="Q159" s="466"/>
      <c r="R159" s="466"/>
      <c r="S159" s="466"/>
      <c r="T159" s="466"/>
      <c r="U159" s="466"/>
      <c r="V159" s="466"/>
      <c r="W159" s="466"/>
      <c r="X159" s="467"/>
      <c r="Y159" s="908" t="s">
        <v>51</v>
      </c>
      <c r="Z159" s="800"/>
      <c r="AA159" s="801"/>
      <c r="AB159" s="463"/>
      <c r="AC159" s="463"/>
      <c r="AD159" s="463"/>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08" t="s">
        <v>13</v>
      </c>
      <c r="Z160" s="800"/>
      <c r="AA160" s="801"/>
      <c r="AB160" s="909" t="s">
        <v>14</v>
      </c>
      <c r="AC160" s="909"/>
      <c r="AD160" s="909"/>
      <c r="AE160" s="579"/>
      <c r="AF160" s="580"/>
      <c r="AG160" s="580"/>
      <c r="AH160" s="580"/>
      <c r="AI160" s="579"/>
      <c r="AJ160" s="580"/>
      <c r="AK160" s="580"/>
      <c r="AL160" s="580"/>
      <c r="AM160" s="579"/>
      <c r="AN160" s="580"/>
      <c r="AO160" s="580"/>
      <c r="AP160" s="580"/>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0" t="s">
        <v>11</v>
      </c>
      <c r="AC161" s="901"/>
      <c r="AD161" s="902"/>
      <c r="AE161" s="430" t="s">
        <v>501</v>
      </c>
      <c r="AF161" s="430"/>
      <c r="AG161" s="430"/>
      <c r="AH161" s="430"/>
      <c r="AI161" s="430" t="s">
        <v>653</v>
      </c>
      <c r="AJ161" s="430"/>
      <c r="AK161" s="430"/>
      <c r="AL161" s="430"/>
      <c r="AM161" s="430" t="s">
        <v>469</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51"/>
      <c r="AS162" s="449" t="s">
        <v>224</v>
      </c>
      <c r="AT162" s="450"/>
      <c r="AU162" s="451"/>
      <c r="AV162" s="451"/>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04" t="s">
        <v>58</v>
      </c>
      <c r="Z163" s="905"/>
      <c r="AA163" s="906"/>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07"/>
      <c r="H164" s="398"/>
      <c r="I164" s="398"/>
      <c r="J164" s="398"/>
      <c r="K164" s="398"/>
      <c r="L164" s="398"/>
      <c r="M164" s="398"/>
      <c r="N164" s="398"/>
      <c r="O164" s="399"/>
      <c r="P164" s="466"/>
      <c r="Q164" s="466"/>
      <c r="R164" s="466"/>
      <c r="S164" s="466"/>
      <c r="T164" s="466"/>
      <c r="U164" s="466"/>
      <c r="V164" s="466"/>
      <c r="W164" s="466"/>
      <c r="X164" s="467"/>
      <c r="Y164" s="908" t="s">
        <v>51</v>
      </c>
      <c r="Z164" s="800"/>
      <c r="AA164" s="801"/>
      <c r="AB164" s="463"/>
      <c r="AC164" s="463"/>
      <c r="AD164" s="463"/>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6" t="s">
        <v>500</v>
      </c>
      <c r="AR167" s="427"/>
      <c r="AS167" s="427"/>
      <c r="AT167" s="428"/>
      <c r="AU167" s="426" t="s">
        <v>678</v>
      </c>
      <c r="AV167" s="427"/>
      <c r="AW167" s="427"/>
      <c r="AX167" s="429"/>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445"/>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0"/>
      <c r="AV168" s="421"/>
      <c r="AW168" s="421"/>
      <c r="AX168" s="422"/>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3" t="s">
        <v>53</v>
      </c>
      <c r="Z169" s="424"/>
      <c r="AA169" s="425"/>
      <c r="AB169" s="385"/>
      <c r="AC169" s="385"/>
      <c r="AD169" s="385"/>
      <c r="AE169" s="386"/>
      <c r="AF169" s="386"/>
      <c r="AG169" s="386"/>
      <c r="AH169" s="386"/>
      <c r="AI169" s="386"/>
      <c r="AJ169" s="386"/>
      <c r="AK169" s="386"/>
      <c r="AL169" s="386"/>
      <c r="AM169" s="386"/>
      <c r="AN169" s="386"/>
      <c r="AO169" s="386"/>
      <c r="AP169" s="386"/>
      <c r="AQ169" s="386"/>
      <c r="AR169" s="386"/>
      <c r="AS169" s="386"/>
      <c r="AT169" s="386"/>
      <c r="AU169" s="420"/>
      <c r="AV169" s="421"/>
      <c r="AW169" s="421"/>
      <c r="AX169" s="422"/>
      <c r="AY169">
        <f>$AY$167</f>
        <v>0</v>
      </c>
    </row>
    <row r="170" spans="1:60" ht="23.25" hidden="1" customHeight="1" x14ac:dyDescent="0.15">
      <c r="A170" s="476" t="s">
        <v>666</v>
      </c>
      <c r="B170" s="356"/>
      <c r="C170" s="356"/>
      <c r="D170" s="356"/>
      <c r="E170" s="356"/>
      <c r="F170" s="477"/>
      <c r="G170" s="238" t="s">
        <v>667</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8"/>
      <c r="B171" s="337"/>
      <c r="C171" s="337"/>
      <c r="D171" s="337"/>
      <c r="E171" s="337"/>
      <c r="F171" s="479"/>
      <c r="G171" s="409" t="s">
        <v>668</v>
      </c>
      <c r="H171" s="410"/>
      <c r="I171" s="410"/>
      <c r="J171" s="410"/>
      <c r="K171" s="410"/>
      <c r="L171" s="410"/>
      <c r="M171" s="410"/>
      <c r="N171" s="410"/>
      <c r="O171" s="410"/>
      <c r="P171" s="410"/>
      <c r="Q171" s="410"/>
      <c r="R171" s="410"/>
      <c r="S171" s="410"/>
      <c r="T171" s="410"/>
      <c r="U171" s="410"/>
      <c r="V171" s="410"/>
      <c r="W171" s="410"/>
      <c r="X171" s="410"/>
      <c r="Y171" s="434" t="s">
        <v>666</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80"/>
      <c r="B172" s="339"/>
      <c r="C172" s="339"/>
      <c r="D172" s="339"/>
      <c r="E172" s="339"/>
      <c r="F172" s="481"/>
      <c r="G172" s="411"/>
      <c r="H172" s="412"/>
      <c r="I172" s="412"/>
      <c r="J172" s="412"/>
      <c r="K172" s="412"/>
      <c r="L172" s="412"/>
      <c r="M172" s="412"/>
      <c r="N172" s="412"/>
      <c r="O172" s="412"/>
      <c r="P172" s="412"/>
      <c r="Q172" s="412"/>
      <c r="R172" s="412"/>
      <c r="S172" s="412"/>
      <c r="T172" s="412"/>
      <c r="U172" s="412"/>
      <c r="V172" s="412"/>
      <c r="W172" s="412"/>
      <c r="X172" s="412"/>
      <c r="Y172" s="400"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6"/>
      <c r="AY172">
        <f>$AY$170</f>
        <v>0</v>
      </c>
    </row>
    <row r="173" spans="1:60" ht="18.75" hidden="1" customHeight="1" x14ac:dyDescent="0.15">
      <c r="A173" s="518" t="s">
        <v>316</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501</v>
      </c>
      <c r="AF173" s="430"/>
      <c r="AG173" s="430"/>
      <c r="AH173" s="430"/>
      <c r="AI173" s="430" t="s">
        <v>653</v>
      </c>
      <c r="AJ173" s="430"/>
      <c r="AK173" s="430"/>
      <c r="AL173" s="430"/>
      <c r="AM173" s="430" t="s">
        <v>469</v>
      </c>
      <c r="AN173" s="430"/>
      <c r="AO173" s="430"/>
      <c r="AP173" s="430"/>
      <c r="AQ173" s="473" t="s">
        <v>223</v>
      </c>
      <c r="AR173" s="474"/>
      <c r="AS173" s="474"/>
      <c r="AT173" s="475"/>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7"/>
      <c r="AR174" s="448"/>
      <c r="AS174" s="449" t="s">
        <v>224</v>
      </c>
      <c r="AT174" s="450"/>
      <c r="AU174" s="451"/>
      <c r="AV174" s="451"/>
      <c r="AW174" s="339" t="s">
        <v>170</v>
      </c>
      <c r="AX174" s="344"/>
      <c r="AY174">
        <f t="shared" ref="AY174:AY179" si="7">$AY$173</f>
        <v>0</v>
      </c>
    </row>
    <row r="175" spans="1:60" ht="23.25" hidden="1" customHeight="1" x14ac:dyDescent="0.15">
      <c r="A175" s="524"/>
      <c r="B175" s="522"/>
      <c r="C175" s="522"/>
      <c r="D175" s="522"/>
      <c r="E175" s="522"/>
      <c r="F175" s="523"/>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5"/>
      <c r="B176" s="526"/>
      <c r="C176" s="526"/>
      <c r="D176" s="526"/>
      <c r="E176" s="526"/>
      <c r="F176" s="527"/>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3"/>
      <c r="AC176" s="463"/>
      <c r="AD176" s="463"/>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4"/>
      <c r="B177" s="522"/>
      <c r="C177" s="522"/>
      <c r="D177" s="522"/>
      <c r="E177" s="522"/>
      <c r="F177" s="523"/>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6" t="s">
        <v>344</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0" t="s">
        <v>11</v>
      </c>
      <c r="AC185" s="901"/>
      <c r="AD185" s="902"/>
      <c r="AE185" s="430" t="s">
        <v>501</v>
      </c>
      <c r="AF185" s="430"/>
      <c r="AG185" s="430"/>
      <c r="AH185" s="430"/>
      <c r="AI185" s="430" t="s">
        <v>653</v>
      </c>
      <c r="AJ185" s="430"/>
      <c r="AK185" s="430"/>
      <c r="AL185" s="430"/>
      <c r="AM185" s="430" t="s">
        <v>469</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51"/>
      <c r="AS186" s="449" t="s">
        <v>224</v>
      </c>
      <c r="AT186" s="450"/>
      <c r="AU186" s="451"/>
      <c r="AV186" s="451"/>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04" t="s">
        <v>58</v>
      </c>
      <c r="Z187" s="905"/>
      <c r="AA187" s="906"/>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07"/>
      <c r="H188" s="398"/>
      <c r="I188" s="398"/>
      <c r="J188" s="398"/>
      <c r="K188" s="398"/>
      <c r="L188" s="398"/>
      <c r="M188" s="398"/>
      <c r="N188" s="398"/>
      <c r="O188" s="399"/>
      <c r="P188" s="466"/>
      <c r="Q188" s="466"/>
      <c r="R188" s="466"/>
      <c r="S188" s="466"/>
      <c r="T188" s="466"/>
      <c r="U188" s="466"/>
      <c r="V188" s="466"/>
      <c r="W188" s="466"/>
      <c r="X188" s="467"/>
      <c r="Y188" s="908" t="s">
        <v>51</v>
      </c>
      <c r="Z188" s="800"/>
      <c r="AA188" s="801"/>
      <c r="AB188" s="463"/>
      <c r="AC188" s="463"/>
      <c r="AD188" s="463"/>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08" t="s">
        <v>13</v>
      </c>
      <c r="Z189" s="800"/>
      <c r="AA189" s="801"/>
      <c r="AB189" s="909" t="s">
        <v>14</v>
      </c>
      <c r="AC189" s="909"/>
      <c r="AD189" s="909"/>
      <c r="AE189" s="579"/>
      <c r="AF189" s="580"/>
      <c r="AG189" s="580"/>
      <c r="AH189" s="580"/>
      <c r="AI189" s="579"/>
      <c r="AJ189" s="580"/>
      <c r="AK189" s="580"/>
      <c r="AL189" s="580"/>
      <c r="AM189" s="579"/>
      <c r="AN189" s="580"/>
      <c r="AO189" s="580"/>
      <c r="AP189" s="580"/>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0" t="s">
        <v>11</v>
      </c>
      <c r="AC190" s="901"/>
      <c r="AD190" s="902"/>
      <c r="AE190" s="430" t="s">
        <v>501</v>
      </c>
      <c r="AF190" s="430"/>
      <c r="AG190" s="430"/>
      <c r="AH190" s="430"/>
      <c r="AI190" s="430" t="s">
        <v>653</v>
      </c>
      <c r="AJ190" s="430"/>
      <c r="AK190" s="430"/>
      <c r="AL190" s="430"/>
      <c r="AM190" s="430" t="s">
        <v>469</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51"/>
      <c r="AS191" s="449" t="s">
        <v>224</v>
      </c>
      <c r="AT191" s="450"/>
      <c r="AU191" s="451"/>
      <c r="AV191" s="451"/>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04" t="s">
        <v>58</v>
      </c>
      <c r="Z192" s="905"/>
      <c r="AA192" s="906"/>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07"/>
      <c r="H193" s="398"/>
      <c r="I193" s="398"/>
      <c r="J193" s="398"/>
      <c r="K193" s="398"/>
      <c r="L193" s="398"/>
      <c r="M193" s="398"/>
      <c r="N193" s="398"/>
      <c r="O193" s="399"/>
      <c r="P193" s="466"/>
      <c r="Q193" s="466"/>
      <c r="R193" s="466"/>
      <c r="S193" s="466"/>
      <c r="T193" s="466"/>
      <c r="U193" s="466"/>
      <c r="V193" s="466"/>
      <c r="W193" s="466"/>
      <c r="X193" s="467"/>
      <c r="Y193" s="908" t="s">
        <v>51</v>
      </c>
      <c r="Z193" s="800"/>
      <c r="AA193" s="801"/>
      <c r="AB193" s="463"/>
      <c r="AC193" s="463"/>
      <c r="AD193" s="463"/>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08" t="s">
        <v>13</v>
      </c>
      <c r="Z194" s="800"/>
      <c r="AA194" s="801"/>
      <c r="AB194" s="909" t="s">
        <v>14</v>
      </c>
      <c r="AC194" s="909"/>
      <c r="AD194" s="909"/>
      <c r="AE194" s="579"/>
      <c r="AF194" s="580"/>
      <c r="AG194" s="580"/>
      <c r="AH194" s="580"/>
      <c r="AI194" s="579"/>
      <c r="AJ194" s="580"/>
      <c r="AK194" s="580"/>
      <c r="AL194" s="580"/>
      <c r="AM194" s="579"/>
      <c r="AN194" s="580"/>
      <c r="AO194" s="580"/>
      <c r="AP194" s="580"/>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0" t="s">
        <v>11</v>
      </c>
      <c r="AC195" s="901"/>
      <c r="AD195" s="902"/>
      <c r="AE195" s="430" t="s">
        <v>501</v>
      </c>
      <c r="AF195" s="430"/>
      <c r="AG195" s="430"/>
      <c r="AH195" s="430"/>
      <c r="AI195" s="430" t="s">
        <v>653</v>
      </c>
      <c r="AJ195" s="430"/>
      <c r="AK195" s="430"/>
      <c r="AL195" s="430"/>
      <c r="AM195" s="430" t="s">
        <v>469</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51"/>
      <c r="AS196" s="449" t="s">
        <v>224</v>
      </c>
      <c r="AT196" s="450"/>
      <c r="AU196" s="451"/>
      <c r="AV196" s="451"/>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04" t="s">
        <v>58</v>
      </c>
      <c r="Z197" s="905"/>
      <c r="AA197" s="906"/>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07"/>
      <c r="H198" s="398"/>
      <c r="I198" s="398"/>
      <c r="J198" s="398"/>
      <c r="K198" s="398"/>
      <c r="L198" s="398"/>
      <c r="M198" s="398"/>
      <c r="N198" s="398"/>
      <c r="O198" s="399"/>
      <c r="P198" s="466"/>
      <c r="Q198" s="466"/>
      <c r="R198" s="466"/>
      <c r="S198" s="466"/>
      <c r="T198" s="466"/>
      <c r="U198" s="466"/>
      <c r="V198" s="466"/>
      <c r="W198" s="466"/>
      <c r="X198" s="467"/>
      <c r="Y198" s="908" t="s">
        <v>51</v>
      </c>
      <c r="Z198" s="800"/>
      <c r="AA198" s="801"/>
      <c r="AB198" s="463"/>
      <c r="AC198" s="463"/>
      <c r="AD198" s="463"/>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15">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30" t="s">
        <v>501</v>
      </c>
      <c r="AF200" s="430"/>
      <c r="AG200" s="430"/>
      <c r="AH200" s="430"/>
      <c r="AI200" s="430" t="s">
        <v>653</v>
      </c>
      <c r="AJ200" s="430"/>
      <c r="AK200" s="430"/>
      <c r="AL200" s="430"/>
      <c r="AM200" s="430" t="s">
        <v>469</v>
      </c>
      <c r="AN200" s="430"/>
      <c r="AO200" s="430"/>
      <c r="AP200" s="430"/>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7"/>
      <c r="AR201" s="448"/>
      <c r="AS201" s="449" t="s">
        <v>224</v>
      </c>
      <c r="AT201" s="450"/>
      <c r="AU201" s="451"/>
      <c r="AV201" s="451"/>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334</v>
      </c>
      <c r="AC202" s="557"/>
      <c r="AD202" s="557"/>
      <c r="AE202" s="404"/>
      <c r="AF202" s="387"/>
      <c r="AG202" s="387"/>
      <c r="AH202" s="387"/>
      <c r="AI202" s="404"/>
      <c r="AJ202" s="387"/>
      <c r="AK202" s="387"/>
      <c r="AL202" s="387"/>
      <c r="AM202" s="404"/>
      <c r="AN202" s="387"/>
      <c r="AO202" s="387"/>
      <c r="AP202" s="387"/>
      <c r="AQ202" s="404"/>
      <c r="AR202" s="387"/>
      <c r="AS202" s="387"/>
      <c r="AT202" s="577"/>
      <c r="AU202" s="387"/>
      <c r="AV202" s="387"/>
      <c r="AW202" s="387"/>
      <c r="AX202" s="388"/>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334</v>
      </c>
      <c r="AC203" s="600"/>
      <c r="AD203" s="600"/>
      <c r="AE203" s="404"/>
      <c r="AF203" s="387"/>
      <c r="AG203" s="387"/>
      <c r="AH203" s="387"/>
      <c r="AI203" s="404"/>
      <c r="AJ203" s="387"/>
      <c r="AK203" s="387"/>
      <c r="AL203" s="387"/>
      <c r="AM203" s="404"/>
      <c r="AN203" s="387"/>
      <c r="AO203" s="387"/>
      <c r="AP203" s="387"/>
      <c r="AQ203" s="404"/>
      <c r="AR203" s="387"/>
      <c r="AS203" s="387"/>
      <c r="AT203" s="577"/>
      <c r="AU203" s="387"/>
      <c r="AV203" s="387"/>
      <c r="AW203" s="387"/>
      <c r="AX203" s="388"/>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335</v>
      </c>
      <c r="AC204" s="578"/>
      <c r="AD204" s="578"/>
      <c r="AE204" s="579"/>
      <c r="AF204" s="580"/>
      <c r="AG204" s="580"/>
      <c r="AH204" s="580"/>
      <c r="AI204" s="579"/>
      <c r="AJ204" s="580"/>
      <c r="AK204" s="580"/>
      <c r="AL204" s="580"/>
      <c r="AM204" s="579"/>
      <c r="AN204" s="580"/>
      <c r="AO204" s="580"/>
      <c r="AP204" s="580"/>
      <c r="AQ204" s="404"/>
      <c r="AR204" s="387"/>
      <c r="AS204" s="387"/>
      <c r="AT204" s="577"/>
      <c r="AU204" s="387"/>
      <c r="AV204" s="387"/>
      <c r="AW204" s="387"/>
      <c r="AX204" s="388"/>
      <c r="AY204">
        <f t="shared" si="10"/>
        <v>0</v>
      </c>
    </row>
    <row r="205" spans="1:60" ht="23.25" hidden="1" customHeight="1" x14ac:dyDescent="0.15">
      <c r="A205" s="581" t="s">
        <v>321</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333</v>
      </c>
      <c r="X205" s="591"/>
      <c r="Y205" s="555" t="s">
        <v>12</v>
      </c>
      <c r="Z205" s="555"/>
      <c r="AA205" s="556"/>
      <c r="AB205" s="557" t="s">
        <v>334</v>
      </c>
      <c r="AC205" s="557"/>
      <c r="AD205" s="557"/>
      <c r="AE205" s="404"/>
      <c r="AF205" s="387"/>
      <c r="AG205" s="387"/>
      <c r="AH205" s="387"/>
      <c r="AI205" s="404"/>
      <c r="AJ205" s="387"/>
      <c r="AK205" s="387"/>
      <c r="AL205" s="387"/>
      <c r="AM205" s="404"/>
      <c r="AN205" s="387"/>
      <c r="AO205" s="387"/>
      <c r="AP205" s="387"/>
      <c r="AQ205" s="404"/>
      <c r="AR205" s="387"/>
      <c r="AS205" s="387"/>
      <c r="AT205" s="577"/>
      <c r="AU205" s="387"/>
      <c r="AV205" s="387"/>
      <c r="AW205" s="387"/>
      <c r="AX205" s="388"/>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334</v>
      </c>
      <c r="AC206" s="600"/>
      <c r="AD206" s="600"/>
      <c r="AE206" s="404"/>
      <c r="AF206" s="387"/>
      <c r="AG206" s="387"/>
      <c r="AH206" s="387"/>
      <c r="AI206" s="404"/>
      <c r="AJ206" s="387"/>
      <c r="AK206" s="387"/>
      <c r="AL206" s="387"/>
      <c r="AM206" s="404"/>
      <c r="AN206" s="387"/>
      <c r="AO206" s="387"/>
      <c r="AP206" s="387"/>
      <c r="AQ206" s="404"/>
      <c r="AR206" s="387"/>
      <c r="AS206" s="387"/>
      <c r="AT206" s="577"/>
      <c r="AU206" s="387"/>
      <c r="AV206" s="387"/>
      <c r="AW206" s="387"/>
      <c r="AX206" s="388"/>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335</v>
      </c>
      <c r="AC207" s="578"/>
      <c r="AD207" s="578"/>
      <c r="AE207" s="579"/>
      <c r="AF207" s="580"/>
      <c r="AG207" s="580"/>
      <c r="AH207" s="580"/>
      <c r="AI207" s="579"/>
      <c r="AJ207" s="580"/>
      <c r="AK207" s="580"/>
      <c r="AL207" s="580"/>
      <c r="AM207" s="579"/>
      <c r="AN207" s="580"/>
      <c r="AO207" s="580"/>
      <c r="AP207" s="599"/>
      <c r="AQ207" s="404"/>
      <c r="AR207" s="387"/>
      <c r="AS207" s="387"/>
      <c r="AT207" s="577"/>
      <c r="AU207" s="387"/>
      <c r="AV207" s="387"/>
      <c r="AW207" s="387"/>
      <c r="AX207" s="388"/>
      <c r="AY207">
        <f t="shared" si="10"/>
        <v>0</v>
      </c>
    </row>
    <row r="208" spans="1:60" ht="18.75" hidden="1" customHeight="1" x14ac:dyDescent="0.15">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501</v>
      </c>
      <c r="AF208" s="151"/>
      <c r="AG208" s="151"/>
      <c r="AH208" s="151"/>
      <c r="AI208" s="430" t="s">
        <v>653</v>
      </c>
      <c r="AJ208" s="430"/>
      <c r="AK208" s="430"/>
      <c r="AL208" s="430"/>
      <c r="AM208" s="430" t="s">
        <v>469</v>
      </c>
      <c r="AN208" s="430"/>
      <c r="AO208" s="430"/>
      <c r="AP208" s="430"/>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9"/>
      <c r="I209" s="449"/>
      <c r="J209" s="449"/>
      <c r="K209" s="449"/>
      <c r="L209" s="449"/>
      <c r="M209" s="449"/>
      <c r="N209" s="449"/>
      <c r="O209" s="450"/>
      <c r="P209" s="610"/>
      <c r="Q209" s="449"/>
      <c r="R209" s="449"/>
      <c r="S209" s="449"/>
      <c r="T209" s="449"/>
      <c r="U209" s="449"/>
      <c r="V209" s="449"/>
      <c r="W209" s="449"/>
      <c r="X209" s="450"/>
      <c r="Y209" s="614"/>
      <c r="Z209" s="615"/>
      <c r="AA209" s="616"/>
      <c r="AB209" s="343"/>
      <c r="AC209" s="339"/>
      <c r="AD209" s="340"/>
      <c r="AE209" s="151"/>
      <c r="AF209" s="151"/>
      <c r="AG209" s="151"/>
      <c r="AH209" s="151"/>
      <c r="AI209" s="430"/>
      <c r="AJ209" s="430"/>
      <c r="AK209" s="430"/>
      <c r="AL209" s="430"/>
      <c r="AM209" s="430"/>
      <c r="AN209" s="430"/>
      <c r="AO209" s="430"/>
      <c r="AP209" s="430"/>
      <c r="AQ209" s="447"/>
      <c r="AR209" s="448"/>
      <c r="AS209" s="449" t="s">
        <v>224</v>
      </c>
      <c r="AT209" s="450"/>
      <c r="AU209" s="447"/>
      <c r="AV209" s="448"/>
      <c r="AW209" s="449"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1"/>
      <c r="B211" s="582"/>
      <c r="C211" s="582"/>
      <c r="D211" s="582"/>
      <c r="E211" s="582"/>
      <c r="F211" s="583"/>
      <c r="G211" s="618"/>
      <c r="H211" s="398"/>
      <c r="I211" s="398"/>
      <c r="J211" s="398"/>
      <c r="K211" s="398"/>
      <c r="L211" s="398"/>
      <c r="M211" s="398"/>
      <c r="N211" s="398"/>
      <c r="O211" s="399"/>
      <c r="P211" s="398"/>
      <c r="Q211" s="398"/>
      <c r="R211" s="398"/>
      <c r="S211" s="398"/>
      <c r="T211" s="398"/>
      <c r="U211" s="398"/>
      <c r="V211" s="398"/>
      <c r="W211" s="398"/>
      <c r="X211" s="399"/>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8"/>
      <c r="Q212" s="398"/>
      <c r="R212" s="398"/>
      <c r="S212" s="398"/>
      <c r="T212" s="398"/>
      <c r="U212" s="398"/>
      <c r="V212" s="398"/>
      <c r="W212" s="398"/>
      <c r="X212" s="399"/>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7"/>
      <c r="AV212" s="387"/>
      <c r="AW212" s="387"/>
      <c r="AX212" s="388"/>
      <c r="AY212">
        <f>$AY$208</f>
        <v>0</v>
      </c>
    </row>
    <row r="213" spans="1:51" ht="69.75" hidden="1" customHeight="1" x14ac:dyDescent="0.15">
      <c r="A213" s="660" t="s">
        <v>347</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661</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c r="AS214" s="676"/>
      <c r="AT214" s="677"/>
      <c r="AU214" s="677"/>
      <c r="AV214" s="677"/>
      <c r="AW214" s="677"/>
      <c r="AX214" s="678"/>
      <c r="AY214">
        <f>COUNTIF($AR$214,"☑")</f>
        <v>0</v>
      </c>
    </row>
    <row r="215" spans="1:51" ht="45" customHeight="1" x14ac:dyDescent="0.15">
      <c r="A215" s="666" t="s">
        <v>367</v>
      </c>
      <c r="B215" s="667"/>
      <c r="C215" s="669" t="s">
        <v>227</v>
      </c>
      <c r="D215" s="667"/>
      <c r="E215" s="670" t="s">
        <v>243</v>
      </c>
      <c r="F215" s="671"/>
      <c r="G215" s="672" t="s">
        <v>720</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242</v>
      </c>
      <c r="F216" s="472"/>
      <c r="G216" s="153" t="s">
        <v>721</v>
      </c>
      <c r="H216" s="154"/>
      <c r="I216" s="154"/>
      <c r="J216" s="154"/>
      <c r="K216" s="154"/>
      <c r="L216" s="154"/>
      <c r="M216" s="154"/>
      <c r="N216" s="154"/>
      <c r="O216" s="154"/>
      <c r="P216" s="154"/>
      <c r="Q216" s="154"/>
      <c r="R216" s="154"/>
      <c r="S216" s="154"/>
      <c r="T216" s="154"/>
      <c r="U216" s="154"/>
      <c r="V216" s="155"/>
      <c r="W216" s="644" t="s">
        <v>671</v>
      </c>
      <c r="X216" s="645"/>
      <c r="Y216" s="645"/>
      <c r="Z216" s="645"/>
      <c r="AA216" s="646"/>
      <c r="AB216" s="647" t="s">
        <v>734</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672</v>
      </c>
      <c r="X217" s="651"/>
      <c r="Y217" s="651"/>
      <c r="Z217" s="651"/>
      <c r="AA217" s="652"/>
      <c r="AB217" s="647" t="s">
        <v>733</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684</v>
      </c>
      <c r="D218" s="654"/>
      <c r="E218" s="470" t="s">
        <v>363</v>
      </c>
      <c r="F218" s="472"/>
      <c r="G218" s="634" t="s">
        <v>230</v>
      </c>
      <c r="H218" s="635"/>
      <c r="I218" s="635"/>
      <c r="J218" s="657" t="s">
        <v>698</v>
      </c>
      <c r="K218" s="658"/>
      <c r="L218" s="658"/>
      <c r="M218" s="658"/>
      <c r="N218" s="658"/>
      <c r="O218" s="658"/>
      <c r="P218" s="658"/>
      <c r="Q218" s="658"/>
      <c r="R218" s="658"/>
      <c r="S218" s="658"/>
      <c r="T218" s="659"/>
      <c r="U218" s="632" t="s">
        <v>728</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685</v>
      </c>
      <c r="H219" s="635"/>
      <c r="I219" s="635"/>
      <c r="J219" s="635"/>
      <c r="K219" s="635"/>
      <c r="L219" s="635"/>
      <c r="M219" s="635"/>
      <c r="N219" s="635"/>
      <c r="O219" s="635"/>
      <c r="P219" s="635"/>
      <c r="Q219" s="635"/>
      <c r="R219" s="635"/>
      <c r="S219" s="635"/>
      <c r="T219" s="635"/>
      <c r="U219" s="631" t="s">
        <v>728</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4"/>
      <c r="F220" s="336"/>
      <c r="G220" s="634" t="s">
        <v>672</v>
      </c>
      <c r="H220" s="635"/>
      <c r="I220" s="635"/>
      <c r="J220" s="635"/>
      <c r="K220" s="635"/>
      <c r="L220" s="635"/>
      <c r="M220" s="635"/>
      <c r="N220" s="635"/>
      <c r="O220" s="635"/>
      <c r="P220" s="635"/>
      <c r="Q220" s="635"/>
      <c r="R220" s="635"/>
      <c r="S220" s="635"/>
      <c r="T220" s="635"/>
      <c r="U220" s="159" t="s">
        <v>728</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7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714</v>
      </c>
      <c r="AE223" s="721"/>
      <c r="AF223" s="721"/>
      <c r="AG223" s="722" t="s">
        <v>722</v>
      </c>
      <c r="AH223" s="723"/>
      <c r="AI223" s="723"/>
      <c r="AJ223" s="723"/>
      <c r="AK223" s="723"/>
      <c r="AL223" s="723"/>
      <c r="AM223" s="723"/>
      <c r="AN223" s="723"/>
      <c r="AO223" s="723"/>
      <c r="AP223" s="723"/>
      <c r="AQ223" s="723"/>
      <c r="AR223" s="723"/>
      <c r="AS223" s="723"/>
      <c r="AT223" s="723"/>
      <c r="AU223" s="723"/>
      <c r="AV223" s="723"/>
      <c r="AW223" s="723"/>
      <c r="AX223" s="724"/>
    </row>
    <row r="224" spans="1:51" ht="66"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714</v>
      </c>
      <c r="AE224" s="702"/>
      <c r="AF224" s="702"/>
      <c r="AG224" s="728" t="s">
        <v>723</v>
      </c>
      <c r="AH224" s="729"/>
      <c r="AI224" s="729"/>
      <c r="AJ224" s="729"/>
      <c r="AK224" s="729"/>
      <c r="AL224" s="729"/>
      <c r="AM224" s="729"/>
      <c r="AN224" s="729"/>
      <c r="AO224" s="729"/>
      <c r="AP224" s="729"/>
      <c r="AQ224" s="729"/>
      <c r="AR224" s="729"/>
      <c r="AS224" s="729"/>
      <c r="AT224" s="729"/>
      <c r="AU224" s="729"/>
      <c r="AV224" s="729"/>
      <c r="AW224" s="729"/>
      <c r="AX224" s="730"/>
    </row>
    <row r="225" spans="1:50" ht="66"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714</v>
      </c>
      <c r="AE225" s="735"/>
      <c r="AF225" s="735"/>
      <c r="AG225" s="692" t="s">
        <v>724</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725</v>
      </c>
      <c r="AE226" s="690"/>
      <c r="AF226" s="690"/>
      <c r="AG226" s="376"/>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725</v>
      </c>
      <c r="AE229" s="754"/>
      <c r="AF229" s="754"/>
      <c r="AG229" s="755"/>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725</v>
      </c>
      <c r="AE230" s="702"/>
      <c r="AF230" s="702"/>
      <c r="AG230" s="728"/>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725</v>
      </c>
      <c r="AE231" s="702"/>
      <c r="AF231" s="702"/>
      <c r="AG231" s="728"/>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725</v>
      </c>
      <c r="AE232" s="702"/>
      <c r="AF232" s="702"/>
      <c r="AG232" s="728"/>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80"/>
      <c r="B233" s="682"/>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725</v>
      </c>
      <c r="AE233" s="735"/>
      <c r="AF233" s="735"/>
      <c r="AG233" s="750"/>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80"/>
      <c r="B234" s="682"/>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725</v>
      </c>
      <c r="AE234" s="702"/>
      <c r="AF234" s="703"/>
      <c r="AG234" s="728"/>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3"/>
      <c r="B235" s="684"/>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725</v>
      </c>
      <c r="AE235" s="743"/>
      <c r="AF235" s="744"/>
      <c r="AG235" s="745"/>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725</v>
      </c>
      <c r="AE236" s="754"/>
      <c r="AF236" s="764"/>
      <c r="AG236" s="755"/>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725</v>
      </c>
      <c r="AE237" s="769"/>
      <c r="AF237" s="769"/>
      <c r="AG237" s="728"/>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725</v>
      </c>
      <c r="AE238" s="702"/>
      <c r="AF238" s="702"/>
      <c r="AG238" s="728"/>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725</v>
      </c>
      <c r="AE239" s="702"/>
      <c r="AF239" s="702"/>
      <c r="AG239" s="758"/>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725</v>
      </c>
      <c r="AE240" s="690"/>
      <c r="AF240" s="781"/>
      <c r="AG240" s="376"/>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15">
      <c r="A242" s="775"/>
      <c r="B242" s="77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716</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716</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731</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730</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c r="B254" s="134"/>
      <c r="C254" s="134"/>
      <c r="D254" s="134"/>
      <c r="E254" s="135"/>
      <c r="F254" s="789" t="s">
        <v>732</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t="s">
        <v>731</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361</v>
      </c>
      <c r="B258" s="800"/>
      <c r="C258" s="800"/>
      <c r="D258" s="801"/>
      <c r="E258" s="785"/>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360</v>
      </c>
      <c r="B259" s="151"/>
      <c r="C259" s="151"/>
      <c r="D259" s="151"/>
      <c r="E259" s="785"/>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359</v>
      </c>
      <c r="B260" s="151"/>
      <c r="C260" s="151"/>
      <c r="D260" s="151"/>
      <c r="E260" s="785"/>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358</v>
      </c>
      <c r="B261" s="151"/>
      <c r="C261" s="151"/>
      <c r="D261" s="151"/>
      <c r="E261" s="785"/>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357</v>
      </c>
      <c r="B262" s="151"/>
      <c r="C262" s="151"/>
      <c r="D262" s="151"/>
      <c r="E262" s="785"/>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356</v>
      </c>
      <c r="B263" s="151"/>
      <c r="C263" s="151"/>
      <c r="D263" s="151"/>
      <c r="E263" s="785"/>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355</v>
      </c>
      <c r="B264" s="151"/>
      <c r="C264" s="151"/>
      <c r="D264" s="151"/>
      <c r="E264" s="785"/>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354</v>
      </c>
      <c r="B265" s="151"/>
      <c r="C265" s="151"/>
      <c r="D265" s="151"/>
      <c r="E265" s="785"/>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501</v>
      </c>
      <c r="B266" s="151"/>
      <c r="C266" s="151"/>
      <c r="D266" s="151"/>
      <c r="E266" s="804"/>
      <c r="F266" s="805"/>
      <c r="G266" s="805"/>
      <c r="H266" s="92" t="str">
        <f>IF(E266="","","-")</f>
        <v/>
      </c>
      <c r="I266" s="805"/>
      <c r="J266" s="805"/>
      <c r="K266" s="92" t="str">
        <f>IF(I266="","","-")</f>
        <v/>
      </c>
      <c r="L266" s="121"/>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681</v>
      </c>
      <c r="B267" s="151"/>
      <c r="C267" s="151"/>
      <c r="D267" s="151"/>
      <c r="E267" s="804"/>
      <c r="F267" s="805"/>
      <c r="G267" s="805"/>
      <c r="H267" s="92"/>
      <c r="I267" s="805"/>
      <c r="J267" s="805"/>
      <c r="K267" s="92"/>
      <c r="L267" s="121"/>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469</v>
      </c>
      <c r="B268" s="151"/>
      <c r="C268" s="151"/>
      <c r="D268" s="151"/>
      <c r="E268" s="807">
        <v>2021</v>
      </c>
      <c r="F268" s="152"/>
      <c r="G268" s="805" t="s">
        <v>715</v>
      </c>
      <c r="H268" s="805"/>
      <c r="I268" s="805"/>
      <c r="J268" s="152" t="s">
        <v>628</v>
      </c>
      <c r="K268" s="152"/>
      <c r="L268" s="121">
        <v>44</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350</v>
      </c>
      <c r="B308" s="812"/>
      <c r="C308" s="812"/>
      <c r="D308" s="812"/>
      <c r="E308" s="812"/>
      <c r="F308" s="813"/>
      <c r="G308" s="817" t="s">
        <v>324</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325</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c r="H310" s="839"/>
      <c r="I310" s="839"/>
      <c r="J310" s="839"/>
      <c r="K310" s="840"/>
      <c r="L310" s="841"/>
      <c r="M310" s="842"/>
      <c r="N310" s="842"/>
      <c r="O310" s="842"/>
      <c r="P310" s="842"/>
      <c r="Q310" s="842"/>
      <c r="R310" s="842"/>
      <c r="S310" s="842"/>
      <c r="T310" s="842"/>
      <c r="U310" s="842"/>
      <c r="V310" s="842"/>
      <c r="W310" s="842"/>
      <c r="X310" s="843"/>
      <c r="Y310" s="844"/>
      <c r="Z310" s="845"/>
      <c r="AA310" s="845"/>
      <c r="AB310" s="846"/>
      <c r="AC310" s="838"/>
      <c r="AD310" s="839"/>
      <c r="AE310" s="839"/>
      <c r="AF310" s="839"/>
      <c r="AG310" s="840"/>
      <c r="AH310" s="841"/>
      <c r="AI310" s="842"/>
      <c r="AJ310" s="842"/>
      <c r="AK310" s="842"/>
      <c r="AL310" s="842"/>
      <c r="AM310" s="842"/>
      <c r="AN310" s="842"/>
      <c r="AO310" s="842"/>
      <c r="AP310" s="842"/>
      <c r="AQ310" s="842"/>
      <c r="AR310" s="842"/>
      <c r="AS310" s="842"/>
      <c r="AT310" s="843"/>
      <c r="AU310" s="844"/>
      <c r="AV310" s="845"/>
      <c r="AW310" s="845"/>
      <c r="AX310" s="847"/>
    </row>
    <row r="311" spans="1:50" ht="24.75"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x14ac:dyDescent="0.1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0</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0</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
      <c r="A360" s="857" t="s">
        <v>662</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331</v>
      </c>
      <c r="AI365" s="862"/>
      <c r="AJ365" s="862"/>
      <c r="AK365" s="862"/>
      <c r="AL365" s="862" t="s">
        <v>19</v>
      </c>
      <c r="AM365" s="862"/>
      <c r="AN365" s="862"/>
      <c r="AO365" s="866"/>
      <c r="AP365" s="887" t="s">
        <v>275</v>
      </c>
      <c r="AQ365" s="887"/>
      <c r="AR365" s="887"/>
      <c r="AS365" s="887"/>
      <c r="AT365" s="887"/>
      <c r="AU365" s="887"/>
      <c r="AV365" s="887"/>
      <c r="AW365" s="887"/>
      <c r="AX365" s="887"/>
    </row>
    <row r="366" spans="1:51" ht="30" customHeight="1" x14ac:dyDescent="0.15">
      <c r="A366" s="873">
        <v>1</v>
      </c>
      <c r="B366" s="873">
        <v>1</v>
      </c>
      <c r="C366" s="875"/>
      <c r="D366" s="875"/>
      <c r="E366" s="875"/>
      <c r="F366" s="875"/>
      <c r="G366" s="875"/>
      <c r="H366" s="875"/>
      <c r="I366" s="875"/>
      <c r="J366" s="876"/>
      <c r="K366" s="877"/>
      <c r="L366" s="877"/>
      <c r="M366" s="877"/>
      <c r="N366" s="877"/>
      <c r="O366" s="877"/>
      <c r="P366" s="879"/>
      <c r="Q366" s="879"/>
      <c r="R366" s="879"/>
      <c r="S366" s="879"/>
      <c r="T366" s="879"/>
      <c r="U366" s="879"/>
      <c r="V366" s="879"/>
      <c r="W366" s="879"/>
      <c r="X366" s="879"/>
      <c r="Y366" s="880"/>
      <c r="Z366" s="881"/>
      <c r="AA366" s="881"/>
      <c r="AB366" s="882"/>
      <c r="AC366" s="883"/>
      <c r="AD366" s="884"/>
      <c r="AE366" s="884"/>
      <c r="AF366" s="884"/>
      <c r="AG366" s="884"/>
      <c r="AH366" s="867"/>
      <c r="AI366" s="868"/>
      <c r="AJ366" s="868"/>
      <c r="AK366" s="868"/>
      <c r="AL366" s="869"/>
      <c r="AM366" s="870"/>
      <c r="AN366" s="870"/>
      <c r="AO366" s="871"/>
      <c r="AP366" s="872"/>
      <c r="AQ366" s="872"/>
      <c r="AR366" s="872"/>
      <c r="AS366" s="872"/>
      <c r="AT366" s="872"/>
      <c r="AU366" s="872"/>
      <c r="AV366" s="872"/>
      <c r="AW366" s="872"/>
      <c r="AX366" s="872"/>
    </row>
    <row r="367" spans="1:51" ht="30" hidden="1" customHeight="1" x14ac:dyDescent="0.15">
      <c r="A367" s="873">
        <v>2</v>
      </c>
      <c r="B367" s="873">
        <v>1</v>
      </c>
      <c r="C367" s="874"/>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883"/>
      <c r="AD367" s="884"/>
      <c r="AE367" s="884"/>
      <c r="AF367" s="884"/>
      <c r="AG367" s="884"/>
      <c r="AH367" s="867"/>
      <c r="AI367" s="868"/>
      <c r="AJ367" s="868"/>
      <c r="AK367" s="868"/>
      <c r="AL367" s="869"/>
      <c r="AM367" s="870"/>
      <c r="AN367" s="870"/>
      <c r="AO367" s="871"/>
      <c r="AP367" s="872"/>
      <c r="AQ367" s="872"/>
      <c r="AR367" s="872"/>
      <c r="AS367" s="872"/>
      <c r="AT367" s="872"/>
      <c r="AU367" s="872"/>
      <c r="AV367" s="872"/>
      <c r="AW367" s="872"/>
      <c r="AX367" s="872"/>
      <c r="AY367">
        <f>COUNTA($C$367)</f>
        <v>0</v>
      </c>
    </row>
    <row r="368" spans="1:51" ht="30" hidden="1" customHeight="1" x14ac:dyDescent="0.15">
      <c r="A368" s="873">
        <v>3</v>
      </c>
      <c r="B368" s="873">
        <v>1</v>
      </c>
      <c r="C368" s="874"/>
      <c r="D368" s="875"/>
      <c r="E368" s="875"/>
      <c r="F368" s="875"/>
      <c r="G368" s="875"/>
      <c r="H368" s="875"/>
      <c r="I368" s="875"/>
      <c r="J368" s="876"/>
      <c r="K368" s="877"/>
      <c r="L368" s="877"/>
      <c r="M368" s="877"/>
      <c r="N368" s="877"/>
      <c r="O368" s="877"/>
      <c r="P368" s="878"/>
      <c r="Q368" s="879"/>
      <c r="R368" s="879"/>
      <c r="S368" s="879"/>
      <c r="T368" s="879"/>
      <c r="U368" s="879"/>
      <c r="V368" s="879"/>
      <c r="W368" s="879"/>
      <c r="X368" s="879"/>
      <c r="Y368" s="880"/>
      <c r="Z368" s="881"/>
      <c r="AA368" s="881"/>
      <c r="AB368" s="882"/>
      <c r="AC368" s="883"/>
      <c r="AD368" s="884"/>
      <c r="AE368" s="884"/>
      <c r="AF368" s="884"/>
      <c r="AG368" s="884"/>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30" hidden="1" customHeight="1" x14ac:dyDescent="0.15">
      <c r="A369" s="873">
        <v>4</v>
      </c>
      <c r="B369" s="873">
        <v>1</v>
      </c>
      <c r="C369" s="874"/>
      <c r="D369" s="875"/>
      <c r="E369" s="875"/>
      <c r="F369" s="875"/>
      <c r="G369" s="875"/>
      <c r="H369" s="875"/>
      <c r="I369" s="875"/>
      <c r="J369" s="876"/>
      <c r="K369" s="877"/>
      <c r="L369" s="877"/>
      <c r="M369" s="877"/>
      <c r="N369" s="877"/>
      <c r="O369" s="877"/>
      <c r="P369" s="878"/>
      <c r="Q369" s="879"/>
      <c r="R369" s="879"/>
      <c r="S369" s="879"/>
      <c r="T369" s="879"/>
      <c r="U369" s="879"/>
      <c r="V369" s="879"/>
      <c r="W369" s="879"/>
      <c r="X369" s="879"/>
      <c r="Y369" s="880"/>
      <c r="Z369" s="881"/>
      <c r="AA369" s="881"/>
      <c r="AB369" s="882"/>
      <c r="AC369" s="883"/>
      <c r="AD369" s="884"/>
      <c r="AE369" s="884"/>
      <c r="AF369" s="884"/>
      <c r="AG369" s="884"/>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30" hidden="1" customHeight="1" x14ac:dyDescent="0.15">
      <c r="A370" s="873">
        <v>5</v>
      </c>
      <c r="B370" s="873">
        <v>1</v>
      </c>
      <c r="C370" s="874"/>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883"/>
      <c r="AD370" s="884"/>
      <c r="AE370" s="884"/>
      <c r="AF370" s="884"/>
      <c r="AG370" s="884"/>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30" hidden="1" customHeight="1" x14ac:dyDescent="0.15">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x14ac:dyDescent="0.15">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x14ac:dyDescent="0.15">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x14ac:dyDescent="0.15">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x14ac:dyDescent="0.15">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331</v>
      </c>
      <c r="AI398" s="862"/>
      <c r="AJ398" s="862"/>
      <c r="AK398" s="862"/>
      <c r="AL398" s="862" t="s">
        <v>19</v>
      </c>
      <c r="AM398" s="862"/>
      <c r="AN398" s="862"/>
      <c r="AO398" s="866"/>
      <c r="AP398" s="887" t="s">
        <v>275</v>
      </c>
      <c r="AQ398" s="887"/>
      <c r="AR398" s="887"/>
      <c r="AS398" s="887"/>
      <c r="AT398" s="887"/>
      <c r="AU398" s="887"/>
      <c r="AV398" s="887"/>
      <c r="AW398" s="887"/>
      <c r="AX398" s="887"/>
      <c r="AY398">
        <f>$AY$396</f>
        <v>0</v>
      </c>
    </row>
    <row r="399" spans="1:51" ht="30" hidden="1" customHeight="1" x14ac:dyDescent="0.15">
      <c r="A399" s="873">
        <v>1</v>
      </c>
      <c r="B399" s="873">
        <v>1</v>
      </c>
      <c r="C399" s="875"/>
      <c r="D399" s="875"/>
      <c r="E399" s="875"/>
      <c r="F399" s="875"/>
      <c r="G399" s="875"/>
      <c r="H399" s="875"/>
      <c r="I399" s="875"/>
      <c r="J399" s="876"/>
      <c r="K399" s="877"/>
      <c r="L399" s="877"/>
      <c r="M399" s="877"/>
      <c r="N399" s="877"/>
      <c r="O399" s="877"/>
      <c r="P399" s="879"/>
      <c r="Q399" s="879"/>
      <c r="R399" s="879"/>
      <c r="S399" s="879"/>
      <c r="T399" s="879"/>
      <c r="U399" s="879"/>
      <c r="V399" s="879"/>
      <c r="W399" s="879"/>
      <c r="X399" s="879"/>
      <c r="Y399" s="880"/>
      <c r="Z399" s="881"/>
      <c r="AA399" s="881"/>
      <c r="AB399" s="882"/>
      <c r="AC399" s="883"/>
      <c r="AD399" s="884"/>
      <c r="AE399" s="884"/>
      <c r="AF399" s="884"/>
      <c r="AG399" s="884"/>
      <c r="AH399" s="867"/>
      <c r="AI399" s="868"/>
      <c r="AJ399" s="868"/>
      <c r="AK399" s="868"/>
      <c r="AL399" s="869"/>
      <c r="AM399" s="870"/>
      <c r="AN399" s="870"/>
      <c r="AO399" s="871"/>
      <c r="AP399" s="872"/>
      <c r="AQ399" s="872"/>
      <c r="AR399" s="872"/>
      <c r="AS399" s="872"/>
      <c r="AT399" s="872"/>
      <c r="AU399" s="872"/>
      <c r="AV399" s="872"/>
      <c r="AW399" s="872"/>
      <c r="AX399" s="872"/>
      <c r="AY399">
        <f>$AY$396</f>
        <v>0</v>
      </c>
    </row>
    <row r="400" spans="1:51" ht="30" hidden="1" customHeight="1" x14ac:dyDescent="0.15">
      <c r="A400" s="873">
        <v>2</v>
      </c>
      <c r="B400" s="873">
        <v>1</v>
      </c>
      <c r="C400" s="874"/>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83"/>
      <c r="AD400" s="884"/>
      <c r="AE400" s="884"/>
      <c r="AF400" s="884"/>
      <c r="AG400" s="884"/>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331</v>
      </c>
      <c r="AI431" s="862"/>
      <c r="AJ431" s="862"/>
      <c r="AK431" s="862"/>
      <c r="AL431" s="862" t="s">
        <v>19</v>
      </c>
      <c r="AM431" s="862"/>
      <c r="AN431" s="862"/>
      <c r="AO431" s="866"/>
      <c r="AP431" s="887" t="s">
        <v>275</v>
      </c>
      <c r="AQ431" s="887"/>
      <c r="AR431" s="887"/>
      <c r="AS431" s="887"/>
      <c r="AT431" s="887"/>
      <c r="AU431" s="887"/>
      <c r="AV431" s="887"/>
      <c r="AW431" s="887"/>
      <c r="AX431" s="887"/>
      <c r="AY431">
        <f>$AY$429</f>
        <v>0</v>
      </c>
    </row>
    <row r="432" spans="1:51" ht="30" hidden="1" customHeight="1" x14ac:dyDescent="0.15">
      <c r="A432" s="873">
        <v>1</v>
      </c>
      <c r="B432" s="873">
        <v>1</v>
      </c>
      <c r="C432" s="875"/>
      <c r="D432" s="875"/>
      <c r="E432" s="875"/>
      <c r="F432" s="875"/>
      <c r="G432" s="875"/>
      <c r="H432" s="875"/>
      <c r="I432" s="875"/>
      <c r="J432" s="876"/>
      <c r="K432" s="877"/>
      <c r="L432" s="877"/>
      <c r="M432" s="877"/>
      <c r="N432" s="877"/>
      <c r="O432" s="877"/>
      <c r="P432" s="879"/>
      <c r="Q432" s="879"/>
      <c r="R432" s="879"/>
      <c r="S432" s="879"/>
      <c r="T432" s="879"/>
      <c r="U432" s="879"/>
      <c r="V432" s="879"/>
      <c r="W432" s="879"/>
      <c r="X432" s="879"/>
      <c r="Y432" s="880"/>
      <c r="Z432" s="881"/>
      <c r="AA432" s="881"/>
      <c r="AB432" s="882"/>
      <c r="AC432" s="883"/>
      <c r="AD432" s="884"/>
      <c r="AE432" s="884"/>
      <c r="AF432" s="884"/>
      <c r="AG432" s="884"/>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331</v>
      </c>
      <c r="AI464" s="862"/>
      <c r="AJ464" s="862"/>
      <c r="AK464" s="862"/>
      <c r="AL464" s="862" t="s">
        <v>19</v>
      </c>
      <c r="AM464" s="862"/>
      <c r="AN464" s="862"/>
      <c r="AO464" s="866"/>
      <c r="AP464" s="887" t="s">
        <v>275</v>
      </c>
      <c r="AQ464" s="887"/>
      <c r="AR464" s="887"/>
      <c r="AS464" s="887"/>
      <c r="AT464" s="887"/>
      <c r="AU464" s="887"/>
      <c r="AV464" s="887"/>
      <c r="AW464" s="887"/>
      <c r="AX464" s="887"/>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331</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331</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331</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331</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888" t="s">
        <v>663</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312</v>
      </c>
      <c r="AM627" s="892"/>
      <c r="AN627" s="892"/>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3"/>
      <c r="B630" s="893"/>
      <c r="C630" s="863" t="s">
        <v>241</v>
      </c>
      <c r="D630" s="894"/>
      <c r="E630" s="863" t="s">
        <v>240</v>
      </c>
      <c r="F630" s="894"/>
      <c r="G630" s="894"/>
      <c r="H630" s="894"/>
      <c r="I630" s="894"/>
      <c r="J630" s="863" t="s">
        <v>274</v>
      </c>
      <c r="K630" s="863"/>
      <c r="L630" s="863"/>
      <c r="M630" s="863"/>
      <c r="N630" s="863"/>
      <c r="O630" s="863"/>
      <c r="P630" s="863" t="s">
        <v>25</v>
      </c>
      <c r="Q630" s="863"/>
      <c r="R630" s="863"/>
      <c r="S630" s="863"/>
      <c r="T630" s="863"/>
      <c r="U630" s="863"/>
      <c r="V630" s="863"/>
      <c r="W630" s="863"/>
      <c r="X630" s="863"/>
      <c r="Y630" s="863" t="s">
        <v>276</v>
      </c>
      <c r="Z630" s="894"/>
      <c r="AA630" s="894"/>
      <c r="AB630" s="894"/>
      <c r="AC630" s="863" t="s">
        <v>229</v>
      </c>
      <c r="AD630" s="863"/>
      <c r="AE630" s="863"/>
      <c r="AF630" s="863"/>
      <c r="AG630" s="863"/>
      <c r="AH630" s="863" t="s">
        <v>236</v>
      </c>
      <c r="AI630" s="894"/>
      <c r="AJ630" s="894"/>
      <c r="AK630" s="894"/>
      <c r="AL630" s="894" t="s">
        <v>19</v>
      </c>
      <c r="AM630" s="894"/>
      <c r="AN630" s="894"/>
      <c r="AO630" s="893"/>
      <c r="AP630" s="887" t="s">
        <v>306</v>
      </c>
      <c r="AQ630" s="887"/>
      <c r="AR630" s="887"/>
      <c r="AS630" s="887"/>
      <c r="AT630" s="887"/>
      <c r="AU630" s="887"/>
      <c r="AV630" s="887"/>
      <c r="AW630" s="887"/>
      <c r="AX630" s="887"/>
    </row>
    <row r="631" spans="1:51" ht="30" customHeight="1" x14ac:dyDescent="0.15">
      <c r="A631" s="873">
        <v>1</v>
      </c>
      <c r="B631" s="873">
        <v>1</v>
      </c>
      <c r="C631" s="895"/>
      <c r="D631" s="895"/>
      <c r="E631" s="896"/>
      <c r="F631" s="896"/>
      <c r="G631" s="896"/>
      <c r="H631" s="896"/>
      <c r="I631" s="896"/>
      <c r="J631" s="876"/>
      <c r="K631" s="877"/>
      <c r="L631" s="877"/>
      <c r="M631" s="877"/>
      <c r="N631" s="877"/>
      <c r="O631" s="877"/>
      <c r="P631" s="879"/>
      <c r="Q631" s="879"/>
      <c r="R631" s="879"/>
      <c r="S631" s="879"/>
      <c r="T631" s="879"/>
      <c r="U631" s="879"/>
      <c r="V631" s="879"/>
      <c r="W631" s="879"/>
      <c r="X631" s="879"/>
      <c r="Y631" s="880"/>
      <c r="Z631" s="881"/>
      <c r="AA631" s="881"/>
      <c r="AB631" s="882"/>
      <c r="AC631" s="883"/>
      <c r="AD631" s="884"/>
      <c r="AE631" s="884"/>
      <c r="AF631" s="884"/>
      <c r="AG631" s="884"/>
      <c r="AH631" s="885"/>
      <c r="AI631" s="886"/>
      <c r="AJ631" s="886"/>
      <c r="AK631" s="886"/>
      <c r="AL631" s="869"/>
      <c r="AM631" s="870"/>
      <c r="AN631" s="870"/>
      <c r="AO631" s="871"/>
      <c r="AP631" s="872"/>
      <c r="AQ631" s="872"/>
      <c r="AR631" s="872"/>
      <c r="AS631" s="872"/>
      <c r="AT631" s="872"/>
      <c r="AU631" s="872"/>
      <c r="AV631" s="872"/>
      <c r="AW631" s="872"/>
      <c r="AX631" s="872"/>
    </row>
    <row r="632" spans="1:51" ht="30" hidden="1" customHeight="1" x14ac:dyDescent="0.15">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5"/>
      <c r="D648" s="895"/>
      <c r="E648" s="663"/>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16383" man="1"/>
    <brk id="239" max="16383" man="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714</v>
      </c>
      <c r="H2" s="13" t="str">
        <f>IF(G2="","",F2)</f>
        <v>一般会計</v>
      </c>
      <c r="I2" s="13" t="str">
        <f>IF(H2="","",IF(I1&lt;&gt;"",CONCATENATE(I1,"、",H2),H2))</f>
        <v>一般会計</v>
      </c>
      <c r="K2" s="14" t="s">
        <v>98</v>
      </c>
      <c r="L2" s="15"/>
      <c r="M2" s="13" t="str">
        <f>IF(L2="","",K2)</f>
        <v/>
      </c>
      <c r="N2" s="13" t="str">
        <f>IF(M2="","",IF(N1&lt;&gt;"",CONCATENATE(N1,"、",M2),M2))</f>
        <v/>
      </c>
      <c r="O2" s="13"/>
      <c r="P2" s="12" t="s">
        <v>70</v>
      </c>
      <c r="Q2" s="17" t="s">
        <v>714</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714</v>
      </c>
      <c r="R3" s="13" t="str">
        <f t="shared" ref="R3:R8" si="3">IF(Q3="","",P3)</f>
        <v>委託・請負</v>
      </c>
      <c r="S3" s="13" t="str">
        <f t="shared" ref="S3:S8" si="4">IF(R3="",S2,IF(S2&lt;&gt;"",CONCATENATE(S2,"、",R3),R3))</f>
        <v>直接実施、委託・請負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直接実施、委託・請負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714</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5"/>
      <c r="Z2" s="851"/>
      <c r="AA2" s="852"/>
      <c r="AB2" s="959" t="s">
        <v>11</v>
      </c>
      <c r="AC2" s="960"/>
      <c r="AD2" s="961"/>
      <c r="AE2" s="963" t="s">
        <v>372</v>
      </c>
      <c r="AF2" s="963"/>
      <c r="AG2" s="963"/>
      <c r="AH2" s="900"/>
      <c r="AI2" s="963" t="s">
        <v>468</v>
      </c>
      <c r="AJ2" s="963"/>
      <c r="AK2" s="963"/>
      <c r="AL2" s="900"/>
      <c r="AM2" s="963" t="s">
        <v>469</v>
      </c>
      <c r="AN2" s="963"/>
      <c r="AO2" s="963"/>
      <c r="AP2" s="900"/>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56"/>
      <c r="Z3" s="957"/>
      <c r="AA3" s="958"/>
      <c r="AB3" s="962"/>
      <c r="AC3" s="418"/>
      <c r="AD3" s="419"/>
      <c r="AE3" s="505"/>
      <c r="AF3" s="505"/>
      <c r="AG3" s="505"/>
      <c r="AH3" s="417"/>
      <c r="AI3" s="505"/>
      <c r="AJ3" s="505"/>
      <c r="AK3" s="505"/>
      <c r="AL3" s="417"/>
      <c r="AM3" s="505"/>
      <c r="AN3" s="505"/>
      <c r="AO3" s="505"/>
      <c r="AP3" s="417"/>
      <c r="AQ3" s="511"/>
      <c r="AR3" s="451"/>
      <c r="AS3" s="449" t="s">
        <v>224</v>
      </c>
      <c r="AT3" s="450"/>
      <c r="AU3" s="451"/>
      <c r="AV3" s="451"/>
      <c r="AW3" s="339" t="s">
        <v>170</v>
      </c>
      <c r="AX3" s="344"/>
      <c r="AY3" s="34">
        <f t="shared" ref="AY3:AY8" si="0">$AY$2</f>
        <v>0</v>
      </c>
    </row>
    <row r="4" spans="1:51" ht="22.5" customHeight="1" x14ac:dyDescent="0.15">
      <c r="A4" s="488"/>
      <c r="B4" s="486"/>
      <c r="C4" s="486"/>
      <c r="D4" s="486"/>
      <c r="E4" s="486"/>
      <c r="F4" s="487"/>
      <c r="G4" s="389"/>
      <c r="H4" s="937"/>
      <c r="I4" s="937"/>
      <c r="J4" s="937"/>
      <c r="K4" s="937"/>
      <c r="L4" s="937"/>
      <c r="M4" s="937"/>
      <c r="N4" s="937"/>
      <c r="O4" s="938"/>
      <c r="P4" s="154"/>
      <c r="Q4" s="377"/>
      <c r="R4" s="377"/>
      <c r="S4" s="377"/>
      <c r="T4" s="377"/>
      <c r="U4" s="377"/>
      <c r="V4" s="377"/>
      <c r="W4" s="377"/>
      <c r="X4" s="378"/>
      <c r="Y4" s="951" t="s">
        <v>12</v>
      </c>
      <c r="Z4" s="952"/>
      <c r="AA4" s="953"/>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9"/>
      <c r="B5" s="490"/>
      <c r="C5" s="490"/>
      <c r="D5" s="490"/>
      <c r="E5" s="490"/>
      <c r="F5" s="491"/>
      <c r="G5" s="939"/>
      <c r="H5" s="940"/>
      <c r="I5" s="940"/>
      <c r="J5" s="940"/>
      <c r="K5" s="940"/>
      <c r="L5" s="940"/>
      <c r="M5" s="940"/>
      <c r="N5" s="940"/>
      <c r="O5" s="941"/>
      <c r="P5" s="945"/>
      <c r="Q5" s="945"/>
      <c r="R5" s="945"/>
      <c r="S5" s="945"/>
      <c r="T5" s="945"/>
      <c r="U5" s="945"/>
      <c r="V5" s="945"/>
      <c r="W5" s="945"/>
      <c r="X5" s="946"/>
      <c r="Y5" s="237" t="s">
        <v>51</v>
      </c>
      <c r="Z5" s="948"/>
      <c r="AA5" s="949"/>
      <c r="AB5" s="463"/>
      <c r="AC5" s="954"/>
      <c r="AD5" s="954"/>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9"/>
      <c r="B6" s="490"/>
      <c r="C6" s="490"/>
      <c r="D6" s="490"/>
      <c r="E6" s="490"/>
      <c r="F6" s="491"/>
      <c r="G6" s="942"/>
      <c r="H6" s="943"/>
      <c r="I6" s="943"/>
      <c r="J6" s="943"/>
      <c r="K6" s="943"/>
      <c r="L6" s="943"/>
      <c r="M6" s="943"/>
      <c r="N6" s="943"/>
      <c r="O6" s="944"/>
      <c r="P6" s="380"/>
      <c r="Q6" s="380"/>
      <c r="R6" s="380"/>
      <c r="S6" s="380"/>
      <c r="T6" s="380"/>
      <c r="U6" s="380"/>
      <c r="V6" s="380"/>
      <c r="W6" s="380"/>
      <c r="X6" s="381"/>
      <c r="Y6" s="947" t="s">
        <v>13</v>
      </c>
      <c r="Z6" s="948"/>
      <c r="AA6" s="949"/>
      <c r="AB6" s="909" t="s">
        <v>171</v>
      </c>
      <c r="AC6" s="950"/>
      <c r="AD6" s="950"/>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5" t="s">
        <v>344</v>
      </c>
      <c r="B7" s="926"/>
      <c r="C7" s="926"/>
      <c r="D7" s="926"/>
      <c r="E7" s="926"/>
      <c r="F7" s="927"/>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28"/>
      <c r="B8" s="929"/>
      <c r="C8" s="929"/>
      <c r="D8" s="929"/>
      <c r="E8" s="929"/>
      <c r="F8" s="930"/>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5"/>
      <c r="Z9" s="851"/>
      <c r="AA9" s="852"/>
      <c r="AB9" s="959" t="s">
        <v>11</v>
      </c>
      <c r="AC9" s="960"/>
      <c r="AD9" s="961"/>
      <c r="AE9" s="963" t="s">
        <v>372</v>
      </c>
      <c r="AF9" s="963"/>
      <c r="AG9" s="963"/>
      <c r="AH9" s="900"/>
      <c r="AI9" s="963" t="s">
        <v>468</v>
      </c>
      <c r="AJ9" s="963"/>
      <c r="AK9" s="963"/>
      <c r="AL9" s="900"/>
      <c r="AM9" s="963" t="s">
        <v>469</v>
      </c>
      <c r="AN9" s="963"/>
      <c r="AO9" s="963"/>
      <c r="AP9" s="900"/>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56"/>
      <c r="Z10" s="957"/>
      <c r="AA10" s="958"/>
      <c r="AB10" s="962"/>
      <c r="AC10" s="418"/>
      <c r="AD10" s="419"/>
      <c r="AE10" s="505"/>
      <c r="AF10" s="505"/>
      <c r="AG10" s="505"/>
      <c r="AH10" s="417"/>
      <c r="AI10" s="505"/>
      <c r="AJ10" s="505"/>
      <c r="AK10" s="505"/>
      <c r="AL10" s="417"/>
      <c r="AM10" s="505"/>
      <c r="AN10" s="505"/>
      <c r="AO10" s="505"/>
      <c r="AP10" s="417"/>
      <c r="AQ10" s="511"/>
      <c r="AR10" s="451"/>
      <c r="AS10" s="449" t="s">
        <v>224</v>
      </c>
      <c r="AT10" s="450"/>
      <c r="AU10" s="451"/>
      <c r="AV10" s="451"/>
      <c r="AW10" s="339" t="s">
        <v>170</v>
      </c>
      <c r="AX10" s="344"/>
      <c r="AY10" s="34">
        <f t="shared" ref="AY10:AY15" si="1">$AY$9</f>
        <v>0</v>
      </c>
    </row>
    <row r="11" spans="1:51" ht="22.5" customHeight="1" x14ac:dyDescent="0.15">
      <c r="A11" s="488"/>
      <c r="B11" s="486"/>
      <c r="C11" s="486"/>
      <c r="D11" s="486"/>
      <c r="E11" s="486"/>
      <c r="F11" s="487"/>
      <c r="G11" s="389"/>
      <c r="H11" s="937"/>
      <c r="I11" s="937"/>
      <c r="J11" s="937"/>
      <c r="K11" s="937"/>
      <c r="L11" s="937"/>
      <c r="M11" s="937"/>
      <c r="N11" s="937"/>
      <c r="O11" s="938"/>
      <c r="P11" s="154"/>
      <c r="Q11" s="377"/>
      <c r="R11" s="377"/>
      <c r="S11" s="377"/>
      <c r="T11" s="377"/>
      <c r="U11" s="377"/>
      <c r="V11" s="377"/>
      <c r="W11" s="377"/>
      <c r="X11" s="378"/>
      <c r="Y11" s="951" t="s">
        <v>12</v>
      </c>
      <c r="Z11" s="952"/>
      <c r="AA11" s="953"/>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9"/>
      <c r="B12" s="490"/>
      <c r="C12" s="490"/>
      <c r="D12" s="490"/>
      <c r="E12" s="490"/>
      <c r="F12" s="491"/>
      <c r="G12" s="939"/>
      <c r="H12" s="940"/>
      <c r="I12" s="940"/>
      <c r="J12" s="940"/>
      <c r="K12" s="940"/>
      <c r="L12" s="940"/>
      <c r="M12" s="940"/>
      <c r="N12" s="940"/>
      <c r="O12" s="941"/>
      <c r="P12" s="945"/>
      <c r="Q12" s="945"/>
      <c r="R12" s="945"/>
      <c r="S12" s="945"/>
      <c r="T12" s="945"/>
      <c r="U12" s="945"/>
      <c r="V12" s="945"/>
      <c r="W12" s="945"/>
      <c r="X12" s="946"/>
      <c r="Y12" s="237" t="s">
        <v>51</v>
      </c>
      <c r="Z12" s="948"/>
      <c r="AA12" s="949"/>
      <c r="AB12" s="463"/>
      <c r="AC12" s="954"/>
      <c r="AD12" s="954"/>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4"/>
      <c r="B13" s="935"/>
      <c r="C13" s="935"/>
      <c r="D13" s="935"/>
      <c r="E13" s="935"/>
      <c r="F13" s="936"/>
      <c r="G13" s="942"/>
      <c r="H13" s="943"/>
      <c r="I13" s="943"/>
      <c r="J13" s="943"/>
      <c r="K13" s="943"/>
      <c r="L13" s="943"/>
      <c r="M13" s="943"/>
      <c r="N13" s="943"/>
      <c r="O13" s="944"/>
      <c r="P13" s="380"/>
      <c r="Q13" s="380"/>
      <c r="R13" s="380"/>
      <c r="S13" s="380"/>
      <c r="T13" s="380"/>
      <c r="U13" s="380"/>
      <c r="V13" s="380"/>
      <c r="W13" s="380"/>
      <c r="X13" s="381"/>
      <c r="Y13" s="947" t="s">
        <v>13</v>
      </c>
      <c r="Z13" s="948"/>
      <c r="AA13" s="949"/>
      <c r="AB13" s="909" t="s">
        <v>171</v>
      </c>
      <c r="AC13" s="950"/>
      <c r="AD13" s="950"/>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5" t="s">
        <v>344</v>
      </c>
      <c r="B14" s="926"/>
      <c r="C14" s="926"/>
      <c r="D14" s="926"/>
      <c r="E14" s="926"/>
      <c r="F14" s="927"/>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28"/>
      <c r="B15" s="929"/>
      <c r="C15" s="929"/>
      <c r="D15" s="929"/>
      <c r="E15" s="929"/>
      <c r="F15" s="930"/>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5"/>
      <c r="Z16" s="851"/>
      <c r="AA16" s="852"/>
      <c r="AB16" s="959" t="s">
        <v>11</v>
      </c>
      <c r="AC16" s="960"/>
      <c r="AD16" s="961"/>
      <c r="AE16" s="963" t="s">
        <v>372</v>
      </c>
      <c r="AF16" s="963"/>
      <c r="AG16" s="963"/>
      <c r="AH16" s="900"/>
      <c r="AI16" s="963" t="s">
        <v>468</v>
      </c>
      <c r="AJ16" s="963"/>
      <c r="AK16" s="963"/>
      <c r="AL16" s="900"/>
      <c r="AM16" s="963" t="s">
        <v>469</v>
      </c>
      <c r="AN16" s="963"/>
      <c r="AO16" s="963"/>
      <c r="AP16" s="900"/>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56"/>
      <c r="Z17" s="957"/>
      <c r="AA17" s="958"/>
      <c r="AB17" s="962"/>
      <c r="AC17" s="418"/>
      <c r="AD17" s="419"/>
      <c r="AE17" s="505"/>
      <c r="AF17" s="505"/>
      <c r="AG17" s="505"/>
      <c r="AH17" s="417"/>
      <c r="AI17" s="505"/>
      <c r="AJ17" s="505"/>
      <c r="AK17" s="505"/>
      <c r="AL17" s="417"/>
      <c r="AM17" s="505"/>
      <c r="AN17" s="505"/>
      <c r="AO17" s="505"/>
      <c r="AP17" s="417"/>
      <c r="AQ17" s="511"/>
      <c r="AR17" s="451"/>
      <c r="AS17" s="449" t="s">
        <v>224</v>
      </c>
      <c r="AT17" s="450"/>
      <c r="AU17" s="451"/>
      <c r="AV17" s="451"/>
      <c r="AW17" s="339" t="s">
        <v>170</v>
      </c>
      <c r="AX17" s="344"/>
      <c r="AY17" s="34">
        <f t="shared" ref="AY17:AY22" si="2">$AY$16</f>
        <v>0</v>
      </c>
    </row>
    <row r="18" spans="1:51" ht="22.5" customHeight="1" x14ac:dyDescent="0.15">
      <c r="A18" s="488"/>
      <c r="B18" s="486"/>
      <c r="C18" s="486"/>
      <c r="D18" s="486"/>
      <c r="E18" s="486"/>
      <c r="F18" s="487"/>
      <c r="G18" s="389"/>
      <c r="H18" s="937"/>
      <c r="I18" s="937"/>
      <c r="J18" s="937"/>
      <c r="K18" s="937"/>
      <c r="L18" s="937"/>
      <c r="M18" s="937"/>
      <c r="N18" s="937"/>
      <c r="O18" s="938"/>
      <c r="P18" s="154"/>
      <c r="Q18" s="377"/>
      <c r="R18" s="377"/>
      <c r="S18" s="377"/>
      <c r="T18" s="377"/>
      <c r="U18" s="377"/>
      <c r="V18" s="377"/>
      <c r="W18" s="377"/>
      <c r="X18" s="378"/>
      <c r="Y18" s="951" t="s">
        <v>12</v>
      </c>
      <c r="Z18" s="952"/>
      <c r="AA18" s="953"/>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9"/>
      <c r="B19" s="490"/>
      <c r="C19" s="490"/>
      <c r="D19" s="490"/>
      <c r="E19" s="490"/>
      <c r="F19" s="491"/>
      <c r="G19" s="939"/>
      <c r="H19" s="940"/>
      <c r="I19" s="940"/>
      <c r="J19" s="940"/>
      <c r="K19" s="940"/>
      <c r="L19" s="940"/>
      <c r="M19" s="940"/>
      <c r="N19" s="940"/>
      <c r="O19" s="941"/>
      <c r="P19" s="945"/>
      <c r="Q19" s="945"/>
      <c r="R19" s="945"/>
      <c r="S19" s="945"/>
      <c r="T19" s="945"/>
      <c r="U19" s="945"/>
      <c r="V19" s="945"/>
      <c r="W19" s="945"/>
      <c r="X19" s="946"/>
      <c r="Y19" s="237" t="s">
        <v>51</v>
      </c>
      <c r="Z19" s="948"/>
      <c r="AA19" s="949"/>
      <c r="AB19" s="463"/>
      <c r="AC19" s="954"/>
      <c r="AD19" s="954"/>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4"/>
      <c r="B20" s="935"/>
      <c r="C20" s="935"/>
      <c r="D20" s="935"/>
      <c r="E20" s="935"/>
      <c r="F20" s="936"/>
      <c r="G20" s="942"/>
      <c r="H20" s="943"/>
      <c r="I20" s="943"/>
      <c r="J20" s="943"/>
      <c r="K20" s="943"/>
      <c r="L20" s="943"/>
      <c r="M20" s="943"/>
      <c r="N20" s="943"/>
      <c r="O20" s="944"/>
      <c r="P20" s="380"/>
      <c r="Q20" s="380"/>
      <c r="R20" s="380"/>
      <c r="S20" s="380"/>
      <c r="T20" s="380"/>
      <c r="U20" s="380"/>
      <c r="V20" s="380"/>
      <c r="W20" s="380"/>
      <c r="X20" s="381"/>
      <c r="Y20" s="947" t="s">
        <v>13</v>
      </c>
      <c r="Z20" s="948"/>
      <c r="AA20" s="949"/>
      <c r="AB20" s="909" t="s">
        <v>171</v>
      </c>
      <c r="AC20" s="950"/>
      <c r="AD20" s="950"/>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5" t="s">
        <v>344</v>
      </c>
      <c r="B21" s="926"/>
      <c r="C21" s="926"/>
      <c r="D21" s="926"/>
      <c r="E21" s="926"/>
      <c r="F21" s="927"/>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28"/>
      <c r="B22" s="929"/>
      <c r="C22" s="929"/>
      <c r="D22" s="929"/>
      <c r="E22" s="929"/>
      <c r="F22" s="930"/>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5"/>
      <c r="Z23" s="851"/>
      <c r="AA23" s="852"/>
      <c r="AB23" s="959" t="s">
        <v>11</v>
      </c>
      <c r="AC23" s="960"/>
      <c r="AD23" s="961"/>
      <c r="AE23" s="963" t="s">
        <v>372</v>
      </c>
      <c r="AF23" s="963"/>
      <c r="AG23" s="963"/>
      <c r="AH23" s="900"/>
      <c r="AI23" s="963" t="s">
        <v>468</v>
      </c>
      <c r="AJ23" s="963"/>
      <c r="AK23" s="963"/>
      <c r="AL23" s="900"/>
      <c r="AM23" s="963" t="s">
        <v>469</v>
      </c>
      <c r="AN23" s="963"/>
      <c r="AO23" s="963"/>
      <c r="AP23" s="900"/>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56"/>
      <c r="Z24" s="957"/>
      <c r="AA24" s="958"/>
      <c r="AB24" s="962"/>
      <c r="AC24" s="418"/>
      <c r="AD24" s="419"/>
      <c r="AE24" s="505"/>
      <c r="AF24" s="505"/>
      <c r="AG24" s="505"/>
      <c r="AH24" s="417"/>
      <c r="AI24" s="505"/>
      <c r="AJ24" s="505"/>
      <c r="AK24" s="505"/>
      <c r="AL24" s="417"/>
      <c r="AM24" s="505"/>
      <c r="AN24" s="505"/>
      <c r="AO24" s="505"/>
      <c r="AP24" s="417"/>
      <c r="AQ24" s="511"/>
      <c r="AR24" s="451"/>
      <c r="AS24" s="449" t="s">
        <v>224</v>
      </c>
      <c r="AT24" s="450"/>
      <c r="AU24" s="451"/>
      <c r="AV24" s="451"/>
      <c r="AW24" s="339" t="s">
        <v>170</v>
      </c>
      <c r="AX24" s="344"/>
      <c r="AY24" s="34">
        <f t="shared" ref="AY24:AY29" si="3">$AY$23</f>
        <v>0</v>
      </c>
    </row>
    <row r="25" spans="1:51" ht="22.5" customHeight="1" x14ac:dyDescent="0.15">
      <c r="A25" s="488"/>
      <c r="B25" s="486"/>
      <c r="C25" s="486"/>
      <c r="D25" s="486"/>
      <c r="E25" s="486"/>
      <c r="F25" s="487"/>
      <c r="G25" s="389"/>
      <c r="H25" s="937"/>
      <c r="I25" s="937"/>
      <c r="J25" s="937"/>
      <c r="K25" s="937"/>
      <c r="L25" s="937"/>
      <c r="M25" s="937"/>
      <c r="N25" s="937"/>
      <c r="O25" s="938"/>
      <c r="P25" s="154"/>
      <c r="Q25" s="377"/>
      <c r="R25" s="377"/>
      <c r="S25" s="377"/>
      <c r="T25" s="377"/>
      <c r="U25" s="377"/>
      <c r="V25" s="377"/>
      <c r="W25" s="377"/>
      <c r="X25" s="378"/>
      <c r="Y25" s="951" t="s">
        <v>12</v>
      </c>
      <c r="Z25" s="952"/>
      <c r="AA25" s="953"/>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9"/>
      <c r="B26" s="490"/>
      <c r="C26" s="490"/>
      <c r="D26" s="490"/>
      <c r="E26" s="490"/>
      <c r="F26" s="491"/>
      <c r="G26" s="939"/>
      <c r="H26" s="940"/>
      <c r="I26" s="940"/>
      <c r="J26" s="940"/>
      <c r="K26" s="940"/>
      <c r="L26" s="940"/>
      <c r="M26" s="940"/>
      <c r="N26" s="940"/>
      <c r="O26" s="941"/>
      <c r="P26" s="945"/>
      <c r="Q26" s="945"/>
      <c r="R26" s="945"/>
      <c r="S26" s="945"/>
      <c r="T26" s="945"/>
      <c r="U26" s="945"/>
      <c r="V26" s="945"/>
      <c r="W26" s="945"/>
      <c r="X26" s="946"/>
      <c r="Y26" s="237" t="s">
        <v>51</v>
      </c>
      <c r="Z26" s="948"/>
      <c r="AA26" s="949"/>
      <c r="AB26" s="463"/>
      <c r="AC26" s="954"/>
      <c r="AD26" s="954"/>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4"/>
      <c r="B27" s="935"/>
      <c r="C27" s="935"/>
      <c r="D27" s="935"/>
      <c r="E27" s="935"/>
      <c r="F27" s="936"/>
      <c r="G27" s="942"/>
      <c r="H27" s="943"/>
      <c r="I27" s="943"/>
      <c r="J27" s="943"/>
      <c r="K27" s="943"/>
      <c r="L27" s="943"/>
      <c r="M27" s="943"/>
      <c r="N27" s="943"/>
      <c r="O27" s="944"/>
      <c r="P27" s="380"/>
      <c r="Q27" s="380"/>
      <c r="R27" s="380"/>
      <c r="S27" s="380"/>
      <c r="T27" s="380"/>
      <c r="U27" s="380"/>
      <c r="V27" s="380"/>
      <c r="W27" s="380"/>
      <c r="X27" s="381"/>
      <c r="Y27" s="947" t="s">
        <v>13</v>
      </c>
      <c r="Z27" s="948"/>
      <c r="AA27" s="949"/>
      <c r="AB27" s="909" t="s">
        <v>171</v>
      </c>
      <c r="AC27" s="950"/>
      <c r="AD27" s="950"/>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5" t="s">
        <v>344</v>
      </c>
      <c r="B28" s="926"/>
      <c r="C28" s="926"/>
      <c r="D28" s="926"/>
      <c r="E28" s="926"/>
      <c r="F28" s="927"/>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28"/>
      <c r="B29" s="929"/>
      <c r="C29" s="929"/>
      <c r="D29" s="929"/>
      <c r="E29" s="929"/>
      <c r="F29" s="930"/>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5"/>
      <c r="Z30" s="851"/>
      <c r="AA30" s="852"/>
      <c r="AB30" s="959" t="s">
        <v>11</v>
      </c>
      <c r="AC30" s="960"/>
      <c r="AD30" s="961"/>
      <c r="AE30" s="963" t="s">
        <v>372</v>
      </c>
      <c r="AF30" s="963"/>
      <c r="AG30" s="963"/>
      <c r="AH30" s="900"/>
      <c r="AI30" s="963" t="s">
        <v>468</v>
      </c>
      <c r="AJ30" s="963"/>
      <c r="AK30" s="963"/>
      <c r="AL30" s="900"/>
      <c r="AM30" s="963" t="s">
        <v>469</v>
      </c>
      <c r="AN30" s="963"/>
      <c r="AO30" s="963"/>
      <c r="AP30" s="900"/>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56"/>
      <c r="Z31" s="957"/>
      <c r="AA31" s="958"/>
      <c r="AB31" s="962"/>
      <c r="AC31" s="418"/>
      <c r="AD31" s="419"/>
      <c r="AE31" s="505"/>
      <c r="AF31" s="505"/>
      <c r="AG31" s="505"/>
      <c r="AH31" s="417"/>
      <c r="AI31" s="505"/>
      <c r="AJ31" s="505"/>
      <c r="AK31" s="505"/>
      <c r="AL31" s="417"/>
      <c r="AM31" s="505"/>
      <c r="AN31" s="505"/>
      <c r="AO31" s="505"/>
      <c r="AP31" s="417"/>
      <c r="AQ31" s="511"/>
      <c r="AR31" s="451"/>
      <c r="AS31" s="449" t="s">
        <v>224</v>
      </c>
      <c r="AT31" s="450"/>
      <c r="AU31" s="451"/>
      <c r="AV31" s="451"/>
      <c r="AW31" s="339" t="s">
        <v>170</v>
      </c>
      <c r="AX31" s="344"/>
      <c r="AY31" s="34">
        <f t="shared" ref="AY31:AY36" si="4">$AY$30</f>
        <v>0</v>
      </c>
    </row>
    <row r="32" spans="1:51" ht="22.5" customHeight="1" x14ac:dyDescent="0.15">
      <c r="A32" s="488"/>
      <c r="B32" s="486"/>
      <c r="C32" s="486"/>
      <c r="D32" s="486"/>
      <c r="E32" s="486"/>
      <c r="F32" s="487"/>
      <c r="G32" s="389"/>
      <c r="H32" s="937"/>
      <c r="I32" s="937"/>
      <c r="J32" s="937"/>
      <c r="K32" s="937"/>
      <c r="L32" s="937"/>
      <c r="M32" s="937"/>
      <c r="N32" s="937"/>
      <c r="O32" s="938"/>
      <c r="P32" s="154"/>
      <c r="Q32" s="377"/>
      <c r="R32" s="377"/>
      <c r="S32" s="377"/>
      <c r="T32" s="377"/>
      <c r="U32" s="377"/>
      <c r="V32" s="377"/>
      <c r="W32" s="377"/>
      <c r="X32" s="378"/>
      <c r="Y32" s="951" t="s">
        <v>12</v>
      </c>
      <c r="Z32" s="952"/>
      <c r="AA32" s="953"/>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9"/>
      <c r="B33" s="490"/>
      <c r="C33" s="490"/>
      <c r="D33" s="490"/>
      <c r="E33" s="490"/>
      <c r="F33" s="491"/>
      <c r="G33" s="939"/>
      <c r="H33" s="940"/>
      <c r="I33" s="940"/>
      <c r="J33" s="940"/>
      <c r="K33" s="940"/>
      <c r="L33" s="940"/>
      <c r="M33" s="940"/>
      <c r="N33" s="940"/>
      <c r="O33" s="941"/>
      <c r="P33" s="945"/>
      <c r="Q33" s="945"/>
      <c r="R33" s="945"/>
      <c r="S33" s="945"/>
      <c r="T33" s="945"/>
      <c r="U33" s="945"/>
      <c r="V33" s="945"/>
      <c r="W33" s="945"/>
      <c r="X33" s="946"/>
      <c r="Y33" s="237" t="s">
        <v>51</v>
      </c>
      <c r="Z33" s="948"/>
      <c r="AA33" s="949"/>
      <c r="AB33" s="463"/>
      <c r="AC33" s="954"/>
      <c r="AD33" s="954"/>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4"/>
      <c r="B34" s="935"/>
      <c r="C34" s="935"/>
      <c r="D34" s="935"/>
      <c r="E34" s="935"/>
      <c r="F34" s="936"/>
      <c r="G34" s="942"/>
      <c r="H34" s="943"/>
      <c r="I34" s="943"/>
      <c r="J34" s="943"/>
      <c r="K34" s="943"/>
      <c r="L34" s="943"/>
      <c r="M34" s="943"/>
      <c r="N34" s="943"/>
      <c r="O34" s="944"/>
      <c r="P34" s="380"/>
      <c r="Q34" s="380"/>
      <c r="R34" s="380"/>
      <c r="S34" s="380"/>
      <c r="T34" s="380"/>
      <c r="U34" s="380"/>
      <c r="V34" s="380"/>
      <c r="W34" s="380"/>
      <c r="X34" s="381"/>
      <c r="Y34" s="947" t="s">
        <v>13</v>
      </c>
      <c r="Z34" s="948"/>
      <c r="AA34" s="949"/>
      <c r="AB34" s="909" t="s">
        <v>171</v>
      </c>
      <c r="AC34" s="950"/>
      <c r="AD34" s="950"/>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5" t="s">
        <v>344</v>
      </c>
      <c r="B35" s="926"/>
      <c r="C35" s="926"/>
      <c r="D35" s="926"/>
      <c r="E35" s="926"/>
      <c r="F35" s="927"/>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28"/>
      <c r="B36" s="929"/>
      <c r="C36" s="929"/>
      <c r="D36" s="929"/>
      <c r="E36" s="929"/>
      <c r="F36" s="930"/>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5"/>
      <c r="Z37" s="851"/>
      <c r="AA37" s="852"/>
      <c r="AB37" s="959" t="s">
        <v>11</v>
      </c>
      <c r="AC37" s="960"/>
      <c r="AD37" s="961"/>
      <c r="AE37" s="963" t="s">
        <v>372</v>
      </c>
      <c r="AF37" s="963"/>
      <c r="AG37" s="963"/>
      <c r="AH37" s="900"/>
      <c r="AI37" s="963" t="s">
        <v>468</v>
      </c>
      <c r="AJ37" s="963"/>
      <c r="AK37" s="963"/>
      <c r="AL37" s="900"/>
      <c r="AM37" s="963" t="s">
        <v>469</v>
      </c>
      <c r="AN37" s="963"/>
      <c r="AO37" s="963"/>
      <c r="AP37" s="900"/>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56"/>
      <c r="Z38" s="957"/>
      <c r="AA38" s="958"/>
      <c r="AB38" s="962"/>
      <c r="AC38" s="418"/>
      <c r="AD38" s="419"/>
      <c r="AE38" s="505"/>
      <c r="AF38" s="505"/>
      <c r="AG38" s="505"/>
      <c r="AH38" s="417"/>
      <c r="AI38" s="505"/>
      <c r="AJ38" s="505"/>
      <c r="AK38" s="505"/>
      <c r="AL38" s="417"/>
      <c r="AM38" s="505"/>
      <c r="AN38" s="505"/>
      <c r="AO38" s="505"/>
      <c r="AP38" s="417"/>
      <c r="AQ38" s="511"/>
      <c r="AR38" s="451"/>
      <c r="AS38" s="449" t="s">
        <v>224</v>
      </c>
      <c r="AT38" s="450"/>
      <c r="AU38" s="451"/>
      <c r="AV38" s="451"/>
      <c r="AW38" s="339" t="s">
        <v>170</v>
      </c>
      <c r="AX38" s="344"/>
      <c r="AY38" s="34">
        <f t="shared" ref="AY38:AY43" si="5">$AY$37</f>
        <v>0</v>
      </c>
    </row>
    <row r="39" spans="1:51" ht="22.5" customHeight="1" x14ac:dyDescent="0.15">
      <c r="A39" s="488"/>
      <c r="B39" s="486"/>
      <c r="C39" s="486"/>
      <c r="D39" s="486"/>
      <c r="E39" s="486"/>
      <c r="F39" s="487"/>
      <c r="G39" s="389"/>
      <c r="H39" s="937"/>
      <c r="I39" s="937"/>
      <c r="J39" s="937"/>
      <c r="K39" s="937"/>
      <c r="L39" s="937"/>
      <c r="M39" s="937"/>
      <c r="N39" s="937"/>
      <c r="O39" s="938"/>
      <c r="P39" s="154"/>
      <c r="Q39" s="377"/>
      <c r="R39" s="377"/>
      <c r="S39" s="377"/>
      <c r="T39" s="377"/>
      <c r="U39" s="377"/>
      <c r="V39" s="377"/>
      <c r="W39" s="377"/>
      <c r="X39" s="378"/>
      <c r="Y39" s="951" t="s">
        <v>12</v>
      </c>
      <c r="Z39" s="952"/>
      <c r="AA39" s="953"/>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9"/>
      <c r="B40" s="490"/>
      <c r="C40" s="490"/>
      <c r="D40" s="490"/>
      <c r="E40" s="490"/>
      <c r="F40" s="491"/>
      <c r="G40" s="939"/>
      <c r="H40" s="940"/>
      <c r="I40" s="940"/>
      <c r="J40" s="940"/>
      <c r="K40" s="940"/>
      <c r="L40" s="940"/>
      <c r="M40" s="940"/>
      <c r="N40" s="940"/>
      <c r="O40" s="941"/>
      <c r="P40" s="945"/>
      <c r="Q40" s="945"/>
      <c r="R40" s="945"/>
      <c r="S40" s="945"/>
      <c r="T40" s="945"/>
      <c r="U40" s="945"/>
      <c r="V40" s="945"/>
      <c r="W40" s="945"/>
      <c r="X40" s="946"/>
      <c r="Y40" s="237" t="s">
        <v>51</v>
      </c>
      <c r="Z40" s="948"/>
      <c r="AA40" s="949"/>
      <c r="AB40" s="463"/>
      <c r="AC40" s="954"/>
      <c r="AD40" s="954"/>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4"/>
      <c r="B41" s="935"/>
      <c r="C41" s="935"/>
      <c r="D41" s="935"/>
      <c r="E41" s="935"/>
      <c r="F41" s="936"/>
      <c r="G41" s="942"/>
      <c r="H41" s="943"/>
      <c r="I41" s="943"/>
      <c r="J41" s="943"/>
      <c r="K41" s="943"/>
      <c r="L41" s="943"/>
      <c r="M41" s="943"/>
      <c r="N41" s="943"/>
      <c r="O41" s="944"/>
      <c r="P41" s="380"/>
      <c r="Q41" s="380"/>
      <c r="R41" s="380"/>
      <c r="S41" s="380"/>
      <c r="T41" s="380"/>
      <c r="U41" s="380"/>
      <c r="V41" s="380"/>
      <c r="W41" s="380"/>
      <c r="X41" s="381"/>
      <c r="Y41" s="947" t="s">
        <v>13</v>
      </c>
      <c r="Z41" s="948"/>
      <c r="AA41" s="949"/>
      <c r="AB41" s="909" t="s">
        <v>171</v>
      </c>
      <c r="AC41" s="950"/>
      <c r="AD41" s="950"/>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5" t="s">
        <v>344</v>
      </c>
      <c r="B42" s="926"/>
      <c r="C42" s="926"/>
      <c r="D42" s="926"/>
      <c r="E42" s="926"/>
      <c r="F42" s="927"/>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28"/>
      <c r="B43" s="929"/>
      <c r="C43" s="929"/>
      <c r="D43" s="929"/>
      <c r="E43" s="929"/>
      <c r="F43" s="930"/>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5"/>
      <c r="Z44" s="851"/>
      <c r="AA44" s="852"/>
      <c r="AB44" s="959" t="s">
        <v>11</v>
      </c>
      <c r="AC44" s="960"/>
      <c r="AD44" s="961"/>
      <c r="AE44" s="963" t="s">
        <v>372</v>
      </c>
      <c r="AF44" s="963"/>
      <c r="AG44" s="963"/>
      <c r="AH44" s="900"/>
      <c r="AI44" s="963" t="s">
        <v>468</v>
      </c>
      <c r="AJ44" s="963"/>
      <c r="AK44" s="963"/>
      <c r="AL44" s="900"/>
      <c r="AM44" s="963" t="s">
        <v>469</v>
      </c>
      <c r="AN44" s="963"/>
      <c r="AO44" s="963"/>
      <c r="AP44" s="900"/>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56"/>
      <c r="Z45" s="957"/>
      <c r="AA45" s="958"/>
      <c r="AB45" s="962"/>
      <c r="AC45" s="418"/>
      <c r="AD45" s="419"/>
      <c r="AE45" s="505"/>
      <c r="AF45" s="505"/>
      <c r="AG45" s="505"/>
      <c r="AH45" s="417"/>
      <c r="AI45" s="505"/>
      <c r="AJ45" s="505"/>
      <c r="AK45" s="505"/>
      <c r="AL45" s="417"/>
      <c r="AM45" s="505"/>
      <c r="AN45" s="505"/>
      <c r="AO45" s="505"/>
      <c r="AP45" s="417"/>
      <c r="AQ45" s="511"/>
      <c r="AR45" s="451"/>
      <c r="AS45" s="449" t="s">
        <v>224</v>
      </c>
      <c r="AT45" s="450"/>
      <c r="AU45" s="451"/>
      <c r="AV45" s="451"/>
      <c r="AW45" s="339" t="s">
        <v>170</v>
      </c>
      <c r="AX45" s="344"/>
      <c r="AY45" s="34">
        <f t="shared" ref="AY45:AY50" si="6">$AY$44</f>
        <v>0</v>
      </c>
    </row>
    <row r="46" spans="1:51" ht="22.5" customHeight="1" x14ac:dyDescent="0.15">
      <c r="A46" s="488"/>
      <c r="B46" s="486"/>
      <c r="C46" s="486"/>
      <c r="D46" s="486"/>
      <c r="E46" s="486"/>
      <c r="F46" s="487"/>
      <c r="G46" s="389"/>
      <c r="H46" s="937"/>
      <c r="I46" s="937"/>
      <c r="J46" s="937"/>
      <c r="K46" s="937"/>
      <c r="L46" s="937"/>
      <c r="M46" s="937"/>
      <c r="N46" s="937"/>
      <c r="O46" s="938"/>
      <c r="P46" s="154"/>
      <c r="Q46" s="377"/>
      <c r="R46" s="377"/>
      <c r="S46" s="377"/>
      <c r="T46" s="377"/>
      <c r="U46" s="377"/>
      <c r="V46" s="377"/>
      <c r="W46" s="377"/>
      <c r="X46" s="378"/>
      <c r="Y46" s="951" t="s">
        <v>12</v>
      </c>
      <c r="Z46" s="952"/>
      <c r="AA46" s="953"/>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9"/>
      <c r="B47" s="490"/>
      <c r="C47" s="490"/>
      <c r="D47" s="490"/>
      <c r="E47" s="490"/>
      <c r="F47" s="491"/>
      <c r="G47" s="939"/>
      <c r="H47" s="940"/>
      <c r="I47" s="940"/>
      <c r="J47" s="940"/>
      <c r="K47" s="940"/>
      <c r="L47" s="940"/>
      <c r="M47" s="940"/>
      <c r="N47" s="940"/>
      <c r="O47" s="941"/>
      <c r="P47" s="945"/>
      <c r="Q47" s="945"/>
      <c r="R47" s="945"/>
      <c r="S47" s="945"/>
      <c r="T47" s="945"/>
      <c r="U47" s="945"/>
      <c r="V47" s="945"/>
      <c r="W47" s="945"/>
      <c r="X47" s="946"/>
      <c r="Y47" s="237" t="s">
        <v>51</v>
      </c>
      <c r="Z47" s="948"/>
      <c r="AA47" s="949"/>
      <c r="AB47" s="463"/>
      <c r="AC47" s="954"/>
      <c r="AD47" s="954"/>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4"/>
      <c r="B48" s="935"/>
      <c r="C48" s="935"/>
      <c r="D48" s="935"/>
      <c r="E48" s="935"/>
      <c r="F48" s="936"/>
      <c r="G48" s="942"/>
      <c r="H48" s="943"/>
      <c r="I48" s="943"/>
      <c r="J48" s="943"/>
      <c r="K48" s="943"/>
      <c r="L48" s="943"/>
      <c r="M48" s="943"/>
      <c r="N48" s="943"/>
      <c r="O48" s="944"/>
      <c r="P48" s="380"/>
      <c r="Q48" s="380"/>
      <c r="R48" s="380"/>
      <c r="S48" s="380"/>
      <c r="T48" s="380"/>
      <c r="U48" s="380"/>
      <c r="V48" s="380"/>
      <c r="W48" s="380"/>
      <c r="X48" s="381"/>
      <c r="Y48" s="947" t="s">
        <v>13</v>
      </c>
      <c r="Z48" s="948"/>
      <c r="AA48" s="949"/>
      <c r="AB48" s="909" t="s">
        <v>171</v>
      </c>
      <c r="AC48" s="950"/>
      <c r="AD48" s="950"/>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5" t="s">
        <v>344</v>
      </c>
      <c r="B49" s="926"/>
      <c r="C49" s="926"/>
      <c r="D49" s="926"/>
      <c r="E49" s="926"/>
      <c r="F49" s="927"/>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28"/>
      <c r="B50" s="929"/>
      <c r="C50" s="929"/>
      <c r="D50" s="929"/>
      <c r="E50" s="929"/>
      <c r="F50" s="930"/>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5"/>
      <c r="Z51" s="851"/>
      <c r="AA51" s="852"/>
      <c r="AB51" s="900" t="s">
        <v>11</v>
      </c>
      <c r="AC51" s="960"/>
      <c r="AD51" s="961"/>
      <c r="AE51" s="963" t="s">
        <v>372</v>
      </c>
      <c r="AF51" s="963"/>
      <c r="AG51" s="963"/>
      <c r="AH51" s="900"/>
      <c r="AI51" s="963" t="s">
        <v>468</v>
      </c>
      <c r="AJ51" s="963"/>
      <c r="AK51" s="963"/>
      <c r="AL51" s="900"/>
      <c r="AM51" s="963" t="s">
        <v>469</v>
      </c>
      <c r="AN51" s="963"/>
      <c r="AO51" s="963"/>
      <c r="AP51" s="900"/>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56"/>
      <c r="Z52" s="957"/>
      <c r="AA52" s="958"/>
      <c r="AB52" s="962"/>
      <c r="AC52" s="418"/>
      <c r="AD52" s="419"/>
      <c r="AE52" s="505"/>
      <c r="AF52" s="505"/>
      <c r="AG52" s="505"/>
      <c r="AH52" s="417"/>
      <c r="AI52" s="505"/>
      <c r="AJ52" s="505"/>
      <c r="AK52" s="505"/>
      <c r="AL52" s="417"/>
      <c r="AM52" s="505"/>
      <c r="AN52" s="505"/>
      <c r="AO52" s="505"/>
      <c r="AP52" s="417"/>
      <c r="AQ52" s="511"/>
      <c r="AR52" s="451"/>
      <c r="AS52" s="449" t="s">
        <v>224</v>
      </c>
      <c r="AT52" s="450"/>
      <c r="AU52" s="451"/>
      <c r="AV52" s="451"/>
      <c r="AW52" s="339" t="s">
        <v>170</v>
      </c>
      <c r="AX52" s="344"/>
      <c r="AY52" s="34">
        <f t="shared" ref="AY52:AY57" si="7">$AY$51</f>
        <v>0</v>
      </c>
    </row>
    <row r="53" spans="1:51" ht="22.5" customHeight="1" x14ac:dyDescent="0.15">
      <c r="A53" s="488"/>
      <c r="B53" s="486"/>
      <c r="C53" s="486"/>
      <c r="D53" s="486"/>
      <c r="E53" s="486"/>
      <c r="F53" s="487"/>
      <c r="G53" s="389"/>
      <c r="H53" s="937"/>
      <c r="I53" s="937"/>
      <c r="J53" s="937"/>
      <c r="K53" s="937"/>
      <c r="L53" s="937"/>
      <c r="M53" s="937"/>
      <c r="N53" s="937"/>
      <c r="O53" s="938"/>
      <c r="P53" s="154"/>
      <c r="Q53" s="377"/>
      <c r="R53" s="377"/>
      <c r="S53" s="377"/>
      <c r="T53" s="377"/>
      <c r="U53" s="377"/>
      <c r="V53" s="377"/>
      <c r="W53" s="377"/>
      <c r="X53" s="378"/>
      <c r="Y53" s="951" t="s">
        <v>12</v>
      </c>
      <c r="Z53" s="952"/>
      <c r="AA53" s="953"/>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9"/>
      <c r="B54" s="490"/>
      <c r="C54" s="490"/>
      <c r="D54" s="490"/>
      <c r="E54" s="490"/>
      <c r="F54" s="491"/>
      <c r="G54" s="939"/>
      <c r="H54" s="940"/>
      <c r="I54" s="940"/>
      <c r="J54" s="940"/>
      <c r="K54" s="940"/>
      <c r="L54" s="940"/>
      <c r="M54" s="940"/>
      <c r="N54" s="940"/>
      <c r="O54" s="941"/>
      <c r="P54" s="945"/>
      <c r="Q54" s="945"/>
      <c r="R54" s="945"/>
      <c r="S54" s="945"/>
      <c r="T54" s="945"/>
      <c r="U54" s="945"/>
      <c r="V54" s="945"/>
      <c r="W54" s="945"/>
      <c r="X54" s="946"/>
      <c r="Y54" s="237" t="s">
        <v>51</v>
      </c>
      <c r="Z54" s="948"/>
      <c r="AA54" s="949"/>
      <c r="AB54" s="463"/>
      <c r="AC54" s="954"/>
      <c r="AD54" s="954"/>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4"/>
      <c r="B55" s="935"/>
      <c r="C55" s="935"/>
      <c r="D55" s="935"/>
      <c r="E55" s="935"/>
      <c r="F55" s="936"/>
      <c r="G55" s="942"/>
      <c r="H55" s="943"/>
      <c r="I55" s="943"/>
      <c r="J55" s="943"/>
      <c r="K55" s="943"/>
      <c r="L55" s="943"/>
      <c r="M55" s="943"/>
      <c r="N55" s="943"/>
      <c r="O55" s="944"/>
      <c r="P55" s="380"/>
      <c r="Q55" s="380"/>
      <c r="R55" s="380"/>
      <c r="S55" s="380"/>
      <c r="T55" s="380"/>
      <c r="U55" s="380"/>
      <c r="V55" s="380"/>
      <c r="W55" s="380"/>
      <c r="X55" s="381"/>
      <c r="Y55" s="947" t="s">
        <v>13</v>
      </c>
      <c r="Z55" s="948"/>
      <c r="AA55" s="949"/>
      <c r="AB55" s="909" t="s">
        <v>171</v>
      </c>
      <c r="AC55" s="950"/>
      <c r="AD55" s="950"/>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5" t="s">
        <v>344</v>
      </c>
      <c r="B56" s="926"/>
      <c r="C56" s="926"/>
      <c r="D56" s="926"/>
      <c r="E56" s="926"/>
      <c r="F56" s="927"/>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28"/>
      <c r="B57" s="929"/>
      <c r="C57" s="929"/>
      <c r="D57" s="929"/>
      <c r="E57" s="929"/>
      <c r="F57" s="930"/>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5"/>
      <c r="Z58" s="851"/>
      <c r="AA58" s="852"/>
      <c r="AB58" s="959" t="s">
        <v>11</v>
      </c>
      <c r="AC58" s="960"/>
      <c r="AD58" s="961"/>
      <c r="AE58" s="963" t="s">
        <v>372</v>
      </c>
      <c r="AF58" s="963"/>
      <c r="AG58" s="963"/>
      <c r="AH58" s="900"/>
      <c r="AI58" s="963" t="s">
        <v>468</v>
      </c>
      <c r="AJ58" s="963"/>
      <c r="AK58" s="963"/>
      <c r="AL58" s="900"/>
      <c r="AM58" s="963" t="s">
        <v>469</v>
      </c>
      <c r="AN58" s="963"/>
      <c r="AO58" s="963"/>
      <c r="AP58" s="900"/>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56"/>
      <c r="Z59" s="957"/>
      <c r="AA59" s="958"/>
      <c r="AB59" s="962"/>
      <c r="AC59" s="418"/>
      <c r="AD59" s="419"/>
      <c r="AE59" s="505"/>
      <c r="AF59" s="505"/>
      <c r="AG59" s="505"/>
      <c r="AH59" s="417"/>
      <c r="AI59" s="505"/>
      <c r="AJ59" s="505"/>
      <c r="AK59" s="505"/>
      <c r="AL59" s="417"/>
      <c r="AM59" s="505"/>
      <c r="AN59" s="505"/>
      <c r="AO59" s="505"/>
      <c r="AP59" s="417"/>
      <c r="AQ59" s="511"/>
      <c r="AR59" s="451"/>
      <c r="AS59" s="449" t="s">
        <v>224</v>
      </c>
      <c r="AT59" s="450"/>
      <c r="AU59" s="451"/>
      <c r="AV59" s="451"/>
      <c r="AW59" s="339" t="s">
        <v>170</v>
      </c>
      <c r="AX59" s="344"/>
      <c r="AY59" s="34">
        <f t="shared" ref="AY59:AY64" si="8">$AY$58</f>
        <v>0</v>
      </c>
    </row>
    <row r="60" spans="1:51" ht="22.5" customHeight="1" x14ac:dyDescent="0.15">
      <c r="A60" s="488"/>
      <c r="B60" s="486"/>
      <c r="C60" s="486"/>
      <c r="D60" s="486"/>
      <c r="E60" s="486"/>
      <c r="F60" s="487"/>
      <c r="G60" s="389"/>
      <c r="H60" s="937"/>
      <c r="I60" s="937"/>
      <c r="J60" s="937"/>
      <c r="K60" s="937"/>
      <c r="L60" s="937"/>
      <c r="M60" s="937"/>
      <c r="N60" s="937"/>
      <c r="O60" s="938"/>
      <c r="P60" s="154"/>
      <c r="Q60" s="377"/>
      <c r="R60" s="377"/>
      <c r="S60" s="377"/>
      <c r="T60" s="377"/>
      <c r="U60" s="377"/>
      <c r="V60" s="377"/>
      <c r="W60" s="377"/>
      <c r="X60" s="378"/>
      <c r="Y60" s="951" t="s">
        <v>12</v>
      </c>
      <c r="Z60" s="952"/>
      <c r="AA60" s="953"/>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9"/>
      <c r="B61" s="490"/>
      <c r="C61" s="490"/>
      <c r="D61" s="490"/>
      <c r="E61" s="490"/>
      <c r="F61" s="491"/>
      <c r="G61" s="939"/>
      <c r="H61" s="940"/>
      <c r="I61" s="940"/>
      <c r="J61" s="940"/>
      <c r="K61" s="940"/>
      <c r="L61" s="940"/>
      <c r="M61" s="940"/>
      <c r="N61" s="940"/>
      <c r="O61" s="941"/>
      <c r="P61" s="945"/>
      <c r="Q61" s="945"/>
      <c r="R61" s="945"/>
      <c r="S61" s="945"/>
      <c r="T61" s="945"/>
      <c r="U61" s="945"/>
      <c r="V61" s="945"/>
      <c r="W61" s="945"/>
      <c r="X61" s="946"/>
      <c r="Y61" s="237" t="s">
        <v>51</v>
      </c>
      <c r="Z61" s="948"/>
      <c r="AA61" s="949"/>
      <c r="AB61" s="463"/>
      <c r="AC61" s="954"/>
      <c r="AD61" s="954"/>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4"/>
      <c r="B62" s="935"/>
      <c r="C62" s="935"/>
      <c r="D62" s="935"/>
      <c r="E62" s="935"/>
      <c r="F62" s="936"/>
      <c r="G62" s="942"/>
      <c r="H62" s="943"/>
      <c r="I62" s="943"/>
      <c r="J62" s="943"/>
      <c r="K62" s="943"/>
      <c r="L62" s="943"/>
      <c r="M62" s="943"/>
      <c r="N62" s="943"/>
      <c r="O62" s="944"/>
      <c r="P62" s="380"/>
      <c r="Q62" s="380"/>
      <c r="R62" s="380"/>
      <c r="S62" s="380"/>
      <c r="T62" s="380"/>
      <c r="U62" s="380"/>
      <c r="V62" s="380"/>
      <c r="W62" s="380"/>
      <c r="X62" s="381"/>
      <c r="Y62" s="947" t="s">
        <v>13</v>
      </c>
      <c r="Z62" s="948"/>
      <c r="AA62" s="949"/>
      <c r="AB62" s="909" t="s">
        <v>171</v>
      </c>
      <c r="AC62" s="950"/>
      <c r="AD62" s="950"/>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5" t="s">
        <v>344</v>
      </c>
      <c r="B63" s="926"/>
      <c r="C63" s="926"/>
      <c r="D63" s="926"/>
      <c r="E63" s="926"/>
      <c r="F63" s="927"/>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28"/>
      <c r="B64" s="929"/>
      <c r="C64" s="929"/>
      <c r="D64" s="929"/>
      <c r="E64" s="929"/>
      <c r="F64" s="930"/>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5"/>
      <c r="Z65" s="851"/>
      <c r="AA65" s="852"/>
      <c r="AB65" s="959" t="s">
        <v>11</v>
      </c>
      <c r="AC65" s="960"/>
      <c r="AD65" s="961"/>
      <c r="AE65" s="963" t="s">
        <v>372</v>
      </c>
      <c r="AF65" s="963"/>
      <c r="AG65" s="963"/>
      <c r="AH65" s="900"/>
      <c r="AI65" s="963" t="s">
        <v>468</v>
      </c>
      <c r="AJ65" s="963"/>
      <c r="AK65" s="963"/>
      <c r="AL65" s="900"/>
      <c r="AM65" s="963" t="s">
        <v>469</v>
      </c>
      <c r="AN65" s="963"/>
      <c r="AO65" s="963"/>
      <c r="AP65" s="900"/>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56"/>
      <c r="Z66" s="957"/>
      <c r="AA66" s="958"/>
      <c r="AB66" s="962"/>
      <c r="AC66" s="418"/>
      <c r="AD66" s="419"/>
      <c r="AE66" s="505"/>
      <c r="AF66" s="505"/>
      <c r="AG66" s="505"/>
      <c r="AH66" s="417"/>
      <c r="AI66" s="505"/>
      <c r="AJ66" s="505"/>
      <c r="AK66" s="505"/>
      <c r="AL66" s="417"/>
      <c r="AM66" s="505"/>
      <c r="AN66" s="505"/>
      <c r="AO66" s="505"/>
      <c r="AP66" s="417"/>
      <c r="AQ66" s="511"/>
      <c r="AR66" s="451"/>
      <c r="AS66" s="449" t="s">
        <v>224</v>
      </c>
      <c r="AT66" s="450"/>
      <c r="AU66" s="451"/>
      <c r="AV66" s="451"/>
      <c r="AW66" s="339" t="s">
        <v>170</v>
      </c>
      <c r="AX66" s="344"/>
      <c r="AY66" s="34">
        <f t="shared" ref="AY66:AY71" si="9">$AY$65</f>
        <v>0</v>
      </c>
    </row>
    <row r="67" spans="1:51" ht="22.5" customHeight="1" x14ac:dyDescent="0.15">
      <c r="A67" s="488"/>
      <c r="B67" s="486"/>
      <c r="C67" s="486"/>
      <c r="D67" s="486"/>
      <c r="E67" s="486"/>
      <c r="F67" s="487"/>
      <c r="G67" s="389"/>
      <c r="H67" s="937"/>
      <c r="I67" s="937"/>
      <c r="J67" s="937"/>
      <c r="K67" s="937"/>
      <c r="L67" s="937"/>
      <c r="M67" s="937"/>
      <c r="N67" s="937"/>
      <c r="O67" s="938"/>
      <c r="P67" s="154"/>
      <c r="Q67" s="377"/>
      <c r="R67" s="377"/>
      <c r="S67" s="377"/>
      <c r="T67" s="377"/>
      <c r="U67" s="377"/>
      <c r="V67" s="377"/>
      <c r="W67" s="377"/>
      <c r="X67" s="378"/>
      <c r="Y67" s="951" t="s">
        <v>12</v>
      </c>
      <c r="Z67" s="952"/>
      <c r="AA67" s="953"/>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9"/>
      <c r="B68" s="490"/>
      <c r="C68" s="490"/>
      <c r="D68" s="490"/>
      <c r="E68" s="490"/>
      <c r="F68" s="491"/>
      <c r="G68" s="939"/>
      <c r="H68" s="940"/>
      <c r="I68" s="940"/>
      <c r="J68" s="940"/>
      <c r="K68" s="940"/>
      <c r="L68" s="940"/>
      <c r="M68" s="940"/>
      <c r="N68" s="940"/>
      <c r="O68" s="941"/>
      <c r="P68" s="945"/>
      <c r="Q68" s="945"/>
      <c r="R68" s="945"/>
      <c r="S68" s="945"/>
      <c r="T68" s="945"/>
      <c r="U68" s="945"/>
      <c r="V68" s="945"/>
      <c r="W68" s="945"/>
      <c r="X68" s="946"/>
      <c r="Y68" s="237" t="s">
        <v>51</v>
      </c>
      <c r="Z68" s="948"/>
      <c r="AA68" s="949"/>
      <c r="AB68" s="463"/>
      <c r="AC68" s="954"/>
      <c r="AD68" s="954"/>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4"/>
      <c r="B69" s="935"/>
      <c r="C69" s="935"/>
      <c r="D69" s="935"/>
      <c r="E69" s="935"/>
      <c r="F69" s="936"/>
      <c r="G69" s="942"/>
      <c r="H69" s="943"/>
      <c r="I69" s="943"/>
      <c r="J69" s="943"/>
      <c r="K69" s="943"/>
      <c r="L69" s="943"/>
      <c r="M69" s="943"/>
      <c r="N69" s="943"/>
      <c r="O69" s="944"/>
      <c r="P69" s="380"/>
      <c r="Q69" s="380"/>
      <c r="R69" s="380"/>
      <c r="S69" s="380"/>
      <c r="T69" s="380"/>
      <c r="U69" s="380"/>
      <c r="V69" s="380"/>
      <c r="W69" s="380"/>
      <c r="X69" s="381"/>
      <c r="Y69" s="237" t="s">
        <v>13</v>
      </c>
      <c r="Z69" s="948"/>
      <c r="AA69" s="949"/>
      <c r="AB69" s="405" t="s">
        <v>171</v>
      </c>
      <c r="AC69" s="866"/>
      <c r="AD69" s="86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5" t="s">
        <v>344</v>
      </c>
      <c r="B70" s="926"/>
      <c r="C70" s="926"/>
      <c r="D70" s="926"/>
      <c r="E70" s="926"/>
      <c r="F70" s="927"/>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2" t="s">
        <v>26</v>
      </c>
      <c r="B2" s="983"/>
      <c r="C2" s="983"/>
      <c r="D2" s="983"/>
      <c r="E2" s="983"/>
      <c r="F2" s="984"/>
      <c r="G2" s="817" t="s">
        <v>330</v>
      </c>
      <c r="H2" s="818"/>
      <c r="I2" s="818"/>
      <c r="J2" s="818"/>
      <c r="K2" s="818"/>
      <c r="L2" s="818"/>
      <c r="M2" s="818"/>
      <c r="N2" s="818"/>
      <c r="O2" s="818"/>
      <c r="P2" s="818"/>
      <c r="Q2" s="818"/>
      <c r="R2" s="818"/>
      <c r="S2" s="818"/>
      <c r="T2" s="818"/>
      <c r="U2" s="818"/>
      <c r="V2" s="818"/>
      <c r="W2" s="818"/>
      <c r="X2" s="818"/>
      <c r="Y2" s="818"/>
      <c r="Z2" s="818"/>
      <c r="AA2" s="818"/>
      <c r="AB2" s="819"/>
      <c r="AC2" s="817" t="s">
        <v>332</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15">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6"/>
      <c r="B15" s="977"/>
      <c r="C15" s="977"/>
      <c r="D15" s="977"/>
      <c r="E15" s="977"/>
      <c r="F15" s="978"/>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6"/>
      <c r="B28" s="977"/>
      <c r="C28" s="977"/>
      <c r="D28" s="977"/>
      <c r="E28" s="977"/>
      <c r="F28" s="978"/>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6"/>
      <c r="B41" s="977"/>
      <c r="C41" s="977"/>
      <c r="D41" s="977"/>
      <c r="E41" s="977"/>
      <c r="F41" s="978"/>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
    <row r="55" spans="1:51" ht="30" customHeight="1" x14ac:dyDescent="0.15">
      <c r="A55" s="982" t="s">
        <v>26</v>
      </c>
      <c r="B55" s="983"/>
      <c r="C55" s="983"/>
      <c r="D55" s="983"/>
      <c r="E55" s="983"/>
      <c r="F55" s="98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6"/>
      <c r="B68" s="977"/>
      <c r="C68" s="977"/>
      <c r="D68" s="977"/>
      <c r="E68" s="977"/>
      <c r="F68" s="978"/>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6"/>
      <c r="B81" s="977"/>
      <c r="C81" s="977"/>
      <c r="D81" s="977"/>
      <c r="E81" s="977"/>
      <c r="F81" s="978"/>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6"/>
      <c r="B94" s="977"/>
      <c r="C94" s="977"/>
      <c r="D94" s="977"/>
      <c r="E94" s="977"/>
      <c r="F94" s="978"/>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
    <row r="108" spans="1:51" ht="30" customHeight="1" x14ac:dyDescent="0.15">
      <c r="A108" s="982" t="s">
        <v>26</v>
      </c>
      <c r="B108" s="983"/>
      <c r="C108" s="983"/>
      <c r="D108" s="983"/>
      <c r="E108" s="983"/>
      <c r="F108" s="98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6"/>
      <c r="B121" s="977"/>
      <c r="C121" s="977"/>
      <c r="D121" s="977"/>
      <c r="E121" s="977"/>
      <c r="F121" s="978"/>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6"/>
      <c r="B134" s="977"/>
      <c r="C134" s="977"/>
      <c r="D134" s="977"/>
      <c r="E134" s="977"/>
      <c r="F134" s="978"/>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6"/>
      <c r="B147" s="977"/>
      <c r="C147" s="977"/>
      <c r="D147" s="977"/>
      <c r="E147" s="977"/>
      <c r="F147" s="978"/>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
    <row r="161" spans="1:51" ht="30" customHeight="1" x14ac:dyDescent="0.15">
      <c r="A161" s="982" t="s">
        <v>26</v>
      </c>
      <c r="B161" s="983"/>
      <c r="C161" s="983"/>
      <c r="D161" s="983"/>
      <c r="E161" s="983"/>
      <c r="F161" s="98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6"/>
      <c r="B174" s="977"/>
      <c r="C174" s="977"/>
      <c r="D174" s="977"/>
      <c r="E174" s="977"/>
      <c r="F174" s="978"/>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6"/>
      <c r="B187" s="977"/>
      <c r="C187" s="977"/>
      <c r="D187" s="977"/>
      <c r="E187" s="977"/>
      <c r="F187" s="978"/>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6"/>
      <c r="B200" s="977"/>
      <c r="C200" s="977"/>
      <c r="D200" s="977"/>
      <c r="E200" s="977"/>
      <c r="F200" s="978"/>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
    <row r="214" spans="1:51" ht="30" customHeight="1" x14ac:dyDescent="0.15">
      <c r="A214" s="973" t="s">
        <v>26</v>
      </c>
      <c r="B214" s="974"/>
      <c r="C214" s="974"/>
      <c r="D214" s="974"/>
      <c r="E214" s="974"/>
      <c r="F214" s="97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6"/>
      <c r="B227" s="977"/>
      <c r="C227" s="977"/>
      <c r="D227" s="977"/>
      <c r="E227" s="977"/>
      <c r="F227" s="978"/>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6"/>
      <c r="B240" s="977"/>
      <c r="C240" s="977"/>
      <c r="D240" s="977"/>
      <c r="E240" s="977"/>
      <c r="F240" s="978"/>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6"/>
      <c r="B253" s="977"/>
      <c r="C253" s="977"/>
      <c r="D253" s="977"/>
      <c r="E253" s="977"/>
      <c r="F253" s="978"/>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89" t="s">
        <v>274</v>
      </c>
      <c r="K3" s="990"/>
      <c r="L3" s="990"/>
      <c r="M3" s="990"/>
      <c r="N3" s="990"/>
      <c r="O3" s="990"/>
      <c r="P3" s="430" t="s">
        <v>25</v>
      </c>
      <c r="Q3" s="430"/>
      <c r="R3" s="430"/>
      <c r="S3" s="430"/>
      <c r="T3" s="430"/>
      <c r="U3" s="430"/>
      <c r="V3" s="430"/>
      <c r="W3" s="430"/>
      <c r="X3" s="430"/>
      <c r="Y3" s="864" t="s">
        <v>319</v>
      </c>
      <c r="Z3" s="865"/>
      <c r="AA3" s="865"/>
      <c r="AB3" s="865"/>
      <c r="AC3" s="989" t="s">
        <v>310</v>
      </c>
      <c r="AD3" s="989"/>
      <c r="AE3" s="989"/>
      <c r="AF3" s="989"/>
      <c r="AG3" s="989"/>
      <c r="AH3" s="864" t="s">
        <v>236</v>
      </c>
      <c r="AI3" s="862"/>
      <c r="AJ3" s="862"/>
      <c r="AK3" s="862"/>
      <c r="AL3" s="862" t="s">
        <v>19</v>
      </c>
      <c r="AM3" s="862"/>
      <c r="AN3" s="862"/>
      <c r="AO3" s="866"/>
      <c r="AP3" s="991" t="s">
        <v>275</v>
      </c>
      <c r="AQ3" s="991"/>
      <c r="AR3" s="991"/>
      <c r="AS3" s="991"/>
      <c r="AT3" s="991"/>
      <c r="AU3" s="991"/>
      <c r="AV3" s="991"/>
      <c r="AW3" s="991"/>
      <c r="AX3" s="991"/>
      <c r="AY3">
        <f>$AY$2</f>
        <v>0</v>
      </c>
    </row>
    <row r="4" spans="1:51" ht="26.25" customHeight="1" x14ac:dyDescent="0.15">
      <c r="A4" s="987">
        <v>1</v>
      </c>
      <c r="B4" s="98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88"/>
      <c r="AD4" s="988"/>
      <c r="AE4" s="988"/>
      <c r="AF4" s="988"/>
      <c r="AG4" s="988"/>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15">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15">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15">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15">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15">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15">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15">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15">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15">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15">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15">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15">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15">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15">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15">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15">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15">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15">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15">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15">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15">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15">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15">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15">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15">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15">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15">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15">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15">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89" t="s">
        <v>274</v>
      </c>
      <c r="K36" s="990"/>
      <c r="L36" s="990"/>
      <c r="M36" s="990"/>
      <c r="N36" s="990"/>
      <c r="O36" s="990"/>
      <c r="P36" s="430" t="s">
        <v>25</v>
      </c>
      <c r="Q36" s="430"/>
      <c r="R36" s="430"/>
      <c r="S36" s="430"/>
      <c r="T36" s="430"/>
      <c r="U36" s="430"/>
      <c r="V36" s="430"/>
      <c r="W36" s="430"/>
      <c r="X36" s="430"/>
      <c r="Y36" s="864" t="s">
        <v>319</v>
      </c>
      <c r="Z36" s="865"/>
      <c r="AA36" s="865"/>
      <c r="AB36" s="865"/>
      <c r="AC36" s="989" t="s">
        <v>310</v>
      </c>
      <c r="AD36" s="989"/>
      <c r="AE36" s="989"/>
      <c r="AF36" s="989"/>
      <c r="AG36" s="989"/>
      <c r="AH36" s="864" t="s">
        <v>236</v>
      </c>
      <c r="AI36" s="862"/>
      <c r="AJ36" s="862"/>
      <c r="AK36" s="862"/>
      <c r="AL36" s="862" t="s">
        <v>19</v>
      </c>
      <c r="AM36" s="862"/>
      <c r="AN36" s="862"/>
      <c r="AO36" s="866"/>
      <c r="AP36" s="991" t="s">
        <v>275</v>
      </c>
      <c r="AQ36" s="991"/>
      <c r="AR36" s="991"/>
      <c r="AS36" s="991"/>
      <c r="AT36" s="991"/>
      <c r="AU36" s="991"/>
      <c r="AV36" s="991"/>
      <c r="AW36" s="991"/>
      <c r="AX36" s="991"/>
      <c r="AY36">
        <f>$AY$34</f>
        <v>0</v>
      </c>
    </row>
    <row r="37" spans="1:51" ht="26.25" customHeight="1" x14ac:dyDescent="0.15">
      <c r="A37" s="987">
        <v>1</v>
      </c>
      <c r="B37" s="98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88"/>
      <c r="AD37" s="988"/>
      <c r="AE37" s="988"/>
      <c r="AF37" s="988"/>
      <c r="AG37" s="988"/>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15">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15">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15">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15">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15">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15">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15">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15">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15">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15">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15">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15">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15">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15">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15">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15">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15">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15">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15">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15">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15">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15">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15">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15">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15">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15">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15">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15">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15">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89" t="s">
        <v>274</v>
      </c>
      <c r="K69" s="990"/>
      <c r="L69" s="990"/>
      <c r="M69" s="990"/>
      <c r="N69" s="990"/>
      <c r="O69" s="990"/>
      <c r="P69" s="430" t="s">
        <v>25</v>
      </c>
      <c r="Q69" s="430"/>
      <c r="R69" s="430"/>
      <c r="S69" s="430"/>
      <c r="T69" s="430"/>
      <c r="U69" s="430"/>
      <c r="V69" s="430"/>
      <c r="W69" s="430"/>
      <c r="X69" s="430"/>
      <c r="Y69" s="864" t="s">
        <v>319</v>
      </c>
      <c r="Z69" s="865"/>
      <c r="AA69" s="865"/>
      <c r="AB69" s="865"/>
      <c r="AC69" s="989" t="s">
        <v>310</v>
      </c>
      <c r="AD69" s="989"/>
      <c r="AE69" s="989"/>
      <c r="AF69" s="989"/>
      <c r="AG69" s="989"/>
      <c r="AH69" s="864" t="s">
        <v>236</v>
      </c>
      <c r="AI69" s="862"/>
      <c r="AJ69" s="862"/>
      <c r="AK69" s="862"/>
      <c r="AL69" s="862" t="s">
        <v>19</v>
      </c>
      <c r="AM69" s="862"/>
      <c r="AN69" s="862"/>
      <c r="AO69" s="866"/>
      <c r="AP69" s="991" t="s">
        <v>275</v>
      </c>
      <c r="AQ69" s="991"/>
      <c r="AR69" s="991"/>
      <c r="AS69" s="991"/>
      <c r="AT69" s="991"/>
      <c r="AU69" s="991"/>
      <c r="AV69" s="991"/>
      <c r="AW69" s="991"/>
      <c r="AX69" s="991"/>
      <c r="AY69" s="34">
        <f>$AY$67</f>
        <v>0</v>
      </c>
    </row>
    <row r="70" spans="1:51" ht="26.25" customHeight="1" x14ac:dyDescent="0.15">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15">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15">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15">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15">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15">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15">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15">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15">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15">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15">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15">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15">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15">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15">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15">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15">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15">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15">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15">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15">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15">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15">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15">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15">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15">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15">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15">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15">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15">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89" t="s">
        <v>274</v>
      </c>
      <c r="K102" s="990"/>
      <c r="L102" s="990"/>
      <c r="M102" s="990"/>
      <c r="N102" s="990"/>
      <c r="O102" s="990"/>
      <c r="P102" s="430" t="s">
        <v>25</v>
      </c>
      <c r="Q102" s="430"/>
      <c r="R102" s="430"/>
      <c r="S102" s="430"/>
      <c r="T102" s="430"/>
      <c r="U102" s="430"/>
      <c r="V102" s="430"/>
      <c r="W102" s="430"/>
      <c r="X102" s="430"/>
      <c r="Y102" s="864" t="s">
        <v>319</v>
      </c>
      <c r="Z102" s="865"/>
      <c r="AA102" s="865"/>
      <c r="AB102" s="865"/>
      <c r="AC102" s="989" t="s">
        <v>310</v>
      </c>
      <c r="AD102" s="989"/>
      <c r="AE102" s="989"/>
      <c r="AF102" s="989"/>
      <c r="AG102" s="989"/>
      <c r="AH102" s="864" t="s">
        <v>236</v>
      </c>
      <c r="AI102" s="862"/>
      <c r="AJ102" s="862"/>
      <c r="AK102" s="862"/>
      <c r="AL102" s="862" t="s">
        <v>19</v>
      </c>
      <c r="AM102" s="862"/>
      <c r="AN102" s="862"/>
      <c r="AO102" s="866"/>
      <c r="AP102" s="991" t="s">
        <v>275</v>
      </c>
      <c r="AQ102" s="991"/>
      <c r="AR102" s="991"/>
      <c r="AS102" s="991"/>
      <c r="AT102" s="991"/>
      <c r="AU102" s="991"/>
      <c r="AV102" s="991"/>
      <c r="AW102" s="991"/>
      <c r="AX102" s="991"/>
      <c r="AY102" s="34">
        <f>$AY$100</f>
        <v>0</v>
      </c>
    </row>
    <row r="103" spans="1:51" ht="26.25" customHeight="1" x14ac:dyDescent="0.15">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89" t="s">
        <v>274</v>
      </c>
      <c r="K135" s="990"/>
      <c r="L135" s="990"/>
      <c r="M135" s="990"/>
      <c r="N135" s="990"/>
      <c r="O135" s="990"/>
      <c r="P135" s="430" t="s">
        <v>25</v>
      </c>
      <c r="Q135" s="430"/>
      <c r="R135" s="430"/>
      <c r="S135" s="430"/>
      <c r="T135" s="430"/>
      <c r="U135" s="430"/>
      <c r="V135" s="430"/>
      <c r="W135" s="430"/>
      <c r="X135" s="430"/>
      <c r="Y135" s="864" t="s">
        <v>319</v>
      </c>
      <c r="Z135" s="865"/>
      <c r="AA135" s="865"/>
      <c r="AB135" s="865"/>
      <c r="AC135" s="989" t="s">
        <v>310</v>
      </c>
      <c r="AD135" s="989"/>
      <c r="AE135" s="989"/>
      <c r="AF135" s="989"/>
      <c r="AG135" s="989"/>
      <c r="AH135" s="864" t="s">
        <v>236</v>
      </c>
      <c r="AI135" s="862"/>
      <c r="AJ135" s="862"/>
      <c r="AK135" s="862"/>
      <c r="AL135" s="862" t="s">
        <v>19</v>
      </c>
      <c r="AM135" s="862"/>
      <c r="AN135" s="862"/>
      <c r="AO135" s="866"/>
      <c r="AP135" s="991" t="s">
        <v>275</v>
      </c>
      <c r="AQ135" s="991"/>
      <c r="AR135" s="991"/>
      <c r="AS135" s="991"/>
      <c r="AT135" s="991"/>
      <c r="AU135" s="991"/>
      <c r="AV135" s="991"/>
      <c r="AW135" s="991"/>
      <c r="AX135" s="991"/>
      <c r="AY135" s="34">
        <f>$AY$133</f>
        <v>0</v>
      </c>
    </row>
    <row r="136" spans="1:51" ht="26.25" customHeight="1" x14ac:dyDescent="0.15">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89" t="s">
        <v>274</v>
      </c>
      <c r="K168" s="990"/>
      <c r="L168" s="990"/>
      <c r="M168" s="990"/>
      <c r="N168" s="990"/>
      <c r="O168" s="990"/>
      <c r="P168" s="430" t="s">
        <v>25</v>
      </c>
      <c r="Q168" s="430"/>
      <c r="R168" s="430"/>
      <c r="S168" s="430"/>
      <c r="T168" s="430"/>
      <c r="U168" s="430"/>
      <c r="V168" s="430"/>
      <c r="W168" s="430"/>
      <c r="X168" s="430"/>
      <c r="Y168" s="864" t="s">
        <v>319</v>
      </c>
      <c r="Z168" s="865"/>
      <c r="AA168" s="865"/>
      <c r="AB168" s="865"/>
      <c r="AC168" s="989" t="s">
        <v>310</v>
      </c>
      <c r="AD168" s="989"/>
      <c r="AE168" s="989"/>
      <c r="AF168" s="989"/>
      <c r="AG168" s="989"/>
      <c r="AH168" s="864" t="s">
        <v>236</v>
      </c>
      <c r="AI168" s="862"/>
      <c r="AJ168" s="862"/>
      <c r="AK168" s="862"/>
      <c r="AL168" s="862" t="s">
        <v>19</v>
      </c>
      <c r="AM168" s="862"/>
      <c r="AN168" s="862"/>
      <c r="AO168" s="866"/>
      <c r="AP168" s="991" t="s">
        <v>275</v>
      </c>
      <c r="AQ168" s="991"/>
      <c r="AR168" s="991"/>
      <c r="AS168" s="991"/>
      <c r="AT168" s="991"/>
      <c r="AU168" s="991"/>
      <c r="AV168" s="991"/>
      <c r="AW168" s="991"/>
      <c r="AX168" s="991"/>
      <c r="AY168" s="34">
        <f>$AY$166</f>
        <v>0</v>
      </c>
    </row>
    <row r="169" spans="1:51" ht="26.25" customHeight="1" x14ac:dyDescent="0.15">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89" t="s">
        <v>274</v>
      </c>
      <c r="K201" s="990"/>
      <c r="L201" s="990"/>
      <c r="M201" s="990"/>
      <c r="N201" s="990"/>
      <c r="O201" s="990"/>
      <c r="P201" s="430" t="s">
        <v>25</v>
      </c>
      <c r="Q201" s="430"/>
      <c r="R201" s="430"/>
      <c r="S201" s="430"/>
      <c r="T201" s="430"/>
      <c r="U201" s="430"/>
      <c r="V201" s="430"/>
      <c r="W201" s="430"/>
      <c r="X201" s="430"/>
      <c r="Y201" s="864" t="s">
        <v>319</v>
      </c>
      <c r="Z201" s="865"/>
      <c r="AA201" s="865"/>
      <c r="AB201" s="865"/>
      <c r="AC201" s="989" t="s">
        <v>310</v>
      </c>
      <c r="AD201" s="989"/>
      <c r="AE201" s="989"/>
      <c r="AF201" s="989"/>
      <c r="AG201" s="989"/>
      <c r="AH201" s="864" t="s">
        <v>236</v>
      </c>
      <c r="AI201" s="862"/>
      <c r="AJ201" s="862"/>
      <c r="AK201" s="862"/>
      <c r="AL201" s="862" t="s">
        <v>19</v>
      </c>
      <c r="AM201" s="862"/>
      <c r="AN201" s="862"/>
      <c r="AO201" s="866"/>
      <c r="AP201" s="991" t="s">
        <v>275</v>
      </c>
      <c r="AQ201" s="991"/>
      <c r="AR201" s="991"/>
      <c r="AS201" s="991"/>
      <c r="AT201" s="991"/>
      <c r="AU201" s="991"/>
      <c r="AV201" s="991"/>
      <c r="AW201" s="991"/>
      <c r="AX201" s="991"/>
      <c r="AY201" s="34">
        <f>$AY$199</f>
        <v>0</v>
      </c>
    </row>
    <row r="202" spans="1:51" ht="26.25" customHeight="1" x14ac:dyDescent="0.15">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89" t="s">
        <v>274</v>
      </c>
      <c r="K234" s="990"/>
      <c r="L234" s="990"/>
      <c r="M234" s="990"/>
      <c r="N234" s="990"/>
      <c r="O234" s="990"/>
      <c r="P234" s="430" t="s">
        <v>25</v>
      </c>
      <c r="Q234" s="430"/>
      <c r="R234" s="430"/>
      <c r="S234" s="430"/>
      <c r="T234" s="430"/>
      <c r="U234" s="430"/>
      <c r="V234" s="430"/>
      <c r="W234" s="430"/>
      <c r="X234" s="430"/>
      <c r="Y234" s="864" t="s">
        <v>319</v>
      </c>
      <c r="Z234" s="865"/>
      <c r="AA234" s="865"/>
      <c r="AB234" s="865"/>
      <c r="AC234" s="989" t="s">
        <v>310</v>
      </c>
      <c r="AD234" s="989"/>
      <c r="AE234" s="989"/>
      <c r="AF234" s="989"/>
      <c r="AG234" s="989"/>
      <c r="AH234" s="864" t="s">
        <v>236</v>
      </c>
      <c r="AI234" s="862"/>
      <c r="AJ234" s="862"/>
      <c r="AK234" s="862"/>
      <c r="AL234" s="862" t="s">
        <v>19</v>
      </c>
      <c r="AM234" s="862"/>
      <c r="AN234" s="862"/>
      <c r="AO234" s="866"/>
      <c r="AP234" s="991" t="s">
        <v>275</v>
      </c>
      <c r="AQ234" s="991"/>
      <c r="AR234" s="991"/>
      <c r="AS234" s="991"/>
      <c r="AT234" s="991"/>
      <c r="AU234" s="991"/>
      <c r="AV234" s="991"/>
      <c r="AW234" s="991"/>
      <c r="AX234" s="991"/>
      <c r="AY234" s="84">
        <f>$AY$232</f>
        <v>0</v>
      </c>
    </row>
    <row r="235" spans="1:51" ht="26.25" customHeight="1" x14ac:dyDescent="0.15">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15">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89" t="s">
        <v>274</v>
      </c>
      <c r="K267" s="990"/>
      <c r="L267" s="990"/>
      <c r="M267" s="990"/>
      <c r="N267" s="990"/>
      <c r="O267" s="990"/>
      <c r="P267" s="430" t="s">
        <v>25</v>
      </c>
      <c r="Q267" s="430"/>
      <c r="R267" s="430"/>
      <c r="S267" s="430"/>
      <c r="T267" s="430"/>
      <c r="U267" s="430"/>
      <c r="V267" s="430"/>
      <c r="W267" s="430"/>
      <c r="X267" s="430"/>
      <c r="Y267" s="864" t="s">
        <v>319</v>
      </c>
      <c r="Z267" s="865"/>
      <c r="AA267" s="865"/>
      <c r="AB267" s="865"/>
      <c r="AC267" s="989" t="s">
        <v>310</v>
      </c>
      <c r="AD267" s="989"/>
      <c r="AE267" s="989"/>
      <c r="AF267" s="989"/>
      <c r="AG267" s="989"/>
      <c r="AH267" s="864" t="s">
        <v>236</v>
      </c>
      <c r="AI267" s="862"/>
      <c r="AJ267" s="862"/>
      <c r="AK267" s="862"/>
      <c r="AL267" s="862" t="s">
        <v>19</v>
      </c>
      <c r="AM267" s="862"/>
      <c r="AN267" s="862"/>
      <c r="AO267" s="866"/>
      <c r="AP267" s="991" t="s">
        <v>275</v>
      </c>
      <c r="AQ267" s="991"/>
      <c r="AR267" s="991"/>
      <c r="AS267" s="991"/>
      <c r="AT267" s="991"/>
      <c r="AU267" s="991"/>
      <c r="AV267" s="991"/>
      <c r="AW267" s="991"/>
      <c r="AX267" s="991"/>
      <c r="AY267" s="34">
        <f>$AY$265</f>
        <v>0</v>
      </c>
    </row>
    <row r="268" spans="1:51" ht="26.25" customHeight="1" x14ac:dyDescent="0.15">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89" t="s">
        <v>274</v>
      </c>
      <c r="K300" s="990"/>
      <c r="L300" s="990"/>
      <c r="M300" s="990"/>
      <c r="N300" s="990"/>
      <c r="O300" s="990"/>
      <c r="P300" s="430" t="s">
        <v>25</v>
      </c>
      <c r="Q300" s="430"/>
      <c r="R300" s="430"/>
      <c r="S300" s="430"/>
      <c r="T300" s="430"/>
      <c r="U300" s="430"/>
      <c r="V300" s="430"/>
      <c r="W300" s="430"/>
      <c r="X300" s="430"/>
      <c r="Y300" s="864" t="s">
        <v>319</v>
      </c>
      <c r="Z300" s="865"/>
      <c r="AA300" s="865"/>
      <c r="AB300" s="865"/>
      <c r="AC300" s="989" t="s">
        <v>310</v>
      </c>
      <c r="AD300" s="989"/>
      <c r="AE300" s="989"/>
      <c r="AF300" s="989"/>
      <c r="AG300" s="989"/>
      <c r="AH300" s="864" t="s">
        <v>236</v>
      </c>
      <c r="AI300" s="862"/>
      <c r="AJ300" s="862"/>
      <c r="AK300" s="862"/>
      <c r="AL300" s="862" t="s">
        <v>19</v>
      </c>
      <c r="AM300" s="862"/>
      <c r="AN300" s="862"/>
      <c r="AO300" s="866"/>
      <c r="AP300" s="991" t="s">
        <v>275</v>
      </c>
      <c r="AQ300" s="991"/>
      <c r="AR300" s="991"/>
      <c r="AS300" s="991"/>
      <c r="AT300" s="991"/>
      <c r="AU300" s="991"/>
      <c r="AV300" s="991"/>
      <c r="AW300" s="991"/>
      <c r="AX300" s="991"/>
      <c r="AY300" s="34">
        <f>$AY$298</f>
        <v>0</v>
      </c>
    </row>
    <row r="301" spans="1:51" ht="26.25" customHeight="1" x14ac:dyDescent="0.15">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89" t="s">
        <v>274</v>
      </c>
      <c r="K333" s="990"/>
      <c r="L333" s="990"/>
      <c r="M333" s="990"/>
      <c r="N333" s="990"/>
      <c r="O333" s="990"/>
      <c r="P333" s="430" t="s">
        <v>25</v>
      </c>
      <c r="Q333" s="430"/>
      <c r="R333" s="430"/>
      <c r="S333" s="430"/>
      <c r="T333" s="430"/>
      <c r="U333" s="430"/>
      <c r="V333" s="430"/>
      <c r="W333" s="430"/>
      <c r="X333" s="430"/>
      <c r="Y333" s="864" t="s">
        <v>319</v>
      </c>
      <c r="Z333" s="865"/>
      <c r="AA333" s="865"/>
      <c r="AB333" s="865"/>
      <c r="AC333" s="989" t="s">
        <v>310</v>
      </c>
      <c r="AD333" s="989"/>
      <c r="AE333" s="989"/>
      <c r="AF333" s="989"/>
      <c r="AG333" s="989"/>
      <c r="AH333" s="864" t="s">
        <v>236</v>
      </c>
      <c r="AI333" s="862"/>
      <c r="AJ333" s="862"/>
      <c r="AK333" s="862"/>
      <c r="AL333" s="862" t="s">
        <v>19</v>
      </c>
      <c r="AM333" s="862"/>
      <c r="AN333" s="862"/>
      <c r="AO333" s="866"/>
      <c r="AP333" s="991" t="s">
        <v>275</v>
      </c>
      <c r="AQ333" s="991"/>
      <c r="AR333" s="991"/>
      <c r="AS333" s="991"/>
      <c r="AT333" s="991"/>
      <c r="AU333" s="991"/>
      <c r="AV333" s="991"/>
      <c r="AW333" s="991"/>
      <c r="AX333" s="991"/>
      <c r="AY333" s="34">
        <f>$AY$331</f>
        <v>0</v>
      </c>
    </row>
    <row r="334" spans="1:51" ht="26.25" customHeight="1" x14ac:dyDescent="0.15">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89" t="s">
        <v>274</v>
      </c>
      <c r="K366" s="990"/>
      <c r="L366" s="990"/>
      <c r="M366" s="990"/>
      <c r="N366" s="990"/>
      <c r="O366" s="990"/>
      <c r="P366" s="430" t="s">
        <v>25</v>
      </c>
      <c r="Q366" s="430"/>
      <c r="R366" s="430"/>
      <c r="S366" s="430"/>
      <c r="T366" s="430"/>
      <c r="U366" s="430"/>
      <c r="V366" s="430"/>
      <c r="W366" s="430"/>
      <c r="X366" s="430"/>
      <c r="Y366" s="864" t="s">
        <v>319</v>
      </c>
      <c r="Z366" s="865"/>
      <c r="AA366" s="865"/>
      <c r="AB366" s="865"/>
      <c r="AC366" s="989" t="s">
        <v>310</v>
      </c>
      <c r="AD366" s="989"/>
      <c r="AE366" s="989"/>
      <c r="AF366" s="989"/>
      <c r="AG366" s="989"/>
      <c r="AH366" s="864" t="s">
        <v>236</v>
      </c>
      <c r="AI366" s="862"/>
      <c r="AJ366" s="862"/>
      <c r="AK366" s="862"/>
      <c r="AL366" s="862" t="s">
        <v>19</v>
      </c>
      <c r="AM366" s="862"/>
      <c r="AN366" s="862"/>
      <c r="AO366" s="866"/>
      <c r="AP366" s="991" t="s">
        <v>275</v>
      </c>
      <c r="AQ366" s="991"/>
      <c r="AR366" s="991"/>
      <c r="AS366" s="991"/>
      <c r="AT366" s="991"/>
      <c r="AU366" s="991"/>
      <c r="AV366" s="991"/>
      <c r="AW366" s="991"/>
      <c r="AX366" s="991"/>
      <c r="AY366" s="34">
        <f>$AY$364</f>
        <v>0</v>
      </c>
    </row>
    <row r="367" spans="1:51" ht="26.25" customHeight="1" x14ac:dyDescent="0.15">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89" t="s">
        <v>274</v>
      </c>
      <c r="K399" s="990"/>
      <c r="L399" s="990"/>
      <c r="M399" s="990"/>
      <c r="N399" s="990"/>
      <c r="O399" s="990"/>
      <c r="P399" s="430" t="s">
        <v>25</v>
      </c>
      <c r="Q399" s="430"/>
      <c r="R399" s="430"/>
      <c r="S399" s="430"/>
      <c r="T399" s="430"/>
      <c r="U399" s="430"/>
      <c r="V399" s="430"/>
      <c r="W399" s="430"/>
      <c r="X399" s="430"/>
      <c r="Y399" s="864" t="s">
        <v>319</v>
      </c>
      <c r="Z399" s="865"/>
      <c r="AA399" s="865"/>
      <c r="AB399" s="865"/>
      <c r="AC399" s="989" t="s">
        <v>310</v>
      </c>
      <c r="AD399" s="989"/>
      <c r="AE399" s="989"/>
      <c r="AF399" s="989"/>
      <c r="AG399" s="989"/>
      <c r="AH399" s="864" t="s">
        <v>236</v>
      </c>
      <c r="AI399" s="862"/>
      <c r="AJ399" s="862"/>
      <c r="AK399" s="862"/>
      <c r="AL399" s="862" t="s">
        <v>19</v>
      </c>
      <c r="AM399" s="862"/>
      <c r="AN399" s="862"/>
      <c r="AO399" s="866"/>
      <c r="AP399" s="991" t="s">
        <v>275</v>
      </c>
      <c r="AQ399" s="991"/>
      <c r="AR399" s="991"/>
      <c r="AS399" s="991"/>
      <c r="AT399" s="991"/>
      <c r="AU399" s="991"/>
      <c r="AV399" s="991"/>
      <c r="AW399" s="991"/>
      <c r="AX399" s="991"/>
      <c r="AY399" s="34">
        <f>$AY$397</f>
        <v>0</v>
      </c>
    </row>
    <row r="400" spans="1:51" ht="26.25" customHeight="1" x14ac:dyDescent="0.15">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89" t="s">
        <v>274</v>
      </c>
      <c r="K432" s="990"/>
      <c r="L432" s="990"/>
      <c r="M432" s="990"/>
      <c r="N432" s="990"/>
      <c r="O432" s="990"/>
      <c r="P432" s="430" t="s">
        <v>25</v>
      </c>
      <c r="Q432" s="430"/>
      <c r="R432" s="430"/>
      <c r="S432" s="430"/>
      <c r="T432" s="430"/>
      <c r="U432" s="430"/>
      <c r="V432" s="430"/>
      <c r="W432" s="430"/>
      <c r="X432" s="430"/>
      <c r="Y432" s="864" t="s">
        <v>319</v>
      </c>
      <c r="Z432" s="865"/>
      <c r="AA432" s="865"/>
      <c r="AB432" s="865"/>
      <c r="AC432" s="989" t="s">
        <v>310</v>
      </c>
      <c r="AD432" s="989"/>
      <c r="AE432" s="989"/>
      <c r="AF432" s="989"/>
      <c r="AG432" s="989"/>
      <c r="AH432" s="864" t="s">
        <v>236</v>
      </c>
      <c r="AI432" s="862"/>
      <c r="AJ432" s="862"/>
      <c r="AK432" s="862"/>
      <c r="AL432" s="862" t="s">
        <v>19</v>
      </c>
      <c r="AM432" s="862"/>
      <c r="AN432" s="862"/>
      <c r="AO432" s="866"/>
      <c r="AP432" s="991" t="s">
        <v>275</v>
      </c>
      <c r="AQ432" s="991"/>
      <c r="AR432" s="991"/>
      <c r="AS432" s="991"/>
      <c r="AT432" s="991"/>
      <c r="AU432" s="991"/>
      <c r="AV432" s="991"/>
      <c r="AW432" s="991"/>
      <c r="AX432" s="991"/>
      <c r="AY432" s="34">
        <f>$AY$430</f>
        <v>0</v>
      </c>
    </row>
    <row r="433" spans="1:51" ht="26.25" customHeight="1" x14ac:dyDescent="0.15">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89" t="s">
        <v>274</v>
      </c>
      <c r="K465" s="990"/>
      <c r="L465" s="990"/>
      <c r="M465" s="990"/>
      <c r="N465" s="990"/>
      <c r="O465" s="990"/>
      <c r="P465" s="430" t="s">
        <v>25</v>
      </c>
      <c r="Q465" s="430"/>
      <c r="R465" s="430"/>
      <c r="S465" s="430"/>
      <c r="T465" s="430"/>
      <c r="U465" s="430"/>
      <c r="V465" s="430"/>
      <c r="W465" s="430"/>
      <c r="X465" s="430"/>
      <c r="Y465" s="864" t="s">
        <v>319</v>
      </c>
      <c r="Z465" s="865"/>
      <c r="AA465" s="865"/>
      <c r="AB465" s="865"/>
      <c r="AC465" s="989" t="s">
        <v>310</v>
      </c>
      <c r="AD465" s="989"/>
      <c r="AE465" s="989"/>
      <c r="AF465" s="989"/>
      <c r="AG465" s="989"/>
      <c r="AH465" s="864" t="s">
        <v>236</v>
      </c>
      <c r="AI465" s="862"/>
      <c r="AJ465" s="862"/>
      <c r="AK465" s="862"/>
      <c r="AL465" s="862" t="s">
        <v>19</v>
      </c>
      <c r="AM465" s="862"/>
      <c r="AN465" s="862"/>
      <c r="AO465" s="866"/>
      <c r="AP465" s="991" t="s">
        <v>275</v>
      </c>
      <c r="AQ465" s="991"/>
      <c r="AR465" s="991"/>
      <c r="AS465" s="991"/>
      <c r="AT465" s="991"/>
      <c r="AU465" s="991"/>
      <c r="AV465" s="991"/>
      <c r="AW465" s="991"/>
      <c r="AX465" s="991"/>
      <c r="AY465" s="34">
        <f>$AY$463</f>
        <v>0</v>
      </c>
    </row>
    <row r="466" spans="1:51" ht="26.25" customHeight="1" x14ac:dyDescent="0.15">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89" t="s">
        <v>274</v>
      </c>
      <c r="K498" s="990"/>
      <c r="L498" s="990"/>
      <c r="M498" s="990"/>
      <c r="N498" s="990"/>
      <c r="O498" s="990"/>
      <c r="P498" s="430" t="s">
        <v>25</v>
      </c>
      <c r="Q498" s="430"/>
      <c r="R498" s="430"/>
      <c r="S498" s="430"/>
      <c r="T498" s="430"/>
      <c r="U498" s="430"/>
      <c r="V498" s="430"/>
      <c r="W498" s="430"/>
      <c r="X498" s="430"/>
      <c r="Y498" s="864" t="s">
        <v>319</v>
      </c>
      <c r="Z498" s="865"/>
      <c r="AA498" s="865"/>
      <c r="AB498" s="865"/>
      <c r="AC498" s="989" t="s">
        <v>310</v>
      </c>
      <c r="AD498" s="989"/>
      <c r="AE498" s="989"/>
      <c r="AF498" s="989"/>
      <c r="AG498" s="989"/>
      <c r="AH498" s="864" t="s">
        <v>236</v>
      </c>
      <c r="AI498" s="862"/>
      <c r="AJ498" s="862"/>
      <c r="AK498" s="862"/>
      <c r="AL498" s="862" t="s">
        <v>19</v>
      </c>
      <c r="AM498" s="862"/>
      <c r="AN498" s="862"/>
      <c r="AO498" s="866"/>
      <c r="AP498" s="991" t="s">
        <v>275</v>
      </c>
      <c r="AQ498" s="991"/>
      <c r="AR498" s="991"/>
      <c r="AS498" s="991"/>
      <c r="AT498" s="991"/>
      <c r="AU498" s="991"/>
      <c r="AV498" s="991"/>
      <c r="AW498" s="991"/>
      <c r="AX498" s="991"/>
      <c r="AY498" s="34">
        <f>$AY$496</f>
        <v>0</v>
      </c>
    </row>
    <row r="499" spans="1:51" ht="26.25" customHeight="1" x14ac:dyDescent="0.15">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89" t="s">
        <v>274</v>
      </c>
      <c r="K531" s="990"/>
      <c r="L531" s="990"/>
      <c r="M531" s="990"/>
      <c r="N531" s="990"/>
      <c r="O531" s="990"/>
      <c r="P531" s="430" t="s">
        <v>25</v>
      </c>
      <c r="Q531" s="430"/>
      <c r="R531" s="430"/>
      <c r="S531" s="430"/>
      <c r="T531" s="430"/>
      <c r="U531" s="430"/>
      <c r="V531" s="430"/>
      <c r="W531" s="430"/>
      <c r="X531" s="430"/>
      <c r="Y531" s="864" t="s">
        <v>319</v>
      </c>
      <c r="Z531" s="865"/>
      <c r="AA531" s="865"/>
      <c r="AB531" s="865"/>
      <c r="AC531" s="989" t="s">
        <v>310</v>
      </c>
      <c r="AD531" s="989"/>
      <c r="AE531" s="989"/>
      <c r="AF531" s="989"/>
      <c r="AG531" s="989"/>
      <c r="AH531" s="864" t="s">
        <v>236</v>
      </c>
      <c r="AI531" s="862"/>
      <c r="AJ531" s="862"/>
      <c r="AK531" s="862"/>
      <c r="AL531" s="862" t="s">
        <v>19</v>
      </c>
      <c r="AM531" s="862"/>
      <c r="AN531" s="862"/>
      <c r="AO531" s="866"/>
      <c r="AP531" s="991" t="s">
        <v>275</v>
      </c>
      <c r="AQ531" s="991"/>
      <c r="AR531" s="991"/>
      <c r="AS531" s="991"/>
      <c r="AT531" s="991"/>
      <c r="AU531" s="991"/>
      <c r="AV531" s="991"/>
      <c r="AW531" s="991"/>
      <c r="AX531" s="991"/>
      <c r="AY531" s="34">
        <f>$AY$529</f>
        <v>0</v>
      </c>
    </row>
    <row r="532" spans="1:51" ht="26.25" customHeight="1" x14ac:dyDescent="0.15">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89" t="s">
        <v>274</v>
      </c>
      <c r="K564" s="990"/>
      <c r="L564" s="990"/>
      <c r="M564" s="990"/>
      <c r="N564" s="990"/>
      <c r="O564" s="990"/>
      <c r="P564" s="430" t="s">
        <v>25</v>
      </c>
      <c r="Q564" s="430"/>
      <c r="R564" s="430"/>
      <c r="S564" s="430"/>
      <c r="T564" s="430"/>
      <c r="U564" s="430"/>
      <c r="V564" s="430"/>
      <c r="W564" s="430"/>
      <c r="X564" s="430"/>
      <c r="Y564" s="864" t="s">
        <v>319</v>
      </c>
      <c r="Z564" s="865"/>
      <c r="AA564" s="865"/>
      <c r="AB564" s="865"/>
      <c r="AC564" s="989" t="s">
        <v>310</v>
      </c>
      <c r="AD564" s="989"/>
      <c r="AE564" s="989"/>
      <c r="AF564" s="989"/>
      <c r="AG564" s="989"/>
      <c r="AH564" s="864" t="s">
        <v>236</v>
      </c>
      <c r="AI564" s="862"/>
      <c r="AJ564" s="862"/>
      <c r="AK564" s="862"/>
      <c r="AL564" s="862" t="s">
        <v>19</v>
      </c>
      <c r="AM564" s="862"/>
      <c r="AN564" s="862"/>
      <c r="AO564" s="866"/>
      <c r="AP564" s="991" t="s">
        <v>275</v>
      </c>
      <c r="AQ564" s="991"/>
      <c r="AR564" s="991"/>
      <c r="AS564" s="991"/>
      <c r="AT564" s="991"/>
      <c r="AU564" s="991"/>
      <c r="AV564" s="991"/>
      <c r="AW564" s="991"/>
      <c r="AX564" s="991"/>
      <c r="AY564" s="34">
        <f>$AY$562</f>
        <v>0</v>
      </c>
    </row>
    <row r="565" spans="1:51" ht="26.25" customHeight="1" x14ac:dyDescent="0.15">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89" t="s">
        <v>274</v>
      </c>
      <c r="K597" s="990"/>
      <c r="L597" s="990"/>
      <c r="M597" s="990"/>
      <c r="N597" s="990"/>
      <c r="O597" s="990"/>
      <c r="P597" s="430" t="s">
        <v>25</v>
      </c>
      <c r="Q597" s="430"/>
      <c r="R597" s="430"/>
      <c r="S597" s="430"/>
      <c r="T597" s="430"/>
      <c r="U597" s="430"/>
      <c r="V597" s="430"/>
      <c r="W597" s="430"/>
      <c r="X597" s="430"/>
      <c r="Y597" s="864" t="s">
        <v>319</v>
      </c>
      <c r="Z597" s="865"/>
      <c r="AA597" s="865"/>
      <c r="AB597" s="865"/>
      <c r="AC597" s="989" t="s">
        <v>310</v>
      </c>
      <c r="AD597" s="989"/>
      <c r="AE597" s="989"/>
      <c r="AF597" s="989"/>
      <c r="AG597" s="989"/>
      <c r="AH597" s="864" t="s">
        <v>236</v>
      </c>
      <c r="AI597" s="862"/>
      <c r="AJ597" s="862"/>
      <c r="AK597" s="862"/>
      <c r="AL597" s="862" t="s">
        <v>19</v>
      </c>
      <c r="AM597" s="862"/>
      <c r="AN597" s="862"/>
      <c r="AO597" s="866"/>
      <c r="AP597" s="991" t="s">
        <v>275</v>
      </c>
      <c r="AQ597" s="991"/>
      <c r="AR597" s="991"/>
      <c r="AS597" s="991"/>
      <c r="AT597" s="991"/>
      <c r="AU597" s="991"/>
      <c r="AV597" s="991"/>
      <c r="AW597" s="991"/>
      <c r="AX597" s="991"/>
      <c r="AY597" s="34">
        <f>$AY$595</f>
        <v>0</v>
      </c>
    </row>
    <row r="598" spans="1:51" ht="26.25" customHeight="1" x14ac:dyDescent="0.15">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89" t="s">
        <v>274</v>
      </c>
      <c r="K630" s="990"/>
      <c r="L630" s="990"/>
      <c r="M630" s="990"/>
      <c r="N630" s="990"/>
      <c r="O630" s="990"/>
      <c r="P630" s="430" t="s">
        <v>25</v>
      </c>
      <c r="Q630" s="430"/>
      <c r="R630" s="430"/>
      <c r="S630" s="430"/>
      <c r="T630" s="430"/>
      <c r="U630" s="430"/>
      <c r="V630" s="430"/>
      <c r="W630" s="430"/>
      <c r="X630" s="430"/>
      <c r="Y630" s="864" t="s">
        <v>319</v>
      </c>
      <c r="Z630" s="865"/>
      <c r="AA630" s="865"/>
      <c r="AB630" s="865"/>
      <c r="AC630" s="989" t="s">
        <v>310</v>
      </c>
      <c r="AD630" s="989"/>
      <c r="AE630" s="989"/>
      <c r="AF630" s="989"/>
      <c r="AG630" s="989"/>
      <c r="AH630" s="864" t="s">
        <v>236</v>
      </c>
      <c r="AI630" s="862"/>
      <c r="AJ630" s="862"/>
      <c r="AK630" s="862"/>
      <c r="AL630" s="862" t="s">
        <v>19</v>
      </c>
      <c r="AM630" s="862"/>
      <c r="AN630" s="862"/>
      <c r="AO630" s="866"/>
      <c r="AP630" s="991" t="s">
        <v>275</v>
      </c>
      <c r="AQ630" s="991"/>
      <c r="AR630" s="991"/>
      <c r="AS630" s="991"/>
      <c r="AT630" s="991"/>
      <c r="AU630" s="991"/>
      <c r="AV630" s="991"/>
      <c r="AW630" s="991"/>
      <c r="AX630" s="991"/>
      <c r="AY630" s="34">
        <f>$AY$628</f>
        <v>0</v>
      </c>
    </row>
    <row r="631" spans="1:51" ht="26.25" customHeight="1" x14ac:dyDescent="0.15">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89" t="s">
        <v>274</v>
      </c>
      <c r="K663" s="990"/>
      <c r="L663" s="990"/>
      <c r="M663" s="990"/>
      <c r="N663" s="990"/>
      <c r="O663" s="990"/>
      <c r="P663" s="430" t="s">
        <v>25</v>
      </c>
      <c r="Q663" s="430"/>
      <c r="R663" s="430"/>
      <c r="S663" s="430"/>
      <c r="T663" s="430"/>
      <c r="U663" s="430"/>
      <c r="V663" s="430"/>
      <c r="W663" s="430"/>
      <c r="X663" s="430"/>
      <c r="Y663" s="864" t="s">
        <v>319</v>
      </c>
      <c r="Z663" s="865"/>
      <c r="AA663" s="865"/>
      <c r="AB663" s="865"/>
      <c r="AC663" s="989" t="s">
        <v>310</v>
      </c>
      <c r="AD663" s="989"/>
      <c r="AE663" s="989"/>
      <c r="AF663" s="989"/>
      <c r="AG663" s="989"/>
      <c r="AH663" s="864" t="s">
        <v>236</v>
      </c>
      <c r="AI663" s="862"/>
      <c r="AJ663" s="862"/>
      <c r="AK663" s="862"/>
      <c r="AL663" s="862" t="s">
        <v>19</v>
      </c>
      <c r="AM663" s="862"/>
      <c r="AN663" s="862"/>
      <c r="AO663" s="866"/>
      <c r="AP663" s="991" t="s">
        <v>275</v>
      </c>
      <c r="AQ663" s="991"/>
      <c r="AR663" s="991"/>
      <c r="AS663" s="991"/>
      <c r="AT663" s="991"/>
      <c r="AU663" s="991"/>
      <c r="AV663" s="991"/>
      <c r="AW663" s="991"/>
      <c r="AX663" s="991"/>
      <c r="AY663" s="34">
        <f>$AY$661</f>
        <v>0</v>
      </c>
    </row>
    <row r="664" spans="1:51" ht="26.25" customHeight="1" x14ac:dyDescent="0.15">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89" t="s">
        <v>274</v>
      </c>
      <c r="K696" s="990"/>
      <c r="L696" s="990"/>
      <c r="M696" s="990"/>
      <c r="N696" s="990"/>
      <c r="O696" s="990"/>
      <c r="P696" s="430" t="s">
        <v>25</v>
      </c>
      <c r="Q696" s="430"/>
      <c r="R696" s="430"/>
      <c r="S696" s="430"/>
      <c r="T696" s="430"/>
      <c r="U696" s="430"/>
      <c r="V696" s="430"/>
      <c r="W696" s="430"/>
      <c r="X696" s="430"/>
      <c r="Y696" s="864" t="s">
        <v>319</v>
      </c>
      <c r="Z696" s="865"/>
      <c r="AA696" s="865"/>
      <c r="AB696" s="865"/>
      <c r="AC696" s="989" t="s">
        <v>310</v>
      </c>
      <c r="AD696" s="989"/>
      <c r="AE696" s="989"/>
      <c r="AF696" s="989"/>
      <c r="AG696" s="989"/>
      <c r="AH696" s="864" t="s">
        <v>236</v>
      </c>
      <c r="AI696" s="862"/>
      <c r="AJ696" s="862"/>
      <c r="AK696" s="862"/>
      <c r="AL696" s="862" t="s">
        <v>19</v>
      </c>
      <c r="AM696" s="862"/>
      <c r="AN696" s="862"/>
      <c r="AO696" s="866"/>
      <c r="AP696" s="991" t="s">
        <v>275</v>
      </c>
      <c r="AQ696" s="991"/>
      <c r="AR696" s="991"/>
      <c r="AS696" s="991"/>
      <c r="AT696" s="991"/>
      <c r="AU696" s="991"/>
      <c r="AV696" s="991"/>
      <c r="AW696" s="991"/>
      <c r="AX696" s="991"/>
      <c r="AY696" s="34">
        <f>$AY$694</f>
        <v>0</v>
      </c>
    </row>
    <row r="697" spans="1:51" ht="26.25" customHeight="1" x14ac:dyDescent="0.15">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89" t="s">
        <v>274</v>
      </c>
      <c r="K729" s="990"/>
      <c r="L729" s="990"/>
      <c r="M729" s="990"/>
      <c r="N729" s="990"/>
      <c r="O729" s="990"/>
      <c r="P729" s="430" t="s">
        <v>25</v>
      </c>
      <c r="Q729" s="430"/>
      <c r="R729" s="430"/>
      <c r="S729" s="430"/>
      <c r="T729" s="430"/>
      <c r="U729" s="430"/>
      <c r="V729" s="430"/>
      <c r="W729" s="430"/>
      <c r="X729" s="430"/>
      <c r="Y729" s="864" t="s">
        <v>319</v>
      </c>
      <c r="Z729" s="865"/>
      <c r="AA729" s="865"/>
      <c r="AB729" s="865"/>
      <c r="AC729" s="989" t="s">
        <v>310</v>
      </c>
      <c r="AD729" s="989"/>
      <c r="AE729" s="989"/>
      <c r="AF729" s="989"/>
      <c r="AG729" s="989"/>
      <c r="AH729" s="864" t="s">
        <v>236</v>
      </c>
      <c r="AI729" s="862"/>
      <c r="AJ729" s="862"/>
      <c r="AK729" s="862"/>
      <c r="AL729" s="862" t="s">
        <v>19</v>
      </c>
      <c r="AM729" s="862"/>
      <c r="AN729" s="862"/>
      <c r="AO729" s="866"/>
      <c r="AP729" s="991" t="s">
        <v>275</v>
      </c>
      <c r="AQ729" s="991"/>
      <c r="AR729" s="991"/>
      <c r="AS729" s="991"/>
      <c r="AT729" s="991"/>
      <c r="AU729" s="991"/>
      <c r="AV729" s="991"/>
      <c r="AW729" s="991"/>
      <c r="AX729" s="991"/>
      <c r="AY729" s="34">
        <f>$AY$727</f>
        <v>0</v>
      </c>
    </row>
    <row r="730" spans="1:51" ht="26.25" customHeight="1" x14ac:dyDescent="0.15">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89" t="s">
        <v>274</v>
      </c>
      <c r="K762" s="990"/>
      <c r="L762" s="990"/>
      <c r="M762" s="990"/>
      <c r="N762" s="990"/>
      <c r="O762" s="990"/>
      <c r="P762" s="430" t="s">
        <v>25</v>
      </c>
      <c r="Q762" s="430"/>
      <c r="R762" s="430"/>
      <c r="S762" s="430"/>
      <c r="T762" s="430"/>
      <c r="U762" s="430"/>
      <c r="V762" s="430"/>
      <c r="W762" s="430"/>
      <c r="X762" s="430"/>
      <c r="Y762" s="864" t="s">
        <v>319</v>
      </c>
      <c r="Z762" s="865"/>
      <c r="AA762" s="865"/>
      <c r="AB762" s="865"/>
      <c r="AC762" s="989" t="s">
        <v>310</v>
      </c>
      <c r="AD762" s="989"/>
      <c r="AE762" s="989"/>
      <c r="AF762" s="989"/>
      <c r="AG762" s="989"/>
      <c r="AH762" s="864" t="s">
        <v>236</v>
      </c>
      <c r="AI762" s="862"/>
      <c r="AJ762" s="862"/>
      <c r="AK762" s="862"/>
      <c r="AL762" s="862" t="s">
        <v>19</v>
      </c>
      <c r="AM762" s="862"/>
      <c r="AN762" s="862"/>
      <c r="AO762" s="866"/>
      <c r="AP762" s="991" t="s">
        <v>275</v>
      </c>
      <c r="AQ762" s="991"/>
      <c r="AR762" s="991"/>
      <c r="AS762" s="991"/>
      <c r="AT762" s="991"/>
      <c r="AU762" s="991"/>
      <c r="AV762" s="991"/>
      <c r="AW762" s="991"/>
      <c r="AX762" s="991"/>
      <c r="AY762" s="34">
        <f>$AY$760</f>
        <v>0</v>
      </c>
    </row>
    <row r="763" spans="1:51" ht="26.25" customHeight="1" x14ac:dyDescent="0.15">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89" t="s">
        <v>274</v>
      </c>
      <c r="K795" s="990"/>
      <c r="L795" s="990"/>
      <c r="M795" s="990"/>
      <c r="N795" s="990"/>
      <c r="O795" s="990"/>
      <c r="P795" s="430" t="s">
        <v>25</v>
      </c>
      <c r="Q795" s="430"/>
      <c r="R795" s="430"/>
      <c r="S795" s="430"/>
      <c r="T795" s="430"/>
      <c r="U795" s="430"/>
      <c r="V795" s="430"/>
      <c r="W795" s="430"/>
      <c r="X795" s="430"/>
      <c r="Y795" s="864" t="s">
        <v>319</v>
      </c>
      <c r="Z795" s="865"/>
      <c r="AA795" s="865"/>
      <c r="AB795" s="865"/>
      <c r="AC795" s="989" t="s">
        <v>310</v>
      </c>
      <c r="AD795" s="989"/>
      <c r="AE795" s="989"/>
      <c r="AF795" s="989"/>
      <c r="AG795" s="989"/>
      <c r="AH795" s="864" t="s">
        <v>236</v>
      </c>
      <c r="AI795" s="862"/>
      <c r="AJ795" s="862"/>
      <c r="AK795" s="862"/>
      <c r="AL795" s="862" t="s">
        <v>19</v>
      </c>
      <c r="AM795" s="862"/>
      <c r="AN795" s="862"/>
      <c r="AO795" s="866"/>
      <c r="AP795" s="991" t="s">
        <v>275</v>
      </c>
      <c r="AQ795" s="991"/>
      <c r="AR795" s="991"/>
      <c r="AS795" s="991"/>
      <c r="AT795" s="991"/>
      <c r="AU795" s="991"/>
      <c r="AV795" s="991"/>
      <c r="AW795" s="991"/>
      <c r="AX795" s="991"/>
      <c r="AY795" s="34">
        <f>$AY$793</f>
        <v>0</v>
      </c>
    </row>
    <row r="796" spans="1:51" ht="26.25" customHeight="1" x14ac:dyDescent="0.15">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89" t="s">
        <v>274</v>
      </c>
      <c r="K828" s="990"/>
      <c r="L828" s="990"/>
      <c r="M828" s="990"/>
      <c r="N828" s="990"/>
      <c r="O828" s="990"/>
      <c r="P828" s="430" t="s">
        <v>25</v>
      </c>
      <c r="Q828" s="430"/>
      <c r="R828" s="430"/>
      <c r="S828" s="430"/>
      <c r="T828" s="430"/>
      <c r="U828" s="430"/>
      <c r="V828" s="430"/>
      <c r="W828" s="430"/>
      <c r="X828" s="430"/>
      <c r="Y828" s="864" t="s">
        <v>319</v>
      </c>
      <c r="Z828" s="865"/>
      <c r="AA828" s="865"/>
      <c r="AB828" s="865"/>
      <c r="AC828" s="989" t="s">
        <v>310</v>
      </c>
      <c r="AD828" s="989"/>
      <c r="AE828" s="989"/>
      <c r="AF828" s="989"/>
      <c r="AG828" s="989"/>
      <c r="AH828" s="864" t="s">
        <v>236</v>
      </c>
      <c r="AI828" s="862"/>
      <c r="AJ828" s="862"/>
      <c r="AK828" s="862"/>
      <c r="AL828" s="862" t="s">
        <v>19</v>
      </c>
      <c r="AM828" s="862"/>
      <c r="AN828" s="862"/>
      <c r="AO828" s="866"/>
      <c r="AP828" s="991" t="s">
        <v>275</v>
      </c>
      <c r="AQ828" s="991"/>
      <c r="AR828" s="991"/>
      <c r="AS828" s="991"/>
      <c r="AT828" s="991"/>
      <c r="AU828" s="991"/>
      <c r="AV828" s="991"/>
      <c r="AW828" s="991"/>
      <c r="AX828" s="991"/>
      <c r="AY828" s="34">
        <f>$AY$826</f>
        <v>0</v>
      </c>
    </row>
    <row r="829" spans="1:51" ht="26.25" customHeight="1" x14ac:dyDescent="0.15">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89" t="s">
        <v>274</v>
      </c>
      <c r="K861" s="990"/>
      <c r="L861" s="990"/>
      <c r="M861" s="990"/>
      <c r="N861" s="990"/>
      <c r="O861" s="990"/>
      <c r="P861" s="430" t="s">
        <v>25</v>
      </c>
      <c r="Q861" s="430"/>
      <c r="R861" s="430"/>
      <c r="S861" s="430"/>
      <c r="T861" s="430"/>
      <c r="U861" s="430"/>
      <c r="V861" s="430"/>
      <c r="W861" s="430"/>
      <c r="X861" s="430"/>
      <c r="Y861" s="864" t="s">
        <v>319</v>
      </c>
      <c r="Z861" s="865"/>
      <c r="AA861" s="865"/>
      <c r="AB861" s="865"/>
      <c r="AC861" s="989" t="s">
        <v>310</v>
      </c>
      <c r="AD861" s="989"/>
      <c r="AE861" s="989"/>
      <c r="AF861" s="989"/>
      <c r="AG861" s="989"/>
      <c r="AH861" s="864" t="s">
        <v>236</v>
      </c>
      <c r="AI861" s="862"/>
      <c r="AJ861" s="862"/>
      <c r="AK861" s="862"/>
      <c r="AL861" s="862" t="s">
        <v>19</v>
      </c>
      <c r="AM861" s="862"/>
      <c r="AN861" s="862"/>
      <c r="AO861" s="866"/>
      <c r="AP861" s="991" t="s">
        <v>275</v>
      </c>
      <c r="AQ861" s="991"/>
      <c r="AR861" s="991"/>
      <c r="AS861" s="991"/>
      <c r="AT861" s="991"/>
      <c r="AU861" s="991"/>
      <c r="AV861" s="991"/>
      <c r="AW861" s="991"/>
      <c r="AX861" s="991"/>
      <c r="AY861" s="34">
        <f>$AY$859</f>
        <v>0</v>
      </c>
    </row>
    <row r="862" spans="1:51" ht="26.25" customHeight="1" x14ac:dyDescent="0.15">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89" t="s">
        <v>274</v>
      </c>
      <c r="K894" s="990"/>
      <c r="L894" s="990"/>
      <c r="M894" s="990"/>
      <c r="N894" s="990"/>
      <c r="O894" s="990"/>
      <c r="P894" s="430" t="s">
        <v>25</v>
      </c>
      <c r="Q894" s="430"/>
      <c r="R894" s="430"/>
      <c r="S894" s="430"/>
      <c r="T894" s="430"/>
      <c r="U894" s="430"/>
      <c r="V894" s="430"/>
      <c r="W894" s="430"/>
      <c r="X894" s="430"/>
      <c r="Y894" s="864" t="s">
        <v>319</v>
      </c>
      <c r="Z894" s="865"/>
      <c r="AA894" s="865"/>
      <c r="AB894" s="865"/>
      <c r="AC894" s="989" t="s">
        <v>310</v>
      </c>
      <c r="AD894" s="989"/>
      <c r="AE894" s="989"/>
      <c r="AF894" s="989"/>
      <c r="AG894" s="989"/>
      <c r="AH894" s="864" t="s">
        <v>236</v>
      </c>
      <c r="AI894" s="862"/>
      <c r="AJ894" s="862"/>
      <c r="AK894" s="862"/>
      <c r="AL894" s="862" t="s">
        <v>19</v>
      </c>
      <c r="AM894" s="862"/>
      <c r="AN894" s="862"/>
      <c r="AO894" s="866"/>
      <c r="AP894" s="991" t="s">
        <v>275</v>
      </c>
      <c r="AQ894" s="991"/>
      <c r="AR894" s="991"/>
      <c r="AS894" s="991"/>
      <c r="AT894" s="991"/>
      <c r="AU894" s="991"/>
      <c r="AV894" s="991"/>
      <c r="AW894" s="991"/>
      <c r="AX894" s="991"/>
      <c r="AY894" s="34">
        <f>$AY$892</f>
        <v>0</v>
      </c>
    </row>
    <row r="895" spans="1:51" ht="26.25" customHeight="1" x14ac:dyDescent="0.15">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89" t="s">
        <v>274</v>
      </c>
      <c r="K927" s="990"/>
      <c r="L927" s="990"/>
      <c r="M927" s="990"/>
      <c r="N927" s="990"/>
      <c r="O927" s="990"/>
      <c r="P927" s="430" t="s">
        <v>25</v>
      </c>
      <c r="Q927" s="430"/>
      <c r="R927" s="430"/>
      <c r="S927" s="430"/>
      <c r="T927" s="430"/>
      <c r="U927" s="430"/>
      <c r="V927" s="430"/>
      <c r="W927" s="430"/>
      <c r="X927" s="430"/>
      <c r="Y927" s="864" t="s">
        <v>319</v>
      </c>
      <c r="Z927" s="865"/>
      <c r="AA927" s="865"/>
      <c r="AB927" s="865"/>
      <c r="AC927" s="989" t="s">
        <v>310</v>
      </c>
      <c r="AD927" s="989"/>
      <c r="AE927" s="989"/>
      <c r="AF927" s="989"/>
      <c r="AG927" s="989"/>
      <c r="AH927" s="864" t="s">
        <v>236</v>
      </c>
      <c r="AI927" s="862"/>
      <c r="AJ927" s="862"/>
      <c r="AK927" s="862"/>
      <c r="AL927" s="862" t="s">
        <v>19</v>
      </c>
      <c r="AM927" s="862"/>
      <c r="AN927" s="862"/>
      <c r="AO927" s="866"/>
      <c r="AP927" s="991" t="s">
        <v>275</v>
      </c>
      <c r="AQ927" s="991"/>
      <c r="AR927" s="991"/>
      <c r="AS927" s="991"/>
      <c r="AT927" s="991"/>
      <c r="AU927" s="991"/>
      <c r="AV927" s="991"/>
      <c r="AW927" s="991"/>
      <c r="AX927" s="991"/>
      <c r="AY927" s="34">
        <f>$AY$925</f>
        <v>0</v>
      </c>
    </row>
    <row r="928" spans="1:51" ht="26.25" customHeight="1" x14ac:dyDescent="0.15">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89" t="s">
        <v>274</v>
      </c>
      <c r="K960" s="990"/>
      <c r="L960" s="990"/>
      <c r="M960" s="990"/>
      <c r="N960" s="990"/>
      <c r="O960" s="990"/>
      <c r="P960" s="430" t="s">
        <v>25</v>
      </c>
      <c r="Q960" s="430"/>
      <c r="R960" s="430"/>
      <c r="S960" s="430"/>
      <c r="T960" s="430"/>
      <c r="U960" s="430"/>
      <c r="V960" s="430"/>
      <c r="W960" s="430"/>
      <c r="X960" s="430"/>
      <c r="Y960" s="864" t="s">
        <v>319</v>
      </c>
      <c r="Z960" s="865"/>
      <c r="AA960" s="865"/>
      <c r="AB960" s="865"/>
      <c r="AC960" s="989" t="s">
        <v>310</v>
      </c>
      <c r="AD960" s="989"/>
      <c r="AE960" s="989"/>
      <c r="AF960" s="989"/>
      <c r="AG960" s="989"/>
      <c r="AH960" s="864" t="s">
        <v>236</v>
      </c>
      <c r="AI960" s="862"/>
      <c r="AJ960" s="862"/>
      <c r="AK960" s="862"/>
      <c r="AL960" s="862" t="s">
        <v>19</v>
      </c>
      <c r="AM960" s="862"/>
      <c r="AN960" s="862"/>
      <c r="AO960" s="866"/>
      <c r="AP960" s="991" t="s">
        <v>275</v>
      </c>
      <c r="AQ960" s="991"/>
      <c r="AR960" s="991"/>
      <c r="AS960" s="991"/>
      <c r="AT960" s="991"/>
      <c r="AU960" s="991"/>
      <c r="AV960" s="991"/>
      <c r="AW960" s="991"/>
      <c r="AX960" s="991"/>
      <c r="AY960" s="34">
        <f>$AY$958</f>
        <v>0</v>
      </c>
    </row>
    <row r="961" spans="1:51" ht="26.25" customHeight="1" x14ac:dyDescent="0.15">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89" t="s">
        <v>274</v>
      </c>
      <c r="K993" s="990"/>
      <c r="L993" s="990"/>
      <c r="M993" s="990"/>
      <c r="N993" s="990"/>
      <c r="O993" s="990"/>
      <c r="P993" s="430" t="s">
        <v>25</v>
      </c>
      <c r="Q993" s="430"/>
      <c r="R993" s="430"/>
      <c r="S993" s="430"/>
      <c r="T993" s="430"/>
      <c r="U993" s="430"/>
      <c r="V993" s="430"/>
      <c r="W993" s="430"/>
      <c r="X993" s="430"/>
      <c r="Y993" s="864" t="s">
        <v>319</v>
      </c>
      <c r="Z993" s="865"/>
      <c r="AA993" s="865"/>
      <c r="AB993" s="865"/>
      <c r="AC993" s="989" t="s">
        <v>310</v>
      </c>
      <c r="AD993" s="989"/>
      <c r="AE993" s="989"/>
      <c r="AF993" s="989"/>
      <c r="AG993" s="989"/>
      <c r="AH993" s="864" t="s">
        <v>236</v>
      </c>
      <c r="AI993" s="862"/>
      <c r="AJ993" s="862"/>
      <c r="AK993" s="862"/>
      <c r="AL993" s="862" t="s">
        <v>19</v>
      </c>
      <c r="AM993" s="862"/>
      <c r="AN993" s="862"/>
      <c r="AO993" s="866"/>
      <c r="AP993" s="991" t="s">
        <v>275</v>
      </c>
      <c r="AQ993" s="991"/>
      <c r="AR993" s="991"/>
      <c r="AS993" s="991"/>
      <c r="AT993" s="991"/>
      <c r="AU993" s="991"/>
      <c r="AV993" s="991"/>
      <c r="AW993" s="991"/>
      <c r="AX993" s="991"/>
      <c r="AY993" s="34">
        <f>$AY$991</f>
        <v>0</v>
      </c>
    </row>
    <row r="994" spans="1:51" ht="26.25" customHeight="1" x14ac:dyDescent="0.15">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89" t="s">
        <v>274</v>
      </c>
      <c r="K1026" s="990"/>
      <c r="L1026" s="990"/>
      <c r="M1026" s="990"/>
      <c r="N1026" s="990"/>
      <c r="O1026" s="990"/>
      <c r="P1026" s="430" t="s">
        <v>25</v>
      </c>
      <c r="Q1026" s="430"/>
      <c r="R1026" s="430"/>
      <c r="S1026" s="430"/>
      <c r="T1026" s="430"/>
      <c r="U1026" s="430"/>
      <c r="V1026" s="430"/>
      <c r="W1026" s="430"/>
      <c r="X1026" s="430"/>
      <c r="Y1026" s="864" t="s">
        <v>319</v>
      </c>
      <c r="Z1026" s="865"/>
      <c r="AA1026" s="865"/>
      <c r="AB1026" s="865"/>
      <c r="AC1026" s="989" t="s">
        <v>310</v>
      </c>
      <c r="AD1026" s="989"/>
      <c r="AE1026" s="989"/>
      <c r="AF1026" s="989"/>
      <c r="AG1026" s="989"/>
      <c r="AH1026" s="864" t="s">
        <v>236</v>
      </c>
      <c r="AI1026" s="862"/>
      <c r="AJ1026" s="862"/>
      <c r="AK1026" s="862"/>
      <c r="AL1026" s="862" t="s">
        <v>19</v>
      </c>
      <c r="AM1026" s="862"/>
      <c r="AN1026" s="862"/>
      <c r="AO1026" s="866"/>
      <c r="AP1026" s="991" t="s">
        <v>275</v>
      </c>
      <c r="AQ1026" s="991"/>
      <c r="AR1026" s="991"/>
      <c r="AS1026" s="991"/>
      <c r="AT1026" s="991"/>
      <c r="AU1026" s="991"/>
      <c r="AV1026" s="991"/>
      <c r="AW1026" s="991"/>
      <c r="AX1026" s="991"/>
      <c r="AY1026" s="34">
        <f>$AY$1024</f>
        <v>0</v>
      </c>
    </row>
    <row r="1027" spans="1:51" ht="26.25" customHeight="1" x14ac:dyDescent="0.15">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89" t="s">
        <v>274</v>
      </c>
      <c r="K1059" s="990"/>
      <c r="L1059" s="990"/>
      <c r="M1059" s="990"/>
      <c r="N1059" s="990"/>
      <c r="O1059" s="990"/>
      <c r="P1059" s="430" t="s">
        <v>25</v>
      </c>
      <c r="Q1059" s="430"/>
      <c r="R1059" s="430"/>
      <c r="S1059" s="430"/>
      <c r="T1059" s="430"/>
      <c r="U1059" s="430"/>
      <c r="V1059" s="430"/>
      <c r="W1059" s="430"/>
      <c r="X1059" s="430"/>
      <c r="Y1059" s="864" t="s">
        <v>319</v>
      </c>
      <c r="Z1059" s="865"/>
      <c r="AA1059" s="865"/>
      <c r="AB1059" s="865"/>
      <c r="AC1059" s="989" t="s">
        <v>310</v>
      </c>
      <c r="AD1059" s="989"/>
      <c r="AE1059" s="989"/>
      <c r="AF1059" s="989"/>
      <c r="AG1059" s="989"/>
      <c r="AH1059" s="864" t="s">
        <v>236</v>
      </c>
      <c r="AI1059" s="862"/>
      <c r="AJ1059" s="862"/>
      <c r="AK1059" s="862"/>
      <c r="AL1059" s="862" t="s">
        <v>19</v>
      </c>
      <c r="AM1059" s="862"/>
      <c r="AN1059" s="862"/>
      <c r="AO1059" s="866"/>
      <c r="AP1059" s="991" t="s">
        <v>275</v>
      </c>
      <c r="AQ1059" s="991"/>
      <c r="AR1059" s="991"/>
      <c r="AS1059" s="991"/>
      <c r="AT1059" s="991"/>
      <c r="AU1059" s="991"/>
      <c r="AV1059" s="991"/>
      <c r="AW1059" s="991"/>
      <c r="AX1059" s="991"/>
      <c r="AY1059" s="34">
        <f>$AY$1057</f>
        <v>0</v>
      </c>
    </row>
    <row r="1060" spans="1:51" ht="26.25" customHeight="1" x14ac:dyDescent="0.15">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89" t="s">
        <v>274</v>
      </c>
      <c r="K1092" s="990"/>
      <c r="L1092" s="990"/>
      <c r="M1092" s="990"/>
      <c r="N1092" s="990"/>
      <c r="O1092" s="990"/>
      <c r="P1092" s="430" t="s">
        <v>25</v>
      </c>
      <c r="Q1092" s="430"/>
      <c r="R1092" s="430"/>
      <c r="S1092" s="430"/>
      <c r="T1092" s="430"/>
      <c r="U1092" s="430"/>
      <c r="V1092" s="430"/>
      <c r="W1092" s="430"/>
      <c r="X1092" s="430"/>
      <c r="Y1092" s="864" t="s">
        <v>319</v>
      </c>
      <c r="Z1092" s="865"/>
      <c r="AA1092" s="865"/>
      <c r="AB1092" s="865"/>
      <c r="AC1092" s="989" t="s">
        <v>310</v>
      </c>
      <c r="AD1092" s="989"/>
      <c r="AE1092" s="989"/>
      <c r="AF1092" s="989"/>
      <c r="AG1092" s="989"/>
      <c r="AH1092" s="864" t="s">
        <v>236</v>
      </c>
      <c r="AI1092" s="862"/>
      <c r="AJ1092" s="862"/>
      <c r="AK1092" s="862"/>
      <c r="AL1092" s="862" t="s">
        <v>19</v>
      </c>
      <c r="AM1092" s="862"/>
      <c r="AN1092" s="862"/>
      <c r="AO1092" s="866"/>
      <c r="AP1092" s="991" t="s">
        <v>275</v>
      </c>
      <c r="AQ1092" s="991"/>
      <c r="AR1092" s="991"/>
      <c r="AS1092" s="991"/>
      <c r="AT1092" s="991"/>
      <c r="AU1092" s="991"/>
      <c r="AV1092" s="991"/>
      <c r="AW1092" s="991"/>
      <c r="AX1092" s="991"/>
      <c r="AY1092">
        <f>$AY$1090</f>
        <v>0</v>
      </c>
    </row>
    <row r="1093" spans="1:51" ht="26.25" customHeight="1" x14ac:dyDescent="0.15">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89" t="s">
        <v>274</v>
      </c>
      <c r="K1125" s="990"/>
      <c r="L1125" s="990"/>
      <c r="M1125" s="990"/>
      <c r="N1125" s="990"/>
      <c r="O1125" s="990"/>
      <c r="P1125" s="430" t="s">
        <v>25</v>
      </c>
      <c r="Q1125" s="430"/>
      <c r="R1125" s="430"/>
      <c r="S1125" s="430"/>
      <c r="T1125" s="430"/>
      <c r="U1125" s="430"/>
      <c r="V1125" s="430"/>
      <c r="W1125" s="430"/>
      <c r="X1125" s="430"/>
      <c r="Y1125" s="864" t="s">
        <v>319</v>
      </c>
      <c r="Z1125" s="865"/>
      <c r="AA1125" s="865"/>
      <c r="AB1125" s="865"/>
      <c r="AC1125" s="989" t="s">
        <v>310</v>
      </c>
      <c r="AD1125" s="989"/>
      <c r="AE1125" s="989"/>
      <c r="AF1125" s="989"/>
      <c r="AG1125" s="989"/>
      <c r="AH1125" s="864" t="s">
        <v>236</v>
      </c>
      <c r="AI1125" s="862"/>
      <c r="AJ1125" s="862"/>
      <c r="AK1125" s="862"/>
      <c r="AL1125" s="862" t="s">
        <v>19</v>
      </c>
      <c r="AM1125" s="862"/>
      <c r="AN1125" s="862"/>
      <c r="AO1125" s="866"/>
      <c r="AP1125" s="991" t="s">
        <v>275</v>
      </c>
      <c r="AQ1125" s="991"/>
      <c r="AR1125" s="991"/>
      <c r="AS1125" s="991"/>
      <c r="AT1125" s="991"/>
      <c r="AU1125" s="991"/>
      <c r="AV1125" s="991"/>
      <c r="AW1125" s="991"/>
      <c r="AX1125" s="991"/>
      <c r="AY1125">
        <f>$AY$1123</f>
        <v>0</v>
      </c>
    </row>
    <row r="1126" spans="1:51" ht="26.25" customHeight="1" x14ac:dyDescent="0.15">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89" t="s">
        <v>274</v>
      </c>
      <c r="K1158" s="990"/>
      <c r="L1158" s="990"/>
      <c r="M1158" s="990"/>
      <c r="N1158" s="990"/>
      <c r="O1158" s="990"/>
      <c r="P1158" s="430" t="s">
        <v>25</v>
      </c>
      <c r="Q1158" s="430"/>
      <c r="R1158" s="430"/>
      <c r="S1158" s="430"/>
      <c r="T1158" s="430"/>
      <c r="U1158" s="430"/>
      <c r="V1158" s="430"/>
      <c r="W1158" s="430"/>
      <c r="X1158" s="430"/>
      <c r="Y1158" s="864" t="s">
        <v>319</v>
      </c>
      <c r="Z1158" s="865"/>
      <c r="AA1158" s="865"/>
      <c r="AB1158" s="865"/>
      <c r="AC1158" s="989" t="s">
        <v>310</v>
      </c>
      <c r="AD1158" s="989"/>
      <c r="AE1158" s="989"/>
      <c r="AF1158" s="989"/>
      <c r="AG1158" s="989"/>
      <c r="AH1158" s="864" t="s">
        <v>236</v>
      </c>
      <c r="AI1158" s="862"/>
      <c r="AJ1158" s="862"/>
      <c r="AK1158" s="862"/>
      <c r="AL1158" s="862" t="s">
        <v>19</v>
      </c>
      <c r="AM1158" s="862"/>
      <c r="AN1158" s="862"/>
      <c r="AO1158" s="866"/>
      <c r="AP1158" s="991" t="s">
        <v>275</v>
      </c>
      <c r="AQ1158" s="991"/>
      <c r="AR1158" s="991"/>
      <c r="AS1158" s="991"/>
      <c r="AT1158" s="991"/>
      <c r="AU1158" s="991"/>
      <c r="AV1158" s="991"/>
      <c r="AW1158" s="991"/>
      <c r="AX1158" s="991"/>
      <c r="AY1158">
        <f>$AY$1156</f>
        <v>0</v>
      </c>
    </row>
    <row r="1159" spans="1:51" ht="26.25" customHeight="1" x14ac:dyDescent="0.15">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89" t="s">
        <v>274</v>
      </c>
      <c r="K1191" s="990"/>
      <c r="L1191" s="990"/>
      <c r="M1191" s="990"/>
      <c r="N1191" s="990"/>
      <c r="O1191" s="990"/>
      <c r="P1191" s="430" t="s">
        <v>25</v>
      </c>
      <c r="Q1191" s="430"/>
      <c r="R1191" s="430"/>
      <c r="S1191" s="430"/>
      <c r="T1191" s="430"/>
      <c r="U1191" s="430"/>
      <c r="V1191" s="430"/>
      <c r="W1191" s="430"/>
      <c r="X1191" s="430"/>
      <c r="Y1191" s="864" t="s">
        <v>319</v>
      </c>
      <c r="Z1191" s="865"/>
      <c r="AA1191" s="865"/>
      <c r="AB1191" s="865"/>
      <c r="AC1191" s="989" t="s">
        <v>310</v>
      </c>
      <c r="AD1191" s="989"/>
      <c r="AE1191" s="989"/>
      <c r="AF1191" s="989"/>
      <c r="AG1191" s="989"/>
      <c r="AH1191" s="864" t="s">
        <v>236</v>
      </c>
      <c r="AI1191" s="862"/>
      <c r="AJ1191" s="862"/>
      <c r="AK1191" s="862"/>
      <c r="AL1191" s="862" t="s">
        <v>19</v>
      </c>
      <c r="AM1191" s="862"/>
      <c r="AN1191" s="862"/>
      <c r="AO1191" s="866"/>
      <c r="AP1191" s="991" t="s">
        <v>275</v>
      </c>
      <c r="AQ1191" s="991"/>
      <c r="AR1191" s="991"/>
      <c r="AS1191" s="991"/>
      <c r="AT1191" s="991"/>
      <c r="AU1191" s="991"/>
      <c r="AV1191" s="991"/>
      <c r="AW1191" s="991"/>
      <c r="AX1191" s="991"/>
      <c r="AY1191">
        <f>$AY$1189</f>
        <v>0</v>
      </c>
    </row>
    <row r="1192" spans="1:51" ht="26.25" customHeight="1" x14ac:dyDescent="0.15">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89" t="s">
        <v>274</v>
      </c>
      <c r="K1224" s="990"/>
      <c r="L1224" s="990"/>
      <c r="M1224" s="990"/>
      <c r="N1224" s="990"/>
      <c r="O1224" s="990"/>
      <c r="P1224" s="430" t="s">
        <v>25</v>
      </c>
      <c r="Q1224" s="430"/>
      <c r="R1224" s="430"/>
      <c r="S1224" s="430"/>
      <c r="T1224" s="430"/>
      <c r="U1224" s="430"/>
      <c r="V1224" s="430"/>
      <c r="W1224" s="430"/>
      <c r="X1224" s="430"/>
      <c r="Y1224" s="864" t="s">
        <v>319</v>
      </c>
      <c r="Z1224" s="865"/>
      <c r="AA1224" s="865"/>
      <c r="AB1224" s="865"/>
      <c r="AC1224" s="989" t="s">
        <v>310</v>
      </c>
      <c r="AD1224" s="989"/>
      <c r="AE1224" s="989"/>
      <c r="AF1224" s="989"/>
      <c r="AG1224" s="989"/>
      <c r="AH1224" s="864" t="s">
        <v>236</v>
      </c>
      <c r="AI1224" s="862"/>
      <c r="AJ1224" s="862"/>
      <c r="AK1224" s="862"/>
      <c r="AL1224" s="862" t="s">
        <v>19</v>
      </c>
      <c r="AM1224" s="862"/>
      <c r="AN1224" s="862"/>
      <c r="AO1224" s="866"/>
      <c r="AP1224" s="991" t="s">
        <v>275</v>
      </c>
      <c r="AQ1224" s="991"/>
      <c r="AR1224" s="991"/>
      <c r="AS1224" s="991"/>
      <c r="AT1224" s="991"/>
      <c r="AU1224" s="991"/>
      <c r="AV1224" s="991"/>
      <c r="AW1224" s="991"/>
      <c r="AX1224" s="991"/>
      <c r="AY1224">
        <f>$AY$1222</f>
        <v>0</v>
      </c>
    </row>
    <row r="1225" spans="1:51" ht="26.25" customHeight="1" x14ac:dyDescent="0.15">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89" t="s">
        <v>274</v>
      </c>
      <c r="K1257" s="990"/>
      <c r="L1257" s="990"/>
      <c r="M1257" s="990"/>
      <c r="N1257" s="990"/>
      <c r="O1257" s="990"/>
      <c r="P1257" s="430" t="s">
        <v>25</v>
      </c>
      <c r="Q1257" s="430"/>
      <c r="R1257" s="430"/>
      <c r="S1257" s="430"/>
      <c r="T1257" s="430"/>
      <c r="U1257" s="430"/>
      <c r="V1257" s="430"/>
      <c r="W1257" s="430"/>
      <c r="X1257" s="430"/>
      <c r="Y1257" s="864" t="s">
        <v>319</v>
      </c>
      <c r="Z1257" s="865"/>
      <c r="AA1257" s="865"/>
      <c r="AB1257" s="865"/>
      <c r="AC1257" s="989" t="s">
        <v>310</v>
      </c>
      <c r="AD1257" s="989"/>
      <c r="AE1257" s="989"/>
      <c r="AF1257" s="989"/>
      <c r="AG1257" s="989"/>
      <c r="AH1257" s="864" t="s">
        <v>236</v>
      </c>
      <c r="AI1257" s="862"/>
      <c r="AJ1257" s="862"/>
      <c r="AK1257" s="862"/>
      <c r="AL1257" s="862" t="s">
        <v>19</v>
      </c>
      <c r="AM1257" s="862"/>
      <c r="AN1257" s="862"/>
      <c r="AO1257" s="866"/>
      <c r="AP1257" s="991" t="s">
        <v>275</v>
      </c>
      <c r="AQ1257" s="991"/>
      <c r="AR1257" s="991"/>
      <c r="AS1257" s="991"/>
      <c r="AT1257" s="991"/>
      <c r="AU1257" s="991"/>
      <c r="AV1257" s="991"/>
      <c r="AW1257" s="991"/>
      <c r="AX1257" s="991"/>
      <c r="AY1257">
        <f>$AY$1255</f>
        <v>0</v>
      </c>
    </row>
    <row r="1258" spans="1:51" ht="26.25" customHeight="1" x14ac:dyDescent="0.15">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89" t="s">
        <v>274</v>
      </c>
      <c r="K1290" s="990"/>
      <c r="L1290" s="990"/>
      <c r="M1290" s="990"/>
      <c r="N1290" s="990"/>
      <c r="O1290" s="990"/>
      <c r="P1290" s="430" t="s">
        <v>25</v>
      </c>
      <c r="Q1290" s="430"/>
      <c r="R1290" s="430"/>
      <c r="S1290" s="430"/>
      <c r="T1290" s="430"/>
      <c r="U1290" s="430"/>
      <c r="V1290" s="430"/>
      <c r="W1290" s="430"/>
      <c r="X1290" s="430"/>
      <c r="Y1290" s="864" t="s">
        <v>319</v>
      </c>
      <c r="Z1290" s="865"/>
      <c r="AA1290" s="865"/>
      <c r="AB1290" s="865"/>
      <c r="AC1290" s="989" t="s">
        <v>310</v>
      </c>
      <c r="AD1290" s="989"/>
      <c r="AE1290" s="989"/>
      <c r="AF1290" s="989"/>
      <c r="AG1290" s="989"/>
      <c r="AH1290" s="864" t="s">
        <v>236</v>
      </c>
      <c r="AI1290" s="862"/>
      <c r="AJ1290" s="862"/>
      <c r="AK1290" s="862"/>
      <c r="AL1290" s="862" t="s">
        <v>19</v>
      </c>
      <c r="AM1290" s="862"/>
      <c r="AN1290" s="862"/>
      <c r="AO1290" s="866"/>
      <c r="AP1290" s="991" t="s">
        <v>275</v>
      </c>
      <c r="AQ1290" s="991"/>
      <c r="AR1290" s="991"/>
      <c r="AS1290" s="991"/>
      <c r="AT1290" s="991"/>
      <c r="AU1290" s="991"/>
      <c r="AV1290" s="991"/>
      <c r="AW1290" s="991"/>
      <c r="AX1290" s="991"/>
      <c r="AY1290">
        <f>$AY$1288</f>
        <v>0</v>
      </c>
    </row>
    <row r="1291" spans="1:51" ht="26.25" customHeight="1" x14ac:dyDescent="0.15">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2022-09-05T09:58:15Z</cp:lastPrinted>
  <dcterms:created xsi:type="dcterms:W3CDTF">2012-03-13T00:50:25Z</dcterms:created>
  <dcterms:modified xsi:type="dcterms:W3CDTF">2022-09-05T09:58:24Z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