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1" i="11" l="1"/>
  <c r="AY397" i="11"/>
  <c r="AY323" i="11"/>
  <c r="AY398" i="11"/>
  <c r="AY327" i="11"/>
  <c r="AY324" i="11"/>
  <c r="AY338" i="11"/>
  <c r="AY325" i="11"/>
  <c r="AY329" i="11"/>
  <c r="AY333" i="11"/>
  <c r="AY340" i="11"/>
  <c r="AY337" i="11"/>
  <c r="AY328" i="11"/>
  <c r="AY332"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79" i="11" l="1"/>
  <c r="AY115" i="11"/>
  <c r="AY119" i="11"/>
  <c r="AY124" i="11"/>
  <c r="AY175" i="11"/>
  <c r="AY203" i="11"/>
  <c r="AY210" i="11"/>
  <c r="AY101" i="11"/>
  <c r="AY123" i="11"/>
  <c r="AY153" i="11"/>
  <c r="AY176" i="11"/>
  <c r="AY206" i="11"/>
  <c r="AY211" i="11"/>
  <c r="AY207" i="11"/>
  <c r="AY202"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80" i="11"/>
  <c r="AY81" i="11"/>
  <c r="AY96" i="11"/>
  <c r="AY92" i="11"/>
  <c r="AY8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<sst xmlns="http://schemas.openxmlformats.org/spreadsheetml/2006/main" count="1337" uniqueCount="665">
  <si>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</si>
  <si>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</si>
  <si>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</si>
  <si>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</si>
  <si>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</si>
  <si>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</si>
  <si>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</si>
  <si>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</si>
  <si>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</si>
  <si>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</si>
  <si>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</si>
  <si>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</si>
  <si>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</si>
  <si>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</si>
  <si>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</si>
  <si>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</si>
  <si>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</si>
  <si>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</si>
  <si>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</si>
  <si>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</si>
  <si>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</si>
  <si>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</si>
  <si>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</si>
  <si>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</si>
  <si>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</si>
  <si>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</si>
  <si>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</si>
  <si>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</si>
  <si>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</si>
  <si>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</si>
  <si>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</si>
  <si>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</si>
  <si>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</si>
  <si>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</si>
  <si>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</si>
  <si>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</si>
  <si>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</si>
  <si>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</si>
  <si>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</si>
  <si>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</si>
  <si>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</si>
  <si>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</si>
  <si>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</si>
  <si>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</si>
  <si>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</si>
  <si>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</si>
  <si>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</si>
  <si>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</si>
  <si>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</si>
  <si>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</si>
  <si>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</si>
  <si>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</si>
  <si>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</si>
  <si>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</si>
  <si>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</si>
  <si>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</si>
  <si>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</si>
  <si>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</si>
  <si>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</si>
  <si>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</si>
  <si>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</si>
  <si>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</si>
  <si>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</si>
  <si>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</si>
  <si>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</si>
  <si>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</si>
  <si>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</si>
  <si>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</si>
  <si>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</si>
  <si>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</si>
  <si>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</si>
  <si>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</si>
  <si>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</si>
  <si>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</si>
  <si>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</si>
  <si>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</si>
  <si>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</si>
  <si>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</si>
  <si>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</si>
  <si>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</si>
  <si>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</si>
  <si>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</si>
  <si>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</si>
  <si>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</si>
  <si>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</si>
  <si>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</si>
  <si>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</si>
  <si>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</si>
  <si>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</si>
  <si>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</si>
  <si>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</si>
  <si>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</si>
  <si>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</si>
  <si>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</si>
  <si>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</si>
  <si>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</si>
  <si>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</si>
  <si>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</si>
  <si>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</si>
  <si>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</si>
  <si>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</si>
  <si>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</si>
  <si>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</si>
  <si>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</si>
  <si>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</si>
  <si>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</si>
  <si>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</si>
  <si>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</si>
  <si>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</si>
  <si>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</si>
  <si>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</si>
  <si>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</si>
  <si>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</si>
  <si>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</si>
  <si>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</si>
  <si>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</si>
  <si>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</si>
  <si>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</si>
  <si>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</si>
  <si>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</si>
  <si>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</si>
  <si>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</si>
  <si>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</si>
  <si>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</si>
  <si>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</si>
  <si>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</si>
  <si>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</si>
  <si>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</si>
  <si>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</si>
  <si>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</si>
  <si>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</si>
  <si>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</si>
  <si>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</si>
  <si>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</si>
  <si>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</si>
  <si>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</si>
  <si>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</si>
  <si>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</si>
  <si>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</si>
  <si>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</si>
  <si>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</si>
  <si>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</si>
  <si>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</si>
  <si>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</si>
  <si>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</si>
  <si>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</si>
  <si>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</si>
  <si>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</si>
  <si>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</si>
  <si>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</si>
  <si>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</si>
  <si>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</si>
  <si>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</si>
  <si>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</si>
  <si>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</si>
  <si>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</si>
  <si>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</si>
  <si>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</si>
  <si>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</si>
  <si>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</si>
  <si>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</si>
  <si>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</si>
  <si>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</si>
  <si>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</si>
  <si>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</si>
  <si>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</si>
  <si>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</si>
  <si>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</si>
  <si>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</si>
  <si>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</si>
  <si>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</si>
  <si>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</si>
  <si>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</si>
  <si>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</si>
  <si>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</si>
  <si>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</si>
  <si>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</si>
  <si>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</si>
  <si>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</si>
  <si>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</si>
  <si>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</si>
  <si>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</si>
  <si>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</si>
  <si>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</si>
  <si>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</si>
  <si>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</si>
  <si>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</si>
  <si>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</si>
  <si>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</si>
  <si>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</si>
  <si>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</si>
  <si>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</si>
  <si>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</si>
  <si>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</si>
  <si>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</si>
  <si>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</si>
  <si>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</si>
  <si>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</si>
  <si>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</si>
  <si>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</si>
  <si>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</si>
  <si>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</si>
  <si>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</si>
  <si>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</si>
  <si>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</si>
  <si>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</si>
  <si>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</si>
  <si>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</si>
  <si>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</si>
  <si>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</si>
  <si>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</si>
  <si>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</si>
  <si>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</si>
  <si>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</si>
  <si>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</si>
  <si>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</si>
  <si>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</si>
  <si>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</si>
  <si>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</si>
  <si>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</si>
  <si>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</si>
  <si>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</si>
  <si>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</si>
  <si>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</si>
  <si>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</si>
  <si>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</si>
  <si>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</si>
  <si>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</si>
  <si>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</si>
  <si>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</si>
  <si>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</si>
  <si>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</si>
  <si>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</si>
  <si>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</si>
  <si>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</si>
  <si>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</si>
  <si>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</si>
  <si>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</si>
  <si>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</si>
  <si>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</si>
  <si>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</si>
  <si>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</si>
  <si>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</si>
  <si>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</si>
  <si>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</si>
  <si>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</si>
  <si>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</si>
  <si>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</si>
  <si>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</si>
  <si>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</si>
  <si>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</si>
  <si>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</si>
  <si>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</si>
  <si>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</si>
  <si>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</si>
  <si>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</si>
  <si>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</si>
  <si>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</si>
  <si>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</si>
  <si>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</si>
  <si>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</si>
  <si>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</si>
  <si>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</si>
  <si>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</si>
  <si>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</si>
  <si>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</si>
  <si>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</si>
  <si>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</si>
  <si>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</si>
  <si>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</si>
  <si>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</si>
  <si>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</si>
  <si>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</si>
  <si>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</si>
  <si>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</si>
  <si>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</si>
  <si>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</si>
  <si>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</si>
  <si>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</si>
  <si>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</si>
  <si>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</si>
  <si>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</si>
  <si>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</si>
  <si>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</si>
  <si>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</si>
  <si>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</si>
  <si>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</si>
  <si>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</si>
  <si>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</si>
  <si>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</si>
  <si>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</si>
  <si>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</si>
  <si>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</si>
  <si>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</si>
  <si>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</si>
  <si>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</si>
  <si>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</si>
  <si>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</si>
  <si>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</si>
  <si>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</si>
  <si>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</si>
  <si>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</si>
  <si>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</si>
  <si>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</si>
  <si>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</si>
  <si>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</si>
  <si>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</si>
  <si>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</si>
  <si>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</si>
  <si>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</si>
  <si>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</si>
  <si>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</si>
  <si>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</si>
  <si>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</si>
  <si>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</si>
  <si>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</si>
  <si>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</si>
  <si>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</si>
  <si>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</si>
  <si>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</si>
  <si>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</si>
  <si>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</si>
  <si>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</si>
  <si>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</si>
  <si>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</si>
  <si>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</si>
  <si>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</si>
  <si>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</si>
  <si>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</si>
  <si>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</si>
  <si>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</si>
  <si>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</si>
  <si>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</si>
  <si>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</si>
  <si>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</si>
  <si>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</si>
  <si>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</si>
  <si>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</si>
  <si>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</si>
  <si>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</si>
  <si>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</si>
  <si>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</si>
  <si>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</si>
  <si>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</si>
  <si>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</si>
  <si>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</si>
  <si>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</si>
  <si>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</si>
  <si>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</si>
  <si>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</si>
  <si>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</si>
  <si>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</si>
  <si>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</si>
  <si>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</si>
  <si>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</si>
  <si>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</si>
  <si>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</si>
  <si>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</si>
  <si>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</si>
  <si>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</si>
  <si>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</si>
  <si>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</si>
  <si>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</si>
  <si>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</si>
  <si>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</si>
  <si>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</si>
  <si>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</si>
  <si>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</si>
  <si>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</si>
  <si>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</si>
  <si>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</si>
  <si>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</si>
  <si>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</si>
  <si>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</si>
  <si>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</si>
  <si>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</si>
  <si>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</si>
  <si>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</si>
  <si>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</si>
  <si>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</si>
  <si>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</si>
  <si>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</si>
  <si>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</si>
  <si>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</si>
  <si>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</si>
  <si>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</si>
  <si>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</si>
  <si>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</si>
  <si>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</si>
  <si>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</si>
  <si>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</si>
  <si>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</si>
  <si>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</si>
  <si>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</si>
  <si>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</si>
  <si>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</si>
  <si>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</si>
  <si>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</si>
  <si>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</si>
  <si>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</si>
  <si>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</si>
  <si>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</si>
  <si>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</si>
  <si>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</si>
  <si>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</si>
  <si>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</si>
  <si>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</si>
  <si>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</si>
  <si>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</si>
  <si>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</si>
  <si>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</si>
  <si>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</si>
  <si>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</si>
  <si>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</si>
  <si>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</si>
  <si>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</si>
  <si>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</si>
  <si>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</si>
  <si>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</si>
  <si>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</si>
  <si>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</si>
  <si>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</si>
  <si>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</si>
  <si>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</si>
  <si>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</si>
  <si>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</si>
  <si>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</si>
  <si>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</si>
  <si>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</si>
  <si>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</si>
  <si>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</si>
  <si>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</si>
  <si>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</si>
  <si>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</si>
  <si>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</si>
  <si>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</si>
  <si>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</si>
  <si>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</si>
  <si>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</si>
  <si>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</si>
  <si>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</si>
  <si>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</si>
  <si>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</si>
  <si>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</si>
  <si>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</si>
  <si>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</si>
  <si>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</si>
  <si>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</si>
  <si>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</si>
  <si>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</si>
  <si>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</si>
  <si>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</si>
  <si>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</si>
  <si>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</si>
  <si>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</si>
  <si>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</si>
  <si>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</si>
  <si>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</si>
  <si>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</si>
  <si>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</si>
  <si>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</si>
  <si>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</si>
  <si>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</si>
  <si>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</si>
  <si>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</si>
  <si>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</si>
  <si>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</si>
  <si>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</si>
  <si>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</si>
  <si>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</si>
  <si>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</si>
  <si>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</si>
  <si>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</si>
  <si>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</si>
  <si>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</si>
  <si>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</si>
  <si>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</si>
  <si>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</si>
  <si>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</si>
  <si>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</si>
  <si>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</si>
  <si>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</si>
  <si>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</si>
  <si>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</si>
  <si>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</si>
  <si>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</si>
  <si>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</si>
  <si>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</si>
  <si>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</si>
  <si>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</si>
  <si>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</si>
  <si>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</si>
  <si>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</si>
  <si>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</si>
  <si>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</si>
  <si>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</si>
  <si>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</si>
  <si>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</si>
  <si>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</si>
  <si>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</si>
  <si>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</si>
  <si>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</si>
  <si>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</si>
  <si>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</si>
  <si>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</si>
  <si>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</si>
  <si>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</si>
  <si>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</si>
  <si>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</si>
  <si>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</si>
  <si>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</si>
  <si>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</si>
  <si>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</si>
  <si>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</si>
  <si>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</si>
  <si>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</si>
  <si>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</si>
  <si>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</si>
  <si>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</si>
  <si>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</si>
  <si>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</si>
  <si>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</si>
  <si>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</si>
  <si>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</si>
  <si>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</si>
  <si>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</si>
  <si>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</si>
  <si>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</si>
  <si>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</si>
  <si>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</si>
  <si>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</si>
  <si>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</si>
  <si>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</si>
  <si>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</si>
  <si>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</si>
  <si>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</si>
  <si>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</si>
  <si>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</si>
  <si>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</si>
  <si>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</si>
  <si>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</si>
  <si>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</si>
  <si>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</si>
  <si>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</si>
  <si>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</si>
  <si>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</si>
  <si>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</si>
  <si>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</si>
  <si>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</si>
  <si>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</si>
  <si>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</si>
  <si>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</si>
  <si>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</si>
  <si>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</si>
  <si>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</si>
  <si>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</si>
  <si>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</si>
  <si>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</si>
  <si>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</si>
  <si>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</si>
  <si>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</si>
  <si>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</si>
  <si>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</si>
  <si>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</si>
  <si>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</si>
  <si>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</si>
  <si>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</si>
  <si>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</si>
  <si>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</si>
  <si>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</si>
  <si>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</si>
  <si>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</si>
  <si>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</si>
  <si>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</si>
  <si>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</si>
  <si>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</si>
  <si>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</si>
  <si>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</si>
  <si>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</si>
  <si>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</si>
  <si>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</si>
  <si>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</si>
  <si>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</si>
  <si>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</si>
  <si>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</si>
  <si>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</si>
  <si>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</si>
  <si>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</si>
  <si>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</si>
  <si>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</si>
  <si>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</si>
  <si>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</si>
  <si>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</si>
  <si>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</si>
  <si>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</si>
  <si>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</si>
  <si>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</si>
  <si>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</si>
  <si>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</si>
  <si>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</si>
  <si>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</si>
  <si>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</si>
  <si>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</si>
  <si>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</si>
  <si>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</si>
  <si>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</si>
  <si>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</si>
  <si>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</si>
  <si>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総合政策局</t>
  </si>
  <si>
    <t>令和4年度</t>
  </si>
  <si>
    <t>令和7年度</t>
  </si>
  <si>
    <t>公共事業企画調整課</t>
  </si>
  <si>
    <t>経済財政運営と改革の基本方針2021（令和3年6月18日閣議決定）
成長戦略フォローアップ（令和3年6月18日閣議決定）</t>
  </si>
  <si>
    <t>-</t>
  </si>
  <si>
    <t>委員等旅費</t>
  </si>
  <si>
    <t>建設施工の実現場において自動化・自律化対応建設機械を使用する上で参照すべき基準類を3件策定・改定する。</t>
  </si>
  <si>
    <t>自動化・自律化対応建設機械について策定・改定された基準類の件数</t>
  </si>
  <si>
    <t>件数</t>
  </si>
  <si>
    <t>総合政策局公共事業企画調整課調べ</t>
  </si>
  <si>
    <t>建設施工の実現場において人間拡張技術が２種類導入される。</t>
  </si>
  <si>
    <t>実現場に導入される人間拡張技術の種類</t>
  </si>
  <si>
    <t>種類</t>
  </si>
  <si>
    <t>回</t>
  </si>
  <si>
    <t>執行額／産学官協議会の開催回数　　　　　　　　　　　　　　</t>
    <phoneticPr fontId="6"/>
  </si>
  <si>
    <t>百万円/回</t>
  </si>
  <si>
    <t>百万円/回</t>
    <phoneticPr fontId="6"/>
  </si>
  <si>
    <t>／　</t>
    <phoneticPr fontId="6"/>
  </si>
  <si>
    <t>○</t>
  </si>
  <si>
    <t>国交</t>
  </si>
  <si>
    <t>国交</t>
    <rPh sb="0" eb="2">
      <t>コッコウ</t>
    </rPh>
    <phoneticPr fontId="6"/>
  </si>
  <si>
    <t>-</t>
    <phoneticPr fontId="6"/>
  </si>
  <si>
    <t>29/5</t>
    <phoneticPr fontId="6"/>
  </si>
  <si>
    <t>公共工事に適用される技術の長期的なビジョン策定や制度整備等を進めるものであるため、民営化・外部委託はなじまない。</t>
  </si>
  <si>
    <t>国民の生活を支える社会資本整備における生産性向上等に資する取組であり、公益性が高く、国において優先的に行うべき事業である。</t>
  </si>
  <si>
    <t>建設業就業者の高齢化や担い手不足を踏まえ、建設現場の抜本的な生産性向上を実現する必要がある。</t>
    <rPh sb="0" eb="3">
      <t>ケンセツギョウ</t>
    </rPh>
    <rPh sb="3" eb="6">
      <t>シュウギョウシャ</t>
    </rPh>
    <rPh sb="7" eb="10">
      <t>コウレイカ</t>
    </rPh>
    <rPh sb="11" eb="12">
      <t>ニナ</t>
    </rPh>
    <rPh sb="13" eb="14">
      <t>テ</t>
    </rPh>
    <rPh sb="14" eb="16">
      <t>ブソク</t>
    </rPh>
    <rPh sb="21" eb="23">
      <t>ケンセツ</t>
    </rPh>
    <rPh sb="23" eb="25">
      <t>ゲンバ</t>
    </rPh>
    <rPh sb="26" eb="29">
      <t>バッポンテキ</t>
    </rPh>
    <rPh sb="30" eb="33">
      <t>セイサンセイ</t>
    </rPh>
    <rPh sb="33" eb="35">
      <t>コウジョウ</t>
    </rPh>
    <rPh sb="36" eb="38">
      <t>ジツゲン</t>
    </rPh>
    <phoneticPr fontId="6"/>
  </si>
  <si>
    <t>‐</t>
  </si>
  <si>
    <t>調査費</t>
    <rPh sb="0" eb="3">
      <t>チョウサヒ</t>
    </rPh>
    <phoneticPr fontId="6"/>
  </si>
  <si>
    <t>建設施工における自動化・遠隔化技術の導入促進に関する調査業務</t>
    <phoneticPr fontId="6"/>
  </si>
  <si>
    <t>A.日本建設機械施工協会・先端建設技術センター共同体</t>
    <phoneticPr fontId="6"/>
  </si>
  <si>
    <t>日本建設機械施工協会・先端建設技術センター共同体</t>
    <phoneticPr fontId="6"/>
  </si>
  <si>
    <t>建設機械の操作を自動化・自律化・遠隔化する技術や、建設業以外の他産業にて導入されている人間拡張技術(作業の身体負荷を軽減するパワーアシストスーツや作業員の視覚や判断を補助するAR（Augmented Reality）等)が、建設現場の生産性向上および働き方改革に資する技術として期待されている。
本事業では、直轄工事においてこれらの技術の導入・活用を促進し、建設現場の飛躍的な生産性の向上および働き方改革を実現することを目的とする。</t>
    <rPh sb="16" eb="19">
      <t>エンカクカ</t>
    </rPh>
    <rPh sb="25" eb="28">
      <t>ケンセツギョウ</t>
    </rPh>
    <rPh sb="28" eb="30">
      <t>イガイ</t>
    </rPh>
    <rPh sb="31" eb="34">
      <t>タサンギョウ</t>
    </rPh>
    <rPh sb="43" eb="49">
      <t>ニンゲンカクチョウギジュツ</t>
    </rPh>
    <rPh sb="112" eb="114">
      <t>ケンセツ</t>
    </rPh>
    <rPh sb="114" eb="116">
      <t>ゲンバ</t>
    </rPh>
    <rPh sb="117" eb="120">
      <t>セイサンセイ</t>
    </rPh>
    <rPh sb="120" eb="122">
      <t>コウジョウ</t>
    </rPh>
    <rPh sb="125" eb="126">
      <t>ハタラ</t>
    </rPh>
    <rPh sb="127" eb="128">
      <t>カタ</t>
    </rPh>
    <rPh sb="128" eb="130">
      <t>カイカク</t>
    </rPh>
    <rPh sb="131" eb="132">
      <t>シ</t>
    </rPh>
    <rPh sb="134" eb="136">
      <t>ギジュツ</t>
    </rPh>
    <rPh sb="139" eb="141">
      <t>キタイ</t>
    </rPh>
    <rPh sb="154" eb="156">
      <t>チョッカツ</t>
    </rPh>
    <rPh sb="156" eb="158">
      <t>コウジ</t>
    </rPh>
    <rPh sb="166" eb="168">
      <t>ギジュツ</t>
    </rPh>
    <rPh sb="169" eb="171">
      <t>ドウニュウ</t>
    </rPh>
    <rPh sb="172" eb="174">
      <t>カツヨウ</t>
    </rPh>
    <rPh sb="175" eb="177">
      <t>ソクシン</t>
    </rPh>
    <rPh sb="203" eb="205">
      <t>ジツゲン</t>
    </rPh>
    <rPh sb="210" eb="212">
      <t>モクテキ</t>
    </rPh>
    <phoneticPr fontId="6"/>
  </si>
  <si>
    <t>建設機械等の自動化・自律化・遠隔化技術の技術基準類策定に向けた検討を行う場として、有識者、施工会社、建機メーカ、レンタル会社、行政、研究機関からなる協議会を開催する。
また人間拡張技術の建設現場への円滑な導入に向けた検討を行う場として、有識者、施工会社、行政、研究機関からなるWGを開催する。</t>
    <rPh sb="20" eb="22">
      <t>ギジュツ</t>
    </rPh>
    <rPh sb="22" eb="24">
      <t>キジュン</t>
    </rPh>
    <rPh sb="24" eb="25">
      <t>ルイ</t>
    </rPh>
    <rPh sb="25" eb="27">
      <t>サクテイ</t>
    </rPh>
    <rPh sb="28" eb="29">
      <t>ム</t>
    </rPh>
    <rPh sb="31" eb="33">
      <t>ケントウ</t>
    </rPh>
    <rPh sb="34" eb="35">
      <t>オコナ</t>
    </rPh>
    <rPh sb="36" eb="37">
      <t>バ</t>
    </rPh>
    <rPh sb="41" eb="44">
      <t>ユウシキシャ</t>
    </rPh>
    <rPh sb="45" eb="47">
      <t>セコウ</t>
    </rPh>
    <rPh sb="47" eb="49">
      <t>ガイシャ</t>
    </rPh>
    <rPh sb="50" eb="52">
      <t>ケンキ</t>
    </rPh>
    <rPh sb="60" eb="62">
      <t>カイシャ</t>
    </rPh>
    <rPh sb="63" eb="65">
      <t>ギョウセイ</t>
    </rPh>
    <rPh sb="66" eb="68">
      <t>ケンキュウ</t>
    </rPh>
    <rPh sb="68" eb="70">
      <t>キカン</t>
    </rPh>
    <rPh sb="74" eb="77">
      <t>キョウギカイ</t>
    </rPh>
    <rPh sb="78" eb="80">
      <t>カイサイ</t>
    </rPh>
    <rPh sb="86" eb="92">
      <t>ニンゲンカクチョウギジュツ</t>
    </rPh>
    <rPh sb="93" eb="95">
      <t>ケンセツ</t>
    </rPh>
    <rPh sb="95" eb="97">
      <t>ゲンバ</t>
    </rPh>
    <rPh sb="99" eb="101">
      <t>エンカツ</t>
    </rPh>
    <rPh sb="102" eb="104">
      <t>ドウニュウ</t>
    </rPh>
    <phoneticPr fontId="6"/>
  </si>
  <si>
    <t>建設機械等の自動化・自律化・遠隔化技術について、国としての技術開発・導入に関する技術基準類は未整備である。そこで、建設機械施工の自動化・自律化協議会(令和3年度に設置)を開催し、安全ルールの標準を始めとした自動・自律・遠隔施工における技術基準類を策定すると共に、技術開発における協調領域の設定等により、技術開発を推進する。
また、建設業における労働者不足・高齢化等の問題に対し人力施工の生産性向上が求められている中、活用が期待される人間拡張技術の導入促進にに向けて、導入に向けたロードマップ、建設現場で活用する上でのリクワイアメントを整理したガイドライン等を策定する。</t>
    <rPh sb="10" eb="13">
      <t>ジリツカ</t>
    </rPh>
    <rPh sb="46" eb="49">
      <t>ミセイビ</t>
    </rPh>
    <rPh sb="57" eb="63">
      <t>ケンセツキカイセコウ</t>
    </rPh>
    <rPh sb="64" eb="67">
      <t>ジドウカ</t>
    </rPh>
    <rPh sb="68" eb="74">
      <t>ジリツカキョウギカイ</t>
    </rPh>
    <rPh sb="75" eb="77">
      <t>レイワ</t>
    </rPh>
    <rPh sb="78" eb="80">
      <t>ネンド</t>
    </rPh>
    <rPh sb="81" eb="83">
      <t>セッチ</t>
    </rPh>
    <rPh sb="85" eb="87">
      <t>カイサイ</t>
    </rPh>
    <rPh sb="103" eb="105">
      <t>ジドウ</t>
    </rPh>
    <rPh sb="106" eb="108">
      <t>ジリツ</t>
    </rPh>
    <rPh sb="109" eb="111">
      <t>エンカク</t>
    </rPh>
    <rPh sb="111" eb="113">
      <t>セコウ</t>
    </rPh>
    <rPh sb="117" eb="119">
      <t>ギジュツ</t>
    </rPh>
    <rPh sb="119" eb="121">
      <t>キジュン</t>
    </rPh>
    <rPh sb="121" eb="122">
      <t>ルイ</t>
    </rPh>
    <rPh sb="123" eb="125">
      <t>サクテイ</t>
    </rPh>
    <rPh sb="128" eb="129">
      <t>トモ</t>
    </rPh>
    <rPh sb="131" eb="133">
      <t>ギジュツ</t>
    </rPh>
    <rPh sb="133" eb="135">
      <t>カイハツ</t>
    </rPh>
    <rPh sb="139" eb="141">
      <t>キョウチョウ</t>
    </rPh>
    <rPh sb="141" eb="143">
      <t>リョウイキ</t>
    </rPh>
    <rPh sb="144" eb="146">
      <t>セッテイ</t>
    </rPh>
    <rPh sb="146" eb="147">
      <t>トウ</t>
    </rPh>
    <rPh sb="151" eb="153">
      <t>ギジュツ</t>
    </rPh>
    <rPh sb="153" eb="155">
      <t>カイハツ</t>
    </rPh>
    <rPh sb="156" eb="158">
      <t>スイシン</t>
    </rPh>
    <rPh sb="165" eb="168">
      <t>ケンセツギョウ</t>
    </rPh>
    <rPh sb="172" eb="175">
      <t>ロウドウシャ</t>
    </rPh>
    <rPh sb="175" eb="177">
      <t>フソク</t>
    </rPh>
    <rPh sb="178" eb="181">
      <t>コウレイカ</t>
    </rPh>
    <rPh sb="181" eb="182">
      <t>トウ</t>
    </rPh>
    <rPh sb="183" eb="185">
      <t>モンダイ</t>
    </rPh>
    <rPh sb="186" eb="187">
      <t>タイ</t>
    </rPh>
    <rPh sb="188" eb="190">
      <t>ジンリキ</t>
    </rPh>
    <rPh sb="190" eb="192">
      <t>セコウ</t>
    </rPh>
    <rPh sb="193" eb="198">
      <t>セイサンセイコウジョウ</t>
    </rPh>
    <rPh sb="199" eb="200">
      <t>モト</t>
    </rPh>
    <rPh sb="206" eb="207">
      <t>ナカ</t>
    </rPh>
    <rPh sb="208" eb="210">
      <t>カツヨウ</t>
    </rPh>
    <rPh sb="211" eb="213">
      <t>キタイ</t>
    </rPh>
    <rPh sb="279" eb="281">
      <t>サクテイ</t>
    </rPh>
    <phoneticPr fontId="6"/>
  </si>
  <si>
    <t>自動化・自律化に関する産学官協議会及び人間拡張技術に関する産学官協議会の開催回数</t>
    <phoneticPr fontId="6"/>
  </si>
  <si>
    <t>各関係者参画のもと、自動化・自律化に関する産学官協議会及び人間拡張技術に関する産学官協議会が開催される。</t>
    <rPh sb="0" eb="1">
      <t>カク</t>
    </rPh>
    <rPh sb="1" eb="4">
      <t>カンケイシャ</t>
    </rPh>
    <rPh sb="4" eb="6">
      <t>サンカク</t>
    </rPh>
    <rPh sb="46" eb="48">
      <t>カイサイ</t>
    </rPh>
    <phoneticPr fontId="6"/>
  </si>
  <si>
    <t>本事業は、令和2年度三次補正予算によって実施した事業である「建設施工における自動化、自律化の促進」および「建設施工における人間拡張に係る技術開発・導入の促進」との継続性を有する。</t>
    <rPh sb="0" eb="1">
      <t>ホン</t>
    </rPh>
    <rPh sb="1" eb="3">
      <t>ジギョウ</t>
    </rPh>
    <rPh sb="5" eb="7">
      <t>レイワ</t>
    </rPh>
    <rPh sb="8" eb="10">
      <t>ネンド</t>
    </rPh>
    <rPh sb="10" eb="12">
      <t>サンジ</t>
    </rPh>
    <rPh sb="12" eb="14">
      <t>ホセイ</t>
    </rPh>
    <rPh sb="14" eb="16">
      <t>ヨサン</t>
    </rPh>
    <rPh sb="20" eb="22">
      <t>ジッシ</t>
    </rPh>
    <rPh sb="24" eb="26">
      <t>ジギョウ</t>
    </rPh>
    <rPh sb="81" eb="84">
      <t>ケイゾクセイ</t>
    </rPh>
    <rPh sb="85" eb="86">
      <t>ユウ</t>
    </rPh>
    <phoneticPr fontId="6"/>
  </si>
  <si>
    <t>-</t>
    <phoneticPr fontId="6"/>
  </si>
  <si>
    <t>建設機械等の自動化・遠隔化技術及び人間拡張技術の導入促進</t>
    <phoneticPr fontId="6"/>
  </si>
  <si>
    <t>-</t>
    <phoneticPr fontId="6"/>
  </si>
  <si>
    <t>技術研究開発調査費</t>
    <rPh sb="0" eb="2">
      <t>ギジュツ</t>
    </rPh>
    <rPh sb="2" eb="4">
      <t>ケンキュウ</t>
    </rPh>
    <rPh sb="4" eb="6">
      <t>カイハツ</t>
    </rPh>
    <rPh sb="6" eb="9">
      <t>チョウサヒ</t>
    </rPh>
    <phoneticPr fontId="6"/>
  </si>
  <si>
    <t>諸謝金</t>
    <rPh sb="0" eb="1">
      <t>ショ</t>
    </rPh>
    <rPh sb="1" eb="3">
      <t>シャキン</t>
    </rPh>
    <phoneticPr fontId="6"/>
  </si>
  <si>
    <t>職員旅費</t>
    <rPh sb="0" eb="2">
      <t>ショクイン</t>
    </rPh>
    <rPh sb="2" eb="4">
      <t>リョヒ</t>
    </rPh>
    <phoneticPr fontId="6"/>
  </si>
  <si>
    <t>技術開発の促進に寄与するように、民間事業者等の参照回数が増えるような自動化・遠隔化に関する技術基準類、人間拡張技術の導入促進に向けたガイドラインの策定を検討されたい。</t>
    <rPh sb="5" eb="7">
      <t>ソクシン</t>
    </rPh>
    <rPh sb="8" eb="10">
      <t>キヨ</t>
    </rPh>
    <rPh sb="25" eb="27">
      <t>カイスウ</t>
    </rPh>
    <rPh sb="28" eb="29">
      <t>フ</t>
    </rPh>
    <rPh sb="34" eb="37">
      <t>ジドウカ</t>
    </rPh>
    <rPh sb="38" eb="41">
      <t>エンカクカ</t>
    </rPh>
    <rPh sb="42" eb="43">
      <t>カン</t>
    </rPh>
    <rPh sb="45" eb="47">
      <t>ギジュツ</t>
    </rPh>
    <rPh sb="47" eb="49">
      <t>キジュン</t>
    </rPh>
    <rPh sb="49" eb="50">
      <t>ルイ</t>
    </rPh>
    <rPh sb="51" eb="53">
      <t>ニンゲン</t>
    </rPh>
    <rPh sb="53" eb="55">
      <t>カクチョウ</t>
    </rPh>
    <rPh sb="55" eb="57">
      <t>ギジュツ</t>
    </rPh>
    <rPh sb="58" eb="60">
      <t>ドウニュウ</t>
    </rPh>
    <rPh sb="60" eb="62">
      <t>ソクシン</t>
    </rPh>
    <rPh sb="63" eb="64">
      <t>ム</t>
    </rPh>
    <rPh sb="73" eb="75">
      <t>サクテイ</t>
    </rPh>
    <rPh sb="76" eb="78">
      <t>ケントウ</t>
    </rPh>
    <phoneticPr fontId="7"/>
  </si>
  <si>
    <t>所見を踏まえ、自動化・遠隔化に関する技術基準類、人間拡張技術の導入促進に向けたガイドラインの策定を検討する。</t>
    <rPh sb="0" eb="2">
      <t>ショケン</t>
    </rPh>
    <rPh sb="3" eb="4">
      <t>フ</t>
    </rPh>
    <phoneticPr fontId="6"/>
  </si>
  <si>
    <t>課長　岩﨑　福久</t>
    <rPh sb="3" eb="5">
      <t>イワサキ</t>
    </rPh>
    <rPh sb="6" eb="8">
      <t>フクヒサ</t>
    </rPh>
    <phoneticPr fontId="6"/>
  </si>
  <si>
    <t>令和4年度建設施工におけるDXを活用した人間拡張技術導入に関する調査業務</t>
    <rPh sb="0" eb="2">
      <t>レイワ</t>
    </rPh>
    <rPh sb="3" eb="5">
      <t>ネンド</t>
    </rPh>
    <rPh sb="5" eb="9">
      <t>ケンセツセコウ</t>
    </rPh>
    <rPh sb="16" eb="18">
      <t>カツヨウ</t>
    </rPh>
    <rPh sb="20" eb="28">
      <t>ニンゲンカクチョウギジュツドウニュウ</t>
    </rPh>
    <rPh sb="29" eb="30">
      <t>カン</t>
    </rPh>
    <rPh sb="32" eb="34">
      <t>チョウサ</t>
    </rPh>
    <rPh sb="34" eb="36">
      <t>ギョウム</t>
    </rPh>
    <phoneticPr fontId="6"/>
  </si>
  <si>
    <t>一般財団法人先端建設技術センター</t>
    <rPh sb="0" eb="2">
      <t>イッパン</t>
    </rPh>
    <rPh sb="2" eb="6">
      <t>ザイダンホウジン</t>
    </rPh>
    <rPh sb="6" eb="8">
      <t>センタン</t>
    </rPh>
    <rPh sb="8" eb="10">
      <t>ケンセツ</t>
    </rPh>
    <rPh sb="10" eb="12">
      <t>ギジュツ</t>
    </rPh>
    <phoneticPr fontId="6"/>
  </si>
  <si>
    <t>建設施工におけるDXを活用した人間拡張技術導入に関する調査業務</t>
    <phoneticPr fontId="6"/>
  </si>
  <si>
    <t>B.一般財団法人先端建設技術センター</t>
    <phoneticPr fontId="6"/>
  </si>
  <si>
    <t>-</t>
    <phoneticPr fontId="6"/>
  </si>
  <si>
    <t>-</t>
    <phoneticPr fontId="6"/>
  </si>
  <si>
    <t>11 ICTの利活用及び技術研究開発の推進</t>
  </si>
  <si>
    <t>41 技術研究開発を推進する</t>
    <phoneticPr fontId="6"/>
  </si>
  <si>
    <t>https://www.mlit.go.jp/seisakutokatsu/hyouka/seisakutokatsu_hyouka_tk_000037.html</t>
    <phoneticPr fontId="6"/>
  </si>
  <si>
    <t>P79（全体版）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</si>
</sst>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49" fontId="21" fillId="0" borderId="25" xfId="0" applyNumberFormat="1"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100852</xdr:colOff>
      <xdr:row>272</xdr:row>
      <xdr:rowOff>100853</xdr:rowOff>
    </xdr:from>
    <xdr:to>
      <xdr:col>39</xdr:col>
      <xdr:colOff>179296</xdr:colOff>
      <xdr:row>273</xdr:row>
      <xdr:rowOff>312361</xdr:rowOff>
    </xdr:to>
    <xdr:sp macro="" textlink="">
      <xdr:nvSpPr>
        <xdr:cNvPr id="2" name="正方形/長方形 1"/>
        <xdr:cNvSpPr/>
      </xdr:nvSpPr>
      <xdr:spPr>
        <a:xfrm>
          <a:off x="1714499" y="38391353"/>
          <a:ext cx="6331326" cy="5588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２９．２百万円</a:t>
          </a:r>
        </a:p>
      </xdr:txBody>
    </xdr:sp>
    <xdr:clientData/>
  </xdr:twoCellAnchor>
  <xdr:twoCellAnchor>
    <xdr:from>
      <xdr:col>10</xdr:col>
      <xdr:colOff>56029</xdr:colOff>
      <xdr:row>274</xdr:row>
      <xdr:rowOff>139059</xdr:rowOff>
    </xdr:from>
    <xdr:to>
      <xdr:col>21</xdr:col>
      <xdr:colOff>0</xdr:colOff>
      <xdr:row>275</xdr:row>
      <xdr:rowOff>292783</xdr:rowOff>
    </xdr:to>
    <xdr:sp macro="" textlink="">
      <xdr:nvSpPr>
        <xdr:cNvPr id="3" name="大かっこ 2"/>
        <xdr:cNvSpPr/>
      </xdr:nvSpPr>
      <xdr:spPr>
        <a:xfrm>
          <a:off x="2073088" y="39124324"/>
          <a:ext cx="2162736" cy="501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12</xdr:col>
      <xdr:colOff>68174</xdr:colOff>
      <xdr:row>274</xdr:row>
      <xdr:rowOff>160425</xdr:rowOff>
    </xdr:from>
    <xdr:ext cx="1261110" cy="458470"/>
    <xdr:sp macro="" textlink="">
      <xdr:nvSpPr>
        <xdr:cNvPr id="4" name="テキスト ボックス 3"/>
        <xdr:cNvSpPr txBox="1"/>
      </xdr:nvSpPr>
      <xdr:spPr>
        <a:xfrm>
          <a:off x="2488645" y="39145690"/>
          <a:ext cx="126111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40</xdr:col>
      <xdr:colOff>86952</xdr:colOff>
      <xdr:row>271</xdr:row>
      <xdr:rowOff>247014</xdr:rowOff>
    </xdr:from>
    <xdr:to>
      <xdr:col>49</xdr:col>
      <xdr:colOff>303780</xdr:colOff>
      <xdr:row>274</xdr:row>
      <xdr:rowOff>266224</xdr:rowOff>
    </xdr:to>
    <xdr:sp macro="" textlink="">
      <xdr:nvSpPr>
        <xdr:cNvPr id="5" name="大かっこ 4"/>
        <xdr:cNvSpPr/>
      </xdr:nvSpPr>
      <xdr:spPr>
        <a:xfrm>
          <a:off x="8155187" y="38190132"/>
          <a:ext cx="2032181" cy="1061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41</xdr:col>
      <xdr:colOff>181065</xdr:colOff>
      <xdr:row>271</xdr:row>
      <xdr:rowOff>217804</xdr:rowOff>
    </xdr:from>
    <xdr:to>
      <xdr:col>49</xdr:col>
      <xdr:colOff>335802</xdr:colOff>
      <xdr:row>274</xdr:row>
      <xdr:rowOff>203994</xdr:rowOff>
    </xdr:to>
    <xdr:sp macro="" textlink="">
      <xdr:nvSpPr>
        <xdr:cNvPr id="6" name="テキスト ボックス 5"/>
        <xdr:cNvSpPr txBox="1"/>
      </xdr:nvSpPr>
      <xdr:spPr>
        <a:xfrm>
          <a:off x="8451006" y="38160922"/>
          <a:ext cx="1768384" cy="10283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a:t>
          </a: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twoCellAnchor>
  <xdr:twoCellAnchor>
    <xdr:from>
      <xdr:col>15</xdr:col>
      <xdr:colOff>127382</xdr:colOff>
      <xdr:row>276</xdr:row>
      <xdr:rowOff>65827</xdr:rowOff>
    </xdr:from>
    <xdr:to>
      <xdr:col>15</xdr:col>
      <xdr:colOff>127382</xdr:colOff>
      <xdr:row>277</xdr:row>
      <xdr:rowOff>279965</xdr:rowOff>
    </xdr:to>
    <xdr:cxnSp macro="">
      <xdr:nvCxnSpPr>
        <xdr:cNvPr id="7" name="直線コネクタ 3"/>
        <xdr:cNvCxnSpPr/>
      </xdr:nvCxnSpPr>
      <xdr:spPr>
        <a:xfrm flipV="1">
          <a:off x="3152970" y="39745856"/>
          <a:ext cx="0" cy="561521"/>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72383</xdr:colOff>
      <xdr:row>278</xdr:row>
      <xdr:rowOff>7102</xdr:rowOff>
    </xdr:from>
    <xdr:to>
      <xdr:col>20</xdr:col>
      <xdr:colOff>165610</xdr:colOff>
      <xdr:row>281</xdr:row>
      <xdr:rowOff>178803</xdr:rowOff>
    </xdr:to>
    <xdr:sp macro="" textlink="">
      <xdr:nvSpPr>
        <xdr:cNvPr id="8" name="正方形/長方形 7"/>
        <xdr:cNvSpPr/>
      </xdr:nvSpPr>
      <xdr:spPr>
        <a:xfrm>
          <a:off x="2089442" y="40381896"/>
          <a:ext cx="2110286" cy="12138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日本建設機械施工協会・先端建設技術センター共同体</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１６．１百万円</a:t>
          </a:r>
        </a:p>
      </xdr:txBody>
    </xdr:sp>
    <xdr:clientData/>
  </xdr:twoCellAnchor>
  <xdr:oneCellAnchor>
    <xdr:from>
      <xdr:col>16</xdr:col>
      <xdr:colOff>91235</xdr:colOff>
      <xdr:row>277</xdr:row>
      <xdr:rowOff>20384</xdr:rowOff>
    </xdr:from>
    <xdr:ext cx="1619250" cy="243205"/>
    <xdr:sp macro="" textlink="">
      <xdr:nvSpPr>
        <xdr:cNvPr id="9" name="テキスト ボックス 8"/>
        <xdr:cNvSpPr txBox="1"/>
      </xdr:nvSpPr>
      <xdr:spPr>
        <a:xfrm>
          <a:off x="3318529" y="40047796"/>
          <a:ext cx="1619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10</xdr:col>
      <xdr:colOff>120008</xdr:colOff>
      <xdr:row>281</xdr:row>
      <xdr:rowOff>317226</xdr:rowOff>
    </xdr:from>
    <xdr:to>
      <xdr:col>21</xdr:col>
      <xdr:colOff>33119</xdr:colOff>
      <xdr:row>286</xdr:row>
      <xdr:rowOff>549085</xdr:rowOff>
    </xdr:to>
    <xdr:grpSp>
      <xdr:nvGrpSpPr>
        <xdr:cNvPr id="10" name="グループ化 9"/>
        <xdr:cNvGrpSpPr/>
      </xdr:nvGrpSpPr>
      <xdr:grpSpPr>
        <a:xfrm>
          <a:off x="2137067" y="39336108"/>
          <a:ext cx="2131876" cy="2293742"/>
          <a:chOff x="4540703" y="43278448"/>
          <a:chExt cx="2068286" cy="3903988"/>
        </a:xfrm>
      </xdr:grpSpPr>
      <xdr:sp macro="" textlink="">
        <xdr:nvSpPr>
          <xdr:cNvPr id="11" name="大かっこ 10"/>
          <xdr:cNvSpPr/>
        </xdr:nvSpPr>
        <xdr:spPr>
          <a:xfrm>
            <a:off x="4540703" y="43368687"/>
            <a:ext cx="2068286" cy="30279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34808" y="43278448"/>
            <a:ext cx="1945821" cy="3903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建設機械等の自動化・遠隔化技術導入促進に向けた産学官協議会の運営補助、国内外での建設機械等の自動化・遠隔化技術に関する用語調査、及び自動化・遠隔化技術導入に必要な技術基準作成に向けた情報収集を行う</a:t>
            </a:r>
            <a:endParaRPr kumimoji="1" lang="en-US" altLang="ja-JP" sz="1100" baseline="0" smtClean="0">
              <a:solidFill>
                <a:schemeClr val="dk1"/>
              </a:solidFill>
              <a:latin typeface="+mn-lt"/>
              <a:ea typeface="+mn-ea"/>
              <a:cs typeface="+mn-cs"/>
            </a:endParaRPr>
          </a:p>
        </xdr:txBody>
      </xdr:sp>
    </xdr:grpSp>
    <xdr:clientData/>
  </xdr:twoCellAnchor>
  <xdr:twoCellAnchor>
    <xdr:from>
      <xdr:col>25</xdr:col>
      <xdr:colOff>118782</xdr:colOff>
      <xdr:row>274</xdr:row>
      <xdr:rowOff>156989</xdr:rowOff>
    </xdr:from>
    <xdr:to>
      <xdr:col>36</xdr:col>
      <xdr:colOff>62753</xdr:colOff>
      <xdr:row>275</xdr:row>
      <xdr:rowOff>310713</xdr:rowOff>
    </xdr:to>
    <xdr:sp macro="" textlink="">
      <xdr:nvSpPr>
        <xdr:cNvPr id="13" name="大かっこ 12"/>
        <xdr:cNvSpPr/>
      </xdr:nvSpPr>
      <xdr:spPr>
        <a:xfrm>
          <a:off x="5161429" y="39142254"/>
          <a:ext cx="2162736" cy="501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27</xdr:col>
      <xdr:colOff>130927</xdr:colOff>
      <xdr:row>274</xdr:row>
      <xdr:rowOff>178355</xdr:rowOff>
    </xdr:from>
    <xdr:ext cx="1261110" cy="458470"/>
    <xdr:sp macro="" textlink="">
      <xdr:nvSpPr>
        <xdr:cNvPr id="14" name="テキスト ボックス 13"/>
        <xdr:cNvSpPr txBox="1"/>
      </xdr:nvSpPr>
      <xdr:spPr>
        <a:xfrm>
          <a:off x="5576986" y="39163620"/>
          <a:ext cx="126111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30</xdr:col>
      <xdr:colOff>190135</xdr:colOff>
      <xdr:row>276</xdr:row>
      <xdr:rowOff>83757</xdr:rowOff>
    </xdr:from>
    <xdr:to>
      <xdr:col>30</xdr:col>
      <xdr:colOff>190135</xdr:colOff>
      <xdr:row>277</xdr:row>
      <xdr:rowOff>297895</xdr:rowOff>
    </xdr:to>
    <xdr:cxnSp macro="">
      <xdr:nvCxnSpPr>
        <xdr:cNvPr id="15" name="直線コネクタ 3"/>
        <xdr:cNvCxnSpPr/>
      </xdr:nvCxnSpPr>
      <xdr:spPr>
        <a:xfrm flipV="1">
          <a:off x="6241311" y="39763786"/>
          <a:ext cx="0" cy="561521"/>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135136</xdr:colOff>
      <xdr:row>278</xdr:row>
      <xdr:rowOff>25032</xdr:rowOff>
    </xdr:from>
    <xdr:to>
      <xdr:col>36</xdr:col>
      <xdr:colOff>26657</xdr:colOff>
      <xdr:row>281</xdr:row>
      <xdr:rowOff>196733</xdr:rowOff>
    </xdr:to>
    <xdr:sp macro="" textlink="">
      <xdr:nvSpPr>
        <xdr:cNvPr id="16" name="正方形/長方形 15"/>
        <xdr:cNvSpPr/>
      </xdr:nvSpPr>
      <xdr:spPr>
        <a:xfrm>
          <a:off x="5177783" y="40399826"/>
          <a:ext cx="2110286" cy="12138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一般財団法人先端建設技術センター</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１２．２百万円</a:t>
          </a:r>
        </a:p>
      </xdr:txBody>
    </xdr:sp>
    <xdr:clientData/>
  </xdr:twoCellAnchor>
  <xdr:oneCellAnchor>
    <xdr:from>
      <xdr:col>31</xdr:col>
      <xdr:colOff>153988</xdr:colOff>
      <xdr:row>277</xdr:row>
      <xdr:rowOff>38314</xdr:rowOff>
    </xdr:from>
    <xdr:ext cx="1619250" cy="243205"/>
    <xdr:sp macro="" textlink="">
      <xdr:nvSpPr>
        <xdr:cNvPr id="17" name="テキスト ボックス 16"/>
        <xdr:cNvSpPr txBox="1"/>
      </xdr:nvSpPr>
      <xdr:spPr>
        <a:xfrm>
          <a:off x="6406870" y="40065726"/>
          <a:ext cx="161925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26</xdr:col>
      <xdr:colOff>1</xdr:colOff>
      <xdr:row>281</xdr:row>
      <xdr:rowOff>335163</xdr:rowOff>
    </xdr:from>
    <xdr:to>
      <xdr:col>36</xdr:col>
      <xdr:colOff>95873</xdr:colOff>
      <xdr:row>287</xdr:row>
      <xdr:rowOff>0</xdr:rowOff>
    </xdr:to>
    <xdr:grpSp>
      <xdr:nvGrpSpPr>
        <xdr:cNvPr id="18" name="グループ化 17"/>
        <xdr:cNvGrpSpPr/>
      </xdr:nvGrpSpPr>
      <xdr:grpSpPr>
        <a:xfrm>
          <a:off x="5244354" y="39354045"/>
          <a:ext cx="2112931" cy="2399073"/>
          <a:chOff x="4557599" y="43278450"/>
          <a:chExt cx="2051390" cy="6161540"/>
        </a:xfrm>
      </xdr:grpSpPr>
      <xdr:sp macro="" textlink="">
        <xdr:nvSpPr>
          <xdr:cNvPr id="19" name="大かっこ 18"/>
          <xdr:cNvSpPr/>
        </xdr:nvSpPr>
        <xdr:spPr>
          <a:xfrm>
            <a:off x="4557599" y="43368687"/>
            <a:ext cx="2051390" cy="49258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テキスト ボックス 19"/>
          <xdr:cNvSpPr txBox="1"/>
        </xdr:nvSpPr>
        <xdr:spPr>
          <a:xfrm>
            <a:off x="4634808" y="43278450"/>
            <a:ext cx="1945821" cy="6161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人間拡張技術の導入に関するロードマップをフォローアップすると共に、熱中症対策等体調管理を目的としたウェアラブルデバイスの建設現場への適用検討、</a:t>
            </a:r>
            <a:r>
              <a:rPr kumimoji="1" lang="en-US" altLang="ja-JP" sz="1100" baseline="0" smtClean="0">
                <a:solidFill>
                  <a:schemeClr val="dk1"/>
                </a:solidFill>
                <a:latin typeface="+mn-lt"/>
                <a:ea typeface="+mn-ea"/>
                <a:cs typeface="+mn-cs"/>
              </a:rPr>
              <a:t>AR/MR</a:t>
            </a:r>
            <a:r>
              <a:rPr kumimoji="1" lang="ja-JP" altLang="en-US" sz="1100" baseline="0" smtClean="0">
                <a:solidFill>
                  <a:schemeClr val="dk1"/>
                </a:solidFill>
                <a:latin typeface="+mn-lt"/>
                <a:ea typeface="+mn-ea"/>
                <a:cs typeface="+mn-cs"/>
              </a:rPr>
              <a:t>を用いた視覚の拡張技術を活用した現場作業支援技術の整理等を行う。</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5">
        <v>2022</v>
      </c>
      <c r="AE2" s="225"/>
      <c r="AF2" s="225"/>
      <c r="AG2" s="225"/>
      <c r="AH2" s="225"/>
      <c r="AI2" s="75" t="s">
        <v>284</v>
      </c>
      <c r="AJ2" s="225" t="s">
        <v>629</v>
      </c>
      <c r="AK2" s="225"/>
      <c r="AL2" s="225"/>
      <c r="AM2" s="225"/>
      <c r="AN2" s="75" t="s">
        <v>284</v>
      </c>
      <c r="AO2" s="225" t="s">
        <v>543</v>
      </c>
      <c r="AP2" s="225"/>
      <c r="AQ2" s="225"/>
      <c r="AR2" s="76" t="s">
        <v>284</v>
      </c>
      <c r="AS2" s="226">
        <v>25</v>
      </c>
      <c r="AT2" s="226"/>
      <c r="AU2" s="226"/>
      <c r="AV2" s="75" t="str">
        <f>IF(AW2="","","-")</f>
        <v/>
      </c>
      <c r="AW2" s="227"/>
      <c r="AX2" s="227"/>
    </row>
    <row r="3" spans="1:50" ht="21" customHeight="1" thickBot="1" x14ac:dyDescent="0.2">
      <c r="A3" s="228" t="s">
        <v>597</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3" t="s">
        <v>59</v>
      </c>
      <c r="AJ3" s="230" t="s">
        <v>607</v>
      </c>
      <c r="AK3" s="230"/>
      <c r="AL3" s="230"/>
      <c r="AM3" s="230"/>
      <c r="AN3" s="230"/>
      <c r="AO3" s="230"/>
      <c r="AP3" s="230"/>
      <c r="AQ3" s="230"/>
      <c r="AR3" s="230"/>
      <c r="AS3" s="230"/>
      <c r="AT3" s="230"/>
      <c r="AU3" s="230"/>
      <c r="AV3" s="230"/>
      <c r="AW3" s="230"/>
      <c r="AX3" s="24" t="s">
        <v>60</v>
      </c>
    </row>
    <row r="4" spans="1:50" ht="24.75" customHeight="1" x14ac:dyDescent="0.15">
      <c r="A4" s="200" t="s">
        <v>23</v>
      </c>
      <c r="B4" s="201"/>
      <c r="C4" s="201"/>
      <c r="D4" s="201"/>
      <c r="E4" s="201"/>
      <c r="F4" s="201"/>
      <c r="G4" s="202" t="s">
        <v>647</v>
      </c>
      <c r="H4" s="203"/>
      <c r="I4" s="203"/>
      <c r="J4" s="203"/>
      <c r="K4" s="203"/>
      <c r="L4" s="203"/>
      <c r="M4" s="203"/>
      <c r="N4" s="203"/>
      <c r="O4" s="203"/>
      <c r="P4" s="203"/>
      <c r="Q4" s="203"/>
      <c r="R4" s="203"/>
      <c r="S4" s="203"/>
      <c r="T4" s="203"/>
      <c r="U4" s="203"/>
      <c r="V4" s="203"/>
      <c r="W4" s="203"/>
      <c r="X4" s="203"/>
      <c r="Y4" s="204" t="s">
        <v>1</v>
      </c>
      <c r="Z4" s="205"/>
      <c r="AA4" s="205"/>
      <c r="AB4" s="205"/>
      <c r="AC4" s="205"/>
      <c r="AD4" s="206"/>
      <c r="AE4" s="207" t="s">
        <v>608</v>
      </c>
      <c r="AF4" s="208"/>
      <c r="AG4" s="208"/>
      <c r="AH4" s="208"/>
      <c r="AI4" s="208"/>
      <c r="AJ4" s="208"/>
      <c r="AK4" s="208"/>
      <c r="AL4" s="208"/>
      <c r="AM4" s="208"/>
      <c r="AN4" s="208"/>
      <c r="AO4" s="208"/>
      <c r="AP4" s="209"/>
      <c r="AQ4" s="210" t="s">
        <v>2</v>
      </c>
      <c r="AR4" s="205"/>
      <c r="AS4" s="205"/>
      <c r="AT4" s="205"/>
      <c r="AU4" s="205"/>
      <c r="AV4" s="205"/>
      <c r="AW4" s="205"/>
      <c r="AX4" s="211"/>
    </row>
    <row r="5" spans="1:50" ht="30" customHeight="1" x14ac:dyDescent="0.15">
      <c r="A5" s="212" t="s">
        <v>62</v>
      </c>
      <c r="B5" s="213"/>
      <c r="C5" s="213"/>
      <c r="D5" s="213"/>
      <c r="E5" s="213"/>
      <c r="F5" s="214"/>
      <c r="G5" s="215" t="s">
        <v>609</v>
      </c>
      <c r="H5" s="216"/>
      <c r="I5" s="216"/>
      <c r="J5" s="216"/>
      <c r="K5" s="216"/>
      <c r="L5" s="216"/>
      <c r="M5" s="217" t="s">
        <v>61</v>
      </c>
      <c r="N5" s="218"/>
      <c r="O5" s="218"/>
      <c r="P5" s="218"/>
      <c r="Q5" s="218"/>
      <c r="R5" s="219"/>
      <c r="S5" s="220" t="s">
        <v>610</v>
      </c>
      <c r="T5" s="216"/>
      <c r="U5" s="216"/>
      <c r="V5" s="216"/>
      <c r="W5" s="216"/>
      <c r="X5" s="221"/>
      <c r="Y5" s="222" t="s">
        <v>3</v>
      </c>
      <c r="Z5" s="223"/>
      <c r="AA5" s="223"/>
      <c r="AB5" s="223"/>
      <c r="AC5" s="223"/>
      <c r="AD5" s="224"/>
      <c r="AE5" s="231" t="s">
        <v>611</v>
      </c>
      <c r="AF5" s="231"/>
      <c r="AG5" s="231"/>
      <c r="AH5" s="231"/>
      <c r="AI5" s="231"/>
      <c r="AJ5" s="231"/>
      <c r="AK5" s="231"/>
      <c r="AL5" s="231"/>
      <c r="AM5" s="231"/>
      <c r="AN5" s="231"/>
      <c r="AO5" s="231"/>
      <c r="AP5" s="232"/>
      <c r="AQ5" s="233" t="s">
        <v>654</v>
      </c>
      <c r="AR5" s="234"/>
      <c r="AS5" s="234"/>
      <c r="AT5" s="234"/>
      <c r="AU5" s="234"/>
      <c r="AV5" s="234"/>
      <c r="AW5" s="234"/>
      <c r="AX5" s="235"/>
    </row>
    <row r="6" spans="1:50" ht="39" customHeight="1" x14ac:dyDescent="0.15">
      <c r="A6" s="149" t="s">
        <v>4</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49.5" customHeight="1" x14ac:dyDescent="0.15">
      <c r="A7" s="118" t="s">
        <v>20</v>
      </c>
      <c r="B7" s="119"/>
      <c r="C7" s="119"/>
      <c r="D7" s="119"/>
      <c r="E7" s="119"/>
      <c r="F7" s="120"/>
      <c r="G7" s="154" t="s">
        <v>646</v>
      </c>
      <c r="H7" s="155"/>
      <c r="I7" s="155"/>
      <c r="J7" s="155"/>
      <c r="K7" s="155"/>
      <c r="L7" s="155"/>
      <c r="M7" s="155"/>
      <c r="N7" s="155"/>
      <c r="O7" s="155"/>
      <c r="P7" s="155"/>
      <c r="Q7" s="155"/>
      <c r="R7" s="155"/>
      <c r="S7" s="155"/>
      <c r="T7" s="155"/>
      <c r="U7" s="155"/>
      <c r="V7" s="155"/>
      <c r="W7" s="155"/>
      <c r="X7" s="156"/>
      <c r="Y7" s="157" t="s">
        <v>269</v>
      </c>
      <c r="Z7" s="158"/>
      <c r="AA7" s="158"/>
      <c r="AB7" s="158"/>
      <c r="AC7" s="158"/>
      <c r="AD7" s="159"/>
      <c r="AE7" s="160" t="s">
        <v>612</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15">
      <c r="A8" s="118" t="s">
        <v>185</v>
      </c>
      <c r="B8" s="119"/>
      <c r="C8" s="119"/>
      <c r="D8" s="119"/>
      <c r="E8" s="119"/>
      <c r="F8" s="120"/>
      <c r="G8" s="121" t="str">
        <f>入力規則等!A27</f>
        <v>科学技術・イノベーション</v>
      </c>
      <c r="H8" s="122"/>
      <c r="I8" s="122"/>
      <c r="J8" s="122"/>
      <c r="K8" s="122"/>
      <c r="L8" s="122"/>
      <c r="M8" s="122"/>
      <c r="N8" s="122"/>
      <c r="O8" s="122"/>
      <c r="P8" s="122"/>
      <c r="Q8" s="122"/>
      <c r="R8" s="122"/>
      <c r="S8" s="122"/>
      <c r="T8" s="122"/>
      <c r="U8" s="122"/>
      <c r="V8" s="122"/>
      <c r="W8" s="122"/>
      <c r="X8" s="123"/>
      <c r="Y8" s="124" t="s">
        <v>186</v>
      </c>
      <c r="Z8" s="125"/>
      <c r="AA8" s="125"/>
      <c r="AB8" s="125"/>
      <c r="AC8" s="125"/>
      <c r="AD8" s="126"/>
      <c r="AE8" s="127" t="str">
        <f>入力規則等!K13</f>
        <v>文教及び科学振興</v>
      </c>
      <c r="AF8" s="122"/>
      <c r="AG8" s="122"/>
      <c r="AH8" s="122"/>
      <c r="AI8" s="122"/>
      <c r="AJ8" s="122"/>
      <c r="AK8" s="122"/>
      <c r="AL8" s="122"/>
      <c r="AM8" s="122"/>
      <c r="AN8" s="122"/>
      <c r="AO8" s="122"/>
      <c r="AP8" s="122"/>
      <c r="AQ8" s="122"/>
      <c r="AR8" s="122"/>
      <c r="AS8" s="122"/>
      <c r="AT8" s="122"/>
      <c r="AU8" s="122"/>
      <c r="AV8" s="122"/>
      <c r="AW8" s="122"/>
      <c r="AX8" s="128"/>
    </row>
    <row r="9" spans="1:50" ht="58.5" customHeight="1" x14ac:dyDescent="0.15">
      <c r="A9" s="129" t="s">
        <v>21</v>
      </c>
      <c r="B9" s="130"/>
      <c r="C9" s="130"/>
      <c r="D9" s="130"/>
      <c r="E9" s="130"/>
      <c r="F9" s="130"/>
      <c r="G9" s="131" t="s">
        <v>640</v>
      </c>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3"/>
    </row>
    <row r="10" spans="1:50" ht="80.25" customHeight="1" x14ac:dyDescent="0.15">
      <c r="A10" s="236" t="s">
        <v>27</v>
      </c>
      <c r="B10" s="237"/>
      <c r="C10" s="237"/>
      <c r="D10" s="237"/>
      <c r="E10" s="237"/>
      <c r="F10" s="237"/>
      <c r="G10" s="238" t="s">
        <v>642</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137" t="s">
        <v>416</v>
      </c>
      <c r="Q12" s="138"/>
      <c r="R12" s="138"/>
      <c r="S12" s="138"/>
      <c r="T12" s="138"/>
      <c r="U12" s="138"/>
      <c r="V12" s="254"/>
      <c r="W12" s="137" t="s">
        <v>568</v>
      </c>
      <c r="X12" s="138"/>
      <c r="Y12" s="138"/>
      <c r="Z12" s="138"/>
      <c r="AA12" s="138"/>
      <c r="AB12" s="138"/>
      <c r="AC12" s="254"/>
      <c r="AD12" s="137" t="s">
        <v>570</v>
      </c>
      <c r="AE12" s="138"/>
      <c r="AF12" s="138"/>
      <c r="AG12" s="138"/>
      <c r="AH12" s="138"/>
      <c r="AI12" s="138"/>
      <c r="AJ12" s="254"/>
      <c r="AK12" s="137" t="s">
        <v>588</v>
      </c>
      <c r="AL12" s="138"/>
      <c r="AM12" s="138"/>
      <c r="AN12" s="138"/>
      <c r="AO12" s="138"/>
      <c r="AP12" s="138"/>
      <c r="AQ12" s="254"/>
      <c r="AR12" s="137" t="s">
        <v>589</v>
      </c>
      <c r="AS12" s="138"/>
      <c r="AT12" s="138"/>
      <c r="AU12" s="138"/>
      <c r="AV12" s="138"/>
      <c r="AW12" s="138"/>
      <c r="AX12" s="139"/>
    </row>
    <row r="13" spans="1:50" ht="21" customHeight="1" x14ac:dyDescent="0.15">
      <c r="A13" s="248"/>
      <c r="B13" s="249"/>
      <c r="C13" s="249"/>
      <c r="D13" s="249"/>
      <c r="E13" s="249"/>
      <c r="F13" s="250"/>
      <c r="G13" s="268" t="s">
        <v>6</v>
      </c>
      <c r="H13" s="269"/>
      <c r="I13" s="140" t="s">
        <v>7</v>
      </c>
      <c r="J13" s="141"/>
      <c r="K13" s="141"/>
      <c r="L13" s="141"/>
      <c r="M13" s="141"/>
      <c r="N13" s="141"/>
      <c r="O13" s="142"/>
      <c r="P13" s="134" t="s">
        <v>613</v>
      </c>
      <c r="Q13" s="135"/>
      <c r="R13" s="135"/>
      <c r="S13" s="135"/>
      <c r="T13" s="135"/>
      <c r="U13" s="135"/>
      <c r="V13" s="136"/>
      <c r="W13" s="134" t="s">
        <v>613</v>
      </c>
      <c r="X13" s="135"/>
      <c r="Y13" s="135"/>
      <c r="Z13" s="135"/>
      <c r="AA13" s="135"/>
      <c r="AB13" s="135"/>
      <c r="AC13" s="136"/>
      <c r="AD13" s="134" t="s">
        <v>613</v>
      </c>
      <c r="AE13" s="135"/>
      <c r="AF13" s="135"/>
      <c r="AG13" s="135"/>
      <c r="AH13" s="135"/>
      <c r="AI13" s="135"/>
      <c r="AJ13" s="136"/>
      <c r="AK13" s="134">
        <v>29</v>
      </c>
      <c r="AL13" s="135"/>
      <c r="AM13" s="135"/>
      <c r="AN13" s="135"/>
      <c r="AO13" s="135"/>
      <c r="AP13" s="135"/>
      <c r="AQ13" s="136"/>
      <c r="AR13" s="143">
        <v>29</v>
      </c>
      <c r="AS13" s="144"/>
      <c r="AT13" s="144"/>
      <c r="AU13" s="144"/>
      <c r="AV13" s="144"/>
      <c r="AW13" s="144"/>
      <c r="AX13" s="145"/>
    </row>
    <row r="14" spans="1:50" ht="21" customHeight="1" x14ac:dyDescent="0.15">
      <c r="A14" s="248"/>
      <c r="B14" s="249"/>
      <c r="C14" s="249"/>
      <c r="D14" s="249"/>
      <c r="E14" s="249"/>
      <c r="F14" s="250"/>
      <c r="G14" s="270"/>
      <c r="H14" s="271"/>
      <c r="I14" s="146" t="s">
        <v>8</v>
      </c>
      <c r="J14" s="147"/>
      <c r="K14" s="147"/>
      <c r="L14" s="147"/>
      <c r="M14" s="147"/>
      <c r="N14" s="147"/>
      <c r="O14" s="148"/>
      <c r="P14" s="134" t="s">
        <v>613</v>
      </c>
      <c r="Q14" s="135"/>
      <c r="R14" s="135"/>
      <c r="S14" s="135"/>
      <c r="T14" s="135"/>
      <c r="U14" s="135"/>
      <c r="V14" s="136"/>
      <c r="W14" s="134" t="s">
        <v>613</v>
      </c>
      <c r="X14" s="135"/>
      <c r="Y14" s="135"/>
      <c r="Z14" s="135"/>
      <c r="AA14" s="135"/>
      <c r="AB14" s="135"/>
      <c r="AC14" s="136"/>
      <c r="AD14" s="134" t="s">
        <v>613</v>
      </c>
      <c r="AE14" s="135"/>
      <c r="AF14" s="135"/>
      <c r="AG14" s="135"/>
      <c r="AH14" s="135"/>
      <c r="AI14" s="135"/>
      <c r="AJ14" s="136"/>
      <c r="AK14" s="134" t="s">
        <v>660</v>
      </c>
      <c r="AL14" s="135"/>
      <c r="AM14" s="135"/>
      <c r="AN14" s="135"/>
      <c r="AO14" s="135"/>
      <c r="AP14" s="135"/>
      <c r="AQ14" s="136"/>
      <c r="AR14" s="274"/>
      <c r="AS14" s="274"/>
      <c r="AT14" s="274"/>
      <c r="AU14" s="274"/>
      <c r="AV14" s="274"/>
      <c r="AW14" s="274"/>
      <c r="AX14" s="275"/>
    </row>
    <row r="15" spans="1:50" ht="21" customHeight="1" x14ac:dyDescent="0.15">
      <c r="A15" s="248"/>
      <c r="B15" s="249"/>
      <c r="C15" s="249"/>
      <c r="D15" s="249"/>
      <c r="E15" s="249"/>
      <c r="F15" s="250"/>
      <c r="G15" s="270"/>
      <c r="H15" s="271"/>
      <c r="I15" s="146" t="s">
        <v>47</v>
      </c>
      <c r="J15" s="194"/>
      <c r="K15" s="194"/>
      <c r="L15" s="194"/>
      <c r="M15" s="194"/>
      <c r="N15" s="194"/>
      <c r="O15" s="195"/>
      <c r="P15" s="134" t="s">
        <v>613</v>
      </c>
      <c r="Q15" s="135"/>
      <c r="R15" s="135"/>
      <c r="S15" s="135"/>
      <c r="T15" s="135"/>
      <c r="U15" s="135"/>
      <c r="V15" s="136"/>
      <c r="W15" s="134" t="s">
        <v>613</v>
      </c>
      <c r="X15" s="135"/>
      <c r="Y15" s="135"/>
      <c r="Z15" s="135"/>
      <c r="AA15" s="135"/>
      <c r="AB15" s="135"/>
      <c r="AC15" s="136"/>
      <c r="AD15" s="134" t="s">
        <v>613</v>
      </c>
      <c r="AE15" s="135"/>
      <c r="AF15" s="135"/>
      <c r="AG15" s="135"/>
      <c r="AH15" s="135"/>
      <c r="AI15" s="135"/>
      <c r="AJ15" s="136"/>
      <c r="AK15" s="134" t="s">
        <v>646</v>
      </c>
      <c r="AL15" s="135"/>
      <c r="AM15" s="135"/>
      <c r="AN15" s="135"/>
      <c r="AO15" s="135"/>
      <c r="AP15" s="135"/>
      <c r="AQ15" s="136"/>
      <c r="AR15" s="134" t="s">
        <v>660</v>
      </c>
      <c r="AS15" s="135"/>
      <c r="AT15" s="135"/>
      <c r="AU15" s="135"/>
      <c r="AV15" s="135"/>
      <c r="AW15" s="135"/>
      <c r="AX15" s="305"/>
    </row>
    <row r="16" spans="1:50" ht="21" customHeight="1" x14ac:dyDescent="0.15">
      <c r="A16" s="248"/>
      <c r="B16" s="249"/>
      <c r="C16" s="249"/>
      <c r="D16" s="249"/>
      <c r="E16" s="249"/>
      <c r="F16" s="250"/>
      <c r="G16" s="270"/>
      <c r="H16" s="271"/>
      <c r="I16" s="146" t="s">
        <v>48</v>
      </c>
      <c r="J16" s="194"/>
      <c r="K16" s="194"/>
      <c r="L16" s="194"/>
      <c r="M16" s="194"/>
      <c r="N16" s="194"/>
      <c r="O16" s="195"/>
      <c r="P16" s="134" t="s">
        <v>613</v>
      </c>
      <c r="Q16" s="135"/>
      <c r="R16" s="135"/>
      <c r="S16" s="135"/>
      <c r="T16" s="135"/>
      <c r="U16" s="135"/>
      <c r="V16" s="136"/>
      <c r="W16" s="134" t="s">
        <v>613</v>
      </c>
      <c r="X16" s="135"/>
      <c r="Y16" s="135"/>
      <c r="Z16" s="135"/>
      <c r="AA16" s="135"/>
      <c r="AB16" s="135"/>
      <c r="AC16" s="136"/>
      <c r="AD16" s="134" t="s">
        <v>613</v>
      </c>
      <c r="AE16" s="135"/>
      <c r="AF16" s="135"/>
      <c r="AG16" s="135"/>
      <c r="AH16" s="135"/>
      <c r="AI16" s="135"/>
      <c r="AJ16" s="136"/>
      <c r="AK16" s="134" t="s">
        <v>660</v>
      </c>
      <c r="AL16" s="135"/>
      <c r="AM16" s="135"/>
      <c r="AN16" s="135"/>
      <c r="AO16" s="135"/>
      <c r="AP16" s="135"/>
      <c r="AQ16" s="136"/>
      <c r="AR16" s="196"/>
      <c r="AS16" s="197"/>
      <c r="AT16" s="197"/>
      <c r="AU16" s="197"/>
      <c r="AV16" s="197"/>
      <c r="AW16" s="197"/>
      <c r="AX16" s="198"/>
    </row>
    <row r="17" spans="1:50" ht="24.75" customHeight="1" x14ac:dyDescent="0.15">
      <c r="A17" s="248"/>
      <c r="B17" s="249"/>
      <c r="C17" s="249"/>
      <c r="D17" s="249"/>
      <c r="E17" s="249"/>
      <c r="F17" s="250"/>
      <c r="G17" s="270"/>
      <c r="H17" s="271"/>
      <c r="I17" s="146" t="s">
        <v>46</v>
      </c>
      <c r="J17" s="147"/>
      <c r="K17" s="147"/>
      <c r="L17" s="147"/>
      <c r="M17" s="147"/>
      <c r="N17" s="147"/>
      <c r="O17" s="148"/>
      <c r="P17" s="134" t="s">
        <v>613</v>
      </c>
      <c r="Q17" s="135"/>
      <c r="R17" s="135"/>
      <c r="S17" s="135"/>
      <c r="T17" s="135"/>
      <c r="U17" s="135"/>
      <c r="V17" s="136"/>
      <c r="W17" s="134" t="s">
        <v>613</v>
      </c>
      <c r="X17" s="135"/>
      <c r="Y17" s="135"/>
      <c r="Z17" s="135"/>
      <c r="AA17" s="135"/>
      <c r="AB17" s="135"/>
      <c r="AC17" s="136"/>
      <c r="AD17" s="134" t="s">
        <v>613</v>
      </c>
      <c r="AE17" s="135"/>
      <c r="AF17" s="135"/>
      <c r="AG17" s="135"/>
      <c r="AH17" s="135"/>
      <c r="AI17" s="135"/>
      <c r="AJ17" s="136"/>
      <c r="AK17" s="134" t="s">
        <v>646</v>
      </c>
      <c r="AL17" s="135"/>
      <c r="AM17" s="135"/>
      <c r="AN17" s="135"/>
      <c r="AO17" s="135"/>
      <c r="AP17" s="135"/>
      <c r="AQ17" s="136"/>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0</v>
      </c>
      <c r="Q18" s="263"/>
      <c r="R18" s="263"/>
      <c r="S18" s="263"/>
      <c r="T18" s="263"/>
      <c r="U18" s="263"/>
      <c r="V18" s="264"/>
      <c r="W18" s="262">
        <f>SUM(W13:AC17)</f>
        <v>0</v>
      </c>
      <c r="X18" s="263"/>
      <c r="Y18" s="263"/>
      <c r="Z18" s="263"/>
      <c r="AA18" s="263"/>
      <c r="AB18" s="263"/>
      <c r="AC18" s="264"/>
      <c r="AD18" s="262">
        <f>SUM(AD13:AJ17)</f>
        <v>0</v>
      </c>
      <c r="AE18" s="263"/>
      <c r="AF18" s="263"/>
      <c r="AG18" s="263"/>
      <c r="AH18" s="263"/>
      <c r="AI18" s="263"/>
      <c r="AJ18" s="264"/>
      <c r="AK18" s="262">
        <f>SUM(AK13:AQ17)</f>
        <v>29</v>
      </c>
      <c r="AL18" s="263"/>
      <c r="AM18" s="263"/>
      <c r="AN18" s="263"/>
      <c r="AO18" s="263"/>
      <c r="AP18" s="263"/>
      <c r="AQ18" s="264"/>
      <c r="AR18" s="262">
        <f>SUM(AR13:AX17)</f>
        <v>29</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134">
        <v>0</v>
      </c>
      <c r="Q19" s="135"/>
      <c r="R19" s="135"/>
      <c r="S19" s="135"/>
      <c r="T19" s="135"/>
      <c r="U19" s="135"/>
      <c r="V19" s="136"/>
      <c r="W19" s="134">
        <v>0</v>
      </c>
      <c r="X19" s="135"/>
      <c r="Y19" s="135"/>
      <c r="Z19" s="135"/>
      <c r="AA19" s="135"/>
      <c r="AB19" s="135"/>
      <c r="AC19" s="136"/>
      <c r="AD19" s="134">
        <v>0</v>
      </c>
      <c r="AE19" s="135"/>
      <c r="AF19" s="135"/>
      <c r="AG19" s="135"/>
      <c r="AH19" s="135"/>
      <c r="AI19" s="135"/>
      <c r="AJ19" s="136"/>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7" t="str">
        <f>IF(P18=0, "-", SUM(P19)/P18)</f>
        <v>-</v>
      </c>
      <c r="Q20" s="297"/>
      <c r="R20" s="297"/>
      <c r="S20" s="297"/>
      <c r="T20" s="297"/>
      <c r="U20" s="297"/>
      <c r="V20" s="297"/>
      <c r="W20" s="297" t="str">
        <f>IF(W18=0, "-", SUM(W19)/W18)</f>
        <v>-</v>
      </c>
      <c r="X20" s="297"/>
      <c r="Y20" s="297"/>
      <c r="Z20" s="297"/>
      <c r="AA20" s="297"/>
      <c r="AB20" s="297"/>
      <c r="AC20" s="297"/>
      <c r="AD20" s="297" t="str">
        <f>IF(AD18=0, "-", SUM(AD19)/AD18)</f>
        <v>-</v>
      </c>
      <c r="AE20" s="297"/>
      <c r="AF20" s="297"/>
      <c r="AG20" s="297"/>
      <c r="AH20" s="297"/>
      <c r="AI20" s="297"/>
      <c r="AJ20" s="297"/>
      <c r="AK20" s="257"/>
      <c r="AL20" s="257"/>
      <c r="AM20" s="257"/>
      <c r="AN20" s="257"/>
      <c r="AO20" s="257"/>
      <c r="AP20" s="257"/>
      <c r="AQ20" s="298"/>
      <c r="AR20" s="298"/>
      <c r="AS20" s="298"/>
      <c r="AT20" s="298"/>
      <c r="AU20" s="257"/>
      <c r="AV20" s="257"/>
      <c r="AW20" s="257"/>
      <c r="AX20" s="258"/>
    </row>
    <row r="21" spans="1:50" ht="25.5" customHeight="1" x14ac:dyDescent="0.15">
      <c r="A21" s="129"/>
      <c r="B21" s="130"/>
      <c r="C21" s="130"/>
      <c r="D21" s="130"/>
      <c r="E21" s="130"/>
      <c r="F21" s="251"/>
      <c r="G21" s="295" t="s">
        <v>239</v>
      </c>
      <c r="H21" s="296"/>
      <c r="I21" s="296"/>
      <c r="J21" s="296"/>
      <c r="K21" s="296"/>
      <c r="L21" s="296"/>
      <c r="M21" s="296"/>
      <c r="N21" s="296"/>
      <c r="O21" s="296"/>
      <c r="P21" s="297" t="str">
        <f>IF(P19=0, "-", SUM(P19)/SUM(P13,P14))</f>
        <v>-</v>
      </c>
      <c r="Q21" s="297"/>
      <c r="R21" s="297"/>
      <c r="S21" s="297"/>
      <c r="T21" s="297"/>
      <c r="U21" s="297"/>
      <c r="V21" s="297"/>
      <c r="W21" s="297" t="str">
        <f>IF(W19=0, "-", SUM(W19)/SUM(W13,W14))</f>
        <v>-</v>
      </c>
      <c r="X21" s="297"/>
      <c r="Y21" s="297"/>
      <c r="Z21" s="297"/>
      <c r="AA21" s="297"/>
      <c r="AB21" s="297"/>
      <c r="AC21" s="297"/>
      <c r="AD21" s="297" t="str">
        <f>IF(AD19=0, "-", SUM(AD19)/SUM(AD13,AD14))</f>
        <v>-</v>
      </c>
      <c r="AE21" s="297"/>
      <c r="AF21" s="297"/>
      <c r="AG21" s="297"/>
      <c r="AH21" s="297"/>
      <c r="AI21" s="297"/>
      <c r="AJ21" s="297"/>
      <c r="AK21" s="257"/>
      <c r="AL21" s="257"/>
      <c r="AM21" s="257"/>
      <c r="AN21" s="257"/>
      <c r="AO21" s="257"/>
      <c r="AP21" s="257"/>
      <c r="AQ21" s="298"/>
      <c r="AR21" s="298"/>
      <c r="AS21" s="298"/>
      <c r="AT21" s="298"/>
      <c r="AU21" s="257"/>
      <c r="AV21" s="257"/>
      <c r="AW21" s="257"/>
      <c r="AX21" s="258"/>
    </row>
    <row r="22" spans="1:50" ht="18.75" customHeight="1" x14ac:dyDescent="0.15">
      <c r="A22" s="306" t="s">
        <v>592</v>
      </c>
      <c r="B22" s="307"/>
      <c r="C22" s="307"/>
      <c r="D22" s="307"/>
      <c r="E22" s="307"/>
      <c r="F22" s="308"/>
      <c r="G22" s="312" t="s">
        <v>229</v>
      </c>
      <c r="H22" s="277"/>
      <c r="I22" s="277"/>
      <c r="J22" s="277"/>
      <c r="K22" s="277"/>
      <c r="L22" s="277"/>
      <c r="M22" s="277"/>
      <c r="N22" s="277"/>
      <c r="O22" s="313"/>
      <c r="P22" s="276" t="s">
        <v>590</v>
      </c>
      <c r="Q22" s="277"/>
      <c r="R22" s="277"/>
      <c r="S22" s="277"/>
      <c r="T22" s="277"/>
      <c r="U22" s="277"/>
      <c r="V22" s="313"/>
      <c r="W22" s="276" t="s">
        <v>591</v>
      </c>
      <c r="X22" s="277"/>
      <c r="Y22" s="277"/>
      <c r="Z22" s="277"/>
      <c r="AA22" s="277"/>
      <c r="AB22" s="277"/>
      <c r="AC22" s="313"/>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9"/>
      <c r="B23" s="310"/>
      <c r="C23" s="310"/>
      <c r="D23" s="310"/>
      <c r="E23" s="310"/>
      <c r="F23" s="311"/>
      <c r="G23" s="279" t="s">
        <v>649</v>
      </c>
      <c r="H23" s="280"/>
      <c r="I23" s="280"/>
      <c r="J23" s="280"/>
      <c r="K23" s="280"/>
      <c r="L23" s="280"/>
      <c r="M23" s="280"/>
      <c r="N23" s="280"/>
      <c r="O23" s="281"/>
      <c r="P23" s="143">
        <v>28.3</v>
      </c>
      <c r="Q23" s="144"/>
      <c r="R23" s="144"/>
      <c r="S23" s="144"/>
      <c r="T23" s="144"/>
      <c r="U23" s="144"/>
      <c r="V23" s="282"/>
      <c r="W23" s="143">
        <v>28.3</v>
      </c>
      <c r="X23" s="144"/>
      <c r="Y23" s="144"/>
      <c r="Z23" s="144"/>
      <c r="AA23" s="144"/>
      <c r="AB23" s="144"/>
      <c r="AC23" s="282"/>
      <c r="AD23" s="283" t="s">
        <v>659</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9"/>
      <c r="B24" s="310"/>
      <c r="C24" s="310"/>
      <c r="D24" s="310"/>
      <c r="E24" s="310"/>
      <c r="F24" s="311"/>
      <c r="G24" s="292" t="s">
        <v>650</v>
      </c>
      <c r="H24" s="293"/>
      <c r="I24" s="293"/>
      <c r="J24" s="293"/>
      <c r="K24" s="293"/>
      <c r="L24" s="293"/>
      <c r="M24" s="293"/>
      <c r="N24" s="293"/>
      <c r="O24" s="294"/>
      <c r="P24" s="134">
        <v>0.5</v>
      </c>
      <c r="Q24" s="135"/>
      <c r="R24" s="135"/>
      <c r="S24" s="135"/>
      <c r="T24" s="135"/>
      <c r="U24" s="135"/>
      <c r="V24" s="136"/>
      <c r="W24" s="143">
        <v>0.35</v>
      </c>
      <c r="X24" s="144"/>
      <c r="Y24" s="144"/>
      <c r="Z24" s="144"/>
      <c r="AA24" s="144"/>
      <c r="AB24" s="144"/>
      <c r="AC24" s="282"/>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9"/>
      <c r="B25" s="310"/>
      <c r="C25" s="310"/>
      <c r="D25" s="310"/>
      <c r="E25" s="310"/>
      <c r="F25" s="311"/>
      <c r="G25" s="292" t="s">
        <v>651</v>
      </c>
      <c r="H25" s="293"/>
      <c r="I25" s="293"/>
      <c r="J25" s="293"/>
      <c r="K25" s="293"/>
      <c r="L25" s="293"/>
      <c r="M25" s="293"/>
      <c r="N25" s="293"/>
      <c r="O25" s="294"/>
      <c r="P25" s="134">
        <v>0.2</v>
      </c>
      <c r="Q25" s="135"/>
      <c r="R25" s="135"/>
      <c r="S25" s="135"/>
      <c r="T25" s="135"/>
      <c r="U25" s="135"/>
      <c r="V25" s="136"/>
      <c r="W25" s="134">
        <v>0.2</v>
      </c>
      <c r="X25" s="135"/>
      <c r="Y25" s="135"/>
      <c r="Z25" s="135"/>
      <c r="AA25" s="135"/>
      <c r="AB25" s="135"/>
      <c r="AC25" s="136"/>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9"/>
      <c r="B26" s="310"/>
      <c r="C26" s="310"/>
      <c r="D26" s="310"/>
      <c r="E26" s="310"/>
      <c r="F26" s="311"/>
      <c r="G26" s="292" t="s">
        <v>614</v>
      </c>
      <c r="H26" s="293"/>
      <c r="I26" s="293"/>
      <c r="J26" s="293"/>
      <c r="K26" s="293"/>
      <c r="L26" s="293"/>
      <c r="M26" s="293"/>
      <c r="N26" s="293"/>
      <c r="O26" s="294"/>
      <c r="P26" s="134">
        <v>0.1</v>
      </c>
      <c r="Q26" s="135"/>
      <c r="R26" s="135"/>
      <c r="S26" s="135"/>
      <c r="T26" s="135"/>
      <c r="U26" s="135"/>
      <c r="V26" s="136"/>
      <c r="W26" s="134">
        <v>0.3</v>
      </c>
      <c r="X26" s="135"/>
      <c r="Y26" s="135"/>
      <c r="Z26" s="135"/>
      <c r="AA26" s="135"/>
      <c r="AB26" s="135"/>
      <c r="AC26" s="136"/>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9"/>
      <c r="B27" s="310"/>
      <c r="C27" s="310"/>
      <c r="D27" s="310"/>
      <c r="E27" s="310"/>
      <c r="F27" s="311"/>
      <c r="G27" s="292"/>
      <c r="H27" s="293"/>
      <c r="I27" s="293"/>
      <c r="J27" s="293"/>
      <c r="K27" s="293"/>
      <c r="L27" s="293"/>
      <c r="M27" s="293"/>
      <c r="N27" s="293"/>
      <c r="O27" s="294"/>
      <c r="P27" s="134"/>
      <c r="Q27" s="135"/>
      <c r="R27" s="135"/>
      <c r="S27" s="135"/>
      <c r="T27" s="135"/>
      <c r="U27" s="135"/>
      <c r="V27" s="136"/>
      <c r="W27" s="134"/>
      <c r="X27" s="135"/>
      <c r="Y27" s="135"/>
      <c r="Z27" s="135"/>
      <c r="AA27" s="135"/>
      <c r="AB27" s="135"/>
      <c r="AC27" s="136"/>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9"/>
      <c r="B28" s="310"/>
      <c r="C28" s="310"/>
      <c r="D28" s="310"/>
      <c r="E28" s="310"/>
      <c r="F28" s="311"/>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9"/>
      <c r="B29" s="310"/>
      <c r="C29" s="310"/>
      <c r="D29" s="310"/>
      <c r="E29" s="310"/>
      <c r="F29" s="311"/>
      <c r="G29" s="183" t="s">
        <v>18</v>
      </c>
      <c r="H29" s="184"/>
      <c r="I29" s="184"/>
      <c r="J29" s="184"/>
      <c r="K29" s="184"/>
      <c r="L29" s="184"/>
      <c r="M29" s="184"/>
      <c r="N29" s="184"/>
      <c r="O29" s="185"/>
      <c r="P29" s="336">
        <f>AK13</f>
        <v>29</v>
      </c>
      <c r="Q29" s="337"/>
      <c r="R29" s="337"/>
      <c r="S29" s="337"/>
      <c r="T29" s="337"/>
      <c r="U29" s="337"/>
      <c r="V29" s="338"/>
      <c r="W29" s="339">
        <f>AR13</f>
        <v>29</v>
      </c>
      <c r="X29" s="340"/>
      <c r="Y29" s="340"/>
      <c r="Z29" s="340"/>
      <c r="AA29" s="340"/>
      <c r="AB29" s="340"/>
      <c r="AC29" s="341"/>
      <c r="AD29" s="289"/>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42" t="s">
        <v>579</v>
      </c>
      <c r="B30" s="343"/>
      <c r="C30" s="343"/>
      <c r="D30" s="343"/>
      <c r="E30" s="343"/>
      <c r="F30" s="344"/>
      <c r="G30" s="345" t="s">
        <v>641</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15">
      <c r="A31" s="354" t="s">
        <v>580</v>
      </c>
      <c r="B31" s="323"/>
      <c r="C31" s="323"/>
      <c r="D31" s="323"/>
      <c r="E31" s="323"/>
      <c r="F31" s="324"/>
      <c r="G31" s="356" t="s">
        <v>572</v>
      </c>
      <c r="H31" s="357"/>
      <c r="I31" s="357"/>
      <c r="J31" s="357"/>
      <c r="K31" s="357"/>
      <c r="L31" s="357"/>
      <c r="M31" s="357"/>
      <c r="N31" s="357"/>
      <c r="O31" s="357"/>
      <c r="P31" s="358" t="s">
        <v>571</v>
      </c>
      <c r="Q31" s="357"/>
      <c r="R31" s="357"/>
      <c r="S31" s="357"/>
      <c r="T31" s="357"/>
      <c r="U31" s="357"/>
      <c r="V31" s="357"/>
      <c r="W31" s="357"/>
      <c r="X31" s="359"/>
      <c r="Y31" s="360"/>
      <c r="Z31" s="361"/>
      <c r="AA31" s="362"/>
      <c r="AB31" s="407" t="s">
        <v>11</v>
      </c>
      <c r="AC31" s="407"/>
      <c r="AD31" s="407"/>
      <c r="AE31" s="408" t="s">
        <v>416</v>
      </c>
      <c r="AF31" s="409"/>
      <c r="AG31" s="409"/>
      <c r="AH31" s="410"/>
      <c r="AI31" s="408" t="s">
        <v>568</v>
      </c>
      <c r="AJ31" s="409"/>
      <c r="AK31" s="409"/>
      <c r="AL31" s="410"/>
      <c r="AM31" s="408" t="s">
        <v>384</v>
      </c>
      <c r="AN31" s="409"/>
      <c r="AO31" s="409"/>
      <c r="AP31" s="410"/>
      <c r="AQ31" s="417" t="s">
        <v>415</v>
      </c>
      <c r="AR31" s="418"/>
      <c r="AS31" s="418"/>
      <c r="AT31" s="419"/>
      <c r="AU31" s="417" t="s">
        <v>593</v>
      </c>
      <c r="AV31" s="418"/>
      <c r="AW31" s="418"/>
      <c r="AX31" s="420"/>
    </row>
    <row r="32" spans="1:50" ht="35.1" customHeight="1" x14ac:dyDescent="0.15">
      <c r="A32" s="354"/>
      <c r="B32" s="323"/>
      <c r="C32" s="323"/>
      <c r="D32" s="323"/>
      <c r="E32" s="323"/>
      <c r="F32" s="324"/>
      <c r="G32" s="363" t="s">
        <v>644</v>
      </c>
      <c r="H32" s="364"/>
      <c r="I32" s="364"/>
      <c r="J32" s="364"/>
      <c r="K32" s="364"/>
      <c r="L32" s="364"/>
      <c r="M32" s="364"/>
      <c r="N32" s="364"/>
      <c r="O32" s="364"/>
      <c r="P32" s="109" t="s">
        <v>643</v>
      </c>
      <c r="Q32" s="367"/>
      <c r="R32" s="367"/>
      <c r="S32" s="367"/>
      <c r="T32" s="367"/>
      <c r="U32" s="367"/>
      <c r="V32" s="367"/>
      <c r="W32" s="367"/>
      <c r="X32" s="368"/>
      <c r="Y32" s="372" t="s">
        <v>51</v>
      </c>
      <c r="Z32" s="373"/>
      <c r="AA32" s="374"/>
      <c r="AB32" s="375" t="s">
        <v>622</v>
      </c>
      <c r="AC32" s="375"/>
      <c r="AD32" s="375"/>
      <c r="AE32" s="376" t="s">
        <v>613</v>
      </c>
      <c r="AF32" s="376"/>
      <c r="AG32" s="376"/>
      <c r="AH32" s="376"/>
      <c r="AI32" s="376" t="s">
        <v>613</v>
      </c>
      <c r="AJ32" s="376"/>
      <c r="AK32" s="376"/>
      <c r="AL32" s="376"/>
      <c r="AM32" s="404" t="s">
        <v>630</v>
      </c>
      <c r="AN32" s="376"/>
      <c r="AO32" s="376"/>
      <c r="AP32" s="376"/>
      <c r="AQ32" s="376">
        <v>5</v>
      </c>
      <c r="AR32" s="376"/>
      <c r="AS32" s="376"/>
      <c r="AT32" s="376"/>
      <c r="AU32" s="411">
        <v>5</v>
      </c>
      <c r="AV32" s="412"/>
      <c r="AW32" s="412"/>
      <c r="AX32" s="413"/>
    </row>
    <row r="33" spans="1:51" ht="35.1" customHeight="1" x14ac:dyDescent="0.15">
      <c r="A33" s="355"/>
      <c r="B33" s="326"/>
      <c r="C33" s="326"/>
      <c r="D33" s="326"/>
      <c r="E33" s="326"/>
      <c r="F33" s="327"/>
      <c r="G33" s="365"/>
      <c r="H33" s="366"/>
      <c r="I33" s="366"/>
      <c r="J33" s="366"/>
      <c r="K33" s="366"/>
      <c r="L33" s="366"/>
      <c r="M33" s="366"/>
      <c r="N33" s="366"/>
      <c r="O33" s="366"/>
      <c r="P33" s="369"/>
      <c r="Q33" s="370"/>
      <c r="R33" s="370"/>
      <c r="S33" s="370"/>
      <c r="T33" s="370"/>
      <c r="U33" s="370"/>
      <c r="V33" s="370"/>
      <c r="W33" s="370"/>
      <c r="X33" s="371"/>
      <c r="Y33" s="414" t="s">
        <v>52</v>
      </c>
      <c r="Z33" s="415"/>
      <c r="AA33" s="416"/>
      <c r="AB33" s="375" t="s">
        <v>622</v>
      </c>
      <c r="AC33" s="375"/>
      <c r="AD33" s="375"/>
      <c r="AE33" s="376" t="s">
        <v>613</v>
      </c>
      <c r="AF33" s="376"/>
      <c r="AG33" s="376"/>
      <c r="AH33" s="376"/>
      <c r="AI33" s="376" t="s">
        <v>613</v>
      </c>
      <c r="AJ33" s="376"/>
      <c r="AK33" s="376"/>
      <c r="AL33" s="376"/>
      <c r="AM33" s="404" t="s">
        <v>630</v>
      </c>
      <c r="AN33" s="376"/>
      <c r="AO33" s="376"/>
      <c r="AP33" s="376"/>
      <c r="AQ33" s="376">
        <v>5</v>
      </c>
      <c r="AR33" s="376"/>
      <c r="AS33" s="376"/>
      <c r="AT33" s="376"/>
      <c r="AU33" s="411">
        <v>5</v>
      </c>
      <c r="AV33" s="412"/>
      <c r="AW33" s="412"/>
      <c r="AX33" s="413"/>
    </row>
    <row r="34" spans="1:51" ht="23.25" customHeight="1" x14ac:dyDescent="0.15">
      <c r="A34" s="443" t="s">
        <v>581</v>
      </c>
      <c r="B34" s="444"/>
      <c r="C34" s="444"/>
      <c r="D34" s="444"/>
      <c r="E34" s="444"/>
      <c r="F34" s="445"/>
      <c r="G34" s="138" t="s">
        <v>582</v>
      </c>
      <c r="H34" s="138"/>
      <c r="I34" s="138"/>
      <c r="J34" s="138"/>
      <c r="K34" s="138"/>
      <c r="L34" s="138"/>
      <c r="M34" s="138"/>
      <c r="N34" s="138"/>
      <c r="O34" s="138"/>
      <c r="P34" s="138"/>
      <c r="Q34" s="138"/>
      <c r="R34" s="138"/>
      <c r="S34" s="138"/>
      <c r="T34" s="138"/>
      <c r="U34" s="138"/>
      <c r="V34" s="138"/>
      <c r="W34" s="138"/>
      <c r="X34" s="254"/>
      <c r="Y34" s="451"/>
      <c r="Z34" s="452"/>
      <c r="AA34" s="453"/>
      <c r="AB34" s="137" t="s">
        <v>11</v>
      </c>
      <c r="AC34" s="138"/>
      <c r="AD34" s="254"/>
      <c r="AE34" s="137" t="s">
        <v>416</v>
      </c>
      <c r="AF34" s="138"/>
      <c r="AG34" s="138"/>
      <c r="AH34" s="254"/>
      <c r="AI34" s="137" t="s">
        <v>568</v>
      </c>
      <c r="AJ34" s="138"/>
      <c r="AK34" s="138"/>
      <c r="AL34" s="254"/>
      <c r="AM34" s="137" t="s">
        <v>384</v>
      </c>
      <c r="AN34" s="138"/>
      <c r="AO34" s="138"/>
      <c r="AP34" s="254"/>
      <c r="AQ34" s="422" t="s">
        <v>594</v>
      </c>
      <c r="AR34" s="423"/>
      <c r="AS34" s="423"/>
      <c r="AT34" s="423"/>
      <c r="AU34" s="423"/>
      <c r="AV34" s="423"/>
      <c r="AW34" s="423"/>
      <c r="AX34" s="424"/>
    </row>
    <row r="35" spans="1:51" ht="23.25" customHeight="1" x14ac:dyDescent="0.15">
      <c r="A35" s="446"/>
      <c r="B35" s="447"/>
      <c r="C35" s="447"/>
      <c r="D35" s="447"/>
      <c r="E35" s="447"/>
      <c r="F35" s="448"/>
      <c r="G35" s="400" t="s">
        <v>623</v>
      </c>
      <c r="H35" s="401"/>
      <c r="I35" s="401"/>
      <c r="J35" s="401"/>
      <c r="K35" s="401"/>
      <c r="L35" s="401"/>
      <c r="M35" s="401"/>
      <c r="N35" s="401"/>
      <c r="O35" s="401"/>
      <c r="P35" s="401"/>
      <c r="Q35" s="401"/>
      <c r="R35" s="401"/>
      <c r="S35" s="401"/>
      <c r="T35" s="401"/>
      <c r="U35" s="401"/>
      <c r="V35" s="401"/>
      <c r="W35" s="401"/>
      <c r="X35" s="401"/>
      <c r="Y35" s="425" t="s">
        <v>581</v>
      </c>
      <c r="Z35" s="426"/>
      <c r="AA35" s="427"/>
      <c r="AB35" s="428" t="s">
        <v>624</v>
      </c>
      <c r="AC35" s="429"/>
      <c r="AD35" s="430"/>
      <c r="AE35" s="404" t="s">
        <v>613</v>
      </c>
      <c r="AF35" s="404"/>
      <c r="AG35" s="404"/>
      <c r="AH35" s="404"/>
      <c r="AI35" s="404" t="s">
        <v>613</v>
      </c>
      <c r="AJ35" s="404"/>
      <c r="AK35" s="404"/>
      <c r="AL35" s="404"/>
      <c r="AM35" s="404" t="s">
        <v>630</v>
      </c>
      <c r="AN35" s="404"/>
      <c r="AO35" s="404"/>
      <c r="AP35" s="404"/>
      <c r="AQ35" s="395">
        <v>5.8</v>
      </c>
      <c r="AR35" s="377"/>
      <c r="AS35" s="377"/>
      <c r="AT35" s="377"/>
      <c r="AU35" s="377"/>
      <c r="AV35" s="377"/>
      <c r="AW35" s="377"/>
      <c r="AX35" s="378"/>
    </row>
    <row r="36" spans="1:51" ht="46.5" customHeight="1" x14ac:dyDescent="0.15">
      <c r="A36" s="449"/>
      <c r="B36" s="158"/>
      <c r="C36" s="158"/>
      <c r="D36" s="158"/>
      <c r="E36" s="158"/>
      <c r="F36" s="450"/>
      <c r="G36" s="402"/>
      <c r="H36" s="403"/>
      <c r="I36" s="403"/>
      <c r="J36" s="403"/>
      <c r="K36" s="403"/>
      <c r="L36" s="403"/>
      <c r="M36" s="403"/>
      <c r="N36" s="403"/>
      <c r="O36" s="403"/>
      <c r="P36" s="403"/>
      <c r="Q36" s="403"/>
      <c r="R36" s="403"/>
      <c r="S36" s="403"/>
      <c r="T36" s="403"/>
      <c r="U36" s="403"/>
      <c r="V36" s="403"/>
      <c r="W36" s="403"/>
      <c r="X36" s="403"/>
      <c r="Y36" s="391" t="s">
        <v>584</v>
      </c>
      <c r="Z36" s="405"/>
      <c r="AA36" s="406"/>
      <c r="AB36" s="431" t="s">
        <v>625</v>
      </c>
      <c r="AC36" s="432"/>
      <c r="AD36" s="433"/>
      <c r="AE36" s="434" t="s">
        <v>613</v>
      </c>
      <c r="AF36" s="434"/>
      <c r="AG36" s="434"/>
      <c r="AH36" s="434"/>
      <c r="AI36" s="434" t="s">
        <v>613</v>
      </c>
      <c r="AJ36" s="434"/>
      <c r="AK36" s="434"/>
      <c r="AL36" s="434"/>
      <c r="AM36" s="434" t="s">
        <v>630</v>
      </c>
      <c r="AN36" s="434"/>
      <c r="AO36" s="434"/>
      <c r="AP36" s="434"/>
      <c r="AQ36" s="434" t="s">
        <v>631</v>
      </c>
      <c r="AR36" s="434"/>
      <c r="AS36" s="434"/>
      <c r="AT36" s="434"/>
      <c r="AU36" s="434"/>
      <c r="AV36" s="434"/>
      <c r="AW36" s="434"/>
      <c r="AX36" s="437"/>
    </row>
    <row r="37" spans="1:51" ht="18.75" customHeight="1" x14ac:dyDescent="0.15">
      <c r="A37" s="473" t="s">
        <v>236</v>
      </c>
      <c r="B37" s="474"/>
      <c r="C37" s="474"/>
      <c r="D37" s="474"/>
      <c r="E37" s="474"/>
      <c r="F37" s="475"/>
      <c r="G37" s="483" t="s">
        <v>139</v>
      </c>
      <c r="H37" s="328"/>
      <c r="I37" s="328"/>
      <c r="J37" s="328"/>
      <c r="K37" s="328"/>
      <c r="L37" s="328"/>
      <c r="M37" s="328"/>
      <c r="N37" s="328"/>
      <c r="O37" s="329"/>
      <c r="P37" s="332" t="s">
        <v>55</v>
      </c>
      <c r="Q37" s="328"/>
      <c r="R37" s="328"/>
      <c r="S37" s="328"/>
      <c r="T37" s="328"/>
      <c r="U37" s="328"/>
      <c r="V37" s="328"/>
      <c r="W37" s="328"/>
      <c r="X37" s="329"/>
      <c r="Y37" s="484"/>
      <c r="Z37" s="485"/>
      <c r="AA37" s="486"/>
      <c r="AB37" s="490" t="s">
        <v>11</v>
      </c>
      <c r="AC37" s="491"/>
      <c r="AD37" s="492"/>
      <c r="AE37" s="490" t="s">
        <v>416</v>
      </c>
      <c r="AF37" s="491"/>
      <c r="AG37" s="491"/>
      <c r="AH37" s="492"/>
      <c r="AI37" s="495" t="s">
        <v>568</v>
      </c>
      <c r="AJ37" s="495"/>
      <c r="AK37" s="495"/>
      <c r="AL37" s="490"/>
      <c r="AM37" s="495" t="s">
        <v>384</v>
      </c>
      <c r="AN37" s="495"/>
      <c r="AO37" s="495"/>
      <c r="AP37" s="490"/>
      <c r="AQ37" s="464" t="s">
        <v>174</v>
      </c>
      <c r="AR37" s="465"/>
      <c r="AS37" s="465"/>
      <c r="AT37" s="466"/>
      <c r="AU37" s="328" t="s">
        <v>128</v>
      </c>
      <c r="AV37" s="328"/>
      <c r="AW37" s="328"/>
      <c r="AX37" s="333"/>
    </row>
    <row r="38" spans="1:51" ht="18.75" customHeight="1" x14ac:dyDescent="0.15">
      <c r="A38" s="476"/>
      <c r="B38" s="477"/>
      <c r="C38" s="477"/>
      <c r="D38" s="477"/>
      <c r="E38" s="477"/>
      <c r="F38" s="478"/>
      <c r="G38" s="349"/>
      <c r="H38" s="330"/>
      <c r="I38" s="330"/>
      <c r="J38" s="330"/>
      <c r="K38" s="330"/>
      <c r="L38" s="330"/>
      <c r="M38" s="330"/>
      <c r="N38" s="330"/>
      <c r="O38" s="331"/>
      <c r="P38" s="334"/>
      <c r="Q38" s="330"/>
      <c r="R38" s="330"/>
      <c r="S38" s="330"/>
      <c r="T38" s="330"/>
      <c r="U38" s="330"/>
      <c r="V38" s="330"/>
      <c r="W38" s="330"/>
      <c r="X38" s="331"/>
      <c r="Y38" s="487"/>
      <c r="Z38" s="488"/>
      <c r="AA38" s="489"/>
      <c r="AB38" s="408"/>
      <c r="AC38" s="493"/>
      <c r="AD38" s="494"/>
      <c r="AE38" s="408"/>
      <c r="AF38" s="493"/>
      <c r="AG38" s="493"/>
      <c r="AH38" s="494"/>
      <c r="AI38" s="496"/>
      <c r="AJ38" s="496"/>
      <c r="AK38" s="496"/>
      <c r="AL38" s="408"/>
      <c r="AM38" s="496"/>
      <c r="AN38" s="496"/>
      <c r="AO38" s="496"/>
      <c r="AP38" s="408"/>
      <c r="AQ38" s="438" t="s">
        <v>613</v>
      </c>
      <c r="AR38" s="439"/>
      <c r="AS38" s="440" t="s">
        <v>175</v>
      </c>
      <c r="AT38" s="441"/>
      <c r="AU38" s="442">
        <v>7</v>
      </c>
      <c r="AV38" s="442"/>
      <c r="AW38" s="330" t="s">
        <v>166</v>
      </c>
      <c r="AX38" s="335"/>
    </row>
    <row r="39" spans="1:51" ht="23.25" customHeight="1" x14ac:dyDescent="0.15">
      <c r="A39" s="479"/>
      <c r="B39" s="477"/>
      <c r="C39" s="477"/>
      <c r="D39" s="477"/>
      <c r="E39" s="477"/>
      <c r="F39" s="478"/>
      <c r="G39" s="379" t="s">
        <v>615</v>
      </c>
      <c r="H39" s="380"/>
      <c r="I39" s="380"/>
      <c r="J39" s="380"/>
      <c r="K39" s="380"/>
      <c r="L39" s="380"/>
      <c r="M39" s="380"/>
      <c r="N39" s="380"/>
      <c r="O39" s="381"/>
      <c r="P39" s="110" t="s">
        <v>616</v>
      </c>
      <c r="Q39" s="110"/>
      <c r="R39" s="110"/>
      <c r="S39" s="110"/>
      <c r="T39" s="110"/>
      <c r="U39" s="110"/>
      <c r="V39" s="110"/>
      <c r="W39" s="110"/>
      <c r="X39" s="388"/>
      <c r="Y39" s="391" t="s">
        <v>12</v>
      </c>
      <c r="Z39" s="392"/>
      <c r="AA39" s="393"/>
      <c r="AB39" s="394" t="s">
        <v>617</v>
      </c>
      <c r="AC39" s="394"/>
      <c r="AD39" s="394"/>
      <c r="AE39" s="395" t="s">
        <v>613</v>
      </c>
      <c r="AF39" s="377"/>
      <c r="AG39" s="377"/>
      <c r="AH39" s="377"/>
      <c r="AI39" s="395" t="s">
        <v>613</v>
      </c>
      <c r="AJ39" s="377"/>
      <c r="AK39" s="377"/>
      <c r="AL39" s="377"/>
      <c r="AM39" s="395" t="s">
        <v>630</v>
      </c>
      <c r="AN39" s="377"/>
      <c r="AO39" s="377"/>
      <c r="AP39" s="377"/>
      <c r="AQ39" s="397" t="s">
        <v>613</v>
      </c>
      <c r="AR39" s="398"/>
      <c r="AS39" s="398"/>
      <c r="AT39" s="399"/>
      <c r="AU39" s="377" t="s">
        <v>613</v>
      </c>
      <c r="AV39" s="377"/>
      <c r="AW39" s="377"/>
      <c r="AX39" s="378"/>
    </row>
    <row r="40" spans="1:51" ht="23.25" customHeight="1" x14ac:dyDescent="0.15">
      <c r="A40" s="480"/>
      <c r="B40" s="481"/>
      <c r="C40" s="481"/>
      <c r="D40" s="481"/>
      <c r="E40" s="481"/>
      <c r="F40" s="482"/>
      <c r="G40" s="382"/>
      <c r="H40" s="383"/>
      <c r="I40" s="383"/>
      <c r="J40" s="383"/>
      <c r="K40" s="383"/>
      <c r="L40" s="383"/>
      <c r="M40" s="383"/>
      <c r="N40" s="383"/>
      <c r="O40" s="384"/>
      <c r="P40" s="113"/>
      <c r="Q40" s="113"/>
      <c r="R40" s="113"/>
      <c r="S40" s="113"/>
      <c r="T40" s="113"/>
      <c r="U40" s="113"/>
      <c r="V40" s="113"/>
      <c r="W40" s="113"/>
      <c r="X40" s="389"/>
      <c r="Y40" s="137" t="s">
        <v>50</v>
      </c>
      <c r="Z40" s="138"/>
      <c r="AA40" s="254"/>
      <c r="AB40" s="454" t="s">
        <v>617</v>
      </c>
      <c r="AC40" s="454"/>
      <c r="AD40" s="454"/>
      <c r="AE40" s="395" t="s">
        <v>613</v>
      </c>
      <c r="AF40" s="377"/>
      <c r="AG40" s="377"/>
      <c r="AH40" s="377"/>
      <c r="AI40" s="395" t="s">
        <v>613</v>
      </c>
      <c r="AJ40" s="377"/>
      <c r="AK40" s="377"/>
      <c r="AL40" s="377"/>
      <c r="AM40" s="395" t="s">
        <v>630</v>
      </c>
      <c r="AN40" s="377"/>
      <c r="AO40" s="377"/>
      <c r="AP40" s="377"/>
      <c r="AQ40" s="397" t="s">
        <v>613</v>
      </c>
      <c r="AR40" s="398"/>
      <c r="AS40" s="398"/>
      <c r="AT40" s="399"/>
      <c r="AU40" s="377">
        <v>3</v>
      </c>
      <c r="AV40" s="377"/>
      <c r="AW40" s="377"/>
      <c r="AX40" s="378"/>
    </row>
    <row r="41" spans="1:51" ht="23.25" customHeight="1" x14ac:dyDescent="0.15">
      <c r="A41" s="479"/>
      <c r="B41" s="477"/>
      <c r="C41" s="477"/>
      <c r="D41" s="477"/>
      <c r="E41" s="477"/>
      <c r="F41" s="478"/>
      <c r="G41" s="385"/>
      <c r="H41" s="386"/>
      <c r="I41" s="386"/>
      <c r="J41" s="386"/>
      <c r="K41" s="386"/>
      <c r="L41" s="386"/>
      <c r="M41" s="386"/>
      <c r="N41" s="386"/>
      <c r="O41" s="387"/>
      <c r="P41" s="116"/>
      <c r="Q41" s="116"/>
      <c r="R41" s="116"/>
      <c r="S41" s="116"/>
      <c r="T41" s="116"/>
      <c r="U41" s="116"/>
      <c r="V41" s="116"/>
      <c r="W41" s="116"/>
      <c r="X41" s="390"/>
      <c r="Y41" s="137" t="s">
        <v>13</v>
      </c>
      <c r="Z41" s="138"/>
      <c r="AA41" s="254"/>
      <c r="AB41" s="396" t="s">
        <v>14</v>
      </c>
      <c r="AC41" s="396"/>
      <c r="AD41" s="396"/>
      <c r="AE41" s="395" t="s">
        <v>613</v>
      </c>
      <c r="AF41" s="377"/>
      <c r="AG41" s="377"/>
      <c r="AH41" s="377"/>
      <c r="AI41" s="395" t="s">
        <v>613</v>
      </c>
      <c r="AJ41" s="377"/>
      <c r="AK41" s="377"/>
      <c r="AL41" s="377"/>
      <c r="AM41" s="395" t="s">
        <v>630</v>
      </c>
      <c r="AN41" s="377"/>
      <c r="AO41" s="377"/>
      <c r="AP41" s="377"/>
      <c r="AQ41" s="397" t="s">
        <v>613</v>
      </c>
      <c r="AR41" s="398"/>
      <c r="AS41" s="398"/>
      <c r="AT41" s="399"/>
      <c r="AU41" s="377" t="s">
        <v>613</v>
      </c>
      <c r="AV41" s="377"/>
      <c r="AW41" s="377"/>
      <c r="AX41" s="378"/>
    </row>
    <row r="42" spans="1:51" ht="23.25" customHeight="1" x14ac:dyDescent="0.15">
      <c r="A42" s="467" t="s">
        <v>260</v>
      </c>
      <c r="B42" s="462"/>
      <c r="C42" s="462"/>
      <c r="D42" s="462"/>
      <c r="E42" s="462"/>
      <c r="F42" s="463"/>
      <c r="G42" s="503" t="s">
        <v>618</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x14ac:dyDescent="0.15">
      <c r="A43" s="355"/>
      <c r="B43" s="326"/>
      <c r="C43" s="326"/>
      <c r="D43" s="326"/>
      <c r="E43" s="326"/>
      <c r="F43" s="327"/>
      <c r="G43" s="506"/>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8"/>
    </row>
    <row r="44" spans="1:51" ht="18.75" hidden="1" customHeight="1" x14ac:dyDescent="0.15">
      <c r="A44" s="893" t="s">
        <v>573</v>
      </c>
      <c r="B44" s="322" t="s">
        <v>574</v>
      </c>
      <c r="C44" s="323"/>
      <c r="D44" s="323"/>
      <c r="E44" s="323"/>
      <c r="F44" s="324"/>
      <c r="G44" s="328" t="s">
        <v>575</v>
      </c>
      <c r="H44" s="328"/>
      <c r="I44" s="328"/>
      <c r="J44" s="328"/>
      <c r="K44" s="328"/>
      <c r="L44" s="328"/>
      <c r="M44" s="328"/>
      <c r="N44" s="328"/>
      <c r="O44" s="328"/>
      <c r="P44" s="328"/>
      <c r="Q44" s="328"/>
      <c r="R44" s="328"/>
      <c r="S44" s="328"/>
      <c r="T44" s="328"/>
      <c r="U44" s="328"/>
      <c r="V44" s="328"/>
      <c r="W44" s="328"/>
      <c r="X44" s="328"/>
      <c r="Y44" s="328"/>
      <c r="Z44" s="328"/>
      <c r="AA44" s="329"/>
      <c r="AB44" s="332" t="s">
        <v>595</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x14ac:dyDescent="0.15">
      <c r="A47" s="320"/>
      <c r="B47" s="322"/>
      <c r="C47" s="323"/>
      <c r="D47" s="323"/>
      <c r="E47" s="323"/>
      <c r="F47" s="324"/>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x14ac:dyDescent="0.15">
      <c r="A48" s="320"/>
      <c r="B48" s="325"/>
      <c r="C48" s="326"/>
      <c r="D48" s="326"/>
      <c r="E48" s="326"/>
      <c r="F48" s="327"/>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60" ht="18.75" hidden="1" customHeight="1" x14ac:dyDescent="0.15">
      <c r="A49" s="320"/>
      <c r="B49" s="461" t="s">
        <v>138</v>
      </c>
      <c r="C49" s="462"/>
      <c r="D49" s="462"/>
      <c r="E49" s="462"/>
      <c r="F49" s="463"/>
      <c r="G49" s="346" t="s">
        <v>56</v>
      </c>
      <c r="H49" s="347"/>
      <c r="I49" s="347"/>
      <c r="J49" s="347"/>
      <c r="K49" s="347"/>
      <c r="L49" s="347"/>
      <c r="M49" s="347"/>
      <c r="N49" s="347"/>
      <c r="O49" s="348"/>
      <c r="P49" s="350" t="s">
        <v>58</v>
      </c>
      <c r="Q49" s="347"/>
      <c r="R49" s="347"/>
      <c r="S49" s="347"/>
      <c r="T49" s="347"/>
      <c r="U49" s="347"/>
      <c r="V49" s="347"/>
      <c r="W49" s="347"/>
      <c r="X49" s="348"/>
      <c r="Y49" s="351"/>
      <c r="Z49" s="352"/>
      <c r="AA49" s="353"/>
      <c r="AB49" s="890" t="s">
        <v>11</v>
      </c>
      <c r="AC49" s="891"/>
      <c r="AD49" s="892"/>
      <c r="AE49" s="421" t="s">
        <v>416</v>
      </c>
      <c r="AF49" s="421"/>
      <c r="AG49" s="421"/>
      <c r="AH49" s="421"/>
      <c r="AI49" s="421" t="s">
        <v>568</v>
      </c>
      <c r="AJ49" s="421"/>
      <c r="AK49" s="421"/>
      <c r="AL49" s="421"/>
      <c r="AM49" s="421" t="s">
        <v>384</v>
      </c>
      <c r="AN49" s="421"/>
      <c r="AO49" s="421"/>
      <c r="AP49" s="421"/>
      <c r="AQ49" s="497" t="s">
        <v>174</v>
      </c>
      <c r="AR49" s="498"/>
      <c r="AS49" s="498"/>
      <c r="AT49" s="499"/>
      <c r="AU49" s="500" t="s">
        <v>128</v>
      </c>
      <c r="AV49" s="500"/>
      <c r="AW49" s="500"/>
      <c r="AX49" s="501"/>
      <c r="AY49">
        <f t="shared" si="0"/>
        <v>0</v>
      </c>
      <c r="AZ49" s="10"/>
      <c r="BA49" s="10"/>
      <c r="BB49" s="10"/>
      <c r="BC49" s="10"/>
    </row>
    <row r="50" spans="1:60" ht="18.75" hidden="1" customHeight="1" x14ac:dyDescent="0.15">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8"/>
      <c r="AC50" s="493"/>
      <c r="AD50" s="494"/>
      <c r="AE50" s="421"/>
      <c r="AF50" s="421"/>
      <c r="AG50" s="421"/>
      <c r="AH50" s="421"/>
      <c r="AI50" s="421"/>
      <c r="AJ50" s="421"/>
      <c r="AK50" s="421"/>
      <c r="AL50" s="421"/>
      <c r="AM50" s="421"/>
      <c r="AN50" s="421"/>
      <c r="AO50" s="421"/>
      <c r="AP50" s="421"/>
      <c r="AQ50" s="502"/>
      <c r="AR50" s="442"/>
      <c r="AS50" s="440" t="s">
        <v>175</v>
      </c>
      <c r="AT50" s="441"/>
      <c r="AU50" s="442"/>
      <c r="AV50" s="442"/>
      <c r="AW50" s="330" t="s">
        <v>166</v>
      </c>
      <c r="AX50" s="335"/>
      <c r="AY50">
        <f t="shared" si="0"/>
        <v>0</v>
      </c>
      <c r="AZ50" s="10"/>
      <c r="BA50" s="10"/>
      <c r="BB50" s="10"/>
      <c r="BC50" s="10"/>
      <c r="BD50" s="10"/>
      <c r="BE50" s="10"/>
      <c r="BF50" s="10"/>
      <c r="BG50" s="10"/>
      <c r="BH50" s="10"/>
    </row>
    <row r="51" spans="1:60" ht="23.25" hidden="1" customHeight="1" x14ac:dyDescent="0.15">
      <c r="A51" s="320"/>
      <c r="B51" s="322"/>
      <c r="C51" s="323"/>
      <c r="D51" s="323"/>
      <c r="E51" s="323"/>
      <c r="F51" s="324"/>
      <c r="G51" s="659"/>
      <c r="H51" s="110"/>
      <c r="I51" s="110"/>
      <c r="J51" s="110"/>
      <c r="K51" s="110"/>
      <c r="L51" s="110"/>
      <c r="M51" s="110"/>
      <c r="N51" s="110"/>
      <c r="O51" s="388"/>
      <c r="P51" s="110"/>
      <c r="Q51" s="455"/>
      <c r="R51" s="455"/>
      <c r="S51" s="455"/>
      <c r="T51" s="455"/>
      <c r="U51" s="455"/>
      <c r="V51" s="455"/>
      <c r="W51" s="455"/>
      <c r="X51" s="456"/>
      <c r="Y51" s="894" t="s">
        <v>57</v>
      </c>
      <c r="Z51" s="895"/>
      <c r="AA51" s="896"/>
      <c r="AB51" s="394"/>
      <c r="AC51" s="394"/>
      <c r="AD51" s="394"/>
      <c r="AE51" s="395"/>
      <c r="AF51" s="377"/>
      <c r="AG51" s="377"/>
      <c r="AH51" s="377"/>
      <c r="AI51" s="395"/>
      <c r="AJ51" s="377"/>
      <c r="AK51" s="377"/>
      <c r="AL51" s="377"/>
      <c r="AM51" s="395"/>
      <c r="AN51" s="377"/>
      <c r="AO51" s="377"/>
      <c r="AP51" s="377"/>
      <c r="AQ51" s="397"/>
      <c r="AR51" s="398"/>
      <c r="AS51" s="398"/>
      <c r="AT51" s="399"/>
      <c r="AU51" s="377"/>
      <c r="AV51" s="377"/>
      <c r="AW51" s="377"/>
      <c r="AX51" s="378"/>
      <c r="AY51">
        <f t="shared" si="0"/>
        <v>0</v>
      </c>
    </row>
    <row r="52" spans="1:60" ht="23.25" hidden="1" customHeight="1" x14ac:dyDescent="0.15">
      <c r="A52" s="320"/>
      <c r="B52" s="322"/>
      <c r="C52" s="323"/>
      <c r="D52" s="323"/>
      <c r="E52" s="323"/>
      <c r="F52" s="324"/>
      <c r="G52" s="897"/>
      <c r="H52" s="113"/>
      <c r="I52" s="113"/>
      <c r="J52" s="113"/>
      <c r="K52" s="113"/>
      <c r="L52" s="113"/>
      <c r="M52" s="113"/>
      <c r="N52" s="113"/>
      <c r="O52" s="389"/>
      <c r="P52" s="457"/>
      <c r="Q52" s="457"/>
      <c r="R52" s="457"/>
      <c r="S52" s="457"/>
      <c r="T52" s="457"/>
      <c r="U52" s="457"/>
      <c r="V52" s="457"/>
      <c r="W52" s="457"/>
      <c r="X52" s="458"/>
      <c r="Y52" s="898" t="s">
        <v>50</v>
      </c>
      <c r="Z52" s="788"/>
      <c r="AA52" s="789"/>
      <c r="AB52" s="454"/>
      <c r="AC52" s="454"/>
      <c r="AD52" s="454"/>
      <c r="AE52" s="395"/>
      <c r="AF52" s="377"/>
      <c r="AG52" s="377"/>
      <c r="AH52" s="377"/>
      <c r="AI52" s="395"/>
      <c r="AJ52" s="377"/>
      <c r="AK52" s="377"/>
      <c r="AL52" s="377"/>
      <c r="AM52" s="395"/>
      <c r="AN52" s="377"/>
      <c r="AO52" s="377"/>
      <c r="AP52" s="377"/>
      <c r="AQ52" s="397"/>
      <c r="AR52" s="398"/>
      <c r="AS52" s="398"/>
      <c r="AT52" s="399"/>
      <c r="AU52" s="377"/>
      <c r="AV52" s="377"/>
      <c r="AW52" s="377"/>
      <c r="AX52" s="378"/>
      <c r="AY52">
        <f t="shared" si="0"/>
        <v>0</v>
      </c>
      <c r="AZ52" s="10"/>
      <c r="BA52" s="10"/>
      <c r="BB52" s="10"/>
      <c r="BC52" s="10"/>
    </row>
    <row r="53" spans="1:60" ht="23.25" hidden="1" customHeight="1" x14ac:dyDescent="0.15">
      <c r="A53" s="320"/>
      <c r="B53" s="322"/>
      <c r="C53" s="323"/>
      <c r="D53" s="323"/>
      <c r="E53" s="323"/>
      <c r="F53" s="324"/>
      <c r="G53" s="660"/>
      <c r="H53" s="116"/>
      <c r="I53" s="116"/>
      <c r="J53" s="116"/>
      <c r="K53" s="116"/>
      <c r="L53" s="116"/>
      <c r="M53" s="116"/>
      <c r="N53" s="116"/>
      <c r="O53" s="390"/>
      <c r="P53" s="459"/>
      <c r="Q53" s="459"/>
      <c r="R53" s="459"/>
      <c r="S53" s="459"/>
      <c r="T53" s="459"/>
      <c r="U53" s="459"/>
      <c r="V53" s="459"/>
      <c r="W53" s="459"/>
      <c r="X53" s="460"/>
      <c r="Y53" s="898" t="s">
        <v>13</v>
      </c>
      <c r="Z53" s="788"/>
      <c r="AA53" s="789"/>
      <c r="AB53" s="899" t="s">
        <v>14</v>
      </c>
      <c r="AC53" s="899"/>
      <c r="AD53" s="899"/>
      <c r="AE53" s="570"/>
      <c r="AF53" s="571"/>
      <c r="AG53" s="571"/>
      <c r="AH53" s="571"/>
      <c r="AI53" s="570"/>
      <c r="AJ53" s="571"/>
      <c r="AK53" s="571"/>
      <c r="AL53" s="571"/>
      <c r="AM53" s="570"/>
      <c r="AN53" s="571"/>
      <c r="AO53" s="571"/>
      <c r="AP53" s="571"/>
      <c r="AQ53" s="397"/>
      <c r="AR53" s="398"/>
      <c r="AS53" s="398"/>
      <c r="AT53" s="399"/>
      <c r="AU53" s="377"/>
      <c r="AV53" s="377"/>
      <c r="AW53" s="377"/>
      <c r="AX53" s="378"/>
      <c r="AY53">
        <f t="shared" si="0"/>
        <v>0</v>
      </c>
      <c r="AZ53" s="10"/>
      <c r="BA53" s="10"/>
      <c r="BB53" s="10"/>
      <c r="BC53" s="10"/>
      <c r="BD53" s="10"/>
      <c r="BE53" s="10"/>
      <c r="BF53" s="10"/>
      <c r="BG53" s="10"/>
      <c r="BH53" s="10"/>
    </row>
    <row r="54" spans="1:60" ht="18.75" hidden="1" customHeight="1" x14ac:dyDescent="0.15">
      <c r="A54" s="320"/>
      <c r="B54" s="461" t="s">
        <v>138</v>
      </c>
      <c r="C54" s="462"/>
      <c r="D54" s="462"/>
      <c r="E54" s="462"/>
      <c r="F54" s="463"/>
      <c r="G54" s="346" t="s">
        <v>56</v>
      </c>
      <c r="H54" s="347"/>
      <c r="I54" s="347"/>
      <c r="J54" s="347"/>
      <c r="K54" s="347"/>
      <c r="L54" s="347"/>
      <c r="M54" s="347"/>
      <c r="N54" s="347"/>
      <c r="O54" s="348"/>
      <c r="P54" s="350" t="s">
        <v>58</v>
      </c>
      <c r="Q54" s="347"/>
      <c r="R54" s="347"/>
      <c r="S54" s="347"/>
      <c r="T54" s="347"/>
      <c r="U54" s="347"/>
      <c r="V54" s="347"/>
      <c r="W54" s="347"/>
      <c r="X54" s="348"/>
      <c r="Y54" s="351"/>
      <c r="Z54" s="352"/>
      <c r="AA54" s="353"/>
      <c r="AB54" s="890" t="s">
        <v>11</v>
      </c>
      <c r="AC54" s="891"/>
      <c r="AD54" s="892"/>
      <c r="AE54" s="421" t="s">
        <v>416</v>
      </c>
      <c r="AF54" s="421"/>
      <c r="AG54" s="421"/>
      <c r="AH54" s="421"/>
      <c r="AI54" s="421" t="s">
        <v>568</v>
      </c>
      <c r="AJ54" s="421"/>
      <c r="AK54" s="421"/>
      <c r="AL54" s="421"/>
      <c r="AM54" s="421" t="s">
        <v>384</v>
      </c>
      <c r="AN54" s="421"/>
      <c r="AO54" s="421"/>
      <c r="AP54" s="421"/>
      <c r="AQ54" s="497" t="s">
        <v>174</v>
      </c>
      <c r="AR54" s="498"/>
      <c r="AS54" s="498"/>
      <c r="AT54" s="499"/>
      <c r="AU54" s="500" t="s">
        <v>128</v>
      </c>
      <c r="AV54" s="500"/>
      <c r="AW54" s="500"/>
      <c r="AX54" s="501"/>
      <c r="AY54">
        <f>COUNTA($G$56)</f>
        <v>0</v>
      </c>
      <c r="AZ54" s="10"/>
      <c r="BA54" s="10"/>
      <c r="BB54" s="10"/>
      <c r="BC54" s="10"/>
    </row>
    <row r="55" spans="1:60" ht="18.75" hidden="1" customHeight="1" x14ac:dyDescent="0.15">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8"/>
      <c r="AC55" s="493"/>
      <c r="AD55" s="494"/>
      <c r="AE55" s="421"/>
      <c r="AF55" s="421"/>
      <c r="AG55" s="421"/>
      <c r="AH55" s="421"/>
      <c r="AI55" s="421"/>
      <c r="AJ55" s="421"/>
      <c r="AK55" s="421"/>
      <c r="AL55" s="421"/>
      <c r="AM55" s="421"/>
      <c r="AN55" s="421"/>
      <c r="AO55" s="421"/>
      <c r="AP55" s="421"/>
      <c r="AQ55" s="502"/>
      <c r="AR55" s="442"/>
      <c r="AS55" s="440" t="s">
        <v>175</v>
      </c>
      <c r="AT55" s="441"/>
      <c r="AU55" s="442"/>
      <c r="AV55" s="442"/>
      <c r="AW55" s="330" t="s">
        <v>166</v>
      </c>
      <c r="AX55" s="335"/>
      <c r="AY55">
        <f>$AY$54</f>
        <v>0</v>
      </c>
      <c r="AZ55" s="10"/>
      <c r="BA55" s="10"/>
      <c r="BB55" s="10"/>
      <c r="BC55" s="10"/>
      <c r="BD55" s="10"/>
      <c r="BE55" s="10"/>
      <c r="BF55" s="10"/>
      <c r="BG55" s="10"/>
      <c r="BH55" s="10"/>
    </row>
    <row r="56" spans="1:60" ht="23.25" hidden="1" customHeight="1" x14ac:dyDescent="0.15">
      <c r="A56" s="320"/>
      <c r="B56" s="322"/>
      <c r="C56" s="323"/>
      <c r="D56" s="323"/>
      <c r="E56" s="323"/>
      <c r="F56" s="324"/>
      <c r="G56" s="659"/>
      <c r="H56" s="110"/>
      <c r="I56" s="110"/>
      <c r="J56" s="110"/>
      <c r="K56" s="110"/>
      <c r="L56" s="110"/>
      <c r="M56" s="110"/>
      <c r="N56" s="110"/>
      <c r="O56" s="388"/>
      <c r="P56" s="110"/>
      <c r="Q56" s="455"/>
      <c r="R56" s="455"/>
      <c r="S56" s="455"/>
      <c r="T56" s="455"/>
      <c r="U56" s="455"/>
      <c r="V56" s="455"/>
      <c r="W56" s="455"/>
      <c r="X56" s="456"/>
      <c r="Y56" s="894" t="s">
        <v>57</v>
      </c>
      <c r="Z56" s="895"/>
      <c r="AA56" s="896"/>
      <c r="AB56" s="394"/>
      <c r="AC56" s="394"/>
      <c r="AD56" s="394"/>
      <c r="AE56" s="395"/>
      <c r="AF56" s="377"/>
      <c r="AG56" s="377"/>
      <c r="AH56" s="377"/>
      <c r="AI56" s="395"/>
      <c r="AJ56" s="377"/>
      <c r="AK56" s="377"/>
      <c r="AL56" s="377"/>
      <c r="AM56" s="395"/>
      <c r="AN56" s="377"/>
      <c r="AO56" s="377"/>
      <c r="AP56" s="377"/>
      <c r="AQ56" s="397"/>
      <c r="AR56" s="398"/>
      <c r="AS56" s="398"/>
      <c r="AT56" s="399"/>
      <c r="AU56" s="377"/>
      <c r="AV56" s="377"/>
      <c r="AW56" s="377"/>
      <c r="AX56" s="378"/>
      <c r="AY56">
        <f>$AY$54</f>
        <v>0</v>
      </c>
    </row>
    <row r="57" spans="1:60" ht="23.25" hidden="1" customHeight="1" x14ac:dyDescent="0.15">
      <c r="A57" s="320"/>
      <c r="B57" s="322"/>
      <c r="C57" s="323"/>
      <c r="D57" s="323"/>
      <c r="E57" s="323"/>
      <c r="F57" s="324"/>
      <c r="G57" s="897"/>
      <c r="H57" s="113"/>
      <c r="I57" s="113"/>
      <c r="J57" s="113"/>
      <c r="K57" s="113"/>
      <c r="L57" s="113"/>
      <c r="M57" s="113"/>
      <c r="N57" s="113"/>
      <c r="O57" s="389"/>
      <c r="P57" s="457"/>
      <c r="Q57" s="457"/>
      <c r="R57" s="457"/>
      <c r="S57" s="457"/>
      <c r="T57" s="457"/>
      <c r="U57" s="457"/>
      <c r="V57" s="457"/>
      <c r="W57" s="457"/>
      <c r="X57" s="458"/>
      <c r="Y57" s="898" t="s">
        <v>50</v>
      </c>
      <c r="Z57" s="788"/>
      <c r="AA57" s="789"/>
      <c r="AB57" s="454"/>
      <c r="AC57" s="454"/>
      <c r="AD57" s="454"/>
      <c r="AE57" s="395"/>
      <c r="AF57" s="377"/>
      <c r="AG57" s="377"/>
      <c r="AH57" s="377"/>
      <c r="AI57" s="395"/>
      <c r="AJ57" s="377"/>
      <c r="AK57" s="377"/>
      <c r="AL57" s="377"/>
      <c r="AM57" s="395"/>
      <c r="AN57" s="377"/>
      <c r="AO57" s="377"/>
      <c r="AP57" s="377"/>
      <c r="AQ57" s="397"/>
      <c r="AR57" s="398"/>
      <c r="AS57" s="398"/>
      <c r="AT57" s="399"/>
      <c r="AU57" s="377"/>
      <c r="AV57" s="377"/>
      <c r="AW57" s="377"/>
      <c r="AX57" s="378"/>
      <c r="AY57">
        <f>$AY$54</f>
        <v>0</v>
      </c>
      <c r="AZ57" s="10"/>
      <c r="BA57" s="10"/>
      <c r="BB57" s="10"/>
      <c r="BC57" s="10"/>
    </row>
    <row r="58" spans="1:60" ht="23.25" hidden="1" customHeight="1" x14ac:dyDescent="0.15">
      <c r="A58" s="320"/>
      <c r="B58" s="325"/>
      <c r="C58" s="326"/>
      <c r="D58" s="326"/>
      <c r="E58" s="326"/>
      <c r="F58" s="327"/>
      <c r="G58" s="660"/>
      <c r="H58" s="116"/>
      <c r="I58" s="116"/>
      <c r="J58" s="116"/>
      <c r="K58" s="116"/>
      <c r="L58" s="116"/>
      <c r="M58" s="116"/>
      <c r="N58" s="116"/>
      <c r="O58" s="390"/>
      <c r="P58" s="459"/>
      <c r="Q58" s="459"/>
      <c r="R58" s="459"/>
      <c r="S58" s="459"/>
      <c r="T58" s="459"/>
      <c r="U58" s="459"/>
      <c r="V58" s="459"/>
      <c r="W58" s="459"/>
      <c r="X58" s="460"/>
      <c r="Y58" s="898" t="s">
        <v>13</v>
      </c>
      <c r="Z58" s="788"/>
      <c r="AA58" s="789"/>
      <c r="AB58" s="899" t="s">
        <v>14</v>
      </c>
      <c r="AC58" s="899"/>
      <c r="AD58" s="899"/>
      <c r="AE58" s="570"/>
      <c r="AF58" s="571"/>
      <c r="AG58" s="571"/>
      <c r="AH58" s="571"/>
      <c r="AI58" s="570"/>
      <c r="AJ58" s="571"/>
      <c r="AK58" s="571"/>
      <c r="AL58" s="571"/>
      <c r="AM58" s="570"/>
      <c r="AN58" s="571"/>
      <c r="AO58" s="571"/>
      <c r="AP58" s="571"/>
      <c r="AQ58" s="397"/>
      <c r="AR58" s="398"/>
      <c r="AS58" s="398"/>
      <c r="AT58" s="399"/>
      <c r="AU58" s="377"/>
      <c r="AV58" s="377"/>
      <c r="AW58" s="377"/>
      <c r="AX58" s="378"/>
      <c r="AY58">
        <f>$AY$54</f>
        <v>0</v>
      </c>
      <c r="AZ58" s="10"/>
      <c r="BA58" s="10"/>
      <c r="BB58" s="10"/>
      <c r="BC58" s="10"/>
      <c r="BD58" s="10"/>
      <c r="BE58" s="10"/>
      <c r="BF58" s="10"/>
      <c r="BG58" s="10"/>
      <c r="BH58" s="10"/>
    </row>
    <row r="59" spans="1:60" ht="18.75" hidden="1" customHeight="1" x14ac:dyDescent="0.15">
      <c r="A59" s="320"/>
      <c r="B59" s="461" t="s">
        <v>138</v>
      </c>
      <c r="C59" s="462"/>
      <c r="D59" s="462"/>
      <c r="E59" s="462"/>
      <c r="F59" s="463"/>
      <c r="G59" s="346" t="s">
        <v>56</v>
      </c>
      <c r="H59" s="347"/>
      <c r="I59" s="347"/>
      <c r="J59" s="347"/>
      <c r="K59" s="347"/>
      <c r="L59" s="347"/>
      <c r="M59" s="347"/>
      <c r="N59" s="347"/>
      <c r="O59" s="348"/>
      <c r="P59" s="350" t="s">
        <v>58</v>
      </c>
      <c r="Q59" s="347"/>
      <c r="R59" s="347"/>
      <c r="S59" s="347"/>
      <c r="T59" s="347"/>
      <c r="U59" s="347"/>
      <c r="V59" s="347"/>
      <c r="W59" s="347"/>
      <c r="X59" s="348"/>
      <c r="Y59" s="351"/>
      <c r="Z59" s="352"/>
      <c r="AA59" s="353"/>
      <c r="AB59" s="890" t="s">
        <v>11</v>
      </c>
      <c r="AC59" s="891"/>
      <c r="AD59" s="892"/>
      <c r="AE59" s="421" t="s">
        <v>416</v>
      </c>
      <c r="AF59" s="421"/>
      <c r="AG59" s="421"/>
      <c r="AH59" s="421"/>
      <c r="AI59" s="421" t="s">
        <v>568</v>
      </c>
      <c r="AJ59" s="421"/>
      <c r="AK59" s="421"/>
      <c r="AL59" s="421"/>
      <c r="AM59" s="421" t="s">
        <v>384</v>
      </c>
      <c r="AN59" s="421"/>
      <c r="AO59" s="421"/>
      <c r="AP59" s="421"/>
      <c r="AQ59" s="497" t="s">
        <v>174</v>
      </c>
      <c r="AR59" s="498"/>
      <c r="AS59" s="498"/>
      <c r="AT59" s="499"/>
      <c r="AU59" s="500" t="s">
        <v>128</v>
      </c>
      <c r="AV59" s="500"/>
      <c r="AW59" s="500"/>
      <c r="AX59" s="501"/>
      <c r="AY59">
        <f>COUNTA($G$61)</f>
        <v>0</v>
      </c>
      <c r="AZ59" s="10"/>
      <c r="BA59" s="10"/>
      <c r="BB59" s="10"/>
      <c r="BC59" s="10"/>
    </row>
    <row r="60" spans="1:60" ht="18.75" hidden="1" customHeight="1" x14ac:dyDescent="0.15">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8"/>
      <c r="AC60" s="493"/>
      <c r="AD60" s="494"/>
      <c r="AE60" s="421"/>
      <c r="AF60" s="421"/>
      <c r="AG60" s="421"/>
      <c r="AH60" s="421"/>
      <c r="AI60" s="421"/>
      <c r="AJ60" s="421"/>
      <c r="AK60" s="421"/>
      <c r="AL60" s="421"/>
      <c r="AM60" s="421"/>
      <c r="AN60" s="421"/>
      <c r="AO60" s="421"/>
      <c r="AP60" s="421"/>
      <c r="AQ60" s="502"/>
      <c r="AR60" s="442"/>
      <c r="AS60" s="440" t="s">
        <v>175</v>
      </c>
      <c r="AT60" s="441"/>
      <c r="AU60" s="442"/>
      <c r="AV60" s="442"/>
      <c r="AW60" s="330" t="s">
        <v>166</v>
      </c>
      <c r="AX60" s="335"/>
      <c r="AY60">
        <f>$AY$59</f>
        <v>0</v>
      </c>
      <c r="AZ60" s="10"/>
      <c r="BA60" s="10"/>
      <c r="BB60" s="10"/>
      <c r="BC60" s="10"/>
      <c r="BD60" s="10"/>
      <c r="BE60" s="10"/>
      <c r="BF60" s="10"/>
      <c r="BG60" s="10"/>
      <c r="BH60" s="10"/>
    </row>
    <row r="61" spans="1:60" ht="23.25" hidden="1" customHeight="1" x14ac:dyDescent="0.15">
      <c r="A61" s="320"/>
      <c r="B61" s="322"/>
      <c r="C61" s="323"/>
      <c r="D61" s="323"/>
      <c r="E61" s="323"/>
      <c r="F61" s="324"/>
      <c r="G61" s="659"/>
      <c r="H61" s="110"/>
      <c r="I61" s="110"/>
      <c r="J61" s="110"/>
      <c r="K61" s="110"/>
      <c r="L61" s="110"/>
      <c r="M61" s="110"/>
      <c r="N61" s="110"/>
      <c r="O61" s="388"/>
      <c r="P61" s="110"/>
      <c r="Q61" s="455"/>
      <c r="R61" s="455"/>
      <c r="S61" s="455"/>
      <c r="T61" s="455"/>
      <c r="U61" s="455"/>
      <c r="V61" s="455"/>
      <c r="W61" s="455"/>
      <c r="X61" s="456"/>
      <c r="Y61" s="894" t="s">
        <v>57</v>
      </c>
      <c r="Z61" s="895"/>
      <c r="AA61" s="896"/>
      <c r="AB61" s="394"/>
      <c r="AC61" s="394"/>
      <c r="AD61" s="394"/>
      <c r="AE61" s="395"/>
      <c r="AF61" s="377"/>
      <c r="AG61" s="377"/>
      <c r="AH61" s="377"/>
      <c r="AI61" s="395"/>
      <c r="AJ61" s="377"/>
      <c r="AK61" s="377"/>
      <c r="AL61" s="377"/>
      <c r="AM61" s="395"/>
      <c r="AN61" s="377"/>
      <c r="AO61" s="377"/>
      <c r="AP61" s="377"/>
      <c r="AQ61" s="397"/>
      <c r="AR61" s="398"/>
      <c r="AS61" s="398"/>
      <c r="AT61" s="399"/>
      <c r="AU61" s="377"/>
      <c r="AV61" s="377"/>
      <c r="AW61" s="377"/>
      <c r="AX61" s="378"/>
      <c r="AY61">
        <f>$AY$59</f>
        <v>0</v>
      </c>
    </row>
    <row r="62" spans="1:60" ht="23.25" hidden="1" customHeight="1" x14ac:dyDescent="0.15">
      <c r="A62" s="320"/>
      <c r="B62" s="322"/>
      <c r="C62" s="323"/>
      <c r="D62" s="323"/>
      <c r="E62" s="323"/>
      <c r="F62" s="324"/>
      <c r="G62" s="897"/>
      <c r="H62" s="113"/>
      <c r="I62" s="113"/>
      <c r="J62" s="113"/>
      <c r="K62" s="113"/>
      <c r="L62" s="113"/>
      <c r="M62" s="113"/>
      <c r="N62" s="113"/>
      <c r="O62" s="389"/>
      <c r="P62" s="457"/>
      <c r="Q62" s="457"/>
      <c r="R62" s="457"/>
      <c r="S62" s="457"/>
      <c r="T62" s="457"/>
      <c r="U62" s="457"/>
      <c r="V62" s="457"/>
      <c r="W62" s="457"/>
      <c r="X62" s="458"/>
      <c r="Y62" s="898" t="s">
        <v>50</v>
      </c>
      <c r="Z62" s="788"/>
      <c r="AA62" s="789"/>
      <c r="AB62" s="454"/>
      <c r="AC62" s="454"/>
      <c r="AD62" s="454"/>
      <c r="AE62" s="395"/>
      <c r="AF62" s="377"/>
      <c r="AG62" s="377"/>
      <c r="AH62" s="377"/>
      <c r="AI62" s="395"/>
      <c r="AJ62" s="377"/>
      <c r="AK62" s="377"/>
      <c r="AL62" s="377"/>
      <c r="AM62" s="395"/>
      <c r="AN62" s="377"/>
      <c r="AO62" s="377"/>
      <c r="AP62" s="377"/>
      <c r="AQ62" s="397"/>
      <c r="AR62" s="398"/>
      <c r="AS62" s="398"/>
      <c r="AT62" s="399"/>
      <c r="AU62" s="377"/>
      <c r="AV62" s="377"/>
      <c r="AW62" s="377"/>
      <c r="AX62" s="378"/>
      <c r="AY62">
        <f>$AY$59</f>
        <v>0</v>
      </c>
      <c r="AZ62" s="10"/>
      <c r="BA62" s="10"/>
      <c r="BB62" s="10"/>
      <c r="BC62" s="10"/>
    </row>
    <row r="63" spans="1:60" ht="23.25" hidden="1" customHeight="1" thickBot="1" x14ac:dyDescent="0.2">
      <c r="A63" s="321"/>
      <c r="B63" s="887"/>
      <c r="C63" s="888"/>
      <c r="D63" s="888"/>
      <c r="E63" s="888"/>
      <c r="F63" s="889"/>
      <c r="G63" s="660"/>
      <c r="H63" s="116"/>
      <c r="I63" s="116"/>
      <c r="J63" s="116"/>
      <c r="K63" s="116"/>
      <c r="L63" s="116"/>
      <c r="M63" s="116"/>
      <c r="N63" s="116"/>
      <c r="O63" s="390"/>
      <c r="P63" s="459"/>
      <c r="Q63" s="459"/>
      <c r="R63" s="459"/>
      <c r="S63" s="459"/>
      <c r="T63" s="459"/>
      <c r="U63" s="459"/>
      <c r="V63" s="459"/>
      <c r="W63" s="459"/>
      <c r="X63" s="460"/>
      <c r="Y63" s="898" t="s">
        <v>13</v>
      </c>
      <c r="Z63" s="788"/>
      <c r="AA63" s="789"/>
      <c r="AB63" s="899" t="s">
        <v>14</v>
      </c>
      <c r="AC63" s="899"/>
      <c r="AD63" s="899"/>
      <c r="AE63" s="570"/>
      <c r="AF63" s="571"/>
      <c r="AG63" s="571"/>
      <c r="AH63" s="571"/>
      <c r="AI63" s="570"/>
      <c r="AJ63" s="571"/>
      <c r="AK63" s="571"/>
      <c r="AL63" s="571"/>
      <c r="AM63" s="570"/>
      <c r="AN63" s="571"/>
      <c r="AO63" s="571"/>
      <c r="AP63" s="571"/>
      <c r="AQ63" s="397"/>
      <c r="AR63" s="398"/>
      <c r="AS63" s="398"/>
      <c r="AT63" s="399"/>
      <c r="AU63" s="377"/>
      <c r="AV63" s="377"/>
      <c r="AW63" s="377"/>
      <c r="AX63" s="378"/>
      <c r="AY63">
        <f>$AY$59</f>
        <v>0</v>
      </c>
      <c r="AZ63" s="10"/>
      <c r="BA63" s="10"/>
      <c r="BB63" s="10"/>
      <c r="BC63" s="10"/>
      <c r="BD63" s="10"/>
      <c r="BE63" s="10"/>
      <c r="BF63" s="10"/>
      <c r="BG63" s="10"/>
      <c r="BH63" s="10"/>
    </row>
    <row r="64" spans="1:60" ht="47.25" hidden="1" customHeight="1" x14ac:dyDescent="0.15">
      <c r="A64" s="342" t="s">
        <v>579</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x14ac:dyDescent="0.15">
      <c r="A65" s="354" t="s">
        <v>580</v>
      </c>
      <c r="B65" s="323"/>
      <c r="C65" s="323"/>
      <c r="D65" s="323"/>
      <c r="E65" s="323"/>
      <c r="F65" s="324"/>
      <c r="G65" s="356" t="s">
        <v>572</v>
      </c>
      <c r="H65" s="357"/>
      <c r="I65" s="357"/>
      <c r="J65" s="357"/>
      <c r="K65" s="357"/>
      <c r="L65" s="357"/>
      <c r="M65" s="357"/>
      <c r="N65" s="357"/>
      <c r="O65" s="357"/>
      <c r="P65" s="358" t="s">
        <v>571</v>
      </c>
      <c r="Q65" s="357"/>
      <c r="R65" s="357"/>
      <c r="S65" s="357"/>
      <c r="T65" s="357"/>
      <c r="U65" s="357"/>
      <c r="V65" s="357"/>
      <c r="W65" s="357"/>
      <c r="X65" s="359"/>
      <c r="Y65" s="360"/>
      <c r="Z65" s="361"/>
      <c r="AA65" s="362"/>
      <c r="AB65" s="407" t="s">
        <v>11</v>
      </c>
      <c r="AC65" s="407"/>
      <c r="AD65" s="407"/>
      <c r="AE65" s="408" t="s">
        <v>416</v>
      </c>
      <c r="AF65" s="409"/>
      <c r="AG65" s="409"/>
      <c r="AH65" s="410"/>
      <c r="AI65" s="408" t="s">
        <v>568</v>
      </c>
      <c r="AJ65" s="409"/>
      <c r="AK65" s="409"/>
      <c r="AL65" s="410"/>
      <c r="AM65" s="408" t="s">
        <v>384</v>
      </c>
      <c r="AN65" s="409"/>
      <c r="AO65" s="409"/>
      <c r="AP65" s="410"/>
      <c r="AQ65" s="417" t="s">
        <v>415</v>
      </c>
      <c r="AR65" s="418"/>
      <c r="AS65" s="418"/>
      <c r="AT65" s="419"/>
      <c r="AU65" s="417" t="s">
        <v>593</v>
      </c>
      <c r="AV65" s="418"/>
      <c r="AW65" s="418"/>
      <c r="AX65" s="420"/>
      <c r="AY65">
        <f>COUNTA($G$66)</f>
        <v>0</v>
      </c>
    </row>
    <row r="66" spans="1:51" ht="23.25" hidden="1" customHeight="1" x14ac:dyDescent="0.15">
      <c r="A66" s="354"/>
      <c r="B66" s="323"/>
      <c r="C66" s="323"/>
      <c r="D66" s="323"/>
      <c r="E66" s="323"/>
      <c r="F66" s="324"/>
      <c r="G66" s="435"/>
      <c r="H66" s="364"/>
      <c r="I66" s="364"/>
      <c r="J66" s="364"/>
      <c r="K66" s="364"/>
      <c r="L66" s="364"/>
      <c r="M66" s="364"/>
      <c r="N66" s="364"/>
      <c r="O66" s="364"/>
      <c r="P66" s="436"/>
      <c r="Q66" s="367"/>
      <c r="R66" s="367"/>
      <c r="S66" s="367"/>
      <c r="T66" s="367"/>
      <c r="U66" s="367"/>
      <c r="V66" s="367"/>
      <c r="W66" s="367"/>
      <c r="X66" s="368"/>
      <c r="Y66" s="372" t="s">
        <v>51</v>
      </c>
      <c r="Z66" s="373"/>
      <c r="AA66" s="374"/>
      <c r="AB66" s="375"/>
      <c r="AC66" s="375"/>
      <c r="AD66" s="375"/>
      <c r="AE66" s="376"/>
      <c r="AF66" s="376"/>
      <c r="AG66" s="376"/>
      <c r="AH66" s="376"/>
      <c r="AI66" s="376"/>
      <c r="AJ66" s="376"/>
      <c r="AK66" s="376"/>
      <c r="AL66" s="376"/>
      <c r="AM66" s="376"/>
      <c r="AN66" s="376"/>
      <c r="AO66" s="376"/>
      <c r="AP66" s="376"/>
      <c r="AQ66" s="376"/>
      <c r="AR66" s="376"/>
      <c r="AS66" s="376"/>
      <c r="AT66" s="376"/>
      <c r="AU66" s="411"/>
      <c r="AV66" s="412"/>
      <c r="AW66" s="412"/>
      <c r="AX66" s="413"/>
      <c r="AY66">
        <f>$AY$65</f>
        <v>0</v>
      </c>
    </row>
    <row r="67" spans="1:51" ht="23.25" hidden="1" customHeight="1" x14ac:dyDescent="0.15">
      <c r="A67" s="355"/>
      <c r="B67" s="326"/>
      <c r="C67" s="326"/>
      <c r="D67" s="326"/>
      <c r="E67" s="326"/>
      <c r="F67" s="327"/>
      <c r="G67" s="365"/>
      <c r="H67" s="366"/>
      <c r="I67" s="366"/>
      <c r="J67" s="366"/>
      <c r="K67" s="366"/>
      <c r="L67" s="366"/>
      <c r="M67" s="366"/>
      <c r="N67" s="366"/>
      <c r="O67" s="366"/>
      <c r="P67" s="369"/>
      <c r="Q67" s="370"/>
      <c r="R67" s="370"/>
      <c r="S67" s="370"/>
      <c r="T67" s="370"/>
      <c r="U67" s="370"/>
      <c r="V67" s="370"/>
      <c r="W67" s="370"/>
      <c r="X67" s="371"/>
      <c r="Y67" s="414" t="s">
        <v>52</v>
      </c>
      <c r="Z67" s="415"/>
      <c r="AA67" s="416"/>
      <c r="AB67" s="375"/>
      <c r="AC67" s="375"/>
      <c r="AD67" s="375"/>
      <c r="AE67" s="376"/>
      <c r="AF67" s="376"/>
      <c r="AG67" s="376"/>
      <c r="AH67" s="376"/>
      <c r="AI67" s="376"/>
      <c r="AJ67" s="376"/>
      <c r="AK67" s="376"/>
      <c r="AL67" s="376"/>
      <c r="AM67" s="376"/>
      <c r="AN67" s="376"/>
      <c r="AO67" s="376"/>
      <c r="AP67" s="376"/>
      <c r="AQ67" s="376"/>
      <c r="AR67" s="376"/>
      <c r="AS67" s="376"/>
      <c r="AT67" s="376"/>
      <c r="AU67" s="411"/>
      <c r="AV67" s="412"/>
      <c r="AW67" s="412"/>
      <c r="AX67" s="413"/>
      <c r="AY67">
        <f>$AY$65</f>
        <v>0</v>
      </c>
    </row>
    <row r="68" spans="1:51" ht="23.25" hidden="1" customHeight="1" x14ac:dyDescent="0.15">
      <c r="A68" s="443" t="s">
        <v>581</v>
      </c>
      <c r="B68" s="444"/>
      <c r="C68" s="444"/>
      <c r="D68" s="444"/>
      <c r="E68" s="444"/>
      <c r="F68" s="445"/>
      <c r="G68" s="138" t="s">
        <v>582</v>
      </c>
      <c r="H68" s="138"/>
      <c r="I68" s="138"/>
      <c r="J68" s="138"/>
      <c r="K68" s="138"/>
      <c r="L68" s="138"/>
      <c r="M68" s="138"/>
      <c r="N68" s="138"/>
      <c r="O68" s="138"/>
      <c r="P68" s="138"/>
      <c r="Q68" s="138"/>
      <c r="R68" s="138"/>
      <c r="S68" s="138"/>
      <c r="T68" s="138"/>
      <c r="U68" s="138"/>
      <c r="V68" s="138"/>
      <c r="W68" s="138"/>
      <c r="X68" s="254"/>
      <c r="Y68" s="451"/>
      <c r="Z68" s="452"/>
      <c r="AA68" s="453"/>
      <c r="AB68" s="137" t="s">
        <v>11</v>
      </c>
      <c r="AC68" s="138"/>
      <c r="AD68" s="254"/>
      <c r="AE68" s="421" t="s">
        <v>416</v>
      </c>
      <c r="AF68" s="421"/>
      <c r="AG68" s="421"/>
      <c r="AH68" s="421"/>
      <c r="AI68" s="421" t="s">
        <v>568</v>
      </c>
      <c r="AJ68" s="421"/>
      <c r="AK68" s="421"/>
      <c r="AL68" s="421"/>
      <c r="AM68" s="421" t="s">
        <v>384</v>
      </c>
      <c r="AN68" s="421"/>
      <c r="AO68" s="421"/>
      <c r="AP68" s="421"/>
      <c r="AQ68" s="422" t="s">
        <v>594</v>
      </c>
      <c r="AR68" s="423"/>
      <c r="AS68" s="423"/>
      <c r="AT68" s="423"/>
      <c r="AU68" s="423"/>
      <c r="AV68" s="423"/>
      <c r="AW68" s="423"/>
      <c r="AX68" s="424"/>
      <c r="AY68">
        <f>IF(SUBSTITUTE(SUBSTITUTE($G$69,"／",""),"　","")="",0,1)</f>
        <v>0</v>
      </c>
    </row>
    <row r="69" spans="1:51" ht="23.25" hidden="1" customHeight="1" x14ac:dyDescent="0.15">
      <c r="A69" s="446"/>
      <c r="B69" s="447"/>
      <c r="C69" s="447"/>
      <c r="D69" s="447"/>
      <c r="E69" s="447"/>
      <c r="F69" s="448"/>
      <c r="G69" s="400" t="s">
        <v>626</v>
      </c>
      <c r="H69" s="401"/>
      <c r="I69" s="401"/>
      <c r="J69" s="401"/>
      <c r="K69" s="401"/>
      <c r="L69" s="401"/>
      <c r="M69" s="401"/>
      <c r="N69" s="401"/>
      <c r="O69" s="401"/>
      <c r="P69" s="401"/>
      <c r="Q69" s="401"/>
      <c r="R69" s="401"/>
      <c r="S69" s="401"/>
      <c r="T69" s="401"/>
      <c r="U69" s="401"/>
      <c r="V69" s="401"/>
      <c r="W69" s="401"/>
      <c r="X69" s="401"/>
      <c r="Y69" s="425" t="s">
        <v>581</v>
      </c>
      <c r="Z69" s="426"/>
      <c r="AA69" s="427"/>
      <c r="AB69" s="428"/>
      <c r="AC69" s="429"/>
      <c r="AD69" s="430"/>
      <c r="AE69" s="404"/>
      <c r="AF69" s="404"/>
      <c r="AG69" s="404"/>
      <c r="AH69" s="404"/>
      <c r="AI69" s="404"/>
      <c r="AJ69" s="404"/>
      <c r="AK69" s="404"/>
      <c r="AL69" s="404"/>
      <c r="AM69" s="404"/>
      <c r="AN69" s="404"/>
      <c r="AO69" s="404"/>
      <c r="AP69" s="404"/>
      <c r="AQ69" s="395"/>
      <c r="AR69" s="377"/>
      <c r="AS69" s="377"/>
      <c r="AT69" s="377"/>
      <c r="AU69" s="377"/>
      <c r="AV69" s="377"/>
      <c r="AW69" s="377"/>
      <c r="AX69" s="378"/>
      <c r="AY69">
        <f>$AY$68</f>
        <v>0</v>
      </c>
    </row>
    <row r="70" spans="1:51" ht="46.5" hidden="1" customHeight="1" x14ac:dyDescent="0.15">
      <c r="A70" s="449"/>
      <c r="B70" s="158"/>
      <c r="C70" s="158"/>
      <c r="D70" s="158"/>
      <c r="E70" s="158"/>
      <c r="F70" s="450"/>
      <c r="G70" s="402"/>
      <c r="H70" s="403"/>
      <c r="I70" s="403"/>
      <c r="J70" s="403"/>
      <c r="K70" s="403"/>
      <c r="L70" s="403"/>
      <c r="M70" s="403"/>
      <c r="N70" s="403"/>
      <c r="O70" s="403"/>
      <c r="P70" s="403"/>
      <c r="Q70" s="403"/>
      <c r="R70" s="403"/>
      <c r="S70" s="403"/>
      <c r="T70" s="403"/>
      <c r="U70" s="403"/>
      <c r="V70" s="403"/>
      <c r="W70" s="403"/>
      <c r="X70" s="403"/>
      <c r="Y70" s="391" t="s">
        <v>584</v>
      </c>
      <c r="Z70" s="405"/>
      <c r="AA70" s="406"/>
      <c r="AB70" s="431" t="s">
        <v>585</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37"/>
      <c r="AY70">
        <f>$AY$68</f>
        <v>0</v>
      </c>
    </row>
    <row r="71" spans="1:51" ht="18.75" customHeight="1" x14ac:dyDescent="0.15">
      <c r="A71" s="509" t="s">
        <v>236</v>
      </c>
      <c r="B71" s="510"/>
      <c r="C71" s="510"/>
      <c r="D71" s="510"/>
      <c r="E71" s="510"/>
      <c r="F71" s="511"/>
      <c r="G71" s="483" t="s">
        <v>139</v>
      </c>
      <c r="H71" s="328"/>
      <c r="I71" s="328"/>
      <c r="J71" s="328"/>
      <c r="K71" s="328"/>
      <c r="L71" s="328"/>
      <c r="M71" s="328"/>
      <c r="N71" s="328"/>
      <c r="O71" s="329"/>
      <c r="P71" s="332" t="s">
        <v>55</v>
      </c>
      <c r="Q71" s="328"/>
      <c r="R71" s="328"/>
      <c r="S71" s="328"/>
      <c r="T71" s="328"/>
      <c r="U71" s="328"/>
      <c r="V71" s="328"/>
      <c r="W71" s="328"/>
      <c r="X71" s="329"/>
      <c r="Y71" s="484"/>
      <c r="Z71" s="485"/>
      <c r="AA71" s="486"/>
      <c r="AB71" s="490" t="s">
        <v>11</v>
      </c>
      <c r="AC71" s="491"/>
      <c r="AD71" s="492"/>
      <c r="AE71" s="421" t="s">
        <v>416</v>
      </c>
      <c r="AF71" s="421"/>
      <c r="AG71" s="421"/>
      <c r="AH71" s="421"/>
      <c r="AI71" s="421" t="s">
        <v>568</v>
      </c>
      <c r="AJ71" s="421"/>
      <c r="AK71" s="421"/>
      <c r="AL71" s="421"/>
      <c r="AM71" s="421" t="s">
        <v>384</v>
      </c>
      <c r="AN71" s="421"/>
      <c r="AO71" s="421"/>
      <c r="AP71" s="421"/>
      <c r="AQ71" s="464" t="s">
        <v>174</v>
      </c>
      <c r="AR71" s="465"/>
      <c r="AS71" s="465"/>
      <c r="AT71" s="466"/>
      <c r="AU71" s="328" t="s">
        <v>128</v>
      </c>
      <c r="AV71" s="328"/>
      <c r="AW71" s="328"/>
      <c r="AX71" s="333"/>
      <c r="AY71">
        <f>COUNTA($G$73)</f>
        <v>1</v>
      </c>
    </row>
    <row r="72" spans="1:51" ht="18.75" customHeight="1" x14ac:dyDescent="0.15">
      <c r="A72" s="512"/>
      <c r="B72" s="513"/>
      <c r="C72" s="513"/>
      <c r="D72" s="513"/>
      <c r="E72" s="513"/>
      <c r="F72" s="514"/>
      <c r="G72" s="349"/>
      <c r="H72" s="330"/>
      <c r="I72" s="330"/>
      <c r="J72" s="330"/>
      <c r="K72" s="330"/>
      <c r="L72" s="330"/>
      <c r="M72" s="330"/>
      <c r="N72" s="330"/>
      <c r="O72" s="331"/>
      <c r="P72" s="334"/>
      <c r="Q72" s="330"/>
      <c r="R72" s="330"/>
      <c r="S72" s="330"/>
      <c r="T72" s="330"/>
      <c r="U72" s="330"/>
      <c r="V72" s="330"/>
      <c r="W72" s="330"/>
      <c r="X72" s="331"/>
      <c r="Y72" s="487"/>
      <c r="Z72" s="488"/>
      <c r="AA72" s="489"/>
      <c r="AB72" s="408"/>
      <c r="AC72" s="493"/>
      <c r="AD72" s="494"/>
      <c r="AE72" s="421"/>
      <c r="AF72" s="421"/>
      <c r="AG72" s="421"/>
      <c r="AH72" s="421"/>
      <c r="AI72" s="421"/>
      <c r="AJ72" s="421"/>
      <c r="AK72" s="421"/>
      <c r="AL72" s="421"/>
      <c r="AM72" s="421"/>
      <c r="AN72" s="421"/>
      <c r="AO72" s="421"/>
      <c r="AP72" s="421"/>
      <c r="AQ72" s="438" t="s">
        <v>613</v>
      </c>
      <c r="AR72" s="439"/>
      <c r="AS72" s="440" t="s">
        <v>175</v>
      </c>
      <c r="AT72" s="441"/>
      <c r="AU72" s="442">
        <v>7</v>
      </c>
      <c r="AV72" s="442"/>
      <c r="AW72" s="330" t="s">
        <v>166</v>
      </c>
      <c r="AX72" s="335"/>
      <c r="AY72">
        <f t="shared" ref="AY72:AY77" si="1">$AY$71</f>
        <v>1</v>
      </c>
    </row>
    <row r="73" spans="1:51" ht="23.25" customHeight="1" x14ac:dyDescent="0.15">
      <c r="A73" s="515"/>
      <c r="B73" s="513"/>
      <c r="C73" s="513"/>
      <c r="D73" s="513"/>
      <c r="E73" s="513"/>
      <c r="F73" s="514"/>
      <c r="G73" s="379" t="s">
        <v>619</v>
      </c>
      <c r="H73" s="380"/>
      <c r="I73" s="380"/>
      <c r="J73" s="380"/>
      <c r="K73" s="380"/>
      <c r="L73" s="380"/>
      <c r="M73" s="380"/>
      <c r="N73" s="380"/>
      <c r="O73" s="381"/>
      <c r="P73" s="110" t="s">
        <v>620</v>
      </c>
      <c r="Q73" s="110"/>
      <c r="R73" s="110"/>
      <c r="S73" s="110"/>
      <c r="T73" s="110"/>
      <c r="U73" s="110"/>
      <c r="V73" s="110"/>
      <c r="W73" s="110"/>
      <c r="X73" s="388"/>
      <c r="Y73" s="391" t="s">
        <v>12</v>
      </c>
      <c r="Z73" s="392"/>
      <c r="AA73" s="393"/>
      <c r="AB73" s="394" t="s">
        <v>621</v>
      </c>
      <c r="AC73" s="394"/>
      <c r="AD73" s="394"/>
      <c r="AE73" s="395" t="s">
        <v>613</v>
      </c>
      <c r="AF73" s="377"/>
      <c r="AG73" s="377"/>
      <c r="AH73" s="377"/>
      <c r="AI73" s="395" t="s">
        <v>613</v>
      </c>
      <c r="AJ73" s="377"/>
      <c r="AK73" s="377"/>
      <c r="AL73" s="377"/>
      <c r="AM73" s="395" t="s">
        <v>648</v>
      </c>
      <c r="AN73" s="377"/>
      <c r="AO73" s="377"/>
      <c r="AP73" s="377"/>
      <c r="AQ73" s="397" t="s">
        <v>613</v>
      </c>
      <c r="AR73" s="398"/>
      <c r="AS73" s="398"/>
      <c r="AT73" s="399"/>
      <c r="AU73" s="377" t="s">
        <v>613</v>
      </c>
      <c r="AV73" s="377"/>
      <c r="AW73" s="377"/>
      <c r="AX73" s="378"/>
      <c r="AY73">
        <f t="shared" si="1"/>
        <v>1</v>
      </c>
    </row>
    <row r="74" spans="1:51" ht="23.25" customHeight="1" x14ac:dyDescent="0.15">
      <c r="A74" s="516"/>
      <c r="B74" s="517"/>
      <c r="C74" s="517"/>
      <c r="D74" s="517"/>
      <c r="E74" s="517"/>
      <c r="F74" s="518"/>
      <c r="G74" s="382"/>
      <c r="H74" s="383"/>
      <c r="I74" s="383"/>
      <c r="J74" s="383"/>
      <c r="K74" s="383"/>
      <c r="L74" s="383"/>
      <c r="M74" s="383"/>
      <c r="N74" s="383"/>
      <c r="O74" s="384"/>
      <c r="P74" s="113"/>
      <c r="Q74" s="113"/>
      <c r="R74" s="113"/>
      <c r="S74" s="113"/>
      <c r="T74" s="113"/>
      <c r="U74" s="113"/>
      <c r="V74" s="113"/>
      <c r="W74" s="113"/>
      <c r="X74" s="389"/>
      <c r="Y74" s="137" t="s">
        <v>50</v>
      </c>
      <c r="Z74" s="138"/>
      <c r="AA74" s="254"/>
      <c r="AB74" s="454" t="s">
        <v>621</v>
      </c>
      <c r="AC74" s="454"/>
      <c r="AD74" s="454"/>
      <c r="AE74" s="395" t="s">
        <v>613</v>
      </c>
      <c r="AF74" s="377"/>
      <c r="AG74" s="377"/>
      <c r="AH74" s="377"/>
      <c r="AI74" s="395" t="s">
        <v>613</v>
      </c>
      <c r="AJ74" s="377"/>
      <c r="AK74" s="377"/>
      <c r="AL74" s="377"/>
      <c r="AM74" s="395" t="s">
        <v>648</v>
      </c>
      <c r="AN74" s="377"/>
      <c r="AO74" s="377"/>
      <c r="AP74" s="377"/>
      <c r="AQ74" s="397" t="s">
        <v>613</v>
      </c>
      <c r="AR74" s="398"/>
      <c r="AS74" s="398"/>
      <c r="AT74" s="399"/>
      <c r="AU74" s="377">
        <v>2</v>
      </c>
      <c r="AV74" s="377"/>
      <c r="AW74" s="377"/>
      <c r="AX74" s="378"/>
      <c r="AY74">
        <f t="shared" si="1"/>
        <v>1</v>
      </c>
    </row>
    <row r="75" spans="1:51" ht="23.25" customHeight="1" x14ac:dyDescent="0.15">
      <c r="A75" s="515"/>
      <c r="B75" s="513"/>
      <c r="C75" s="513"/>
      <c r="D75" s="513"/>
      <c r="E75" s="513"/>
      <c r="F75" s="514"/>
      <c r="G75" s="385"/>
      <c r="H75" s="386"/>
      <c r="I75" s="386"/>
      <c r="J75" s="386"/>
      <c r="K75" s="386"/>
      <c r="L75" s="386"/>
      <c r="M75" s="386"/>
      <c r="N75" s="386"/>
      <c r="O75" s="387"/>
      <c r="P75" s="116"/>
      <c r="Q75" s="116"/>
      <c r="R75" s="116"/>
      <c r="S75" s="116"/>
      <c r="T75" s="116"/>
      <c r="U75" s="116"/>
      <c r="V75" s="116"/>
      <c r="W75" s="116"/>
      <c r="X75" s="390"/>
      <c r="Y75" s="137" t="s">
        <v>13</v>
      </c>
      <c r="Z75" s="138"/>
      <c r="AA75" s="254"/>
      <c r="AB75" s="396" t="s">
        <v>14</v>
      </c>
      <c r="AC75" s="396"/>
      <c r="AD75" s="396"/>
      <c r="AE75" s="395" t="s">
        <v>613</v>
      </c>
      <c r="AF75" s="377"/>
      <c r="AG75" s="377"/>
      <c r="AH75" s="377"/>
      <c r="AI75" s="395" t="s">
        <v>613</v>
      </c>
      <c r="AJ75" s="377"/>
      <c r="AK75" s="377"/>
      <c r="AL75" s="377"/>
      <c r="AM75" s="395" t="s">
        <v>648</v>
      </c>
      <c r="AN75" s="377"/>
      <c r="AO75" s="377"/>
      <c r="AP75" s="377"/>
      <c r="AQ75" s="397" t="s">
        <v>613</v>
      </c>
      <c r="AR75" s="398"/>
      <c r="AS75" s="398"/>
      <c r="AT75" s="399"/>
      <c r="AU75" s="377" t="s">
        <v>613</v>
      </c>
      <c r="AV75" s="377"/>
      <c r="AW75" s="377"/>
      <c r="AX75" s="378"/>
      <c r="AY75">
        <f t="shared" si="1"/>
        <v>1</v>
      </c>
    </row>
    <row r="76" spans="1:51" ht="23.25" customHeight="1" x14ac:dyDescent="0.15">
      <c r="A76" s="467" t="s">
        <v>260</v>
      </c>
      <c r="B76" s="462"/>
      <c r="C76" s="462"/>
      <c r="D76" s="462"/>
      <c r="E76" s="462"/>
      <c r="F76" s="463"/>
      <c r="G76" s="503" t="s">
        <v>618</v>
      </c>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1</v>
      </c>
    </row>
    <row r="77" spans="1:51" ht="23.25" customHeight="1" thickBot="1" x14ac:dyDescent="0.2">
      <c r="A77" s="355"/>
      <c r="B77" s="326"/>
      <c r="C77" s="326"/>
      <c r="D77" s="326"/>
      <c r="E77" s="326"/>
      <c r="F77" s="327"/>
      <c r="G77" s="506"/>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8"/>
      <c r="AY77">
        <f t="shared" si="1"/>
        <v>1</v>
      </c>
    </row>
    <row r="78" spans="1:51" ht="18.75" hidden="1" customHeight="1" x14ac:dyDescent="0.15">
      <c r="A78" s="320" t="s">
        <v>573</v>
      </c>
      <c r="B78" s="322" t="s">
        <v>574</v>
      </c>
      <c r="C78" s="323"/>
      <c r="D78" s="323"/>
      <c r="E78" s="323"/>
      <c r="F78" s="324"/>
      <c r="G78" s="328" t="s">
        <v>575</v>
      </c>
      <c r="H78" s="328"/>
      <c r="I78" s="328"/>
      <c r="J78" s="328"/>
      <c r="K78" s="328"/>
      <c r="L78" s="328"/>
      <c r="M78" s="328"/>
      <c r="N78" s="328"/>
      <c r="O78" s="328"/>
      <c r="P78" s="328"/>
      <c r="Q78" s="328"/>
      <c r="R78" s="328"/>
      <c r="S78" s="328"/>
      <c r="T78" s="328"/>
      <c r="U78" s="328"/>
      <c r="V78" s="328"/>
      <c r="W78" s="328"/>
      <c r="X78" s="328"/>
      <c r="Y78" s="328"/>
      <c r="Z78" s="328"/>
      <c r="AA78" s="329"/>
      <c r="AB78" s="332" t="s">
        <v>595</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60" ht="22.5" hidden="1" customHeight="1" x14ac:dyDescent="0.15">
      <c r="A81" s="320"/>
      <c r="B81" s="322"/>
      <c r="C81" s="323"/>
      <c r="D81" s="323"/>
      <c r="E81" s="323"/>
      <c r="F81" s="324"/>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60" ht="19.5" hidden="1" customHeight="1" x14ac:dyDescent="0.15">
      <c r="A82" s="320"/>
      <c r="B82" s="325"/>
      <c r="C82" s="326"/>
      <c r="D82" s="326"/>
      <c r="E82" s="326"/>
      <c r="F82" s="327"/>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60" ht="18.75" hidden="1" customHeight="1" x14ac:dyDescent="0.15">
      <c r="A83" s="320"/>
      <c r="B83" s="461" t="s">
        <v>138</v>
      </c>
      <c r="C83" s="462"/>
      <c r="D83" s="462"/>
      <c r="E83" s="462"/>
      <c r="F83" s="463"/>
      <c r="G83" s="346" t="s">
        <v>56</v>
      </c>
      <c r="H83" s="347"/>
      <c r="I83" s="347"/>
      <c r="J83" s="347"/>
      <c r="K83" s="347"/>
      <c r="L83" s="347"/>
      <c r="M83" s="347"/>
      <c r="N83" s="347"/>
      <c r="O83" s="348"/>
      <c r="P83" s="350" t="s">
        <v>58</v>
      </c>
      <c r="Q83" s="347"/>
      <c r="R83" s="347"/>
      <c r="S83" s="347"/>
      <c r="T83" s="347"/>
      <c r="U83" s="347"/>
      <c r="V83" s="347"/>
      <c r="W83" s="347"/>
      <c r="X83" s="348"/>
      <c r="Y83" s="351"/>
      <c r="Z83" s="352"/>
      <c r="AA83" s="353"/>
      <c r="AB83" s="890" t="s">
        <v>11</v>
      </c>
      <c r="AC83" s="891"/>
      <c r="AD83" s="892"/>
      <c r="AE83" s="421" t="s">
        <v>416</v>
      </c>
      <c r="AF83" s="421"/>
      <c r="AG83" s="421"/>
      <c r="AH83" s="421"/>
      <c r="AI83" s="421" t="s">
        <v>568</v>
      </c>
      <c r="AJ83" s="421"/>
      <c r="AK83" s="421"/>
      <c r="AL83" s="421"/>
      <c r="AM83" s="421" t="s">
        <v>384</v>
      </c>
      <c r="AN83" s="421"/>
      <c r="AO83" s="421"/>
      <c r="AP83" s="421"/>
      <c r="AQ83" s="497" t="s">
        <v>174</v>
      </c>
      <c r="AR83" s="498"/>
      <c r="AS83" s="498"/>
      <c r="AT83" s="499"/>
      <c r="AU83" s="500" t="s">
        <v>128</v>
      </c>
      <c r="AV83" s="500"/>
      <c r="AW83" s="500"/>
      <c r="AX83" s="501"/>
      <c r="AY83">
        <f t="shared" si="2"/>
        <v>0</v>
      </c>
      <c r="AZ83" s="10"/>
      <c r="BA83" s="10"/>
      <c r="BB83" s="10"/>
      <c r="BC83" s="10"/>
    </row>
    <row r="84" spans="1:60" ht="18.75" hidden="1" customHeight="1" x14ac:dyDescent="0.15">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8"/>
      <c r="AC84" s="493"/>
      <c r="AD84" s="494"/>
      <c r="AE84" s="421"/>
      <c r="AF84" s="421"/>
      <c r="AG84" s="421"/>
      <c r="AH84" s="421"/>
      <c r="AI84" s="421"/>
      <c r="AJ84" s="421"/>
      <c r="AK84" s="421"/>
      <c r="AL84" s="421"/>
      <c r="AM84" s="421"/>
      <c r="AN84" s="421"/>
      <c r="AO84" s="421"/>
      <c r="AP84" s="421"/>
      <c r="AQ84" s="502"/>
      <c r="AR84" s="442"/>
      <c r="AS84" s="440" t="s">
        <v>175</v>
      </c>
      <c r="AT84" s="441"/>
      <c r="AU84" s="442"/>
      <c r="AV84" s="442"/>
      <c r="AW84" s="330" t="s">
        <v>166</v>
      </c>
      <c r="AX84" s="335"/>
      <c r="AY84">
        <f t="shared" si="2"/>
        <v>0</v>
      </c>
      <c r="AZ84" s="10"/>
      <c r="BA84" s="10"/>
      <c r="BB84" s="10"/>
      <c r="BC84" s="10"/>
      <c r="BD84" s="10"/>
      <c r="BE84" s="10"/>
      <c r="BF84" s="10"/>
      <c r="BG84" s="10"/>
      <c r="BH84" s="10"/>
    </row>
    <row r="85" spans="1:60" ht="23.25" hidden="1" customHeight="1" x14ac:dyDescent="0.15">
      <c r="A85" s="320"/>
      <c r="B85" s="322"/>
      <c r="C85" s="323"/>
      <c r="D85" s="323"/>
      <c r="E85" s="323"/>
      <c r="F85" s="324"/>
      <c r="G85" s="659"/>
      <c r="H85" s="110"/>
      <c r="I85" s="110"/>
      <c r="J85" s="110"/>
      <c r="K85" s="110"/>
      <c r="L85" s="110"/>
      <c r="M85" s="110"/>
      <c r="N85" s="110"/>
      <c r="O85" s="388"/>
      <c r="P85" s="110"/>
      <c r="Q85" s="455"/>
      <c r="R85" s="455"/>
      <c r="S85" s="455"/>
      <c r="T85" s="455"/>
      <c r="U85" s="455"/>
      <c r="V85" s="455"/>
      <c r="W85" s="455"/>
      <c r="X85" s="456"/>
      <c r="Y85" s="894" t="s">
        <v>57</v>
      </c>
      <c r="Z85" s="895"/>
      <c r="AA85" s="896"/>
      <c r="AB85" s="394"/>
      <c r="AC85" s="394"/>
      <c r="AD85" s="394"/>
      <c r="AE85" s="395"/>
      <c r="AF85" s="377"/>
      <c r="AG85" s="377"/>
      <c r="AH85" s="377"/>
      <c r="AI85" s="395"/>
      <c r="AJ85" s="377"/>
      <c r="AK85" s="377"/>
      <c r="AL85" s="377"/>
      <c r="AM85" s="395"/>
      <c r="AN85" s="377"/>
      <c r="AO85" s="377"/>
      <c r="AP85" s="377"/>
      <c r="AQ85" s="397"/>
      <c r="AR85" s="398"/>
      <c r="AS85" s="398"/>
      <c r="AT85" s="399"/>
      <c r="AU85" s="377"/>
      <c r="AV85" s="377"/>
      <c r="AW85" s="377"/>
      <c r="AX85" s="378"/>
      <c r="AY85">
        <f t="shared" si="2"/>
        <v>0</v>
      </c>
    </row>
    <row r="86" spans="1:60" ht="23.25" hidden="1" customHeight="1" x14ac:dyDescent="0.15">
      <c r="A86" s="320"/>
      <c r="B86" s="322"/>
      <c r="C86" s="323"/>
      <c r="D86" s="323"/>
      <c r="E86" s="323"/>
      <c r="F86" s="324"/>
      <c r="G86" s="897"/>
      <c r="H86" s="113"/>
      <c r="I86" s="113"/>
      <c r="J86" s="113"/>
      <c r="K86" s="113"/>
      <c r="L86" s="113"/>
      <c r="M86" s="113"/>
      <c r="N86" s="113"/>
      <c r="O86" s="389"/>
      <c r="P86" s="457"/>
      <c r="Q86" s="457"/>
      <c r="R86" s="457"/>
      <c r="S86" s="457"/>
      <c r="T86" s="457"/>
      <c r="U86" s="457"/>
      <c r="V86" s="457"/>
      <c r="W86" s="457"/>
      <c r="X86" s="458"/>
      <c r="Y86" s="898" t="s">
        <v>50</v>
      </c>
      <c r="Z86" s="788"/>
      <c r="AA86" s="789"/>
      <c r="AB86" s="454"/>
      <c r="AC86" s="454"/>
      <c r="AD86" s="454"/>
      <c r="AE86" s="395"/>
      <c r="AF86" s="377"/>
      <c r="AG86" s="377"/>
      <c r="AH86" s="377"/>
      <c r="AI86" s="395"/>
      <c r="AJ86" s="377"/>
      <c r="AK86" s="377"/>
      <c r="AL86" s="377"/>
      <c r="AM86" s="395"/>
      <c r="AN86" s="377"/>
      <c r="AO86" s="377"/>
      <c r="AP86" s="377"/>
      <c r="AQ86" s="397"/>
      <c r="AR86" s="398"/>
      <c r="AS86" s="398"/>
      <c r="AT86" s="399"/>
      <c r="AU86" s="377"/>
      <c r="AV86" s="377"/>
      <c r="AW86" s="377"/>
      <c r="AX86" s="378"/>
      <c r="AY86">
        <f t="shared" si="2"/>
        <v>0</v>
      </c>
      <c r="AZ86" s="10"/>
      <c r="BA86" s="10"/>
      <c r="BB86" s="10"/>
      <c r="BC86" s="10"/>
    </row>
    <row r="87" spans="1:60" ht="23.25" hidden="1" customHeight="1" x14ac:dyDescent="0.15">
      <c r="A87" s="320"/>
      <c r="B87" s="322"/>
      <c r="C87" s="323"/>
      <c r="D87" s="323"/>
      <c r="E87" s="323"/>
      <c r="F87" s="324"/>
      <c r="G87" s="660"/>
      <c r="H87" s="116"/>
      <c r="I87" s="116"/>
      <c r="J87" s="116"/>
      <c r="K87" s="116"/>
      <c r="L87" s="116"/>
      <c r="M87" s="116"/>
      <c r="N87" s="116"/>
      <c r="O87" s="390"/>
      <c r="P87" s="459"/>
      <c r="Q87" s="459"/>
      <c r="R87" s="459"/>
      <c r="S87" s="459"/>
      <c r="T87" s="459"/>
      <c r="U87" s="459"/>
      <c r="V87" s="459"/>
      <c r="W87" s="459"/>
      <c r="X87" s="460"/>
      <c r="Y87" s="898" t="s">
        <v>13</v>
      </c>
      <c r="Z87" s="788"/>
      <c r="AA87" s="789"/>
      <c r="AB87" s="899" t="s">
        <v>14</v>
      </c>
      <c r="AC87" s="899"/>
      <c r="AD87" s="899"/>
      <c r="AE87" s="570"/>
      <c r="AF87" s="571"/>
      <c r="AG87" s="571"/>
      <c r="AH87" s="571"/>
      <c r="AI87" s="570"/>
      <c r="AJ87" s="571"/>
      <c r="AK87" s="571"/>
      <c r="AL87" s="571"/>
      <c r="AM87" s="570"/>
      <c r="AN87" s="571"/>
      <c r="AO87" s="571"/>
      <c r="AP87" s="571"/>
      <c r="AQ87" s="397"/>
      <c r="AR87" s="398"/>
      <c r="AS87" s="398"/>
      <c r="AT87" s="399"/>
      <c r="AU87" s="377"/>
      <c r="AV87" s="377"/>
      <c r="AW87" s="377"/>
      <c r="AX87" s="378"/>
      <c r="AY87">
        <f t="shared" si="2"/>
        <v>0</v>
      </c>
      <c r="AZ87" s="10"/>
      <c r="BA87" s="10"/>
      <c r="BB87" s="10"/>
      <c r="BC87" s="10"/>
      <c r="BD87" s="10"/>
      <c r="BE87" s="10"/>
      <c r="BF87" s="10"/>
      <c r="BG87" s="10"/>
      <c r="BH87" s="10"/>
    </row>
    <row r="88" spans="1:60" ht="18.75" hidden="1" customHeight="1" x14ac:dyDescent="0.15">
      <c r="A88" s="320"/>
      <c r="B88" s="461" t="s">
        <v>138</v>
      </c>
      <c r="C88" s="462"/>
      <c r="D88" s="462"/>
      <c r="E88" s="462"/>
      <c r="F88" s="463"/>
      <c r="G88" s="346" t="s">
        <v>56</v>
      </c>
      <c r="H88" s="347"/>
      <c r="I88" s="347"/>
      <c r="J88" s="347"/>
      <c r="K88" s="347"/>
      <c r="L88" s="347"/>
      <c r="M88" s="347"/>
      <c r="N88" s="347"/>
      <c r="O88" s="348"/>
      <c r="P88" s="350" t="s">
        <v>58</v>
      </c>
      <c r="Q88" s="347"/>
      <c r="R88" s="347"/>
      <c r="S88" s="347"/>
      <c r="T88" s="347"/>
      <c r="U88" s="347"/>
      <c r="V88" s="347"/>
      <c r="W88" s="347"/>
      <c r="X88" s="348"/>
      <c r="Y88" s="351"/>
      <c r="Z88" s="352"/>
      <c r="AA88" s="353"/>
      <c r="AB88" s="890" t="s">
        <v>11</v>
      </c>
      <c r="AC88" s="891"/>
      <c r="AD88" s="892"/>
      <c r="AE88" s="421" t="s">
        <v>416</v>
      </c>
      <c r="AF88" s="421"/>
      <c r="AG88" s="421"/>
      <c r="AH88" s="421"/>
      <c r="AI88" s="421" t="s">
        <v>568</v>
      </c>
      <c r="AJ88" s="421"/>
      <c r="AK88" s="421"/>
      <c r="AL88" s="421"/>
      <c r="AM88" s="421" t="s">
        <v>384</v>
      </c>
      <c r="AN88" s="421"/>
      <c r="AO88" s="421"/>
      <c r="AP88" s="421"/>
      <c r="AQ88" s="497" t="s">
        <v>174</v>
      </c>
      <c r="AR88" s="498"/>
      <c r="AS88" s="498"/>
      <c r="AT88" s="499"/>
      <c r="AU88" s="500" t="s">
        <v>128</v>
      </c>
      <c r="AV88" s="500"/>
      <c r="AW88" s="500"/>
      <c r="AX88" s="501"/>
      <c r="AY88">
        <f>$G$90</f>
        <v>0</v>
      </c>
      <c r="AZ88" s="10"/>
      <c r="BA88" s="10"/>
      <c r="BB88" s="10"/>
      <c r="BC88" s="10"/>
    </row>
    <row r="89" spans="1:60" ht="18.75" hidden="1" customHeight="1" x14ac:dyDescent="0.15">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8"/>
      <c r="AC89" s="493"/>
      <c r="AD89" s="494"/>
      <c r="AE89" s="421"/>
      <c r="AF89" s="421"/>
      <c r="AG89" s="421"/>
      <c r="AH89" s="421"/>
      <c r="AI89" s="421"/>
      <c r="AJ89" s="421"/>
      <c r="AK89" s="421"/>
      <c r="AL89" s="421"/>
      <c r="AM89" s="421"/>
      <c r="AN89" s="421"/>
      <c r="AO89" s="421"/>
      <c r="AP89" s="421"/>
      <c r="AQ89" s="502"/>
      <c r="AR89" s="442"/>
      <c r="AS89" s="440" t="s">
        <v>175</v>
      </c>
      <c r="AT89" s="441"/>
      <c r="AU89" s="442"/>
      <c r="AV89" s="442"/>
      <c r="AW89" s="330" t="s">
        <v>166</v>
      </c>
      <c r="AX89" s="335"/>
      <c r="AY89">
        <f>$AY$88</f>
        <v>0</v>
      </c>
      <c r="AZ89" s="10"/>
      <c r="BA89" s="10"/>
      <c r="BB89" s="10"/>
      <c r="BC89" s="10"/>
      <c r="BD89" s="10"/>
      <c r="BE89" s="10"/>
      <c r="BF89" s="10"/>
      <c r="BG89" s="10"/>
      <c r="BH89" s="10"/>
    </row>
    <row r="90" spans="1:60" ht="23.25" hidden="1" customHeight="1" x14ac:dyDescent="0.15">
      <c r="A90" s="320"/>
      <c r="B90" s="322"/>
      <c r="C90" s="323"/>
      <c r="D90" s="323"/>
      <c r="E90" s="323"/>
      <c r="F90" s="324"/>
      <c r="G90" s="659"/>
      <c r="H90" s="110"/>
      <c r="I90" s="110"/>
      <c r="J90" s="110"/>
      <c r="K90" s="110"/>
      <c r="L90" s="110"/>
      <c r="M90" s="110"/>
      <c r="N90" s="110"/>
      <c r="O90" s="388"/>
      <c r="P90" s="110"/>
      <c r="Q90" s="455"/>
      <c r="R90" s="455"/>
      <c r="S90" s="455"/>
      <c r="T90" s="455"/>
      <c r="U90" s="455"/>
      <c r="V90" s="455"/>
      <c r="W90" s="455"/>
      <c r="X90" s="456"/>
      <c r="Y90" s="894" t="s">
        <v>57</v>
      </c>
      <c r="Z90" s="895"/>
      <c r="AA90" s="896"/>
      <c r="AB90" s="394"/>
      <c r="AC90" s="394"/>
      <c r="AD90" s="394"/>
      <c r="AE90" s="395"/>
      <c r="AF90" s="377"/>
      <c r="AG90" s="377"/>
      <c r="AH90" s="377"/>
      <c r="AI90" s="395"/>
      <c r="AJ90" s="377"/>
      <c r="AK90" s="377"/>
      <c r="AL90" s="377"/>
      <c r="AM90" s="395"/>
      <c r="AN90" s="377"/>
      <c r="AO90" s="377"/>
      <c r="AP90" s="377"/>
      <c r="AQ90" s="397"/>
      <c r="AR90" s="398"/>
      <c r="AS90" s="398"/>
      <c r="AT90" s="399"/>
      <c r="AU90" s="377"/>
      <c r="AV90" s="377"/>
      <c r="AW90" s="377"/>
      <c r="AX90" s="378"/>
      <c r="AY90">
        <f>$AY$88</f>
        <v>0</v>
      </c>
    </row>
    <row r="91" spans="1:60" ht="23.25" hidden="1" customHeight="1" x14ac:dyDescent="0.15">
      <c r="A91" s="320"/>
      <c r="B91" s="322"/>
      <c r="C91" s="323"/>
      <c r="D91" s="323"/>
      <c r="E91" s="323"/>
      <c r="F91" s="324"/>
      <c r="G91" s="897"/>
      <c r="H91" s="113"/>
      <c r="I91" s="113"/>
      <c r="J91" s="113"/>
      <c r="K91" s="113"/>
      <c r="L91" s="113"/>
      <c r="M91" s="113"/>
      <c r="N91" s="113"/>
      <c r="O91" s="389"/>
      <c r="P91" s="457"/>
      <c r="Q91" s="457"/>
      <c r="R91" s="457"/>
      <c r="S91" s="457"/>
      <c r="T91" s="457"/>
      <c r="U91" s="457"/>
      <c r="V91" s="457"/>
      <c r="W91" s="457"/>
      <c r="X91" s="458"/>
      <c r="Y91" s="898" t="s">
        <v>50</v>
      </c>
      <c r="Z91" s="788"/>
      <c r="AA91" s="789"/>
      <c r="AB91" s="454"/>
      <c r="AC91" s="454"/>
      <c r="AD91" s="454"/>
      <c r="AE91" s="395"/>
      <c r="AF91" s="377"/>
      <c r="AG91" s="377"/>
      <c r="AH91" s="377"/>
      <c r="AI91" s="395"/>
      <c r="AJ91" s="377"/>
      <c r="AK91" s="377"/>
      <c r="AL91" s="377"/>
      <c r="AM91" s="395"/>
      <c r="AN91" s="377"/>
      <c r="AO91" s="377"/>
      <c r="AP91" s="377"/>
      <c r="AQ91" s="397"/>
      <c r="AR91" s="398"/>
      <c r="AS91" s="398"/>
      <c r="AT91" s="399"/>
      <c r="AU91" s="377"/>
      <c r="AV91" s="377"/>
      <c r="AW91" s="377"/>
      <c r="AX91" s="378"/>
      <c r="AY91">
        <f>$AY$88</f>
        <v>0</v>
      </c>
      <c r="AZ91" s="10"/>
      <c r="BA91" s="10"/>
      <c r="BB91" s="10"/>
      <c r="BC91" s="10"/>
    </row>
    <row r="92" spans="1:60" ht="23.25" hidden="1" customHeight="1" x14ac:dyDescent="0.15">
      <c r="A92" s="320"/>
      <c r="B92" s="325"/>
      <c r="C92" s="326"/>
      <c r="D92" s="326"/>
      <c r="E92" s="326"/>
      <c r="F92" s="327"/>
      <c r="G92" s="660"/>
      <c r="H92" s="116"/>
      <c r="I92" s="116"/>
      <c r="J92" s="116"/>
      <c r="K92" s="116"/>
      <c r="L92" s="116"/>
      <c r="M92" s="116"/>
      <c r="N92" s="116"/>
      <c r="O92" s="390"/>
      <c r="P92" s="459"/>
      <c r="Q92" s="459"/>
      <c r="R92" s="459"/>
      <c r="S92" s="459"/>
      <c r="T92" s="459"/>
      <c r="U92" s="459"/>
      <c r="V92" s="459"/>
      <c r="W92" s="459"/>
      <c r="X92" s="460"/>
      <c r="Y92" s="898" t="s">
        <v>13</v>
      </c>
      <c r="Z92" s="788"/>
      <c r="AA92" s="789"/>
      <c r="AB92" s="899" t="s">
        <v>14</v>
      </c>
      <c r="AC92" s="899"/>
      <c r="AD92" s="899"/>
      <c r="AE92" s="570"/>
      <c r="AF92" s="571"/>
      <c r="AG92" s="571"/>
      <c r="AH92" s="571"/>
      <c r="AI92" s="570"/>
      <c r="AJ92" s="571"/>
      <c r="AK92" s="571"/>
      <c r="AL92" s="571"/>
      <c r="AM92" s="570"/>
      <c r="AN92" s="571"/>
      <c r="AO92" s="571"/>
      <c r="AP92" s="571"/>
      <c r="AQ92" s="397"/>
      <c r="AR92" s="398"/>
      <c r="AS92" s="398"/>
      <c r="AT92" s="399"/>
      <c r="AU92" s="377"/>
      <c r="AV92" s="377"/>
      <c r="AW92" s="377"/>
      <c r="AX92" s="378"/>
      <c r="AY92">
        <f>$AY$88</f>
        <v>0</v>
      </c>
      <c r="AZ92" s="10"/>
      <c r="BA92" s="10"/>
      <c r="BB92" s="10"/>
      <c r="BC92" s="10"/>
      <c r="BD92" s="10"/>
      <c r="BE92" s="10"/>
      <c r="BF92" s="10"/>
      <c r="BG92" s="10"/>
      <c r="BH92" s="10"/>
    </row>
    <row r="93" spans="1:60" ht="18.75" hidden="1" customHeight="1" x14ac:dyDescent="0.15">
      <c r="A93" s="320"/>
      <c r="B93" s="322" t="s">
        <v>138</v>
      </c>
      <c r="C93" s="323"/>
      <c r="D93" s="323"/>
      <c r="E93" s="323"/>
      <c r="F93" s="324"/>
      <c r="G93" s="346" t="s">
        <v>56</v>
      </c>
      <c r="H93" s="347"/>
      <c r="I93" s="347"/>
      <c r="J93" s="347"/>
      <c r="K93" s="347"/>
      <c r="L93" s="347"/>
      <c r="M93" s="347"/>
      <c r="N93" s="347"/>
      <c r="O93" s="348"/>
      <c r="P93" s="350" t="s">
        <v>58</v>
      </c>
      <c r="Q93" s="347"/>
      <c r="R93" s="347"/>
      <c r="S93" s="347"/>
      <c r="T93" s="347"/>
      <c r="U93" s="347"/>
      <c r="V93" s="347"/>
      <c r="W93" s="347"/>
      <c r="X93" s="348"/>
      <c r="Y93" s="351"/>
      <c r="Z93" s="352"/>
      <c r="AA93" s="353"/>
      <c r="AB93" s="890" t="s">
        <v>11</v>
      </c>
      <c r="AC93" s="891"/>
      <c r="AD93" s="892"/>
      <c r="AE93" s="421" t="s">
        <v>416</v>
      </c>
      <c r="AF93" s="421"/>
      <c r="AG93" s="421"/>
      <c r="AH93" s="421"/>
      <c r="AI93" s="421" t="s">
        <v>568</v>
      </c>
      <c r="AJ93" s="421"/>
      <c r="AK93" s="421"/>
      <c r="AL93" s="421"/>
      <c r="AM93" s="421" t="s">
        <v>384</v>
      </c>
      <c r="AN93" s="421"/>
      <c r="AO93" s="421"/>
      <c r="AP93" s="421"/>
      <c r="AQ93" s="497" t="s">
        <v>174</v>
      </c>
      <c r="AR93" s="498"/>
      <c r="AS93" s="498"/>
      <c r="AT93" s="499"/>
      <c r="AU93" s="500" t="s">
        <v>128</v>
      </c>
      <c r="AV93" s="500"/>
      <c r="AW93" s="500"/>
      <c r="AX93" s="501"/>
      <c r="AY93">
        <f>$G$95</f>
        <v>0</v>
      </c>
      <c r="AZ93" s="10"/>
      <c r="BA93" s="10"/>
      <c r="BB93" s="10"/>
      <c r="BC93" s="10"/>
    </row>
    <row r="94" spans="1:60" ht="18.75" hidden="1" customHeight="1" x14ac:dyDescent="0.15">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8"/>
      <c r="AC94" s="493"/>
      <c r="AD94" s="494"/>
      <c r="AE94" s="421"/>
      <c r="AF94" s="421"/>
      <c r="AG94" s="421"/>
      <c r="AH94" s="421"/>
      <c r="AI94" s="421"/>
      <c r="AJ94" s="421"/>
      <c r="AK94" s="421"/>
      <c r="AL94" s="421"/>
      <c r="AM94" s="421"/>
      <c r="AN94" s="421"/>
      <c r="AO94" s="421"/>
      <c r="AP94" s="421"/>
      <c r="AQ94" s="502"/>
      <c r="AR94" s="442"/>
      <c r="AS94" s="440" t="s">
        <v>175</v>
      </c>
      <c r="AT94" s="441"/>
      <c r="AU94" s="442"/>
      <c r="AV94" s="442"/>
      <c r="AW94" s="330" t="s">
        <v>166</v>
      </c>
      <c r="AX94" s="335"/>
      <c r="AY94">
        <f>$AY$93</f>
        <v>0</v>
      </c>
      <c r="AZ94" s="10"/>
      <c r="BA94" s="10"/>
      <c r="BB94" s="10"/>
      <c r="BC94" s="10"/>
      <c r="BD94" s="10"/>
      <c r="BE94" s="10"/>
      <c r="BF94" s="10"/>
      <c r="BG94" s="10"/>
      <c r="BH94" s="10"/>
    </row>
    <row r="95" spans="1:60" ht="23.25" hidden="1" customHeight="1" x14ac:dyDescent="0.15">
      <c r="A95" s="320"/>
      <c r="B95" s="322"/>
      <c r="C95" s="323"/>
      <c r="D95" s="323"/>
      <c r="E95" s="323"/>
      <c r="F95" s="324"/>
      <c r="G95" s="659"/>
      <c r="H95" s="110"/>
      <c r="I95" s="110"/>
      <c r="J95" s="110"/>
      <c r="K95" s="110"/>
      <c r="L95" s="110"/>
      <c r="M95" s="110"/>
      <c r="N95" s="110"/>
      <c r="O95" s="388"/>
      <c r="P95" s="110"/>
      <c r="Q95" s="455"/>
      <c r="R95" s="455"/>
      <c r="S95" s="455"/>
      <c r="T95" s="455"/>
      <c r="U95" s="455"/>
      <c r="V95" s="455"/>
      <c r="W95" s="455"/>
      <c r="X95" s="456"/>
      <c r="Y95" s="894" t="s">
        <v>57</v>
      </c>
      <c r="Z95" s="895"/>
      <c r="AA95" s="896"/>
      <c r="AB95" s="394"/>
      <c r="AC95" s="394"/>
      <c r="AD95" s="394"/>
      <c r="AE95" s="395"/>
      <c r="AF95" s="377"/>
      <c r="AG95" s="377"/>
      <c r="AH95" s="377"/>
      <c r="AI95" s="395"/>
      <c r="AJ95" s="377"/>
      <c r="AK95" s="377"/>
      <c r="AL95" s="377"/>
      <c r="AM95" s="395"/>
      <c r="AN95" s="377"/>
      <c r="AO95" s="377"/>
      <c r="AP95" s="377"/>
      <c r="AQ95" s="397"/>
      <c r="AR95" s="398"/>
      <c r="AS95" s="398"/>
      <c r="AT95" s="399"/>
      <c r="AU95" s="377"/>
      <c r="AV95" s="377"/>
      <c r="AW95" s="377"/>
      <c r="AX95" s="378"/>
      <c r="AY95">
        <f>$AY$93</f>
        <v>0</v>
      </c>
    </row>
    <row r="96" spans="1:60" ht="23.25" hidden="1" customHeight="1" x14ac:dyDescent="0.15">
      <c r="A96" s="320"/>
      <c r="B96" s="322"/>
      <c r="C96" s="323"/>
      <c r="D96" s="323"/>
      <c r="E96" s="323"/>
      <c r="F96" s="324"/>
      <c r="G96" s="897"/>
      <c r="H96" s="113"/>
      <c r="I96" s="113"/>
      <c r="J96" s="113"/>
      <c r="K96" s="113"/>
      <c r="L96" s="113"/>
      <c r="M96" s="113"/>
      <c r="N96" s="113"/>
      <c r="O96" s="389"/>
      <c r="P96" s="457"/>
      <c r="Q96" s="457"/>
      <c r="R96" s="457"/>
      <c r="S96" s="457"/>
      <c r="T96" s="457"/>
      <c r="U96" s="457"/>
      <c r="V96" s="457"/>
      <c r="W96" s="457"/>
      <c r="X96" s="458"/>
      <c r="Y96" s="898" t="s">
        <v>50</v>
      </c>
      <c r="Z96" s="788"/>
      <c r="AA96" s="789"/>
      <c r="AB96" s="454"/>
      <c r="AC96" s="454"/>
      <c r="AD96" s="454"/>
      <c r="AE96" s="395"/>
      <c r="AF96" s="377"/>
      <c r="AG96" s="377"/>
      <c r="AH96" s="377"/>
      <c r="AI96" s="395"/>
      <c r="AJ96" s="377"/>
      <c r="AK96" s="377"/>
      <c r="AL96" s="377"/>
      <c r="AM96" s="395"/>
      <c r="AN96" s="377"/>
      <c r="AO96" s="377"/>
      <c r="AP96" s="377"/>
      <c r="AQ96" s="397"/>
      <c r="AR96" s="398"/>
      <c r="AS96" s="398"/>
      <c r="AT96" s="399"/>
      <c r="AU96" s="377"/>
      <c r="AV96" s="377"/>
      <c r="AW96" s="377"/>
      <c r="AX96" s="378"/>
      <c r="AY96">
        <f>$AY$93</f>
        <v>0</v>
      </c>
      <c r="AZ96" s="10"/>
      <c r="BA96" s="10"/>
      <c r="BB96" s="10"/>
      <c r="BC96" s="10"/>
    </row>
    <row r="97" spans="1:60" ht="23.25" hidden="1" customHeight="1" thickBot="1" x14ac:dyDescent="0.2">
      <c r="A97" s="321"/>
      <c r="B97" s="887"/>
      <c r="C97" s="888"/>
      <c r="D97" s="888"/>
      <c r="E97" s="888"/>
      <c r="F97" s="889"/>
      <c r="G97" s="660"/>
      <c r="H97" s="116"/>
      <c r="I97" s="116"/>
      <c r="J97" s="116"/>
      <c r="K97" s="116"/>
      <c r="L97" s="116"/>
      <c r="M97" s="116"/>
      <c r="N97" s="116"/>
      <c r="O97" s="390"/>
      <c r="P97" s="459"/>
      <c r="Q97" s="459"/>
      <c r="R97" s="459"/>
      <c r="S97" s="459"/>
      <c r="T97" s="459"/>
      <c r="U97" s="459"/>
      <c r="V97" s="459"/>
      <c r="W97" s="459"/>
      <c r="X97" s="460"/>
      <c r="Y97" s="898" t="s">
        <v>13</v>
      </c>
      <c r="Z97" s="788"/>
      <c r="AA97" s="789"/>
      <c r="AB97" s="899" t="s">
        <v>14</v>
      </c>
      <c r="AC97" s="899"/>
      <c r="AD97" s="899"/>
      <c r="AE97" s="570"/>
      <c r="AF97" s="571"/>
      <c r="AG97" s="571"/>
      <c r="AH97" s="571"/>
      <c r="AI97" s="570"/>
      <c r="AJ97" s="571"/>
      <c r="AK97" s="571"/>
      <c r="AL97" s="571"/>
      <c r="AM97" s="570"/>
      <c r="AN97" s="571"/>
      <c r="AO97" s="571"/>
      <c r="AP97" s="571"/>
      <c r="AQ97" s="397"/>
      <c r="AR97" s="398"/>
      <c r="AS97" s="398"/>
      <c r="AT97" s="399"/>
      <c r="AU97" s="377"/>
      <c r="AV97" s="377"/>
      <c r="AW97" s="377"/>
      <c r="AX97" s="378"/>
      <c r="AY97">
        <f>$AY$93</f>
        <v>0</v>
      </c>
      <c r="AZ97" s="10"/>
      <c r="BA97" s="10"/>
      <c r="BB97" s="10"/>
      <c r="BC97" s="10"/>
      <c r="BD97" s="10"/>
      <c r="BE97" s="10"/>
      <c r="BF97" s="10"/>
      <c r="BG97" s="10"/>
      <c r="BH97" s="10"/>
    </row>
    <row r="98" spans="1:60" ht="47.25" hidden="1" customHeight="1" x14ac:dyDescent="0.15">
      <c r="A98" s="314" t="s">
        <v>579</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60" ht="31.5" hidden="1" customHeight="1" x14ac:dyDescent="0.15">
      <c r="A99" s="354" t="s">
        <v>580</v>
      </c>
      <c r="B99" s="323"/>
      <c r="C99" s="323"/>
      <c r="D99" s="323"/>
      <c r="E99" s="323"/>
      <c r="F99" s="324"/>
      <c r="G99" s="356" t="s">
        <v>572</v>
      </c>
      <c r="H99" s="357"/>
      <c r="I99" s="357"/>
      <c r="J99" s="357"/>
      <c r="K99" s="357"/>
      <c r="L99" s="357"/>
      <c r="M99" s="357"/>
      <c r="N99" s="357"/>
      <c r="O99" s="357"/>
      <c r="P99" s="358" t="s">
        <v>571</v>
      </c>
      <c r="Q99" s="357"/>
      <c r="R99" s="357"/>
      <c r="S99" s="357"/>
      <c r="T99" s="357"/>
      <c r="U99" s="357"/>
      <c r="V99" s="357"/>
      <c r="W99" s="357"/>
      <c r="X99" s="359"/>
      <c r="Y99" s="360"/>
      <c r="Z99" s="361"/>
      <c r="AA99" s="362"/>
      <c r="AB99" s="407" t="s">
        <v>11</v>
      </c>
      <c r="AC99" s="407"/>
      <c r="AD99" s="407"/>
      <c r="AE99" s="421" t="s">
        <v>416</v>
      </c>
      <c r="AF99" s="421"/>
      <c r="AG99" s="421"/>
      <c r="AH99" s="421"/>
      <c r="AI99" s="421" t="s">
        <v>568</v>
      </c>
      <c r="AJ99" s="421"/>
      <c r="AK99" s="421"/>
      <c r="AL99" s="421"/>
      <c r="AM99" s="421" t="s">
        <v>384</v>
      </c>
      <c r="AN99" s="421"/>
      <c r="AO99" s="421"/>
      <c r="AP99" s="421"/>
      <c r="AQ99" s="417" t="s">
        <v>415</v>
      </c>
      <c r="AR99" s="418"/>
      <c r="AS99" s="418"/>
      <c r="AT99" s="419"/>
      <c r="AU99" s="417" t="s">
        <v>593</v>
      </c>
      <c r="AV99" s="418"/>
      <c r="AW99" s="418"/>
      <c r="AX99" s="420"/>
      <c r="AY99">
        <f>COUNTA($G$100)</f>
        <v>0</v>
      </c>
    </row>
    <row r="100" spans="1:60" ht="23.25" hidden="1" customHeight="1" x14ac:dyDescent="0.15">
      <c r="A100" s="354"/>
      <c r="B100" s="323"/>
      <c r="C100" s="323"/>
      <c r="D100" s="323"/>
      <c r="E100" s="323"/>
      <c r="F100" s="324"/>
      <c r="G100" s="435"/>
      <c r="H100" s="364"/>
      <c r="I100" s="364"/>
      <c r="J100" s="364"/>
      <c r="K100" s="364"/>
      <c r="L100" s="364"/>
      <c r="M100" s="364"/>
      <c r="N100" s="364"/>
      <c r="O100" s="364"/>
      <c r="P100" s="436"/>
      <c r="Q100" s="367"/>
      <c r="R100" s="367"/>
      <c r="S100" s="367"/>
      <c r="T100" s="367"/>
      <c r="U100" s="367"/>
      <c r="V100" s="367"/>
      <c r="W100" s="367"/>
      <c r="X100" s="368"/>
      <c r="Y100" s="372" t="s">
        <v>51</v>
      </c>
      <c r="Z100" s="373"/>
      <c r="AA100" s="374"/>
      <c r="AB100" s="375"/>
      <c r="AC100" s="375"/>
      <c r="AD100" s="375"/>
      <c r="AE100" s="376"/>
      <c r="AF100" s="376"/>
      <c r="AG100" s="376"/>
      <c r="AH100" s="376"/>
      <c r="AI100" s="376"/>
      <c r="AJ100" s="376"/>
      <c r="AK100" s="376"/>
      <c r="AL100" s="376"/>
      <c r="AM100" s="376"/>
      <c r="AN100" s="376"/>
      <c r="AO100" s="376"/>
      <c r="AP100" s="376"/>
      <c r="AQ100" s="376"/>
      <c r="AR100" s="376"/>
      <c r="AS100" s="376"/>
      <c r="AT100" s="376"/>
      <c r="AU100" s="411"/>
      <c r="AV100" s="412"/>
      <c r="AW100" s="412"/>
      <c r="AX100" s="413"/>
      <c r="AY100">
        <f>$AY$99</f>
        <v>0</v>
      </c>
    </row>
    <row r="101" spans="1:60" ht="23.25" hidden="1" customHeight="1" x14ac:dyDescent="0.15">
      <c r="A101" s="355"/>
      <c r="B101" s="326"/>
      <c r="C101" s="326"/>
      <c r="D101" s="326"/>
      <c r="E101" s="326"/>
      <c r="F101" s="327"/>
      <c r="G101" s="365"/>
      <c r="H101" s="366"/>
      <c r="I101" s="366"/>
      <c r="J101" s="366"/>
      <c r="K101" s="366"/>
      <c r="L101" s="366"/>
      <c r="M101" s="366"/>
      <c r="N101" s="366"/>
      <c r="O101" s="366"/>
      <c r="P101" s="369"/>
      <c r="Q101" s="370"/>
      <c r="R101" s="370"/>
      <c r="S101" s="370"/>
      <c r="T101" s="370"/>
      <c r="U101" s="370"/>
      <c r="V101" s="370"/>
      <c r="W101" s="370"/>
      <c r="X101" s="371"/>
      <c r="Y101" s="414" t="s">
        <v>52</v>
      </c>
      <c r="Z101" s="415"/>
      <c r="AA101" s="416"/>
      <c r="AB101" s="375"/>
      <c r="AC101" s="375"/>
      <c r="AD101" s="375"/>
      <c r="AE101" s="376"/>
      <c r="AF101" s="376"/>
      <c r="AG101" s="376"/>
      <c r="AH101" s="376"/>
      <c r="AI101" s="376"/>
      <c r="AJ101" s="376"/>
      <c r="AK101" s="376"/>
      <c r="AL101" s="376"/>
      <c r="AM101" s="376"/>
      <c r="AN101" s="376"/>
      <c r="AO101" s="376"/>
      <c r="AP101" s="376"/>
      <c r="AQ101" s="376"/>
      <c r="AR101" s="376"/>
      <c r="AS101" s="376"/>
      <c r="AT101" s="376"/>
      <c r="AU101" s="411"/>
      <c r="AV101" s="412"/>
      <c r="AW101" s="412"/>
      <c r="AX101" s="413"/>
      <c r="AY101">
        <f>$AY$99</f>
        <v>0</v>
      </c>
    </row>
    <row r="102" spans="1:60" ht="23.25" hidden="1" customHeight="1" x14ac:dyDescent="0.15">
      <c r="A102" s="467" t="s">
        <v>581</v>
      </c>
      <c r="B102" s="347"/>
      <c r="C102" s="347"/>
      <c r="D102" s="347"/>
      <c r="E102" s="347"/>
      <c r="F102" s="468"/>
      <c r="G102" s="138" t="s">
        <v>582</v>
      </c>
      <c r="H102" s="138"/>
      <c r="I102" s="138"/>
      <c r="J102" s="138"/>
      <c r="K102" s="138"/>
      <c r="L102" s="138"/>
      <c r="M102" s="138"/>
      <c r="N102" s="138"/>
      <c r="O102" s="138"/>
      <c r="P102" s="138"/>
      <c r="Q102" s="138"/>
      <c r="R102" s="138"/>
      <c r="S102" s="138"/>
      <c r="T102" s="138"/>
      <c r="U102" s="138"/>
      <c r="V102" s="138"/>
      <c r="W102" s="138"/>
      <c r="X102" s="254"/>
      <c r="Y102" s="451"/>
      <c r="Z102" s="452"/>
      <c r="AA102" s="453"/>
      <c r="AB102" s="137" t="s">
        <v>11</v>
      </c>
      <c r="AC102" s="138"/>
      <c r="AD102" s="254"/>
      <c r="AE102" s="421" t="s">
        <v>416</v>
      </c>
      <c r="AF102" s="421"/>
      <c r="AG102" s="421"/>
      <c r="AH102" s="421"/>
      <c r="AI102" s="421" t="s">
        <v>568</v>
      </c>
      <c r="AJ102" s="421"/>
      <c r="AK102" s="421"/>
      <c r="AL102" s="421"/>
      <c r="AM102" s="421" t="s">
        <v>384</v>
      </c>
      <c r="AN102" s="421"/>
      <c r="AO102" s="421"/>
      <c r="AP102" s="421"/>
      <c r="AQ102" s="422" t="s">
        <v>594</v>
      </c>
      <c r="AR102" s="423"/>
      <c r="AS102" s="423"/>
      <c r="AT102" s="423"/>
      <c r="AU102" s="423"/>
      <c r="AV102" s="423"/>
      <c r="AW102" s="423"/>
      <c r="AX102" s="424"/>
      <c r="AY102">
        <f>IF(SUBSTITUTE(SUBSTITUTE($G$103,"／",""),"　","")="",0,1)</f>
        <v>0</v>
      </c>
    </row>
    <row r="103" spans="1:60" ht="23.25" hidden="1" customHeight="1" x14ac:dyDescent="0.15">
      <c r="A103" s="469"/>
      <c r="B103" s="328"/>
      <c r="C103" s="328"/>
      <c r="D103" s="328"/>
      <c r="E103" s="328"/>
      <c r="F103" s="470"/>
      <c r="G103" s="400" t="s">
        <v>583</v>
      </c>
      <c r="H103" s="401"/>
      <c r="I103" s="401"/>
      <c r="J103" s="401"/>
      <c r="K103" s="401"/>
      <c r="L103" s="401"/>
      <c r="M103" s="401"/>
      <c r="N103" s="401"/>
      <c r="O103" s="401"/>
      <c r="P103" s="401"/>
      <c r="Q103" s="401"/>
      <c r="R103" s="401"/>
      <c r="S103" s="401"/>
      <c r="T103" s="401"/>
      <c r="U103" s="401"/>
      <c r="V103" s="401"/>
      <c r="W103" s="401"/>
      <c r="X103" s="401"/>
      <c r="Y103" s="425" t="s">
        <v>581</v>
      </c>
      <c r="Z103" s="426"/>
      <c r="AA103" s="427"/>
      <c r="AB103" s="428"/>
      <c r="AC103" s="429"/>
      <c r="AD103" s="430"/>
      <c r="AE103" s="404"/>
      <c r="AF103" s="404"/>
      <c r="AG103" s="404"/>
      <c r="AH103" s="404"/>
      <c r="AI103" s="404"/>
      <c r="AJ103" s="404"/>
      <c r="AK103" s="404"/>
      <c r="AL103" s="404"/>
      <c r="AM103" s="404"/>
      <c r="AN103" s="404"/>
      <c r="AO103" s="404"/>
      <c r="AP103" s="404"/>
      <c r="AQ103" s="395"/>
      <c r="AR103" s="377"/>
      <c r="AS103" s="377"/>
      <c r="AT103" s="377"/>
      <c r="AU103" s="377"/>
      <c r="AV103" s="377"/>
      <c r="AW103" s="377"/>
      <c r="AX103" s="378"/>
      <c r="AY103">
        <f>$AY$102</f>
        <v>0</v>
      </c>
    </row>
    <row r="104" spans="1:60" ht="46.5" hidden="1" customHeight="1" x14ac:dyDescent="0.15">
      <c r="A104" s="471"/>
      <c r="B104" s="330"/>
      <c r="C104" s="330"/>
      <c r="D104" s="330"/>
      <c r="E104" s="330"/>
      <c r="F104" s="472"/>
      <c r="G104" s="402"/>
      <c r="H104" s="403"/>
      <c r="I104" s="403"/>
      <c r="J104" s="403"/>
      <c r="K104" s="403"/>
      <c r="L104" s="403"/>
      <c r="M104" s="403"/>
      <c r="N104" s="403"/>
      <c r="O104" s="403"/>
      <c r="P104" s="403"/>
      <c r="Q104" s="403"/>
      <c r="R104" s="403"/>
      <c r="S104" s="403"/>
      <c r="T104" s="403"/>
      <c r="U104" s="403"/>
      <c r="V104" s="403"/>
      <c r="W104" s="403"/>
      <c r="X104" s="403"/>
      <c r="Y104" s="391" t="s">
        <v>584</v>
      </c>
      <c r="Z104" s="405"/>
      <c r="AA104" s="406"/>
      <c r="AB104" s="431" t="s">
        <v>585</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37"/>
      <c r="AY104">
        <f>$AY$102</f>
        <v>0</v>
      </c>
    </row>
    <row r="105" spans="1:60" ht="18.75" hidden="1" customHeight="1" x14ac:dyDescent="0.15">
      <c r="A105" s="509" t="s">
        <v>236</v>
      </c>
      <c r="B105" s="510"/>
      <c r="C105" s="510"/>
      <c r="D105" s="510"/>
      <c r="E105" s="510"/>
      <c r="F105" s="511"/>
      <c r="G105" s="483" t="s">
        <v>139</v>
      </c>
      <c r="H105" s="328"/>
      <c r="I105" s="328"/>
      <c r="J105" s="328"/>
      <c r="K105" s="328"/>
      <c r="L105" s="328"/>
      <c r="M105" s="328"/>
      <c r="N105" s="328"/>
      <c r="O105" s="329"/>
      <c r="P105" s="332" t="s">
        <v>55</v>
      </c>
      <c r="Q105" s="328"/>
      <c r="R105" s="328"/>
      <c r="S105" s="328"/>
      <c r="T105" s="328"/>
      <c r="U105" s="328"/>
      <c r="V105" s="328"/>
      <c r="W105" s="328"/>
      <c r="X105" s="329"/>
      <c r="Y105" s="484"/>
      <c r="Z105" s="485"/>
      <c r="AA105" s="486"/>
      <c r="AB105" s="490" t="s">
        <v>11</v>
      </c>
      <c r="AC105" s="491"/>
      <c r="AD105" s="492"/>
      <c r="AE105" s="421" t="s">
        <v>416</v>
      </c>
      <c r="AF105" s="421"/>
      <c r="AG105" s="421"/>
      <c r="AH105" s="421"/>
      <c r="AI105" s="421" t="s">
        <v>568</v>
      </c>
      <c r="AJ105" s="421"/>
      <c r="AK105" s="421"/>
      <c r="AL105" s="421"/>
      <c r="AM105" s="421" t="s">
        <v>384</v>
      </c>
      <c r="AN105" s="421"/>
      <c r="AO105" s="421"/>
      <c r="AP105" s="421"/>
      <c r="AQ105" s="464" t="s">
        <v>174</v>
      </c>
      <c r="AR105" s="465"/>
      <c r="AS105" s="465"/>
      <c r="AT105" s="466"/>
      <c r="AU105" s="328" t="s">
        <v>128</v>
      </c>
      <c r="AV105" s="328"/>
      <c r="AW105" s="328"/>
      <c r="AX105" s="333"/>
      <c r="AY105">
        <f>COUNTA($G$107)</f>
        <v>0</v>
      </c>
    </row>
    <row r="106" spans="1:60" ht="18.75" hidden="1" customHeight="1" x14ac:dyDescent="0.15">
      <c r="A106" s="512"/>
      <c r="B106" s="513"/>
      <c r="C106" s="513"/>
      <c r="D106" s="513"/>
      <c r="E106" s="513"/>
      <c r="F106" s="514"/>
      <c r="G106" s="349"/>
      <c r="H106" s="330"/>
      <c r="I106" s="330"/>
      <c r="J106" s="330"/>
      <c r="K106" s="330"/>
      <c r="L106" s="330"/>
      <c r="M106" s="330"/>
      <c r="N106" s="330"/>
      <c r="O106" s="331"/>
      <c r="P106" s="334"/>
      <c r="Q106" s="330"/>
      <c r="R106" s="330"/>
      <c r="S106" s="330"/>
      <c r="T106" s="330"/>
      <c r="U106" s="330"/>
      <c r="V106" s="330"/>
      <c r="W106" s="330"/>
      <c r="X106" s="331"/>
      <c r="Y106" s="487"/>
      <c r="Z106" s="488"/>
      <c r="AA106" s="489"/>
      <c r="AB106" s="408"/>
      <c r="AC106" s="493"/>
      <c r="AD106" s="494"/>
      <c r="AE106" s="421"/>
      <c r="AF106" s="421"/>
      <c r="AG106" s="421"/>
      <c r="AH106" s="421"/>
      <c r="AI106" s="421"/>
      <c r="AJ106" s="421"/>
      <c r="AK106" s="421"/>
      <c r="AL106" s="421"/>
      <c r="AM106" s="421"/>
      <c r="AN106" s="421"/>
      <c r="AO106" s="421"/>
      <c r="AP106" s="421"/>
      <c r="AQ106" s="438"/>
      <c r="AR106" s="439"/>
      <c r="AS106" s="440" t="s">
        <v>175</v>
      </c>
      <c r="AT106" s="441"/>
      <c r="AU106" s="442"/>
      <c r="AV106" s="442"/>
      <c r="AW106" s="330" t="s">
        <v>166</v>
      </c>
      <c r="AX106" s="335"/>
      <c r="AY106">
        <f t="shared" ref="AY106:AY111" si="3">$AY$105</f>
        <v>0</v>
      </c>
    </row>
    <row r="107" spans="1:60" ht="23.25" hidden="1" customHeight="1" x14ac:dyDescent="0.15">
      <c r="A107" s="515"/>
      <c r="B107" s="513"/>
      <c r="C107" s="513"/>
      <c r="D107" s="513"/>
      <c r="E107" s="513"/>
      <c r="F107" s="514"/>
      <c r="G107" s="379"/>
      <c r="H107" s="380"/>
      <c r="I107" s="380"/>
      <c r="J107" s="380"/>
      <c r="K107" s="380"/>
      <c r="L107" s="380"/>
      <c r="M107" s="380"/>
      <c r="N107" s="380"/>
      <c r="O107" s="381"/>
      <c r="P107" s="110"/>
      <c r="Q107" s="110"/>
      <c r="R107" s="110"/>
      <c r="S107" s="110"/>
      <c r="T107" s="110"/>
      <c r="U107" s="110"/>
      <c r="V107" s="110"/>
      <c r="W107" s="110"/>
      <c r="X107" s="388"/>
      <c r="Y107" s="391" t="s">
        <v>12</v>
      </c>
      <c r="Z107" s="392"/>
      <c r="AA107" s="393"/>
      <c r="AB107" s="394"/>
      <c r="AC107" s="394"/>
      <c r="AD107" s="394"/>
      <c r="AE107" s="395"/>
      <c r="AF107" s="377"/>
      <c r="AG107" s="377"/>
      <c r="AH107" s="377"/>
      <c r="AI107" s="395"/>
      <c r="AJ107" s="377"/>
      <c r="AK107" s="377"/>
      <c r="AL107" s="377"/>
      <c r="AM107" s="395"/>
      <c r="AN107" s="377"/>
      <c r="AO107" s="377"/>
      <c r="AP107" s="377"/>
      <c r="AQ107" s="397"/>
      <c r="AR107" s="398"/>
      <c r="AS107" s="398"/>
      <c r="AT107" s="399"/>
      <c r="AU107" s="377"/>
      <c r="AV107" s="377"/>
      <c r="AW107" s="377"/>
      <c r="AX107" s="378"/>
      <c r="AY107">
        <f t="shared" si="3"/>
        <v>0</v>
      </c>
    </row>
    <row r="108" spans="1:60" ht="23.25" hidden="1" customHeight="1" x14ac:dyDescent="0.15">
      <c r="A108" s="516"/>
      <c r="B108" s="517"/>
      <c r="C108" s="517"/>
      <c r="D108" s="517"/>
      <c r="E108" s="517"/>
      <c r="F108" s="518"/>
      <c r="G108" s="382"/>
      <c r="H108" s="383"/>
      <c r="I108" s="383"/>
      <c r="J108" s="383"/>
      <c r="K108" s="383"/>
      <c r="L108" s="383"/>
      <c r="M108" s="383"/>
      <c r="N108" s="383"/>
      <c r="O108" s="384"/>
      <c r="P108" s="113"/>
      <c r="Q108" s="113"/>
      <c r="R108" s="113"/>
      <c r="S108" s="113"/>
      <c r="T108" s="113"/>
      <c r="U108" s="113"/>
      <c r="V108" s="113"/>
      <c r="W108" s="113"/>
      <c r="X108" s="389"/>
      <c r="Y108" s="137" t="s">
        <v>50</v>
      </c>
      <c r="Z108" s="138"/>
      <c r="AA108" s="254"/>
      <c r="AB108" s="454"/>
      <c r="AC108" s="454"/>
      <c r="AD108" s="454"/>
      <c r="AE108" s="395"/>
      <c r="AF108" s="377"/>
      <c r="AG108" s="377"/>
      <c r="AH108" s="377"/>
      <c r="AI108" s="395"/>
      <c r="AJ108" s="377"/>
      <c r="AK108" s="377"/>
      <c r="AL108" s="377"/>
      <c r="AM108" s="395"/>
      <c r="AN108" s="377"/>
      <c r="AO108" s="377"/>
      <c r="AP108" s="377"/>
      <c r="AQ108" s="397"/>
      <c r="AR108" s="398"/>
      <c r="AS108" s="398"/>
      <c r="AT108" s="399"/>
      <c r="AU108" s="377"/>
      <c r="AV108" s="377"/>
      <c r="AW108" s="377"/>
      <c r="AX108" s="378"/>
      <c r="AY108">
        <f t="shared" si="3"/>
        <v>0</v>
      </c>
    </row>
    <row r="109" spans="1:60" ht="23.25" hidden="1" customHeight="1" x14ac:dyDescent="0.15">
      <c r="A109" s="515"/>
      <c r="B109" s="513"/>
      <c r="C109" s="513"/>
      <c r="D109" s="513"/>
      <c r="E109" s="513"/>
      <c r="F109" s="514"/>
      <c r="G109" s="385"/>
      <c r="H109" s="386"/>
      <c r="I109" s="386"/>
      <c r="J109" s="386"/>
      <c r="K109" s="386"/>
      <c r="L109" s="386"/>
      <c r="M109" s="386"/>
      <c r="N109" s="386"/>
      <c r="O109" s="387"/>
      <c r="P109" s="116"/>
      <c r="Q109" s="116"/>
      <c r="R109" s="116"/>
      <c r="S109" s="116"/>
      <c r="T109" s="116"/>
      <c r="U109" s="116"/>
      <c r="V109" s="116"/>
      <c r="W109" s="116"/>
      <c r="X109" s="390"/>
      <c r="Y109" s="137" t="s">
        <v>13</v>
      </c>
      <c r="Z109" s="138"/>
      <c r="AA109" s="254"/>
      <c r="AB109" s="396" t="s">
        <v>14</v>
      </c>
      <c r="AC109" s="396"/>
      <c r="AD109" s="396"/>
      <c r="AE109" s="395"/>
      <c r="AF109" s="377"/>
      <c r="AG109" s="377"/>
      <c r="AH109" s="377"/>
      <c r="AI109" s="395"/>
      <c r="AJ109" s="377"/>
      <c r="AK109" s="377"/>
      <c r="AL109" s="377"/>
      <c r="AM109" s="395"/>
      <c r="AN109" s="377"/>
      <c r="AO109" s="377"/>
      <c r="AP109" s="377"/>
      <c r="AQ109" s="397"/>
      <c r="AR109" s="398"/>
      <c r="AS109" s="398"/>
      <c r="AT109" s="399"/>
      <c r="AU109" s="377"/>
      <c r="AV109" s="377"/>
      <c r="AW109" s="377"/>
      <c r="AX109" s="378"/>
      <c r="AY109">
        <f t="shared" si="3"/>
        <v>0</v>
      </c>
    </row>
    <row r="110" spans="1:60" ht="23.25" hidden="1" customHeight="1" x14ac:dyDescent="0.15">
      <c r="A110" s="467" t="s">
        <v>260</v>
      </c>
      <c r="B110" s="462"/>
      <c r="C110" s="462"/>
      <c r="D110" s="462"/>
      <c r="E110" s="462"/>
      <c r="F110" s="463"/>
      <c r="G110" s="503"/>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0</v>
      </c>
    </row>
    <row r="111" spans="1:60" ht="23.25" hidden="1" customHeight="1" x14ac:dyDescent="0.15">
      <c r="A111" s="355"/>
      <c r="B111" s="326"/>
      <c r="C111" s="326"/>
      <c r="D111" s="326"/>
      <c r="E111" s="326"/>
      <c r="F111" s="327"/>
      <c r="G111" s="506"/>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8"/>
      <c r="AY111">
        <f t="shared" si="3"/>
        <v>0</v>
      </c>
    </row>
    <row r="112" spans="1:60" ht="18.75" hidden="1" customHeight="1" x14ac:dyDescent="0.15">
      <c r="A112" s="320" t="s">
        <v>573</v>
      </c>
      <c r="B112" s="322" t="s">
        <v>574</v>
      </c>
      <c r="C112" s="323"/>
      <c r="D112" s="323"/>
      <c r="E112" s="323"/>
      <c r="F112" s="324"/>
      <c r="G112" s="328" t="s">
        <v>575</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595</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60"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60" ht="22.5" hidden="1" customHeight="1" x14ac:dyDescent="0.15">
      <c r="A114" s="320"/>
      <c r="B114" s="322"/>
      <c r="C114" s="323"/>
      <c r="D114" s="323"/>
      <c r="E114" s="323"/>
      <c r="F114" s="324"/>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60" ht="22.5" hidden="1" customHeight="1" x14ac:dyDescent="0.15">
      <c r="A115" s="320"/>
      <c r="B115" s="322"/>
      <c r="C115" s="323"/>
      <c r="D115" s="323"/>
      <c r="E115" s="323"/>
      <c r="F115" s="324"/>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60" ht="19.5" hidden="1" customHeight="1" x14ac:dyDescent="0.15">
      <c r="A116" s="320"/>
      <c r="B116" s="325"/>
      <c r="C116" s="326"/>
      <c r="D116" s="326"/>
      <c r="E116" s="326"/>
      <c r="F116" s="327"/>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60" ht="18.75" hidden="1" customHeight="1" x14ac:dyDescent="0.15">
      <c r="A117" s="320"/>
      <c r="B117" s="461" t="s">
        <v>138</v>
      </c>
      <c r="C117" s="462"/>
      <c r="D117" s="462"/>
      <c r="E117" s="462"/>
      <c r="F117" s="463"/>
      <c r="G117" s="346" t="s">
        <v>56</v>
      </c>
      <c r="H117" s="347"/>
      <c r="I117" s="347"/>
      <c r="J117" s="347"/>
      <c r="K117" s="347"/>
      <c r="L117" s="347"/>
      <c r="M117" s="347"/>
      <c r="N117" s="347"/>
      <c r="O117" s="348"/>
      <c r="P117" s="350" t="s">
        <v>58</v>
      </c>
      <c r="Q117" s="347"/>
      <c r="R117" s="347"/>
      <c r="S117" s="347"/>
      <c r="T117" s="347"/>
      <c r="U117" s="347"/>
      <c r="V117" s="347"/>
      <c r="W117" s="347"/>
      <c r="X117" s="348"/>
      <c r="Y117" s="351"/>
      <c r="Z117" s="352"/>
      <c r="AA117" s="353"/>
      <c r="AB117" s="890" t="s">
        <v>11</v>
      </c>
      <c r="AC117" s="891"/>
      <c r="AD117" s="892"/>
      <c r="AE117" s="421" t="s">
        <v>416</v>
      </c>
      <c r="AF117" s="421"/>
      <c r="AG117" s="421"/>
      <c r="AH117" s="421"/>
      <c r="AI117" s="421" t="s">
        <v>568</v>
      </c>
      <c r="AJ117" s="421"/>
      <c r="AK117" s="421"/>
      <c r="AL117" s="421"/>
      <c r="AM117" s="421" t="s">
        <v>384</v>
      </c>
      <c r="AN117" s="421"/>
      <c r="AO117" s="421"/>
      <c r="AP117" s="421"/>
      <c r="AQ117" s="497" t="s">
        <v>174</v>
      </c>
      <c r="AR117" s="498"/>
      <c r="AS117" s="498"/>
      <c r="AT117" s="499"/>
      <c r="AU117" s="500" t="s">
        <v>128</v>
      </c>
      <c r="AV117" s="500"/>
      <c r="AW117" s="500"/>
      <c r="AX117" s="501"/>
      <c r="AY117">
        <f t="shared" si="4"/>
        <v>0</v>
      </c>
      <c r="AZ117" s="10"/>
      <c r="BA117" s="10"/>
      <c r="BB117" s="10"/>
      <c r="BC117" s="10"/>
    </row>
    <row r="118" spans="1:60" ht="18.75" hidden="1" customHeight="1" x14ac:dyDescent="0.15">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8"/>
      <c r="AC118" s="493"/>
      <c r="AD118" s="494"/>
      <c r="AE118" s="421"/>
      <c r="AF118" s="421"/>
      <c r="AG118" s="421"/>
      <c r="AH118" s="421"/>
      <c r="AI118" s="421"/>
      <c r="AJ118" s="421"/>
      <c r="AK118" s="421"/>
      <c r="AL118" s="421"/>
      <c r="AM118" s="421"/>
      <c r="AN118" s="421"/>
      <c r="AO118" s="421"/>
      <c r="AP118" s="421"/>
      <c r="AQ118" s="502"/>
      <c r="AR118" s="442"/>
      <c r="AS118" s="440" t="s">
        <v>175</v>
      </c>
      <c r="AT118" s="441"/>
      <c r="AU118" s="442"/>
      <c r="AV118" s="442"/>
      <c r="AW118" s="330" t="s">
        <v>166</v>
      </c>
      <c r="AX118" s="335"/>
      <c r="AY118">
        <f t="shared" si="4"/>
        <v>0</v>
      </c>
      <c r="AZ118" s="10"/>
      <c r="BA118" s="10"/>
      <c r="BB118" s="10"/>
      <c r="BC118" s="10"/>
      <c r="BD118" s="10"/>
      <c r="BE118" s="10"/>
      <c r="BF118" s="10"/>
      <c r="BG118" s="10"/>
      <c r="BH118" s="10"/>
    </row>
    <row r="119" spans="1:60" ht="23.25" hidden="1" customHeight="1" x14ac:dyDescent="0.15">
      <c r="A119" s="320"/>
      <c r="B119" s="322"/>
      <c r="C119" s="323"/>
      <c r="D119" s="323"/>
      <c r="E119" s="323"/>
      <c r="F119" s="324"/>
      <c r="G119" s="659"/>
      <c r="H119" s="110"/>
      <c r="I119" s="110"/>
      <c r="J119" s="110"/>
      <c r="K119" s="110"/>
      <c r="L119" s="110"/>
      <c r="M119" s="110"/>
      <c r="N119" s="110"/>
      <c r="O119" s="388"/>
      <c r="P119" s="110"/>
      <c r="Q119" s="455"/>
      <c r="R119" s="455"/>
      <c r="S119" s="455"/>
      <c r="T119" s="455"/>
      <c r="U119" s="455"/>
      <c r="V119" s="455"/>
      <c r="W119" s="455"/>
      <c r="X119" s="456"/>
      <c r="Y119" s="894" t="s">
        <v>57</v>
      </c>
      <c r="Z119" s="895"/>
      <c r="AA119" s="896"/>
      <c r="AB119" s="394"/>
      <c r="AC119" s="394"/>
      <c r="AD119" s="394"/>
      <c r="AE119" s="395"/>
      <c r="AF119" s="377"/>
      <c r="AG119" s="377"/>
      <c r="AH119" s="377"/>
      <c r="AI119" s="395"/>
      <c r="AJ119" s="377"/>
      <c r="AK119" s="377"/>
      <c r="AL119" s="377"/>
      <c r="AM119" s="395"/>
      <c r="AN119" s="377"/>
      <c r="AO119" s="377"/>
      <c r="AP119" s="377"/>
      <c r="AQ119" s="397"/>
      <c r="AR119" s="398"/>
      <c r="AS119" s="398"/>
      <c r="AT119" s="399"/>
      <c r="AU119" s="377"/>
      <c r="AV119" s="377"/>
      <c r="AW119" s="377"/>
      <c r="AX119" s="378"/>
      <c r="AY119">
        <f t="shared" si="4"/>
        <v>0</v>
      </c>
    </row>
    <row r="120" spans="1:60" ht="23.25" hidden="1" customHeight="1" x14ac:dyDescent="0.15">
      <c r="A120" s="320"/>
      <c r="B120" s="322"/>
      <c r="C120" s="323"/>
      <c r="D120" s="323"/>
      <c r="E120" s="323"/>
      <c r="F120" s="324"/>
      <c r="G120" s="897"/>
      <c r="H120" s="113"/>
      <c r="I120" s="113"/>
      <c r="J120" s="113"/>
      <c r="K120" s="113"/>
      <c r="L120" s="113"/>
      <c r="M120" s="113"/>
      <c r="N120" s="113"/>
      <c r="O120" s="389"/>
      <c r="P120" s="457"/>
      <c r="Q120" s="457"/>
      <c r="R120" s="457"/>
      <c r="S120" s="457"/>
      <c r="T120" s="457"/>
      <c r="U120" s="457"/>
      <c r="V120" s="457"/>
      <c r="W120" s="457"/>
      <c r="X120" s="458"/>
      <c r="Y120" s="898" t="s">
        <v>50</v>
      </c>
      <c r="Z120" s="788"/>
      <c r="AA120" s="789"/>
      <c r="AB120" s="454"/>
      <c r="AC120" s="454"/>
      <c r="AD120" s="454"/>
      <c r="AE120" s="395"/>
      <c r="AF120" s="377"/>
      <c r="AG120" s="377"/>
      <c r="AH120" s="377"/>
      <c r="AI120" s="395"/>
      <c r="AJ120" s="377"/>
      <c r="AK120" s="377"/>
      <c r="AL120" s="377"/>
      <c r="AM120" s="395"/>
      <c r="AN120" s="377"/>
      <c r="AO120" s="377"/>
      <c r="AP120" s="377"/>
      <c r="AQ120" s="397"/>
      <c r="AR120" s="398"/>
      <c r="AS120" s="398"/>
      <c r="AT120" s="399"/>
      <c r="AU120" s="377"/>
      <c r="AV120" s="377"/>
      <c r="AW120" s="377"/>
      <c r="AX120" s="378"/>
      <c r="AY120">
        <f t="shared" si="4"/>
        <v>0</v>
      </c>
      <c r="AZ120" s="10"/>
      <c r="BA120" s="10"/>
      <c r="BB120" s="10"/>
      <c r="BC120" s="10"/>
    </row>
    <row r="121" spans="1:60" ht="23.25" hidden="1" customHeight="1" x14ac:dyDescent="0.15">
      <c r="A121" s="320"/>
      <c r="B121" s="322"/>
      <c r="C121" s="323"/>
      <c r="D121" s="323"/>
      <c r="E121" s="323"/>
      <c r="F121" s="324"/>
      <c r="G121" s="660"/>
      <c r="H121" s="116"/>
      <c r="I121" s="116"/>
      <c r="J121" s="116"/>
      <c r="K121" s="116"/>
      <c r="L121" s="116"/>
      <c r="M121" s="116"/>
      <c r="N121" s="116"/>
      <c r="O121" s="390"/>
      <c r="P121" s="459"/>
      <c r="Q121" s="459"/>
      <c r="R121" s="459"/>
      <c r="S121" s="459"/>
      <c r="T121" s="459"/>
      <c r="U121" s="459"/>
      <c r="V121" s="459"/>
      <c r="W121" s="459"/>
      <c r="X121" s="460"/>
      <c r="Y121" s="898" t="s">
        <v>13</v>
      </c>
      <c r="Z121" s="788"/>
      <c r="AA121" s="789"/>
      <c r="AB121" s="899" t="s">
        <v>14</v>
      </c>
      <c r="AC121" s="899"/>
      <c r="AD121" s="899"/>
      <c r="AE121" s="570"/>
      <c r="AF121" s="571"/>
      <c r="AG121" s="571"/>
      <c r="AH121" s="571"/>
      <c r="AI121" s="570"/>
      <c r="AJ121" s="571"/>
      <c r="AK121" s="571"/>
      <c r="AL121" s="571"/>
      <c r="AM121" s="570"/>
      <c r="AN121" s="571"/>
      <c r="AO121" s="571"/>
      <c r="AP121" s="571"/>
      <c r="AQ121" s="397"/>
      <c r="AR121" s="398"/>
      <c r="AS121" s="398"/>
      <c r="AT121" s="399"/>
      <c r="AU121" s="377"/>
      <c r="AV121" s="377"/>
      <c r="AW121" s="377"/>
      <c r="AX121" s="378"/>
      <c r="AY121">
        <f t="shared" si="4"/>
        <v>0</v>
      </c>
      <c r="AZ121" s="10"/>
      <c r="BA121" s="10"/>
      <c r="BB121" s="10"/>
      <c r="BC121" s="10"/>
      <c r="BD121" s="10"/>
      <c r="BE121" s="10"/>
      <c r="BF121" s="10"/>
      <c r="BG121" s="10"/>
      <c r="BH121" s="10"/>
    </row>
    <row r="122" spans="1:60" ht="18.75" hidden="1" customHeight="1" x14ac:dyDescent="0.15">
      <c r="A122" s="320"/>
      <c r="B122" s="461" t="s">
        <v>138</v>
      </c>
      <c r="C122" s="462"/>
      <c r="D122" s="462"/>
      <c r="E122" s="462"/>
      <c r="F122" s="463"/>
      <c r="G122" s="346" t="s">
        <v>56</v>
      </c>
      <c r="H122" s="347"/>
      <c r="I122" s="347"/>
      <c r="J122" s="347"/>
      <c r="K122" s="347"/>
      <c r="L122" s="347"/>
      <c r="M122" s="347"/>
      <c r="N122" s="347"/>
      <c r="O122" s="348"/>
      <c r="P122" s="350" t="s">
        <v>58</v>
      </c>
      <c r="Q122" s="347"/>
      <c r="R122" s="347"/>
      <c r="S122" s="347"/>
      <c r="T122" s="347"/>
      <c r="U122" s="347"/>
      <c r="V122" s="347"/>
      <c r="W122" s="347"/>
      <c r="X122" s="348"/>
      <c r="Y122" s="351"/>
      <c r="Z122" s="352"/>
      <c r="AA122" s="353"/>
      <c r="AB122" s="890" t="s">
        <v>11</v>
      </c>
      <c r="AC122" s="891"/>
      <c r="AD122" s="892"/>
      <c r="AE122" s="421" t="s">
        <v>416</v>
      </c>
      <c r="AF122" s="421"/>
      <c r="AG122" s="421"/>
      <c r="AH122" s="421"/>
      <c r="AI122" s="421" t="s">
        <v>568</v>
      </c>
      <c r="AJ122" s="421"/>
      <c r="AK122" s="421"/>
      <c r="AL122" s="421"/>
      <c r="AM122" s="421" t="s">
        <v>384</v>
      </c>
      <c r="AN122" s="421"/>
      <c r="AO122" s="421"/>
      <c r="AP122" s="421"/>
      <c r="AQ122" s="497" t="s">
        <v>174</v>
      </c>
      <c r="AR122" s="498"/>
      <c r="AS122" s="498"/>
      <c r="AT122" s="499"/>
      <c r="AU122" s="500" t="s">
        <v>128</v>
      </c>
      <c r="AV122" s="500"/>
      <c r="AW122" s="500"/>
      <c r="AX122" s="501"/>
      <c r="AY122">
        <f>COUNTA($G$124)</f>
        <v>0</v>
      </c>
      <c r="AZ122" s="10"/>
      <c r="BA122" s="10"/>
      <c r="BB122" s="10"/>
      <c r="BC122" s="10"/>
    </row>
    <row r="123" spans="1:60" ht="18.75" hidden="1" customHeight="1" x14ac:dyDescent="0.15">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8"/>
      <c r="AC123" s="493"/>
      <c r="AD123" s="494"/>
      <c r="AE123" s="421"/>
      <c r="AF123" s="421"/>
      <c r="AG123" s="421"/>
      <c r="AH123" s="421"/>
      <c r="AI123" s="421"/>
      <c r="AJ123" s="421"/>
      <c r="AK123" s="421"/>
      <c r="AL123" s="421"/>
      <c r="AM123" s="421"/>
      <c r="AN123" s="421"/>
      <c r="AO123" s="421"/>
      <c r="AP123" s="421"/>
      <c r="AQ123" s="502"/>
      <c r="AR123" s="442"/>
      <c r="AS123" s="440" t="s">
        <v>175</v>
      </c>
      <c r="AT123" s="441"/>
      <c r="AU123" s="442"/>
      <c r="AV123" s="442"/>
      <c r="AW123" s="330" t="s">
        <v>166</v>
      </c>
      <c r="AX123" s="335"/>
      <c r="AY123">
        <f>$AY$122</f>
        <v>0</v>
      </c>
      <c r="AZ123" s="10"/>
      <c r="BA123" s="10"/>
      <c r="BB123" s="10"/>
      <c r="BC123" s="10"/>
      <c r="BD123" s="10"/>
      <c r="BE123" s="10"/>
      <c r="BF123" s="10"/>
      <c r="BG123" s="10"/>
      <c r="BH123" s="10"/>
    </row>
    <row r="124" spans="1:60" ht="23.25" hidden="1" customHeight="1" x14ac:dyDescent="0.15">
      <c r="A124" s="320"/>
      <c r="B124" s="322"/>
      <c r="C124" s="323"/>
      <c r="D124" s="323"/>
      <c r="E124" s="323"/>
      <c r="F124" s="324"/>
      <c r="G124" s="659"/>
      <c r="H124" s="110"/>
      <c r="I124" s="110"/>
      <c r="J124" s="110"/>
      <c r="K124" s="110"/>
      <c r="L124" s="110"/>
      <c r="M124" s="110"/>
      <c r="N124" s="110"/>
      <c r="O124" s="388"/>
      <c r="P124" s="110"/>
      <c r="Q124" s="455"/>
      <c r="R124" s="455"/>
      <c r="S124" s="455"/>
      <c r="T124" s="455"/>
      <c r="U124" s="455"/>
      <c r="V124" s="455"/>
      <c r="W124" s="455"/>
      <c r="X124" s="456"/>
      <c r="Y124" s="894" t="s">
        <v>57</v>
      </c>
      <c r="Z124" s="895"/>
      <c r="AA124" s="896"/>
      <c r="AB124" s="394"/>
      <c r="AC124" s="394"/>
      <c r="AD124" s="394"/>
      <c r="AE124" s="395"/>
      <c r="AF124" s="377"/>
      <c r="AG124" s="377"/>
      <c r="AH124" s="377"/>
      <c r="AI124" s="395"/>
      <c r="AJ124" s="377"/>
      <c r="AK124" s="377"/>
      <c r="AL124" s="377"/>
      <c r="AM124" s="395"/>
      <c r="AN124" s="377"/>
      <c r="AO124" s="377"/>
      <c r="AP124" s="377"/>
      <c r="AQ124" s="397"/>
      <c r="AR124" s="398"/>
      <c r="AS124" s="398"/>
      <c r="AT124" s="399"/>
      <c r="AU124" s="377"/>
      <c r="AV124" s="377"/>
      <c r="AW124" s="377"/>
      <c r="AX124" s="378"/>
      <c r="AY124">
        <f>$AY$122</f>
        <v>0</v>
      </c>
    </row>
    <row r="125" spans="1:60" ht="23.25" hidden="1" customHeight="1" x14ac:dyDescent="0.15">
      <c r="A125" s="320"/>
      <c r="B125" s="322"/>
      <c r="C125" s="323"/>
      <c r="D125" s="323"/>
      <c r="E125" s="323"/>
      <c r="F125" s="324"/>
      <c r="G125" s="897"/>
      <c r="H125" s="113"/>
      <c r="I125" s="113"/>
      <c r="J125" s="113"/>
      <c r="K125" s="113"/>
      <c r="L125" s="113"/>
      <c r="M125" s="113"/>
      <c r="N125" s="113"/>
      <c r="O125" s="389"/>
      <c r="P125" s="457"/>
      <c r="Q125" s="457"/>
      <c r="R125" s="457"/>
      <c r="S125" s="457"/>
      <c r="T125" s="457"/>
      <c r="U125" s="457"/>
      <c r="V125" s="457"/>
      <c r="W125" s="457"/>
      <c r="X125" s="458"/>
      <c r="Y125" s="898" t="s">
        <v>50</v>
      </c>
      <c r="Z125" s="788"/>
      <c r="AA125" s="789"/>
      <c r="AB125" s="454"/>
      <c r="AC125" s="454"/>
      <c r="AD125" s="454"/>
      <c r="AE125" s="395"/>
      <c r="AF125" s="377"/>
      <c r="AG125" s="377"/>
      <c r="AH125" s="377"/>
      <c r="AI125" s="395"/>
      <c r="AJ125" s="377"/>
      <c r="AK125" s="377"/>
      <c r="AL125" s="377"/>
      <c r="AM125" s="395"/>
      <c r="AN125" s="377"/>
      <c r="AO125" s="377"/>
      <c r="AP125" s="377"/>
      <c r="AQ125" s="397"/>
      <c r="AR125" s="398"/>
      <c r="AS125" s="398"/>
      <c r="AT125" s="399"/>
      <c r="AU125" s="377"/>
      <c r="AV125" s="377"/>
      <c r="AW125" s="377"/>
      <c r="AX125" s="378"/>
      <c r="AY125">
        <f>$AY$122</f>
        <v>0</v>
      </c>
      <c r="AZ125" s="10"/>
      <c r="BA125" s="10"/>
      <c r="BB125" s="10"/>
      <c r="BC125" s="10"/>
    </row>
    <row r="126" spans="1:60" ht="23.25" hidden="1" customHeight="1" x14ac:dyDescent="0.15">
      <c r="A126" s="320"/>
      <c r="B126" s="325"/>
      <c r="C126" s="326"/>
      <c r="D126" s="326"/>
      <c r="E126" s="326"/>
      <c r="F126" s="327"/>
      <c r="G126" s="660"/>
      <c r="H126" s="116"/>
      <c r="I126" s="116"/>
      <c r="J126" s="116"/>
      <c r="K126" s="116"/>
      <c r="L126" s="116"/>
      <c r="M126" s="116"/>
      <c r="N126" s="116"/>
      <c r="O126" s="390"/>
      <c r="P126" s="459"/>
      <c r="Q126" s="459"/>
      <c r="R126" s="459"/>
      <c r="S126" s="459"/>
      <c r="T126" s="459"/>
      <c r="U126" s="459"/>
      <c r="V126" s="459"/>
      <c r="W126" s="459"/>
      <c r="X126" s="460"/>
      <c r="Y126" s="898" t="s">
        <v>13</v>
      </c>
      <c r="Z126" s="788"/>
      <c r="AA126" s="789"/>
      <c r="AB126" s="899" t="s">
        <v>14</v>
      </c>
      <c r="AC126" s="899"/>
      <c r="AD126" s="899"/>
      <c r="AE126" s="570"/>
      <c r="AF126" s="571"/>
      <c r="AG126" s="571"/>
      <c r="AH126" s="571"/>
      <c r="AI126" s="570"/>
      <c r="AJ126" s="571"/>
      <c r="AK126" s="571"/>
      <c r="AL126" s="571"/>
      <c r="AM126" s="570"/>
      <c r="AN126" s="571"/>
      <c r="AO126" s="571"/>
      <c r="AP126" s="571"/>
      <c r="AQ126" s="397"/>
      <c r="AR126" s="398"/>
      <c r="AS126" s="398"/>
      <c r="AT126" s="399"/>
      <c r="AU126" s="377"/>
      <c r="AV126" s="377"/>
      <c r="AW126" s="377"/>
      <c r="AX126" s="378"/>
      <c r="AY126">
        <f>$AY$122</f>
        <v>0</v>
      </c>
      <c r="AZ126" s="10"/>
      <c r="BA126" s="10"/>
      <c r="BB126" s="10"/>
      <c r="BC126" s="10"/>
      <c r="BD126" s="10"/>
      <c r="BE126" s="10"/>
      <c r="BF126" s="10"/>
      <c r="BG126" s="10"/>
      <c r="BH126" s="10"/>
    </row>
    <row r="127" spans="1:60" ht="18.75" hidden="1" customHeight="1" x14ac:dyDescent="0.15">
      <c r="A127" s="320"/>
      <c r="B127" s="461" t="s">
        <v>138</v>
      </c>
      <c r="C127" s="462"/>
      <c r="D127" s="462"/>
      <c r="E127" s="462"/>
      <c r="F127" s="463"/>
      <c r="G127" s="346" t="s">
        <v>56</v>
      </c>
      <c r="H127" s="347"/>
      <c r="I127" s="347"/>
      <c r="J127" s="347"/>
      <c r="K127" s="347"/>
      <c r="L127" s="347"/>
      <c r="M127" s="347"/>
      <c r="N127" s="347"/>
      <c r="O127" s="348"/>
      <c r="P127" s="350" t="s">
        <v>58</v>
      </c>
      <c r="Q127" s="347"/>
      <c r="R127" s="347"/>
      <c r="S127" s="347"/>
      <c r="T127" s="347"/>
      <c r="U127" s="347"/>
      <c r="V127" s="347"/>
      <c r="W127" s="347"/>
      <c r="X127" s="348"/>
      <c r="Y127" s="351"/>
      <c r="Z127" s="352"/>
      <c r="AA127" s="353"/>
      <c r="AB127" s="890" t="s">
        <v>11</v>
      </c>
      <c r="AC127" s="891"/>
      <c r="AD127" s="892"/>
      <c r="AE127" s="421" t="s">
        <v>416</v>
      </c>
      <c r="AF127" s="421"/>
      <c r="AG127" s="421"/>
      <c r="AH127" s="421"/>
      <c r="AI127" s="421" t="s">
        <v>568</v>
      </c>
      <c r="AJ127" s="421"/>
      <c r="AK127" s="421"/>
      <c r="AL127" s="421"/>
      <c r="AM127" s="421" t="s">
        <v>384</v>
      </c>
      <c r="AN127" s="421"/>
      <c r="AO127" s="421"/>
      <c r="AP127" s="421"/>
      <c r="AQ127" s="497" t="s">
        <v>174</v>
      </c>
      <c r="AR127" s="498"/>
      <c r="AS127" s="498"/>
      <c r="AT127" s="499"/>
      <c r="AU127" s="500" t="s">
        <v>128</v>
      </c>
      <c r="AV127" s="500"/>
      <c r="AW127" s="500"/>
      <c r="AX127" s="501"/>
      <c r="AY127">
        <f>COUNTA($G$129)</f>
        <v>0</v>
      </c>
      <c r="AZ127" s="10"/>
      <c r="BA127" s="10"/>
      <c r="BB127" s="10"/>
      <c r="BC127" s="10"/>
    </row>
    <row r="128" spans="1:60" ht="18.75" hidden="1" customHeight="1" x14ac:dyDescent="0.15">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8"/>
      <c r="AC128" s="493"/>
      <c r="AD128" s="494"/>
      <c r="AE128" s="421"/>
      <c r="AF128" s="421"/>
      <c r="AG128" s="421"/>
      <c r="AH128" s="421"/>
      <c r="AI128" s="421"/>
      <c r="AJ128" s="421"/>
      <c r="AK128" s="421"/>
      <c r="AL128" s="421"/>
      <c r="AM128" s="421"/>
      <c r="AN128" s="421"/>
      <c r="AO128" s="421"/>
      <c r="AP128" s="421"/>
      <c r="AQ128" s="502"/>
      <c r="AR128" s="442"/>
      <c r="AS128" s="440" t="s">
        <v>175</v>
      </c>
      <c r="AT128" s="441"/>
      <c r="AU128" s="442"/>
      <c r="AV128" s="442"/>
      <c r="AW128" s="330" t="s">
        <v>166</v>
      </c>
      <c r="AX128" s="335"/>
      <c r="AY128">
        <f>$AY$127</f>
        <v>0</v>
      </c>
      <c r="AZ128" s="10"/>
      <c r="BA128" s="10"/>
      <c r="BB128" s="10"/>
      <c r="BC128" s="10"/>
      <c r="BD128" s="10"/>
      <c r="BE128" s="10"/>
      <c r="BF128" s="10"/>
      <c r="BG128" s="10"/>
      <c r="BH128" s="10"/>
    </row>
    <row r="129" spans="1:60" ht="23.25" hidden="1" customHeight="1" x14ac:dyDescent="0.15">
      <c r="A129" s="320"/>
      <c r="B129" s="322"/>
      <c r="C129" s="323"/>
      <c r="D129" s="323"/>
      <c r="E129" s="323"/>
      <c r="F129" s="324"/>
      <c r="G129" s="659"/>
      <c r="H129" s="110"/>
      <c r="I129" s="110"/>
      <c r="J129" s="110"/>
      <c r="K129" s="110"/>
      <c r="L129" s="110"/>
      <c r="M129" s="110"/>
      <c r="N129" s="110"/>
      <c r="O129" s="388"/>
      <c r="P129" s="110"/>
      <c r="Q129" s="455"/>
      <c r="R129" s="455"/>
      <c r="S129" s="455"/>
      <c r="T129" s="455"/>
      <c r="U129" s="455"/>
      <c r="V129" s="455"/>
      <c r="W129" s="455"/>
      <c r="X129" s="456"/>
      <c r="Y129" s="894" t="s">
        <v>57</v>
      </c>
      <c r="Z129" s="895"/>
      <c r="AA129" s="896"/>
      <c r="AB129" s="394"/>
      <c r="AC129" s="394"/>
      <c r="AD129" s="394"/>
      <c r="AE129" s="395"/>
      <c r="AF129" s="377"/>
      <c r="AG129" s="377"/>
      <c r="AH129" s="377"/>
      <c r="AI129" s="395"/>
      <c r="AJ129" s="377"/>
      <c r="AK129" s="377"/>
      <c r="AL129" s="377"/>
      <c r="AM129" s="395"/>
      <c r="AN129" s="377"/>
      <c r="AO129" s="377"/>
      <c r="AP129" s="377"/>
      <c r="AQ129" s="397"/>
      <c r="AR129" s="398"/>
      <c r="AS129" s="398"/>
      <c r="AT129" s="399"/>
      <c r="AU129" s="377"/>
      <c r="AV129" s="377"/>
      <c r="AW129" s="377"/>
      <c r="AX129" s="378"/>
      <c r="AY129">
        <f>$AY$127</f>
        <v>0</v>
      </c>
    </row>
    <row r="130" spans="1:60" ht="23.25" hidden="1" customHeight="1" x14ac:dyDescent="0.15">
      <c r="A130" s="320"/>
      <c r="B130" s="322"/>
      <c r="C130" s="323"/>
      <c r="D130" s="323"/>
      <c r="E130" s="323"/>
      <c r="F130" s="324"/>
      <c r="G130" s="897"/>
      <c r="H130" s="113"/>
      <c r="I130" s="113"/>
      <c r="J130" s="113"/>
      <c r="K130" s="113"/>
      <c r="L130" s="113"/>
      <c r="M130" s="113"/>
      <c r="N130" s="113"/>
      <c r="O130" s="389"/>
      <c r="P130" s="457"/>
      <c r="Q130" s="457"/>
      <c r="R130" s="457"/>
      <c r="S130" s="457"/>
      <c r="T130" s="457"/>
      <c r="U130" s="457"/>
      <c r="V130" s="457"/>
      <c r="W130" s="457"/>
      <c r="X130" s="458"/>
      <c r="Y130" s="898" t="s">
        <v>50</v>
      </c>
      <c r="Z130" s="788"/>
      <c r="AA130" s="789"/>
      <c r="AB130" s="454"/>
      <c r="AC130" s="454"/>
      <c r="AD130" s="454"/>
      <c r="AE130" s="395"/>
      <c r="AF130" s="377"/>
      <c r="AG130" s="377"/>
      <c r="AH130" s="377"/>
      <c r="AI130" s="395"/>
      <c r="AJ130" s="377"/>
      <c r="AK130" s="377"/>
      <c r="AL130" s="377"/>
      <c r="AM130" s="395"/>
      <c r="AN130" s="377"/>
      <c r="AO130" s="377"/>
      <c r="AP130" s="377"/>
      <c r="AQ130" s="397"/>
      <c r="AR130" s="398"/>
      <c r="AS130" s="398"/>
      <c r="AT130" s="399"/>
      <c r="AU130" s="377"/>
      <c r="AV130" s="377"/>
      <c r="AW130" s="377"/>
      <c r="AX130" s="378"/>
      <c r="AY130">
        <f>$AY$127</f>
        <v>0</v>
      </c>
      <c r="AZ130" s="10"/>
      <c r="BA130" s="10"/>
      <c r="BB130" s="10"/>
      <c r="BC130" s="10"/>
    </row>
    <row r="131" spans="1:60" ht="23.25" hidden="1" customHeight="1" thickBot="1" x14ac:dyDescent="0.2">
      <c r="A131" s="321"/>
      <c r="B131" s="887"/>
      <c r="C131" s="888"/>
      <c r="D131" s="888"/>
      <c r="E131" s="888"/>
      <c r="F131" s="889"/>
      <c r="G131" s="660"/>
      <c r="H131" s="116"/>
      <c r="I131" s="116"/>
      <c r="J131" s="116"/>
      <c r="K131" s="116"/>
      <c r="L131" s="116"/>
      <c r="M131" s="116"/>
      <c r="N131" s="116"/>
      <c r="O131" s="390"/>
      <c r="P131" s="459"/>
      <c r="Q131" s="459"/>
      <c r="R131" s="459"/>
      <c r="S131" s="459"/>
      <c r="T131" s="459"/>
      <c r="U131" s="459"/>
      <c r="V131" s="459"/>
      <c r="W131" s="459"/>
      <c r="X131" s="460"/>
      <c r="Y131" s="898" t="s">
        <v>13</v>
      </c>
      <c r="Z131" s="788"/>
      <c r="AA131" s="789"/>
      <c r="AB131" s="899" t="s">
        <v>14</v>
      </c>
      <c r="AC131" s="899"/>
      <c r="AD131" s="899"/>
      <c r="AE131" s="570"/>
      <c r="AF131" s="571"/>
      <c r="AG131" s="571"/>
      <c r="AH131" s="571"/>
      <c r="AI131" s="570"/>
      <c r="AJ131" s="571"/>
      <c r="AK131" s="571"/>
      <c r="AL131" s="571"/>
      <c r="AM131" s="570"/>
      <c r="AN131" s="571"/>
      <c r="AO131" s="571"/>
      <c r="AP131" s="571"/>
      <c r="AQ131" s="397"/>
      <c r="AR131" s="398"/>
      <c r="AS131" s="398"/>
      <c r="AT131" s="399"/>
      <c r="AU131" s="377"/>
      <c r="AV131" s="377"/>
      <c r="AW131" s="377"/>
      <c r="AX131" s="378"/>
      <c r="AY131">
        <f>$AY$127</f>
        <v>0</v>
      </c>
      <c r="AZ131" s="10"/>
      <c r="BA131" s="10"/>
      <c r="BB131" s="10"/>
      <c r="BC131" s="10"/>
      <c r="BD131" s="10"/>
      <c r="BE131" s="10"/>
      <c r="BF131" s="10"/>
      <c r="BG131" s="10"/>
      <c r="BH131" s="10"/>
    </row>
    <row r="132" spans="1:60" ht="47.25" hidden="1" customHeight="1" x14ac:dyDescent="0.15">
      <c r="A132" s="314" t="s">
        <v>579</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60" ht="31.5" hidden="1" customHeight="1" x14ac:dyDescent="0.15">
      <c r="A133" s="354" t="s">
        <v>580</v>
      </c>
      <c r="B133" s="323"/>
      <c r="C133" s="323"/>
      <c r="D133" s="323"/>
      <c r="E133" s="323"/>
      <c r="F133" s="324"/>
      <c r="G133" s="356" t="s">
        <v>572</v>
      </c>
      <c r="H133" s="357"/>
      <c r="I133" s="357"/>
      <c r="J133" s="357"/>
      <c r="K133" s="357"/>
      <c r="L133" s="357"/>
      <c r="M133" s="357"/>
      <c r="N133" s="357"/>
      <c r="O133" s="357"/>
      <c r="P133" s="358" t="s">
        <v>571</v>
      </c>
      <c r="Q133" s="357"/>
      <c r="R133" s="357"/>
      <c r="S133" s="357"/>
      <c r="T133" s="357"/>
      <c r="U133" s="357"/>
      <c r="V133" s="357"/>
      <c r="W133" s="357"/>
      <c r="X133" s="359"/>
      <c r="Y133" s="360"/>
      <c r="Z133" s="361"/>
      <c r="AA133" s="362"/>
      <c r="AB133" s="407" t="s">
        <v>11</v>
      </c>
      <c r="AC133" s="407"/>
      <c r="AD133" s="407"/>
      <c r="AE133" s="421" t="s">
        <v>416</v>
      </c>
      <c r="AF133" s="421"/>
      <c r="AG133" s="421"/>
      <c r="AH133" s="421"/>
      <c r="AI133" s="421" t="s">
        <v>568</v>
      </c>
      <c r="AJ133" s="421"/>
      <c r="AK133" s="421"/>
      <c r="AL133" s="421"/>
      <c r="AM133" s="421" t="s">
        <v>384</v>
      </c>
      <c r="AN133" s="421"/>
      <c r="AO133" s="421"/>
      <c r="AP133" s="421"/>
      <c r="AQ133" s="417" t="s">
        <v>415</v>
      </c>
      <c r="AR133" s="418"/>
      <c r="AS133" s="418"/>
      <c r="AT133" s="419"/>
      <c r="AU133" s="417" t="s">
        <v>593</v>
      </c>
      <c r="AV133" s="418"/>
      <c r="AW133" s="418"/>
      <c r="AX133" s="420"/>
      <c r="AY133">
        <f>COUNTA($G$134)</f>
        <v>0</v>
      </c>
    </row>
    <row r="134" spans="1:60" ht="23.25" hidden="1" customHeight="1" x14ac:dyDescent="0.15">
      <c r="A134" s="354"/>
      <c r="B134" s="323"/>
      <c r="C134" s="323"/>
      <c r="D134" s="323"/>
      <c r="E134" s="323"/>
      <c r="F134" s="324"/>
      <c r="G134" s="435"/>
      <c r="H134" s="364"/>
      <c r="I134" s="364"/>
      <c r="J134" s="364"/>
      <c r="K134" s="364"/>
      <c r="L134" s="364"/>
      <c r="M134" s="364"/>
      <c r="N134" s="364"/>
      <c r="O134" s="364"/>
      <c r="P134" s="436"/>
      <c r="Q134" s="367"/>
      <c r="R134" s="367"/>
      <c r="S134" s="367"/>
      <c r="T134" s="367"/>
      <c r="U134" s="367"/>
      <c r="V134" s="367"/>
      <c r="W134" s="367"/>
      <c r="X134" s="368"/>
      <c r="Y134" s="372" t="s">
        <v>51</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11"/>
      <c r="AV134" s="412"/>
      <c r="AW134" s="412"/>
      <c r="AX134" s="413"/>
      <c r="AY134">
        <f>$AY$133</f>
        <v>0</v>
      </c>
    </row>
    <row r="135" spans="1:60" ht="23.25" hidden="1" customHeight="1" x14ac:dyDescent="0.15">
      <c r="A135" s="355"/>
      <c r="B135" s="326"/>
      <c r="C135" s="326"/>
      <c r="D135" s="326"/>
      <c r="E135" s="326"/>
      <c r="F135" s="327"/>
      <c r="G135" s="365"/>
      <c r="H135" s="366"/>
      <c r="I135" s="366"/>
      <c r="J135" s="366"/>
      <c r="K135" s="366"/>
      <c r="L135" s="366"/>
      <c r="M135" s="366"/>
      <c r="N135" s="366"/>
      <c r="O135" s="366"/>
      <c r="P135" s="369"/>
      <c r="Q135" s="370"/>
      <c r="R135" s="370"/>
      <c r="S135" s="370"/>
      <c r="T135" s="370"/>
      <c r="U135" s="370"/>
      <c r="V135" s="370"/>
      <c r="W135" s="370"/>
      <c r="X135" s="371"/>
      <c r="Y135" s="414" t="s">
        <v>52</v>
      </c>
      <c r="Z135" s="415"/>
      <c r="AA135" s="416"/>
      <c r="AB135" s="375"/>
      <c r="AC135" s="375"/>
      <c r="AD135" s="375"/>
      <c r="AE135" s="376"/>
      <c r="AF135" s="376"/>
      <c r="AG135" s="376"/>
      <c r="AH135" s="376"/>
      <c r="AI135" s="376"/>
      <c r="AJ135" s="376"/>
      <c r="AK135" s="376"/>
      <c r="AL135" s="376"/>
      <c r="AM135" s="376"/>
      <c r="AN135" s="376"/>
      <c r="AO135" s="376"/>
      <c r="AP135" s="376"/>
      <c r="AQ135" s="376"/>
      <c r="AR135" s="376"/>
      <c r="AS135" s="376"/>
      <c r="AT135" s="376"/>
      <c r="AU135" s="411"/>
      <c r="AV135" s="412"/>
      <c r="AW135" s="412"/>
      <c r="AX135" s="413"/>
      <c r="AY135">
        <f>$AY$133</f>
        <v>0</v>
      </c>
    </row>
    <row r="136" spans="1:60" ht="23.25" hidden="1" customHeight="1" x14ac:dyDescent="0.15">
      <c r="A136" s="467" t="s">
        <v>581</v>
      </c>
      <c r="B136" s="347"/>
      <c r="C136" s="347"/>
      <c r="D136" s="347"/>
      <c r="E136" s="347"/>
      <c r="F136" s="468"/>
      <c r="G136" s="138" t="s">
        <v>582</v>
      </c>
      <c r="H136" s="138"/>
      <c r="I136" s="138"/>
      <c r="J136" s="138"/>
      <c r="K136" s="138"/>
      <c r="L136" s="138"/>
      <c r="M136" s="138"/>
      <c r="N136" s="138"/>
      <c r="O136" s="138"/>
      <c r="P136" s="138"/>
      <c r="Q136" s="138"/>
      <c r="R136" s="138"/>
      <c r="S136" s="138"/>
      <c r="T136" s="138"/>
      <c r="U136" s="138"/>
      <c r="V136" s="138"/>
      <c r="W136" s="138"/>
      <c r="X136" s="254"/>
      <c r="Y136" s="451"/>
      <c r="Z136" s="452"/>
      <c r="AA136" s="453"/>
      <c r="AB136" s="137" t="s">
        <v>11</v>
      </c>
      <c r="AC136" s="138"/>
      <c r="AD136" s="254"/>
      <c r="AE136" s="421" t="s">
        <v>416</v>
      </c>
      <c r="AF136" s="421"/>
      <c r="AG136" s="421"/>
      <c r="AH136" s="421"/>
      <c r="AI136" s="421" t="s">
        <v>568</v>
      </c>
      <c r="AJ136" s="421"/>
      <c r="AK136" s="421"/>
      <c r="AL136" s="421"/>
      <c r="AM136" s="421" t="s">
        <v>384</v>
      </c>
      <c r="AN136" s="421"/>
      <c r="AO136" s="421"/>
      <c r="AP136" s="421"/>
      <c r="AQ136" s="422" t="s">
        <v>594</v>
      </c>
      <c r="AR136" s="423"/>
      <c r="AS136" s="423"/>
      <c r="AT136" s="423"/>
      <c r="AU136" s="423"/>
      <c r="AV136" s="423"/>
      <c r="AW136" s="423"/>
      <c r="AX136" s="424"/>
      <c r="AY136">
        <f>IF(SUBSTITUTE(SUBSTITUTE($G$137,"／",""),"　","")="",0,1)</f>
        <v>0</v>
      </c>
    </row>
    <row r="137" spans="1:60" ht="23.25" hidden="1" customHeight="1" x14ac:dyDescent="0.15">
      <c r="A137" s="469"/>
      <c r="B137" s="328"/>
      <c r="C137" s="328"/>
      <c r="D137" s="328"/>
      <c r="E137" s="328"/>
      <c r="F137" s="470"/>
      <c r="G137" s="400" t="s">
        <v>583</v>
      </c>
      <c r="H137" s="401"/>
      <c r="I137" s="401"/>
      <c r="J137" s="401"/>
      <c r="K137" s="401"/>
      <c r="L137" s="401"/>
      <c r="M137" s="401"/>
      <c r="N137" s="401"/>
      <c r="O137" s="401"/>
      <c r="P137" s="401"/>
      <c r="Q137" s="401"/>
      <c r="R137" s="401"/>
      <c r="S137" s="401"/>
      <c r="T137" s="401"/>
      <c r="U137" s="401"/>
      <c r="V137" s="401"/>
      <c r="W137" s="401"/>
      <c r="X137" s="401"/>
      <c r="Y137" s="425" t="s">
        <v>581</v>
      </c>
      <c r="Z137" s="426"/>
      <c r="AA137" s="427"/>
      <c r="AB137" s="428"/>
      <c r="AC137" s="429"/>
      <c r="AD137" s="430"/>
      <c r="AE137" s="404"/>
      <c r="AF137" s="404"/>
      <c r="AG137" s="404"/>
      <c r="AH137" s="404"/>
      <c r="AI137" s="404"/>
      <c r="AJ137" s="404"/>
      <c r="AK137" s="404"/>
      <c r="AL137" s="404"/>
      <c r="AM137" s="404"/>
      <c r="AN137" s="404"/>
      <c r="AO137" s="404"/>
      <c r="AP137" s="404"/>
      <c r="AQ137" s="395"/>
      <c r="AR137" s="377"/>
      <c r="AS137" s="377"/>
      <c r="AT137" s="377"/>
      <c r="AU137" s="377"/>
      <c r="AV137" s="377"/>
      <c r="AW137" s="377"/>
      <c r="AX137" s="378"/>
      <c r="AY137">
        <f>$AY$136</f>
        <v>0</v>
      </c>
    </row>
    <row r="138" spans="1:60" ht="46.5" hidden="1" customHeight="1" x14ac:dyDescent="0.15">
      <c r="A138" s="471"/>
      <c r="B138" s="330"/>
      <c r="C138" s="330"/>
      <c r="D138" s="330"/>
      <c r="E138" s="330"/>
      <c r="F138" s="472"/>
      <c r="G138" s="402"/>
      <c r="H138" s="403"/>
      <c r="I138" s="403"/>
      <c r="J138" s="403"/>
      <c r="K138" s="403"/>
      <c r="L138" s="403"/>
      <c r="M138" s="403"/>
      <c r="N138" s="403"/>
      <c r="O138" s="403"/>
      <c r="P138" s="403"/>
      <c r="Q138" s="403"/>
      <c r="R138" s="403"/>
      <c r="S138" s="403"/>
      <c r="T138" s="403"/>
      <c r="U138" s="403"/>
      <c r="V138" s="403"/>
      <c r="W138" s="403"/>
      <c r="X138" s="403"/>
      <c r="Y138" s="391" t="s">
        <v>584</v>
      </c>
      <c r="Z138" s="405"/>
      <c r="AA138" s="406"/>
      <c r="AB138" s="431" t="s">
        <v>585</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7"/>
      <c r="AY138">
        <f>$AY$136</f>
        <v>0</v>
      </c>
    </row>
    <row r="139" spans="1:60" ht="18.75" hidden="1" customHeight="1" x14ac:dyDescent="0.15">
      <c r="A139" s="509" t="s">
        <v>236</v>
      </c>
      <c r="B139" s="510"/>
      <c r="C139" s="510"/>
      <c r="D139" s="510"/>
      <c r="E139" s="510"/>
      <c r="F139" s="511"/>
      <c r="G139" s="483" t="s">
        <v>139</v>
      </c>
      <c r="H139" s="328"/>
      <c r="I139" s="328"/>
      <c r="J139" s="328"/>
      <c r="K139" s="328"/>
      <c r="L139" s="328"/>
      <c r="M139" s="328"/>
      <c r="N139" s="328"/>
      <c r="O139" s="329"/>
      <c r="P139" s="332" t="s">
        <v>55</v>
      </c>
      <c r="Q139" s="328"/>
      <c r="R139" s="328"/>
      <c r="S139" s="328"/>
      <c r="T139" s="328"/>
      <c r="U139" s="328"/>
      <c r="V139" s="328"/>
      <c r="W139" s="328"/>
      <c r="X139" s="329"/>
      <c r="Y139" s="484"/>
      <c r="Z139" s="485"/>
      <c r="AA139" s="486"/>
      <c r="AB139" s="490" t="s">
        <v>11</v>
      </c>
      <c r="AC139" s="491"/>
      <c r="AD139" s="492"/>
      <c r="AE139" s="421" t="s">
        <v>416</v>
      </c>
      <c r="AF139" s="421"/>
      <c r="AG139" s="421"/>
      <c r="AH139" s="421"/>
      <c r="AI139" s="421" t="s">
        <v>568</v>
      </c>
      <c r="AJ139" s="421"/>
      <c r="AK139" s="421"/>
      <c r="AL139" s="421"/>
      <c r="AM139" s="421" t="s">
        <v>384</v>
      </c>
      <c r="AN139" s="421"/>
      <c r="AO139" s="421"/>
      <c r="AP139" s="421"/>
      <c r="AQ139" s="464" t="s">
        <v>174</v>
      </c>
      <c r="AR139" s="465"/>
      <c r="AS139" s="465"/>
      <c r="AT139" s="466"/>
      <c r="AU139" s="328" t="s">
        <v>128</v>
      </c>
      <c r="AV139" s="328"/>
      <c r="AW139" s="328"/>
      <c r="AX139" s="333"/>
      <c r="AY139">
        <f>COUNTA($G$141)</f>
        <v>0</v>
      </c>
    </row>
    <row r="140" spans="1:60" ht="18.75" hidden="1" customHeight="1" x14ac:dyDescent="0.15">
      <c r="A140" s="512"/>
      <c r="B140" s="513"/>
      <c r="C140" s="513"/>
      <c r="D140" s="513"/>
      <c r="E140" s="513"/>
      <c r="F140" s="514"/>
      <c r="G140" s="349"/>
      <c r="H140" s="330"/>
      <c r="I140" s="330"/>
      <c r="J140" s="330"/>
      <c r="K140" s="330"/>
      <c r="L140" s="330"/>
      <c r="M140" s="330"/>
      <c r="N140" s="330"/>
      <c r="O140" s="331"/>
      <c r="P140" s="334"/>
      <c r="Q140" s="330"/>
      <c r="R140" s="330"/>
      <c r="S140" s="330"/>
      <c r="T140" s="330"/>
      <c r="U140" s="330"/>
      <c r="V140" s="330"/>
      <c r="W140" s="330"/>
      <c r="X140" s="331"/>
      <c r="Y140" s="487"/>
      <c r="Z140" s="488"/>
      <c r="AA140" s="489"/>
      <c r="AB140" s="408"/>
      <c r="AC140" s="493"/>
      <c r="AD140" s="494"/>
      <c r="AE140" s="421"/>
      <c r="AF140" s="421"/>
      <c r="AG140" s="421"/>
      <c r="AH140" s="421"/>
      <c r="AI140" s="421"/>
      <c r="AJ140" s="421"/>
      <c r="AK140" s="421"/>
      <c r="AL140" s="421"/>
      <c r="AM140" s="421"/>
      <c r="AN140" s="421"/>
      <c r="AO140" s="421"/>
      <c r="AP140" s="421"/>
      <c r="AQ140" s="438"/>
      <c r="AR140" s="439"/>
      <c r="AS140" s="440" t="s">
        <v>175</v>
      </c>
      <c r="AT140" s="441"/>
      <c r="AU140" s="442"/>
      <c r="AV140" s="442"/>
      <c r="AW140" s="330" t="s">
        <v>166</v>
      </c>
      <c r="AX140" s="335"/>
      <c r="AY140">
        <f t="shared" ref="AY140:AY145" si="5">$AY$139</f>
        <v>0</v>
      </c>
    </row>
    <row r="141" spans="1:60" ht="23.25" hidden="1" customHeight="1" x14ac:dyDescent="0.15">
      <c r="A141" s="515"/>
      <c r="B141" s="513"/>
      <c r="C141" s="513"/>
      <c r="D141" s="513"/>
      <c r="E141" s="513"/>
      <c r="F141" s="514"/>
      <c r="G141" s="379"/>
      <c r="H141" s="380"/>
      <c r="I141" s="380"/>
      <c r="J141" s="380"/>
      <c r="K141" s="380"/>
      <c r="L141" s="380"/>
      <c r="M141" s="380"/>
      <c r="N141" s="380"/>
      <c r="O141" s="381"/>
      <c r="P141" s="110"/>
      <c r="Q141" s="110"/>
      <c r="R141" s="110"/>
      <c r="S141" s="110"/>
      <c r="T141" s="110"/>
      <c r="U141" s="110"/>
      <c r="V141" s="110"/>
      <c r="W141" s="110"/>
      <c r="X141" s="388"/>
      <c r="Y141" s="391" t="s">
        <v>12</v>
      </c>
      <c r="Z141" s="392"/>
      <c r="AA141" s="393"/>
      <c r="AB141" s="394"/>
      <c r="AC141" s="394"/>
      <c r="AD141" s="394"/>
      <c r="AE141" s="395"/>
      <c r="AF141" s="377"/>
      <c r="AG141" s="377"/>
      <c r="AH141" s="377"/>
      <c r="AI141" s="395"/>
      <c r="AJ141" s="377"/>
      <c r="AK141" s="377"/>
      <c r="AL141" s="377"/>
      <c r="AM141" s="395"/>
      <c r="AN141" s="377"/>
      <c r="AO141" s="377"/>
      <c r="AP141" s="377"/>
      <c r="AQ141" s="397"/>
      <c r="AR141" s="398"/>
      <c r="AS141" s="398"/>
      <c r="AT141" s="399"/>
      <c r="AU141" s="377"/>
      <c r="AV141" s="377"/>
      <c r="AW141" s="377"/>
      <c r="AX141" s="378"/>
      <c r="AY141">
        <f t="shared" si="5"/>
        <v>0</v>
      </c>
    </row>
    <row r="142" spans="1:60" ht="23.25" hidden="1" customHeight="1" x14ac:dyDescent="0.15">
      <c r="A142" s="516"/>
      <c r="B142" s="517"/>
      <c r="C142" s="517"/>
      <c r="D142" s="517"/>
      <c r="E142" s="517"/>
      <c r="F142" s="518"/>
      <c r="G142" s="382"/>
      <c r="H142" s="383"/>
      <c r="I142" s="383"/>
      <c r="J142" s="383"/>
      <c r="K142" s="383"/>
      <c r="L142" s="383"/>
      <c r="M142" s="383"/>
      <c r="N142" s="383"/>
      <c r="O142" s="384"/>
      <c r="P142" s="113"/>
      <c r="Q142" s="113"/>
      <c r="R142" s="113"/>
      <c r="S142" s="113"/>
      <c r="T142" s="113"/>
      <c r="U142" s="113"/>
      <c r="V142" s="113"/>
      <c r="W142" s="113"/>
      <c r="X142" s="389"/>
      <c r="Y142" s="137" t="s">
        <v>50</v>
      </c>
      <c r="Z142" s="138"/>
      <c r="AA142" s="254"/>
      <c r="AB142" s="454"/>
      <c r="AC142" s="454"/>
      <c r="AD142" s="454"/>
      <c r="AE142" s="395"/>
      <c r="AF142" s="377"/>
      <c r="AG142" s="377"/>
      <c r="AH142" s="377"/>
      <c r="AI142" s="395"/>
      <c r="AJ142" s="377"/>
      <c r="AK142" s="377"/>
      <c r="AL142" s="377"/>
      <c r="AM142" s="395"/>
      <c r="AN142" s="377"/>
      <c r="AO142" s="377"/>
      <c r="AP142" s="377"/>
      <c r="AQ142" s="397"/>
      <c r="AR142" s="398"/>
      <c r="AS142" s="398"/>
      <c r="AT142" s="399"/>
      <c r="AU142" s="377"/>
      <c r="AV142" s="377"/>
      <c r="AW142" s="377"/>
      <c r="AX142" s="378"/>
      <c r="AY142">
        <f t="shared" si="5"/>
        <v>0</v>
      </c>
    </row>
    <row r="143" spans="1:60" ht="23.25" hidden="1" customHeight="1" x14ac:dyDescent="0.15">
      <c r="A143" s="515"/>
      <c r="B143" s="513"/>
      <c r="C143" s="513"/>
      <c r="D143" s="513"/>
      <c r="E143" s="513"/>
      <c r="F143" s="514"/>
      <c r="G143" s="385"/>
      <c r="H143" s="386"/>
      <c r="I143" s="386"/>
      <c r="J143" s="386"/>
      <c r="K143" s="386"/>
      <c r="L143" s="386"/>
      <c r="M143" s="386"/>
      <c r="N143" s="386"/>
      <c r="O143" s="387"/>
      <c r="P143" s="116"/>
      <c r="Q143" s="116"/>
      <c r="R143" s="116"/>
      <c r="S143" s="116"/>
      <c r="T143" s="116"/>
      <c r="U143" s="116"/>
      <c r="V143" s="116"/>
      <c r="W143" s="116"/>
      <c r="X143" s="390"/>
      <c r="Y143" s="137" t="s">
        <v>13</v>
      </c>
      <c r="Z143" s="138"/>
      <c r="AA143" s="254"/>
      <c r="AB143" s="396" t="s">
        <v>14</v>
      </c>
      <c r="AC143" s="396"/>
      <c r="AD143" s="396"/>
      <c r="AE143" s="395"/>
      <c r="AF143" s="377"/>
      <c r="AG143" s="377"/>
      <c r="AH143" s="377"/>
      <c r="AI143" s="395"/>
      <c r="AJ143" s="377"/>
      <c r="AK143" s="377"/>
      <c r="AL143" s="377"/>
      <c r="AM143" s="395"/>
      <c r="AN143" s="377"/>
      <c r="AO143" s="377"/>
      <c r="AP143" s="377"/>
      <c r="AQ143" s="397"/>
      <c r="AR143" s="398"/>
      <c r="AS143" s="398"/>
      <c r="AT143" s="399"/>
      <c r="AU143" s="377"/>
      <c r="AV143" s="377"/>
      <c r="AW143" s="377"/>
      <c r="AX143" s="378"/>
      <c r="AY143">
        <f t="shared" si="5"/>
        <v>0</v>
      </c>
    </row>
    <row r="144" spans="1:60" ht="23.25" hidden="1" customHeight="1" x14ac:dyDescent="0.15">
      <c r="A144" s="467" t="s">
        <v>260</v>
      </c>
      <c r="B144" s="462"/>
      <c r="C144" s="462"/>
      <c r="D144" s="462"/>
      <c r="E144" s="462"/>
      <c r="F144" s="463"/>
      <c r="G144" s="503"/>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60" ht="23.25" hidden="1" customHeight="1" x14ac:dyDescent="0.15">
      <c r="A145" s="355"/>
      <c r="B145" s="326"/>
      <c r="C145" s="326"/>
      <c r="D145" s="326"/>
      <c r="E145" s="326"/>
      <c r="F145" s="327"/>
      <c r="G145" s="506"/>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7"/>
      <c r="AP145" s="507"/>
      <c r="AQ145" s="507"/>
      <c r="AR145" s="507"/>
      <c r="AS145" s="507"/>
      <c r="AT145" s="507"/>
      <c r="AU145" s="507"/>
      <c r="AV145" s="507"/>
      <c r="AW145" s="507"/>
      <c r="AX145" s="508"/>
      <c r="AY145">
        <f t="shared" si="5"/>
        <v>0</v>
      </c>
    </row>
    <row r="146" spans="1:60" ht="18.75" hidden="1" customHeight="1" x14ac:dyDescent="0.15">
      <c r="A146" s="320" t="s">
        <v>573</v>
      </c>
      <c r="B146" s="322" t="s">
        <v>574</v>
      </c>
      <c r="C146" s="323"/>
      <c r="D146" s="323"/>
      <c r="E146" s="323"/>
      <c r="F146" s="324"/>
      <c r="G146" s="328" t="s">
        <v>575</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595</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60"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60" ht="22.5" hidden="1" customHeight="1" x14ac:dyDescent="0.15">
      <c r="A148" s="320"/>
      <c r="B148" s="322"/>
      <c r="C148" s="323"/>
      <c r="D148" s="323"/>
      <c r="E148" s="323"/>
      <c r="F148" s="324"/>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60" ht="22.5" hidden="1" customHeight="1" x14ac:dyDescent="0.15">
      <c r="A149" s="320"/>
      <c r="B149" s="322"/>
      <c r="C149" s="323"/>
      <c r="D149" s="323"/>
      <c r="E149" s="323"/>
      <c r="F149" s="324"/>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60" ht="19.5" hidden="1" customHeight="1" x14ac:dyDescent="0.15">
      <c r="A150" s="320"/>
      <c r="B150" s="325"/>
      <c r="C150" s="326"/>
      <c r="D150" s="326"/>
      <c r="E150" s="326"/>
      <c r="F150" s="327"/>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60" ht="18.75" hidden="1" customHeight="1" x14ac:dyDescent="0.15">
      <c r="A151" s="320"/>
      <c r="B151" s="461" t="s">
        <v>138</v>
      </c>
      <c r="C151" s="462"/>
      <c r="D151" s="462"/>
      <c r="E151" s="462"/>
      <c r="F151" s="463"/>
      <c r="G151" s="346" t="s">
        <v>56</v>
      </c>
      <c r="H151" s="347"/>
      <c r="I151" s="347"/>
      <c r="J151" s="347"/>
      <c r="K151" s="347"/>
      <c r="L151" s="347"/>
      <c r="M151" s="347"/>
      <c r="N151" s="347"/>
      <c r="O151" s="348"/>
      <c r="P151" s="350" t="s">
        <v>58</v>
      </c>
      <c r="Q151" s="347"/>
      <c r="R151" s="347"/>
      <c r="S151" s="347"/>
      <c r="T151" s="347"/>
      <c r="U151" s="347"/>
      <c r="V151" s="347"/>
      <c r="W151" s="347"/>
      <c r="X151" s="348"/>
      <c r="Y151" s="351"/>
      <c r="Z151" s="352"/>
      <c r="AA151" s="353"/>
      <c r="AB151" s="890" t="s">
        <v>11</v>
      </c>
      <c r="AC151" s="891"/>
      <c r="AD151" s="892"/>
      <c r="AE151" s="421" t="s">
        <v>416</v>
      </c>
      <c r="AF151" s="421"/>
      <c r="AG151" s="421"/>
      <c r="AH151" s="421"/>
      <c r="AI151" s="421" t="s">
        <v>568</v>
      </c>
      <c r="AJ151" s="421"/>
      <c r="AK151" s="421"/>
      <c r="AL151" s="421"/>
      <c r="AM151" s="421" t="s">
        <v>384</v>
      </c>
      <c r="AN151" s="421"/>
      <c r="AO151" s="421"/>
      <c r="AP151" s="421"/>
      <c r="AQ151" s="497" t="s">
        <v>174</v>
      </c>
      <c r="AR151" s="498"/>
      <c r="AS151" s="498"/>
      <c r="AT151" s="499"/>
      <c r="AU151" s="500" t="s">
        <v>128</v>
      </c>
      <c r="AV151" s="500"/>
      <c r="AW151" s="500"/>
      <c r="AX151" s="501"/>
      <c r="AY151">
        <f t="shared" si="6"/>
        <v>0</v>
      </c>
      <c r="AZ151" s="10"/>
      <c r="BA151" s="10"/>
      <c r="BB151" s="10"/>
      <c r="BC151" s="10"/>
    </row>
    <row r="152" spans="1:60" ht="18.75" hidden="1" customHeight="1" x14ac:dyDescent="0.15">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8"/>
      <c r="AC152" s="493"/>
      <c r="AD152" s="494"/>
      <c r="AE152" s="421"/>
      <c r="AF152" s="421"/>
      <c r="AG152" s="421"/>
      <c r="AH152" s="421"/>
      <c r="AI152" s="421"/>
      <c r="AJ152" s="421"/>
      <c r="AK152" s="421"/>
      <c r="AL152" s="421"/>
      <c r="AM152" s="421"/>
      <c r="AN152" s="421"/>
      <c r="AO152" s="421"/>
      <c r="AP152" s="421"/>
      <c r="AQ152" s="502"/>
      <c r="AR152" s="442"/>
      <c r="AS152" s="440" t="s">
        <v>175</v>
      </c>
      <c r="AT152" s="441"/>
      <c r="AU152" s="442"/>
      <c r="AV152" s="442"/>
      <c r="AW152" s="330" t="s">
        <v>166</v>
      </c>
      <c r="AX152" s="335"/>
      <c r="AY152">
        <f t="shared" si="6"/>
        <v>0</v>
      </c>
      <c r="AZ152" s="10"/>
      <c r="BA152" s="10"/>
      <c r="BB152" s="10"/>
      <c r="BC152" s="10"/>
      <c r="BD152" s="10"/>
      <c r="BE152" s="10"/>
      <c r="BF152" s="10"/>
      <c r="BG152" s="10"/>
      <c r="BH152" s="10"/>
    </row>
    <row r="153" spans="1:60" ht="23.25" hidden="1" customHeight="1" x14ac:dyDescent="0.15">
      <c r="A153" s="320"/>
      <c r="B153" s="322"/>
      <c r="C153" s="323"/>
      <c r="D153" s="323"/>
      <c r="E153" s="323"/>
      <c r="F153" s="324"/>
      <c r="G153" s="659"/>
      <c r="H153" s="110"/>
      <c r="I153" s="110"/>
      <c r="J153" s="110"/>
      <c r="K153" s="110"/>
      <c r="L153" s="110"/>
      <c r="M153" s="110"/>
      <c r="N153" s="110"/>
      <c r="O153" s="388"/>
      <c r="P153" s="110"/>
      <c r="Q153" s="455"/>
      <c r="R153" s="455"/>
      <c r="S153" s="455"/>
      <c r="T153" s="455"/>
      <c r="U153" s="455"/>
      <c r="V153" s="455"/>
      <c r="W153" s="455"/>
      <c r="X153" s="456"/>
      <c r="Y153" s="894" t="s">
        <v>57</v>
      </c>
      <c r="Z153" s="895"/>
      <c r="AA153" s="896"/>
      <c r="AB153" s="394"/>
      <c r="AC153" s="394"/>
      <c r="AD153" s="394"/>
      <c r="AE153" s="395"/>
      <c r="AF153" s="377"/>
      <c r="AG153" s="377"/>
      <c r="AH153" s="377"/>
      <c r="AI153" s="395"/>
      <c r="AJ153" s="377"/>
      <c r="AK153" s="377"/>
      <c r="AL153" s="377"/>
      <c r="AM153" s="395"/>
      <c r="AN153" s="377"/>
      <c r="AO153" s="377"/>
      <c r="AP153" s="377"/>
      <c r="AQ153" s="397"/>
      <c r="AR153" s="398"/>
      <c r="AS153" s="398"/>
      <c r="AT153" s="399"/>
      <c r="AU153" s="377"/>
      <c r="AV153" s="377"/>
      <c r="AW153" s="377"/>
      <c r="AX153" s="378"/>
      <c r="AY153">
        <f t="shared" si="6"/>
        <v>0</v>
      </c>
    </row>
    <row r="154" spans="1:60" ht="23.25" hidden="1" customHeight="1" x14ac:dyDescent="0.15">
      <c r="A154" s="320"/>
      <c r="B154" s="322"/>
      <c r="C154" s="323"/>
      <c r="D154" s="323"/>
      <c r="E154" s="323"/>
      <c r="F154" s="324"/>
      <c r="G154" s="897"/>
      <c r="H154" s="113"/>
      <c r="I154" s="113"/>
      <c r="J154" s="113"/>
      <c r="K154" s="113"/>
      <c r="L154" s="113"/>
      <c r="M154" s="113"/>
      <c r="N154" s="113"/>
      <c r="O154" s="389"/>
      <c r="P154" s="457"/>
      <c r="Q154" s="457"/>
      <c r="R154" s="457"/>
      <c r="S154" s="457"/>
      <c r="T154" s="457"/>
      <c r="U154" s="457"/>
      <c r="V154" s="457"/>
      <c r="W154" s="457"/>
      <c r="X154" s="458"/>
      <c r="Y154" s="898" t="s">
        <v>50</v>
      </c>
      <c r="Z154" s="788"/>
      <c r="AA154" s="789"/>
      <c r="AB154" s="454"/>
      <c r="AC154" s="454"/>
      <c r="AD154" s="454"/>
      <c r="AE154" s="395"/>
      <c r="AF154" s="377"/>
      <c r="AG154" s="377"/>
      <c r="AH154" s="377"/>
      <c r="AI154" s="395"/>
      <c r="AJ154" s="377"/>
      <c r="AK154" s="377"/>
      <c r="AL154" s="377"/>
      <c r="AM154" s="395"/>
      <c r="AN154" s="377"/>
      <c r="AO154" s="377"/>
      <c r="AP154" s="377"/>
      <c r="AQ154" s="397"/>
      <c r="AR154" s="398"/>
      <c r="AS154" s="398"/>
      <c r="AT154" s="399"/>
      <c r="AU154" s="377"/>
      <c r="AV154" s="377"/>
      <c r="AW154" s="377"/>
      <c r="AX154" s="378"/>
      <c r="AY154">
        <f t="shared" si="6"/>
        <v>0</v>
      </c>
      <c r="AZ154" s="10"/>
      <c r="BA154" s="10"/>
      <c r="BB154" s="10"/>
      <c r="BC154" s="10"/>
    </row>
    <row r="155" spans="1:60" ht="23.25" hidden="1" customHeight="1" x14ac:dyDescent="0.15">
      <c r="A155" s="320"/>
      <c r="B155" s="322"/>
      <c r="C155" s="323"/>
      <c r="D155" s="323"/>
      <c r="E155" s="323"/>
      <c r="F155" s="324"/>
      <c r="G155" s="660"/>
      <c r="H155" s="116"/>
      <c r="I155" s="116"/>
      <c r="J155" s="116"/>
      <c r="K155" s="116"/>
      <c r="L155" s="116"/>
      <c r="M155" s="116"/>
      <c r="N155" s="116"/>
      <c r="O155" s="390"/>
      <c r="P155" s="459"/>
      <c r="Q155" s="459"/>
      <c r="R155" s="459"/>
      <c r="S155" s="459"/>
      <c r="T155" s="459"/>
      <c r="U155" s="459"/>
      <c r="V155" s="459"/>
      <c r="W155" s="459"/>
      <c r="X155" s="460"/>
      <c r="Y155" s="898" t="s">
        <v>13</v>
      </c>
      <c r="Z155" s="788"/>
      <c r="AA155" s="789"/>
      <c r="AB155" s="899" t="s">
        <v>14</v>
      </c>
      <c r="AC155" s="899"/>
      <c r="AD155" s="899"/>
      <c r="AE155" s="570"/>
      <c r="AF155" s="571"/>
      <c r="AG155" s="571"/>
      <c r="AH155" s="571"/>
      <c r="AI155" s="570"/>
      <c r="AJ155" s="571"/>
      <c r="AK155" s="571"/>
      <c r="AL155" s="571"/>
      <c r="AM155" s="570"/>
      <c r="AN155" s="571"/>
      <c r="AO155" s="571"/>
      <c r="AP155" s="571"/>
      <c r="AQ155" s="397"/>
      <c r="AR155" s="398"/>
      <c r="AS155" s="398"/>
      <c r="AT155" s="399"/>
      <c r="AU155" s="377"/>
      <c r="AV155" s="377"/>
      <c r="AW155" s="377"/>
      <c r="AX155" s="378"/>
      <c r="AY155">
        <f t="shared" si="6"/>
        <v>0</v>
      </c>
      <c r="AZ155" s="10"/>
      <c r="BA155" s="10"/>
      <c r="BB155" s="10"/>
      <c r="BC155" s="10"/>
      <c r="BD155" s="10"/>
      <c r="BE155" s="10"/>
      <c r="BF155" s="10"/>
      <c r="BG155" s="10"/>
      <c r="BH155" s="10"/>
    </row>
    <row r="156" spans="1:60" ht="18.75" hidden="1" customHeight="1" x14ac:dyDescent="0.15">
      <c r="A156" s="320"/>
      <c r="B156" s="461" t="s">
        <v>138</v>
      </c>
      <c r="C156" s="462"/>
      <c r="D156" s="462"/>
      <c r="E156" s="462"/>
      <c r="F156" s="463"/>
      <c r="G156" s="346" t="s">
        <v>56</v>
      </c>
      <c r="H156" s="347"/>
      <c r="I156" s="347"/>
      <c r="J156" s="347"/>
      <c r="K156" s="347"/>
      <c r="L156" s="347"/>
      <c r="M156" s="347"/>
      <c r="N156" s="347"/>
      <c r="O156" s="348"/>
      <c r="P156" s="350" t="s">
        <v>58</v>
      </c>
      <c r="Q156" s="347"/>
      <c r="R156" s="347"/>
      <c r="S156" s="347"/>
      <c r="T156" s="347"/>
      <c r="U156" s="347"/>
      <c r="V156" s="347"/>
      <c r="W156" s="347"/>
      <c r="X156" s="348"/>
      <c r="Y156" s="351"/>
      <c r="Z156" s="352"/>
      <c r="AA156" s="353"/>
      <c r="AB156" s="890" t="s">
        <v>11</v>
      </c>
      <c r="AC156" s="891"/>
      <c r="AD156" s="892"/>
      <c r="AE156" s="421" t="s">
        <v>416</v>
      </c>
      <c r="AF156" s="421"/>
      <c r="AG156" s="421"/>
      <c r="AH156" s="421"/>
      <c r="AI156" s="421" t="s">
        <v>568</v>
      </c>
      <c r="AJ156" s="421"/>
      <c r="AK156" s="421"/>
      <c r="AL156" s="421"/>
      <c r="AM156" s="421" t="s">
        <v>384</v>
      </c>
      <c r="AN156" s="421"/>
      <c r="AO156" s="421"/>
      <c r="AP156" s="421"/>
      <c r="AQ156" s="497" t="s">
        <v>174</v>
      </c>
      <c r="AR156" s="498"/>
      <c r="AS156" s="498"/>
      <c r="AT156" s="499"/>
      <c r="AU156" s="500" t="s">
        <v>128</v>
      </c>
      <c r="AV156" s="500"/>
      <c r="AW156" s="500"/>
      <c r="AX156" s="501"/>
      <c r="AY156">
        <f>COUNTA($G$158)</f>
        <v>0</v>
      </c>
      <c r="AZ156" s="10"/>
      <c r="BA156" s="10"/>
      <c r="BB156" s="10"/>
      <c r="BC156" s="10"/>
    </row>
    <row r="157" spans="1:60" ht="18.75" hidden="1" customHeight="1" x14ac:dyDescent="0.15">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8"/>
      <c r="AC157" s="493"/>
      <c r="AD157" s="494"/>
      <c r="AE157" s="421"/>
      <c r="AF157" s="421"/>
      <c r="AG157" s="421"/>
      <c r="AH157" s="421"/>
      <c r="AI157" s="421"/>
      <c r="AJ157" s="421"/>
      <c r="AK157" s="421"/>
      <c r="AL157" s="421"/>
      <c r="AM157" s="421"/>
      <c r="AN157" s="421"/>
      <c r="AO157" s="421"/>
      <c r="AP157" s="421"/>
      <c r="AQ157" s="502"/>
      <c r="AR157" s="442"/>
      <c r="AS157" s="440" t="s">
        <v>175</v>
      </c>
      <c r="AT157" s="441"/>
      <c r="AU157" s="442"/>
      <c r="AV157" s="442"/>
      <c r="AW157" s="330" t="s">
        <v>166</v>
      </c>
      <c r="AX157" s="335"/>
      <c r="AY157">
        <f>$AY$156</f>
        <v>0</v>
      </c>
      <c r="AZ157" s="10"/>
      <c r="BA157" s="10"/>
      <c r="BB157" s="10"/>
      <c r="BC157" s="10"/>
      <c r="BD157" s="10"/>
      <c r="BE157" s="10"/>
      <c r="BF157" s="10"/>
      <c r="BG157" s="10"/>
      <c r="BH157" s="10"/>
    </row>
    <row r="158" spans="1:60" ht="23.25" hidden="1" customHeight="1" x14ac:dyDescent="0.15">
      <c r="A158" s="320"/>
      <c r="B158" s="322"/>
      <c r="C158" s="323"/>
      <c r="D158" s="323"/>
      <c r="E158" s="323"/>
      <c r="F158" s="324"/>
      <c r="G158" s="659"/>
      <c r="H158" s="110"/>
      <c r="I158" s="110"/>
      <c r="J158" s="110"/>
      <c r="K158" s="110"/>
      <c r="L158" s="110"/>
      <c r="M158" s="110"/>
      <c r="N158" s="110"/>
      <c r="O158" s="388"/>
      <c r="P158" s="110"/>
      <c r="Q158" s="455"/>
      <c r="R158" s="455"/>
      <c r="S158" s="455"/>
      <c r="T158" s="455"/>
      <c r="U158" s="455"/>
      <c r="V158" s="455"/>
      <c r="W158" s="455"/>
      <c r="X158" s="456"/>
      <c r="Y158" s="894" t="s">
        <v>57</v>
      </c>
      <c r="Z158" s="895"/>
      <c r="AA158" s="896"/>
      <c r="AB158" s="394"/>
      <c r="AC158" s="394"/>
      <c r="AD158" s="394"/>
      <c r="AE158" s="395"/>
      <c r="AF158" s="377"/>
      <c r="AG158" s="377"/>
      <c r="AH158" s="377"/>
      <c r="AI158" s="395"/>
      <c r="AJ158" s="377"/>
      <c r="AK158" s="377"/>
      <c r="AL158" s="377"/>
      <c r="AM158" s="395"/>
      <c r="AN158" s="377"/>
      <c r="AO158" s="377"/>
      <c r="AP158" s="377"/>
      <c r="AQ158" s="397"/>
      <c r="AR158" s="398"/>
      <c r="AS158" s="398"/>
      <c r="AT158" s="399"/>
      <c r="AU158" s="377"/>
      <c r="AV158" s="377"/>
      <c r="AW158" s="377"/>
      <c r="AX158" s="378"/>
      <c r="AY158">
        <f>$AY$156</f>
        <v>0</v>
      </c>
    </row>
    <row r="159" spans="1:60" ht="23.25" hidden="1" customHeight="1" x14ac:dyDescent="0.15">
      <c r="A159" s="320"/>
      <c r="B159" s="322"/>
      <c r="C159" s="323"/>
      <c r="D159" s="323"/>
      <c r="E159" s="323"/>
      <c r="F159" s="324"/>
      <c r="G159" s="897"/>
      <c r="H159" s="113"/>
      <c r="I159" s="113"/>
      <c r="J159" s="113"/>
      <c r="K159" s="113"/>
      <c r="L159" s="113"/>
      <c r="M159" s="113"/>
      <c r="N159" s="113"/>
      <c r="O159" s="389"/>
      <c r="P159" s="457"/>
      <c r="Q159" s="457"/>
      <c r="R159" s="457"/>
      <c r="S159" s="457"/>
      <c r="T159" s="457"/>
      <c r="U159" s="457"/>
      <c r="V159" s="457"/>
      <c r="W159" s="457"/>
      <c r="X159" s="458"/>
      <c r="Y159" s="898" t="s">
        <v>50</v>
      </c>
      <c r="Z159" s="788"/>
      <c r="AA159" s="789"/>
      <c r="AB159" s="454"/>
      <c r="AC159" s="454"/>
      <c r="AD159" s="454"/>
      <c r="AE159" s="395"/>
      <c r="AF159" s="377"/>
      <c r="AG159" s="377"/>
      <c r="AH159" s="377"/>
      <c r="AI159" s="395"/>
      <c r="AJ159" s="377"/>
      <c r="AK159" s="377"/>
      <c r="AL159" s="377"/>
      <c r="AM159" s="395"/>
      <c r="AN159" s="377"/>
      <c r="AO159" s="377"/>
      <c r="AP159" s="377"/>
      <c r="AQ159" s="397"/>
      <c r="AR159" s="398"/>
      <c r="AS159" s="398"/>
      <c r="AT159" s="399"/>
      <c r="AU159" s="377"/>
      <c r="AV159" s="377"/>
      <c r="AW159" s="377"/>
      <c r="AX159" s="378"/>
      <c r="AY159">
        <f>$AY$156</f>
        <v>0</v>
      </c>
      <c r="AZ159" s="10"/>
      <c r="BA159" s="10"/>
      <c r="BB159" s="10"/>
      <c r="BC159" s="10"/>
    </row>
    <row r="160" spans="1:60" ht="23.25" hidden="1" customHeight="1" x14ac:dyDescent="0.15">
      <c r="A160" s="320"/>
      <c r="B160" s="325"/>
      <c r="C160" s="326"/>
      <c r="D160" s="326"/>
      <c r="E160" s="326"/>
      <c r="F160" s="327"/>
      <c r="G160" s="660"/>
      <c r="H160" s="116"/>
      <c r="I160" s="116"/>
      <c r="J160" s="116"/>
      <c r="K160" s="116"/>
      <c r="L160" s="116"/>
      <c r="M160" s="116"/>
      <c r="N160" s="116"/>
      <c r="O160" s="390"/>
      <c r="P160" s="459"/>
      <c r="Q160" s="459"/>
      <c r="R160" s="459"/>
      <c r="S160" s="459"/>
      <c r="T160" s="459"/>
      <c r="U160" s="459"/>
      <c r="V160" s="459"/>
      <c r="W160" s="459"/>
      <c r="X160" s="460"/>
      <c r="Y160" s="898" t="s">
        <v>13</v>
      </c>
      <c r="Z160" s="788"/>
      <c r="AA160" s="789"/>
      <c r="AB160" s="899" t="s">
        <v>14</v>
      </c>
      <c r="AC160" s="899"/>
      <c r="AD160" s="899"/>
      <c r="AE160" s="570"/>
      <c r="AF160" s="571"/>
      <c r="AG160" s="571"/>
      <c r="AH160" s="571"/>
      <c r="AI160" s="570"/>
      <c r="AJ160" s="571"/>
      <c r="AK160" s="571"/>
      <c r="AL160" s="571"/>
      <c r="AM160" s="570"/>
      <c r="AN160" s="571"/>
      <c r="AO160" s="571"/>
      <c r="AP160" s="571"/>
      <c r="AQ160" s="397"/>
      <c r="AR160" s="398"/>
      <c r="AS160" s="398"/>
      <c r="AT160" s="399"/>
      <c r="AU160" s="377"/>
      <c r="AV160" s="377"/>
      <c r="AW160" s="377"/>
      <c r="AX160" s="378"/>
      <c r="AY160">
        <f>$AY$156</f>
        <v>0</v>
      </c>
      <c r="AZ160" s="10"/>
      <c r="BA160" s="10"/>
      <c r="BB160" s="10"/>
      <c r="BC160" s="10"/>
      <c r="BD160" s="10"/>
      <c r="BE160" s="10"/>
      <c r="BF160" s="10"/>
      <c r="BG160" s="10"/>
      <c r="BH160" s="10"/>
    </row>
    <row r="161" spans="1:60" ht="18.75" hidden="1" customHeight="1" x14ac:dyDescent="0.15">
      <c r="A161" s="320"/>
      <c r="B161" s="461" t="s">
        <v>138</v>
      </c>
      <c r="C161" s="462"/>
      <c r="D161" s="462"/>
      <c r="E161" s="462"/>
      <c r="F161" s="463"/>
      <c r="G161" s="346" t="s">
        <v>56</v>
      </c>
      <c r="H161" s="347"/>
      <c r="I161" s="347"/>
      <c r="J161" s="347"/>
      <c r="K161" s="347"/>
      <c r="L161" s="347"/>
      <c r="M161" s="347"/>
      <c r="N161" s="347"/>
      <c r="O161" s="348"/>
      <c r="P161" s="350" t="s">
        <v>58</v>
      </c>
      <c r="Q161" s="347"/>
      <c r="R161" s="347"/>
      <c r="S161" s="347"/>
      <c r="T161" s="347"/>
      <c r="U161" s="347"/>
      <c r="V161" s="347"/>
      <c r="W161" s="347"/>
      <c r="X161" s="348"/>
      <c r="Y161" s="351"/>
      <c r="Z161" s="352"/>
      <c r="AA161" s="353"/>
      <c r="AB161" s="890" t="s">
        <v>11</v>
      </c>
      <c r="AC161" s="891"/>
      <c r="AD161" s="892"/>
      <c r="AE161" s="421" t="s">
        <v>416</v>
      </c>
      <c r="AF161" s="421"/>
      <c r="AG161" s="421"/>
      <c r="AH161" s="421"/>
      <c r="AI161" s="421" t="s">
        <v>568</v>
      </c>
      <c r="AJ161" s="421"/>
      <c r="AK161" s="421"/>
      <c r="AL161" s="421"/>
      <c r="AM161" s="421" t="s">
        <v>384</v>
      </c>
      <c r="AN161" s="421"/>
      <c r="AO161" s="421"/>
      <c r="AP161" s="421"/>
      <c r="AQ161" s="497" t="s">
        <v>174</v>
      </c>
      <c r="AR161" s="498"/>
      <c r="AS161" s="498"/>
      <c r="AT161" s="499"/>
      <c r="AU161" s="500" t="s">
        <v>128</v>
      </c>
      <c r="AV161" s="500"/>
      <c r="AW161" s="500"/>
      <c r="AX161" s="501"/>
      <c r="AY161">
        <f>COUNTA($G$163)</f>
        <v>0</v>
      </c>
      <c r="AZ161" s="10"/>
      <c r="BA161" s="10"/>
      <c r="BB161" s="10"/>
      <c r="BC161" s="10"/>
    </row>
    <row r="162" spans="1:60" ht="18.75" hidden="1" customHeight="1" x14ac:dyDescent="0.15">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8"/>
      <c r="AC162" s="493"/>
      <c r="AD162" s="494"/>
      <c r="AE162" s="421"/>
      <c r="AF162" s="421"/>
      <c r="AG162" s="421"/>
      <c r="AH162" s="421"/>
      <c r="AI162" s="421"/>
      <c r="AJ162" s="421"/>
      <c r="AK162" s="421"/>
      <c r="AL162" s="421"/>
      <c r="AM162" s="421"/>
      <c r="AN162" s="421"/>
      <c r="AO162" s="421"/>
      <c r="AP162" s="421"/>
      <c r="AQ162" s="502"/>
      <c r="AR162" s="442"/>
      <c r="AS162" s="440" t="s">
        <v>175</v>
      </c>
      <c r="AT162" s="441"/>
      <c r="AU162" s="442"/>
      <c r="AV162" s="442"/>
      <c r="AW162" s="330" t="s">
        <v>166</v>
      </c>
      <c r="AX162" s="335"/>
      <c r="AY162">
        <f>$AY$161</f>
        <v>0</v>
      </c>
      <c r="AZ162" s="10"/>
      <c r="BA162" s="10"/>
      <c r="BB162" s="10"/>
      <c r="BC162" s="10"/>
      <c r="BD162" s="10"/>
      <c r="BE162" s="10"/>
      <c r="BF162" s="10"/>
      <c r="BG162" s="10"/>
      <c r="BH162" s="10"/>
    </row>
    <row r="163" spans="1:60" ht="23.25" hidden="1" customHeight="1" x14ac:dyDescent="0.15">
      <c r="A163" s="320"/>
      <c r="B163" s="322"/>
      <c r="C163" s="323"/>
      <c r="D163" s="323"/>
      <c r="E163" s="323"/>
      <c r="F163" s="324"/>
      <c r="G163" s="659"/>
      <c r="H163" s="110"/>
      <c r="I163" s="110"/>
      <c r="J163" s="110"/>
      <c r="K163" s="110"/>
      <c r="L163" s="110"/>
      <c r="M163" s="110"/>
      <c r="N163" s="110"/>
      <c r="O163" s="388"/>
      <c r="P163" s="110"/>
      <c r="Q163" s="455"/>
      <c r="R163" s="455"/>
      <c r="S163" s="455"/>
      <c r="T163" s="455"/>
      <c r="U163" s="455"/>
      <c r="V163" s="455"/>
      <c r="W163" s="455"/>
      <c r="X163" s="456"/>
      <c r="Y163" s="894" t="s">
        <v>57</v>
      </c>
      <c r="Z163" s="895"/>
      <c r="AA163" s="896"/>
      <c r="AB163" s="394"/>
      <c r="AC163" s="394"/>
      <c r="AD163" s="394"/>
      <c r="AE163" s="395"/>
      <c r="AF163" s="377"/>
      <c r="AG163" s="377"/>
      <c r="AH163" s="377"/>
      <c r="AI163" s="395"/>
      <c r="AJ163" s="377"/>
      <c r="AK163" s="377"/>
      <c r="AL163" s="377"/>
      <c r="AM163" s="395"/>
      <c r="AN163" s="377"/>
      <c r="AO163" s="377"/>
      <c r="AP163" s="377"/>
      <c r="AQ163" s="397"/>
      <c r="AR163" s="398"/>
      <c r="AS163" s="398"/>
      <c r="AT163" s="399"/>
      <c r="AU163" s="377"/>
      <c r="AV163" s="377"/>
      <c r="AW163" s="377"/>
      <c r="AX163" s="378"/>
      <c r="AY163">
        <f>$AY$161</f>
        <v>0</v>
      </c>
    </row>
    <row r="164" spans="1:60" ht="23.25" hidden="1" customHeight="1" x14ac:dyDescent="0.15">
      <c r="A164" s="320"/>
      <c r="B164" s="322"/>
      <c r="C164" s="323"/>
      <c r="D164" s="323"/>
      <c r="E164" s="323"/>
      <c r="F164" s="324"/>
      <c r="G164" s="897"/>
      <c r="H164" s="113"/>
      <c r="I164" s="113"/>
      <c r="J164" s="113"/>
      <c r="K164" s="113"/>
      <c r="L164" s="113"/>
      <c r="M164" s="113"/>
      <c r="N164" s="113"/>
      <c r="O164" s="389"/>
      <c r="P164" s="457"/>
      <c r="Q164" s="457"/>
      <c r="R164" s="457"/>
      <c r="S164" s="457"/>
      <c r="T164" s="457"/>
      <c r="U164" s="457"/>
      <c r="V164" s="457"/>
      <c r="W164" s="457"/>
      <c r="X164" s="458"/>
      <c r="Y164" s="898" t="s">
        <v>50</v>
      </c>
      <c r="Z164" s="788"/>
      <c r="AA164" s="789"/>
      <c r="AB164" s="454"/>
      <c r="AC164" s="454"/>
      <c r="AD164" s="454"/>
      <c r="AE164" s="395"/>
      <c r="AF164" s="377"/>
      <c r="AG164" s="377"/>
      <c r="AH164" s="377"/>
      <c r="AI164" s="395"/>
      <c r="AJ164" s="377"/>
      <c r="AK164" s="377"/>
      <c r="AL164" s="377"/>
      <c r="AM164" s="395"/>
      <c r="AN164" s="377"/>
      <c r="AO164" s="377"/>
      <c r="AP164" s="377"/>
      <c r="AQ164" s="397"/>
      <c r="AR164" s="398"/>
      <c r="AS164" s="398"/>
      <c r="AT164" s="399"/>
      <c r="AU164" s="377"/>
      <c r="AV164" s="377"/>
      <c r="AW164" s="377"/>
      <c r="AX164" s="378"/>
      <c r="AY164">
        <f>$AY$161</f>
        <v>0</v>
      </c>
      <c r="AZ164" s="10"/>
      <c r="BA164" s="10"/>
      <c r="BB164" s="10"/>
      <c r="BC164" s="10"/>
    </row>
    <row r="165" spans="1:60" ht="23.25" hidden="1" customHeight="1" thickBot="1" x14ac:dyDescent="0.2">
      <c r="A165" s="321"/>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14" t="s">
        <v>579</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60" ht="31.5" hidden="1" customHeight="1" x14ac:dyDescent="0.15">
      <c r="A167" s="354" t="s">
        <v>580</v>
      </c>
      <c r="B167" s="323"/>
      <c r="C167" s="323"/>
      <c r="D167" s="323"/>
      <c r="E167" s="323"/>
      <c r="F167" s="324"/>
      <c r="G167" s="356" t="s">
        <v>572</v>
      </c>
      <c r="H167" s="357"/>
      <c r="I167" s="357"/>
      <c r="J167" s="357"/>
      <c r="K167" s="357"/>
      <c r="L167" s="357"/>
      <c r="M167" s="357"/>
      <c r="N167" s="357"/>
      <c r="O167" s="357"/>
      <c r="P167" s="358" t="s">
        <v>571</v>
      </c>
      <c r="Q167" s="357"/>
      <c r="R167" s="357"/>
      <c r="S167" s="357"/>
      <c r="T167" s="357"/>
      <c r="U167" s="357"/>
      <c r="V167" s="357"/>
      <c r="W167" s="357"/>
      <c r="X167" s="359"/>
      <c r="Y167" s="360"/>
      <c r="Z167" s="361"/>
      <c r="AA167" s="362"/>
      <c r="AB167" s="407" t="s">
        <v>11</v>
      </c>
      <c r="AC167" s="407"/>
      <c r="AD167" s="407"/>
      <c r="AE167" s="421" t="s">
        <v>416</v>
      </c>
      <c r="AF167" s="421"/>
      <c r="AG167" s="421"/>
      <c r="AH167" s="421"/>
      <c r="AI167" s="421" t="s">
        <v>568</v>
      </c>
      <c r="AJ167" s="421"/>
      <c r="AK167" s="421"/>
      <c r="AL167" s="421"/>
      <c r="AM167" s="421" t="s">
        <v>384</v>
      </c>
      <c r="AN167" s="421"/>
      <c r="AO167" s="421"/>
      <c r="AP167" s="421"/>
      <c r="AQ167" s="417" t="s">
        <v>415</v>
      </c>
      <c r="AR167" s="418"/>
      <c r="AS167" s="418"/>
      <c r="AT167" s="419"/>
      <c r="AU167" s="417" t="s">
        <v>593</v>
      </c>
      <c r="AV167" s="418"/>
      <c r="AW167" s="418"/>
      <c r="AX167" s="420"/>
      <c r="AY167">
        <f>COUNTA($G$168)</f>
        <v>0</v>
      </c>
    </row>
    <row r="168" spans="1:60" ht="23.25" hidden="1" customHeight="1" x14ac:dyDescent="0.15">
      <c r="A168" s="354"/>
      <c r="B168" s="323"/>
      <c r="C168" s="323"/>
      <c r="D168" s="323"/>
      <c r="E168" s="323"/>
      <c r="F168" s="324"/>
      <c r="G168" s="435"/>
      <c r="H168" s="364"/>
      <c r="I168" s="364"/>
      <c r="J168" s="364"/>
      <c r="K168" s="364"/>
      <c r="L168" s="364"/>
      <c r="M168" s="364"/>
      <c r="N168" s="364"/>
      <c r="O168" s="364"/>
      <c r="P168" s="436"/>
      <c r="Q168" s="367"/>
      <c r="R168" s="367"/>
      <c r="S168" s="367"/>
      <c r="T168" s="367"/>
      <c r="U168" s="367"/>
      <c r="V168" s="367"/>
      <c r="W168" s="367"/>
      <c r="X168" s="368"/>
      <c r="Y168" s="372" t="s">
        <v>51</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11"/>
      <c r="AV168" s="412"/>
      <c r="AW168" s="412"/>
      <c r="AX168" s="413"/>
      <c r="AY168">
        <f>$AY$167</f>
        <v>0</v>
      </c>
    </row>
    <row r="169" spans="1:60" ht="23.25" hidden="1" customHeight="1" x14ac:dyDescent="0.15">
      <c r="A169" s="355"/>
      <c r="B169" s="326"/>
      <c r="C169" s="326"/>
      <c r="D169" s="326"/>
      <c r="E169" s="326"/>
      <c r="F169" s="327"/>
      <c r="G169" s="365"/>
      <c r="H169" s="366"/>
      <c r="I169" s="366"/>
      <c r="J169" s="366"/>
      <c r="K169" s="366"/>
      <c r="L169" s="366"/>
      <c r="M169" s="366"/>
      <c r="N169" s="366"/>
      <c r="O169" s="366"/>
      <c r="P169" s="369"/>
      <c r="Q169" s="370"/>
      <c r="R169" s="370"/>
      <c r="S169" s="370"/>
      <c r="T169" s="370"/>
      <c r="U169" s="370"/>
      <c r="V169" s="370"/>
      <c r="W169" s="370"/>
      <c r="X169" s="371"/>
      <c r="Y169" s="414" t="s">
        <v>52</v>
      </c>
      <c r="Z169" s="415"/>
      <c r="AA169" s="416"/>
      <c r="AB169" s="375"/>
      <c r="AC169" s="375"/>
      <c r="AD169" s="375"/>
      <c r="AE169" s="376"/>
      <c r="AF169" s="376"/>
      <c r="AG169" s="376"/>
      <c r="AH169" s="376"/>
      <c r="AI169" s="376"/>
      <c r="AJ169" s="376"/>
      <c r="AK169" s="376"/>
      <c r="AL169" s="376"/>
      <c r="AM169" s="376"/>
      <c r="AN169" s="376"/>
      <c r="AO169" s="376"/>
      <c r="AP169" s="376"/>
      <c r="AQ169" s="376"/>
      <c r="AR169" s="376"/>
      <c r="AS169" s="376"/>
      <c r="AT169" s="376"/>
      <c r="AU169" s="411"/>
      <c r="AV169" s="412"/>
      <c r="AW169" s="412"/>
      <c r="AX169" s="413"/>
      <c r="AY169">
        <f>$AY$167</f>
        <v>0</v>
      </c>
    </row>
    <row r="170" spans="1:60" ht="23.25" hidden="1" customHeight="1" x14ac:dyDescent="0.15">
      <c r="A170" s="467" t="s">
        <v>581</v>
      </c>
      <c r="B170" s="347"/>
      <c r="C170" s="347"/>
      <c r="D170" s="347"/>
      <c r="E170" s="347"/>
      <c r="F170" s="468"/>
      <c r="G170" s="138" t="s">
        <v>582</v>
      </c>
      <c r="H170" s="138"/>
      <c r="I170" s="138"/>
      <c r="J170" s="138"/>
      <c r="K170" s="138"/>
      <c r="L170" s="138"/>
      <c r="M170" s="138"/>
      <c r="N170" s="138"/>
      <c r="O170" s="138"/>
      <c r="P170" s="138"/>
      <c r="Q170" s="138"/>
      <c r="R170" s="138"/>
      <c r="S170" s="138"/>
      <c r="T170" s="138"/>
      <c r="U170" s="138"/>
      <c r="V170" s="138"/>
      <c r="W170" s="138"/>
      <c r="X170" s="254"/>
      <c r="Y170" s="451"/>
      <c r="Z170" s="452"/>
      <c r="AA170" s="453"/>
      <c r="AB170" s="137" t="s">
        <v>11</v>
      </c>
      <c r="AC170" s="138"/>
      <c r="AD170" s="254"/>
      <c r="AE170" s="421" t="s">
        <v>416</v>
      </c>
      <c r="AF170" s="421"/>
      <c r="AG170" s="421"/>
      <c r="AH170" s="421"/>
      <c r="AI170" s="421" t="s">
        <v>568</v>
      </c>
      <c r="AJ170" s="421"/>
      <c r="AK170" s="421"/>
      <c r="AL170" s="421"/>
      <c r="AM170" s="421" t="s">
        <v>384</v>
      </c>
      <c r="AN170" s="421"/>
      <c r="AO170" s="421"/>
      <c r="AP170" s="421"/>
      <c r="AQ170" s="422" t="s">
        <v>594</v>
      </c>
      <c r="AR170" s="423"/>
      <c r="AS170" s="423"/>
      <c r="AT170" s="423"/>
      <c r="AU170" s="423"/>
      <c r="AV170" s="423"/>
      <c r="AW170" s="423"/>
      <c r="AX170" s="424"/>
      <c r="AY170">
        <f>IF(SUBSTITUTE(SUBSTITUTE($G$171,"／",""),"　","")="",0,1)</f>
        <v>0</v>
      </c>
    </row>
    <row r="171" spans="1:60" ht="23.25" hidden="1" customHeight="1" x14ac:dyDescent="0.15">
      <c r="A171" s="469"/>
      <c r="B171" s="328"/>
      <c r="C171" s="328"/>
      <c r="D171" s="328"/>
      <c r="E171" s="328"/>
      <c r="F171" s="470"/>
      <c r="G171" s="400" t="s">
        <v>583</v>
      </c>
      <c r="H171" s="401"/>
      <c r="I171" s="401"/>
      <c r="J171" s="401"/>
      <c r="K171" s="401"/>
      <c r="L171" s="401"/>
      <c r="M171" s="401"/>
      <c r="N171" s="401"/>
      <c r="O171" s="401"/>
      <c r="P171" s="401"/>
      <c r="Q171" s="401"/>
      <c r="R171" s="401"/>
      <c r="S171" s="401"/>
      <c r="T171" s="401"/>
      <c r="U171" s="401"/>
      <c r="V171" s="401"/>
      <c r="W171" s="401"/>
      <c r="X171" s="401"/>
      <c r="Y171" s="425" t="s">
        <v>581</v>
      </c>
      <c r="Z171" s="426"/>
      <c r="AA171" s="427"/>
      <c r="AB171" s="428"/>
      <c r="AC171" s="429"/>
      <c r="AD171" s="430"/>
      <c r="AE171" s="404"/>
      <c r="AF171" s="404"/>
      <c r="AG171" s="404"/>
      <c r="AH171" s="404"/>
      <c r="AI171" s="404"/>
      <c r="AJ171" s="404"/>
      <c r="AK171" s="404"/>
      <c r="AL171" s="404"/>
      <c r="AM171" s="404"/>
      <c r="AN171" s="404"/>
      <c r="AO171" s="404"/>
      <c r="AP171" s="404"/>
      <c r="AQ171" s="395"/>
      <c r="AR171" s="377"/>
      <c r="AS171" s="377"/>
      <c r="AT171" s="377"/>
      <c r="AU171" s="377"/>
      <c r="AV171" s="377"/>
      <c r="AW171" s="377"/>
      <c r="AX171" s="378"/>
      <c r="AY171">
        <f>$AY$170</f>
        <v>0</v>
      </c>
    </row>
    <row r="172" spans="1:60" ht="46.5" hidden="1" customHeight="1" x14ac:dyDescent="0.15">
      <c r="A172" s="471"/>
      <c r="B172" s="330"/>
      <c r="C172" s="330"/>
      <c r="D172" s="330"/>
      <c r="E172" s="330"/>
      <c r="F172" s="472"/>
      <c r="G172" s="402"/>
      <c r="H172" s="403"/>
      <c r="I172" s="403"/>
      <c r="J172" s="403"/>
      <c r="K172" s="403"/>
      <c r="L172" s="403"/>
      <c r="M172" s="403"/>
      <c r="N172" s="403"/>
      <c r="O172" s="403"/>
      <c r="P172" s="403"/>
      <c r="Q172" s="403"/>
      <c r="R172" s="403"/>
      <c r="S172" s="403"/>
      <c r="T172" s="403"/>
      <c r="U172" s="403"/>
      <c r="V172" s="403"/>
      <c r="W172" s="403"/>
      <c r="X172" s="403"/>
      <c r="Y172" s="391" t="s">
        <v>584</v>
      </c>
      <c r="Z172" s="405"/>
      <c r="AA172" s="406"/>
      <c r="AB172" s="431" t="s">
        <v>585</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7"/>
      <c r="AY172">
        <f>$AY$170</f>
        <v>0</v>
      </c>
    </row>
    <row r="173" spans="1:60" ht="18.75" hidden="1" customHeight="1" x14ac:dyDescent="0.15">
      <c r="A173" s="509" t="s">
        <v>236</v>
      </c>
      <c r="B173" s="510"/>
      <c r="C173" s="510"/>
      <c r="D173" s="510"/>
      <c r="E173" s="510"/>
      <c r="F173" s="511"/>
      <c r="G173" s="483" t="s">
        <v>139</v>
      </c>
      <c r="H173" s="328"/>
      <c r="I173" s="328"/>
      <c r="J173" s="328"/>
      <c r="K173" s="328"/>
      <c r="L173" s="328"/>
      <c r="M173" s="328"/>
      <c r="N173" s="328"/>
      <c r="O173" s="329"/>
      <c r="P173" s="332" t="s">
        <v>55</v>
      </c>
      <c r="Q173" s="328"/>
      <c r="R173" s="328"/>
      <c r="S173" s="328"/>
      <c r="T173" s="328"/>
      <c r="U173" s="328"/>
      <c r="V173" s="328"/>
      <c r="W173" s="328"/>
      <c r="X173" s="329"/>
      <c r="Y173" s="484"/>
      <c r="Z173" s="485"/>
      <c r="AA173" s="486"/>
      <c r="AB173" s="490" t="s">
        <v>11</v>
      </c>
      <c r="AC173" s="491"/>
      <c r="AD173" s="492"/>
      <c r="AE173" s="421" t="s">
        <v>416</v>
      </c>
      <c r="AF173" s="421"/>
      <c r="AG173" s="421"/>
      <c r="AH173" s="421"/>
      <c r="AI173" s="421" t="s">
        <v>568</v>
      </c>
      <c r="AJ173" s="421"/>
      <c r="AK173" s="421"/>
      <c r="AL173" s="421"/>
      <c r="AM173" s="421" t="s">
        <v>384</v>
      </c>
      <c r="AN173" s="421"/>
      <c r="AO173" s="421"/>
      <c r="AP173" s="421"/>
      <c r="AQ173" s="464" t="s">
        <v>174</v>
      </c>
      <c r="AR173" s="465"/>
      <c r="AS173" s="465"/>
      <c r="AT173" s="466"/>
      <c r="AU173" s="328" t="s">
        <v>128</v>
      </c>
      <c r="AV173" s="328"/>
      <c r="AW173" s="328"/>
      <c r="AX173" s="333"/>
      <c r="AY173">
        <f>COUNTA($G$175)</f>
        <v>0</v>
      </c>
    </row>
    <row r="174" spans="1:60" ht="18.75" hidden="1" customHeight="1" x14ac:dyDescent="0.15">
      <c r="A174" s="512"/>
      <c r="B174" s="513"/>
      <c r="C174" s="513"/>
      <c r="D174" s="513"/>
      <c r="E174" s="513"/>
      <c r="F174" s="514"/>
      <c r="G174" s="349"/>
      <c r="H174" s="330"/>
      <c r="I174" s="330"/>
      <c r="J174" s="330"/>
      <c r="K174" s="330"/>
      <c r="L174" s="330"/>
      <c r="M174" s="330"/>
      <c r="N174" s="330"/>
      <c r="O174" s="331"/>
      <c r="P174" s="334"/>
      <c r="Q174" s="330"/>
      <c r="R174" s="330"/>
      <c r="S174" s="330"/>
      <c r="T174" s="330"/>
      <c r="U174" s="330"/>
      <c r="V174" s="330"/>
      <c r="W174" s="330"/>
      <c r="X174" s="331"/>
      <c r="Y174" s="487"/>
      <c r="Z174" s="488"/>
      <c r="AA174" s="489"/>
      <c r="AB174" s="408"/>
      <c r="AC174" s="493"/>
      <c r="AD174" s="494"/>
      <c r="AE174" s="421"/>
      <c r="AF174" s="421"/>
      <c r="AG174" s="421"/>
      <c r="AH174" s="421"/>
      <c r="AI174" s="421"/>
      <c r="AJ174" s="421"/>
      <c r="AK174" s="421"/>
      <c r="AL174" s="421"/>
      <c r="AM174" s="421"/>
      <c r="AN174" s="421"/>
      <c r="AO174" s="421"/>
      <c r="AP174" s="421"/>
      <c r="AQ174" s="438"/>
      <c r="AR174" s="439"/>
      <c r="AS174" s="440" t="s">
        <v>175</v>
      </c>
      <c r="AT174" s="441"/>
      <c r="AU174" s="442"/>
      <c r="AV174" s="442"/>
      <c r="AW174" s="330" t="s">
        <v>166</v>
      </c>
      <c r="AX174" s="335"/>
      <c r="AY174">
        <f t="shared" ref="AY174:AY179" si="7">$AY$173</f>
        <v>0</v>
      </c>
    </row>
    <row r="175" spans="1:60" ht="23.25" hidden="1" customHeight="1" x14ac:dyDescent="0.15">
      <c r="A175" s="515"/>
      <c r="B175" s="513"/>
      <c r="C175" s="513"/>
      <c r="D175" s="513"/>
      <c r="E175" s="513"/>
      <c r="F175" s="514"/>
      <c r="G175" s="379"/>
      <c r="H175" s="380"/>
      <c r="I175" s="380"/>
      <c r="J175" s="380"/>
      <c r="K175" s="380"/>
      <c r="L175" s="380"/>
      <c r="M175" s="380"/>
      <c r="N175" s="380"/>
      <c r="O175" s="381"/>
      <c r="P175" s="110"/>
      <c r="Q175" s="110"/>
      <c r="R175" s="110"/>
      <c r="S175" s="110"/>
      <c r="T175" s="110"/>
      <c r="U175" s="110"/>
      <c r="V175" s="110"/>
      <c r="W175" s="110"/>
      <c r="X175" s="388"/>
      <c r="Y175" s="391" t="s">
        <v>12</v>
      </c>
      <c r="Z175" s="392"/>
      <c r="AA175" s="393"/>
      <c r="AB175" s="394"/>
      <c r="AC175" s="394"/>
      <c r="AD175" s="394"/>
      <c r="AE175" s="395"/>
      <c r="AF175" s="377"/>
      <c r="AG175" s="377"/>
      <c r="AH175" s="377"/>
      <c r="AI175" s="395"/>
      <c r="AJ175" s="377"/>
      <c r="AK175" s="377"/>
      <c r="AL175" s="377"/>
      <c r="AM175" s="395"/>
      <c r="AN175" s="377"/>
      <c r="AO175" s="377"/>
      <c r="AP175" s="377"/>
      <c r="AQ175" s="397"/>
      <c r="AR175" s="398"/>
      <c r="AS175" s="398"/>
      <c r="AT175" s="399"/>
      <c r="AU175" s="377"/>
      <c r="AV175" s="377"/>
      <c r="AW175" s="377"/>
      <c r="AX175" s="378"/>
      <c r="AY175">
        <f t="shared" si="7"/>
        <v>0</v>
      </c>
    </row>
    <row r="176" spans="1:60" ht="23.25" hidden="1" customHeight="1" x14ac:dyDescent="0.15">
      <c r="A176" s="516"/>
      <c r="B176" s="517"/>
      <c r="C176" s="517"/>
      <c r="D176" s="517"/>
      <c r="E176" s="517"/>
      <c r="F176" s="518"/>
      <c r="G176" s="382"/>
      <c r="H176" s="383"/>
      <c r="I176" s="383"/>
      <c r="J176" s="383"/>
      <c r="K176" s="383"/>
      <c r="L176" s="383"/>
      <c r="M176" s="383"/>
      <c r="N176" s="383"/>
      <c r="O176" s="384"/>
      <c r="P176" s="113"/>
      <c r="Q176" s="113"/>
      <c r="R176" s="113"/>
      <c r="S176" s="113"/>
      <c r="T176" s="113"/>
      <c r="U176" s="113"/>
      <c r="V176" s="113"/>
      <c r="W176" s="113"/>
      <c r="X176" s="389"/>
      <c r="Y176" s="137" t="s">
        <v>50</v>
      </c>
      <c r="Z176" s="138"/>
      <c r="AA176" s="254"/>
      <c r="AB176" s="454"/>
      <c r="AC176" s="454"/>
      <c r="AD176" s="454"/>
      <c r="AE176" s="395"/>
      <c r="AF176" s="377"/>
      <c r="AG176" s="377"/>
      <c r="AH176" s="377"/>
      <c r="AI176" s="395"/>
      <c r="AJ176" s="377"/>
      <c r="AK176" s="377"/>
      <c r="AL176" s="377"/>
      <c r="AM176" s="395"/>
      <c r="AN176" s="377"/>
      <c r="AO176" s="377"/>
      <c r="AP176" s="377"/>
      <c r="AQ176" s="397"/>
      <c r="AR176" s="398"/>
      <c r="AS176" s="398"/>
      <c r="AT176" s="399"/>
      <c r="AU176" s="377"/>
      <c r="AV176" s="377"/>
      <c r="AW176" s="377"/>
      <c r="AX176" s="378"/>
      <c r="AY176">
        <f t="shared" si="7"/>
        <v>0</v>
      </c>
    </row>
    <row r="177" spans="1:60" ht="23.25" hidden="1" customHeight="1" x14ac:dyDescent="0.15">
      <c r="A177" s="515"/>
      <c r="B177" s="513"/>
      <c r="C177" s="513"/>
      <c r="D177" s="513"/>
      <c r="E177" s="513"/>
      <c r="F177" s="514"/>
      <c r="G177" s="385"/>
      <c r="H177" s="386"/>
      <c r="I177" s="386"/>
      <c r="J177" s="386"/>
      <c r="K177" s="386"/>
      <c r="L177" s="386"/>
      <c r="M177" s="386"/>
      <c r="N177" s="386"/>
      <c r="O177" s="387"/>
      <c r="P177" s="116"/>
      <c r="Q177" s="116"/>
      <c r="R177" s="116"/>
      <c r="S177" s="116"/>
      <c r="T177" s="116"/>
      <c r="U177" s="116"/>
      <c r="V177" s="116"/>
      <c r="W177" s="116"/>
      <c r="X177" s="390"/>
      <c r="Y177" s="137" t="s">
        <v>13</v>
      </c>
      <c r="Z177" s="138"/>
      <c r="AA177" s="254"/>
      <c r="AB177" s="396" t="s">
        <v>14</v>
      </c>
      <c r="AC177" s="396"/>
      <c r="AD177" s="396"/>
      <c r="AE177" s="395"/>
      <c r="AF177" s="377"/>
      <c r="AG177" s="377"/>
      <c r="AH177" s="377"/>
      <c r="AI177" s="395"/>
      <c r="AJ177" s="377"/>
      <c r="AK177" s="377"/>
      <c r="AL177" s="377"/>
      <c r="AM177" s="395"/>
      <c r="AN177" s="377"/>
      <c r="AO177" s="377"/>
      <c r="AP177" s="377"/>
      <c r="AQ177" s="397"/>
      <c r="AR177" s="398"/>
      <c r="AS177" s="398"/>
      <c r="AT177" s="399"/>
      <c r="AU177" s="377"/>
      <c r="AV177" s="377"/>
      <c r="AW177" s="377"/>
      <c r="AX177" s="378"/>
      <c r="AY177">
        <f t="shared" si="7"/>
        <v>0</v>
      </c>
    </row>
    <row r="178" spans="1:60" ht="23.25" hidden="1" customHeight="1" x14ac:dyDescent="0.15">
      <c r="A178" s="467" t="s">
        <v>260</v>
      </c>
      <c r="B178" s="462"/>
      <c r="C178" s="462"/>
      <c r="D178" s="462"/>
      <c r="E178" s="462"/>
      <c r="F178" s="463"/>
      <c r="G178" s="503"/>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60" ht="23.25" hidden="1" customHeight="1" x14ac:dyDescent="0.15">
      <c r="A179" s="355"/>
      <c r="B179" s="326"/>
      <c r="C179" s="326"/>
      <c r="D179" s="326"/>
      <c r="E179" s="326"/>
      <c r="F179" s="327"/>
      <c r="G179" s="506"/>
      <c r="H179" s="507"/>
      <c r="I179" s="507"/>
      <c r="J179" s="507"/>
      <c r="K179" s="507"/>
      <c r="L179" s="507"/>
      <c r="M179" s="507"/>
      <c r="N179" s="507"/>
      <c r="O179" s="507"/>
      <c r="P179" s="507"/>
      <c r="Q179" s="507"/>
      <c r="R179" s="507"/>
      <c r="S179" s="507"/>
      <c r="T179" s="507"/>
      <c r="U179" s="507"/>
      <c r="V179" s="507"/>
      <c r="W179" s="507"/>
      <c r="X179" s="507"/>
      <c r="Y179" s="507"/>
      <c r="Z179" s="507"/>
      <c r="AA179" s="507"/>
      <c r="AB179" s="507"/>
      <c r="AC179" s="507"/>
      <c r="AD179" s="507"/>
      <c r="AE179" s="507"/>
      <c r="AF179" s="507"/>
      <c r="AG179" s="507"/>
      <c r="AH179" s="507"/>
      <c r="AI179" s="507"/>
      <c r="AJ179" s="507"/>
      <c r="AK179" s="507"/>
      <c r="AL179" s="507"/>
      <c r="AM179" s="507"/>
      <c r="AN179" s="507"/>
      <c r="AO179" s="507"/>
      <c r="AP179" s="507"/>
      <c r="AQ179" s="507"/>
      <c r="AR179" s="507"/>
      <c r="AS179" s="507"/>
      <c r="AT179" s="507"/>
      <c r="AU179" s="507"/>
      <c r="AV179" s="507"/>
      <c r="AW179" s="507"/>
      <c r="AX179" s="508"/>
      <c r="AY179">
        <f t="shared" si="7"/>
        <v>0</v>
      </c>
    </row>
    <row r="180" spans="1:60" ht="18.75" hidden="1" customHeight="1" x14ac:dyDescent="0.15">
      <c r="A180" s="320" t="s">
        <v>573</v>
      </c>
      <c r="B180" s="322" t="s">
        <v>574</v>
      </c>
      <c r="C180" s="323"/>
      <c r="D180" s="323"/>
      <c r="E180" s="323"/>
      <c r="F180" s="324"/>
      <c r="G180" s="328" t="s">
        <v>575</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595</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60"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60" ht="22.5" hidden="1" customHeight="1" x14ac:dyDescent="0.15">
      <c r="A182" s="320"/>
      <c r="B182" s="322"/>
      <c r="C182" s="323"/>
      <c r="D182" s="323"/>
      <c r="E182" s="323"/>
      <c r="F182" s="324"/>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60" ht="22.5" hidden="1" customHeight="1" x14ac:dyDescent="0.15">
      <c r="A183" s="320"/>
      <c r="B183" s="322"/>
      <c r="C183" s="323"/>
      <c r="D183" s="323"/>
      <c r="E183" s="323"/>
      <c r="F183" s="324"/>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60" ht="19.5" hidden="1" customHeight="1" x14ac:dyDescent="0.15">
      <c r="A184" s="320"/>
      <c r="B184" s="325"/>
      <c r="C184" s="326"/>
      <c r="D184" s="326"/>
      <c r="E184" s="326"/>
      <c r="F184" s="327"/>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60" ht="18.75" hidden="1" customHeight="1" x14ac:dyDescent="0.15">
      <c r="A185" s="320"/>
      <c r="B185" s="461" t="s">
        <v>138</v>
      </c>
      <c r="C185" s="462"/>
      <c r="D185" s="462"/>
      <c r="E185" s="462"/>
      <c r="F185" s="463"/>
      <c r="G185" s="346" t="s">
        <v>56</v>
      </c>
      <c r="H185" s="347"/>
      <c r="I185" s="347"/>
      <c r="J185" s="347"/>
      <c r="K185" s="347"/>
      <c r="L185" s="347"/>
      <c r="M185" s="347"/>
      <c r="N185" s="347"/>
      <c r="O185" s="348"/>
      <c r="P185" s="350" t="s">
        <v>58</v>
      </c>
      <c r="Q185" s="347"/>
      <c r="R185" s="347"/>
      <c r="S185" s="347"/>
      <c r="T185" s="347"/>
      <c r="U185" s="347"/>
      <c r="V185" s="347"/>
      <c r="W185" s="347"/>
      <c r="X185" s="348"/>
      <c r="Y185" s="351"/>
      <c r="Z185" s="352"/>
      <c r="AA185" s="353"/>
      <c r="AB185" s="890" t="s">
        <v>11</v>
      </c>
      <c r="AC185" s="891"/>
      <c r="AD185" s="892"/>
      <c r="AE185" s="421" t="s">
        <v>416</v>
      </c>
      <c r="AF185" s="421"/>
      <c r="AG185" s="421"/>
      <c r="AH185" s="421"/>
      <c r="AI185" s="421" t="s">
        <v>568</v>
      </c>
      <c r="AJ185" s="421"/>
      <c r="AK185" s="421"/>
      <c r="AL185" s="421"/>
      <c r="AM185" s="421" t="s">
        <v>384</v>
      </c>
      <c r="AN185" s="421"/>
      <c r="AO185" s="421"/>
      <c r="AP185" s="421"/>
      <c r="AQ185" s="497" t="s">
        <v>174</v>
      </c>
      <c r="AR185" s="498"/>
      <c r="AS185" s="498"/>
      <c r="AT185" s="499"/>
      <c r="AU185" s="500" t="s">
        <v>128</v>
      </c>
      <c r="AV185" s="500"/>
      <c r="AW185" s="500"/>
      <c r="AX185" s="501"/>
      <c r="AY185">
        <f t="shared" si="8"/>
        <v>0</v>
      </c>
      <c r="AZ185" s="10"/>
      <c r="BA185" s="10"/>
      <c r="BB185" s="10"/>
      <c r="BC185" s="10"/>
    </row>
    <row r="186" spans="1:60" ht="18.75" hidden="1" customHeight="1" x14ac:dyDescent="0.15">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8"/>
      <c r="AC186" s="493"/>
      <c r="AD186" s="494"/>
      <c r="AE186" s="421"/>
      <c r="AF186" s="421"/>
      <c r="AG186" s="421"/>
      <c r="AH186" s="421"/>
      <c r="AI186" s="421"/>
      <c r="AJ186" s="421"/>
      <c r="AK186" s="421"/>
      <c r="AL186" s="421"/>
      <c r="AM186" s="421"/>
      <c r="AN186" s="421"/>
      <c r="AO186" s="421"/>
      <c r="AP186" s="421"/>
      <c r="AQ186" s="502"/>
      <c r="AR186" s="442"/>
      <c r="AS186" s="440" t="s">
        <v>175</v>
      </c>
      <c r="AT186" s="441"/>
      <c r="AU186" s="442"/>
      <c r="AV186" s="442"/>
      <c r="AW186" s="330" t="s">
        <v>166</v>
      </c>
      <c r="AX186" s="335"/>
      <c r="AY186">
        <f t="shared" si="8"/>
        <v>0</v>
      </c>
      <c r="AZ186" s="10"/>
      <c r="BA186" s="10"/>
      <c r="BB186" s="10"/>
      <c r="BC186" s="10"/>
      <c r="BD186" s="10"/>
      <c r="BE186" s="10"/>
      <c r="BF186" s="10"/>
      <c r="BG186" s="10"/>
      <c r="BH186" s="10"/>
    </row>
    <row r="187" spans="1:60" ht="23.25" hidden="1" customHeight="1" x14ac:dyDescent="0.15">
      <c r="A187" s="320"/>
      <c r="B187" s="322"/>
      <c r="C187" s="323"/>
      <c r="D187" s="323"/>
      <c r="E187" s="323"/>
      <c r="F187" s="324"/>
      <c r="G187" s="659"/>
      <c r="H187" s="110"/>
      <c r="I187" s="110"/>
      <c r="J187" s="110"/>
      <c r="K187" s="110"/>
      <c r="L187" s="110"/>
      <c r="M187" s="110"/>
      <c r="N187" s="110"/>
      <c r="O187" s="388"/>
      <c r="P187" s="110"/>
      <c r="Q187" s="455"/>
      <c r="R187" s="455"/>
      <c r="S187" s="455"/>
      <c r="T187" s="455"/>
      <c r="U187" s="455"/>
      <c r="V187" s="455"/>
      <c r="W187" s="455"/>
      <c r="X187" s="456"/>
      <c r="Y187" s="894" t="s">
        <v>57</v>
      </c>
      <c r="Z187" s="895"/>
      <c r="AA187" s="896"/>
      <c r="AB187" s="394"/>
      <c r="AC187" s="394"/>
      <c r="AD187" s="394"/>
      <c r="AE187" s="395"/>
      <c r="AF187" s="377"/>
      <c r="AG187" s="377"/>
      <c r="AH187" s="377"/>
      <c r="AI187" s="395"/>
      <c r="AJ187" s="377"/>
      <c r="AK187" s="377"/>
      <c r="AL187" s="377"/>
      <c r="AM187" s="395"/>
      <c r="AN187" s="377"/>
      <c r="AO187" s="377"/>
      <c r="AP187" s="377"/>
      <c r="AQ187" s="397"/>
      <c r="AR187" s="398"/>
      <c r="AS187" s="398"/>
      <c r="AT187" s="399"/>
      <c r="AU187" s="377"/>
      <c r="AV187" s="377"/>
      <c r="AW187" s="377"/>
      <c r="AX187" s="378"/>
      <c r="AY187">
        <f t="shared" si="8"/>
        <v>0</v>
      </c>
    </row>
    <row r="188" spans="1:60" ht="23.25" hidden="1" customHeight="1" x14ac:dyDescent="0.15">
      <c r="A188" s="320"/>
      <c r="B188" s="322"/>
      <c r="C188" s="323"/>
      <c r="D188" s="323"/>
      <c r="E188" s="323"/>
      <c r="F188" s="324"/>
      <c r="G188" s="897"/>
      <c r="H188" s="113"/>
      <c r="I188" s="113"/>
      <c r="J188" s="113"/>
      <c r="K188" s="113"/>
      <c r="L188" s="113"/>
      <c r="M188" s="113"/>
      <c r="N188" s="113"/>
      <c r="O188" s="389"/>
      <c r="P188" s="457"/>
      <c r="Q188" s="457"/>
      <c r="R188" s="457"/>
      <c r="S188" s="457"/>
      <c r="T188" s="457"/>
      <c r="U188" s="457"/>
      <c r="V188" s="457"/>
      <c r="W188" s="457"/>
      <c r="X188" s="458"/>
      <c r="Y188" s="898" t="s">
        <v>50</v>
      </c>
      <c r="Z188" s="788"/>
      <c r="AA188" s="789"/>
      <c r="AB188" s="454"/>
      <c r="AC188" s="454"/>
      <c r="AD188" s="454"/>
      <c r="AE188" s="395"/>
      <c r="AF188" s="377"/>
      <c r="AG188" s="377"/>
      <c r="AH188" s="377"/>
      <c r="AI188" s="395"/>
      <c r="AJ188" s="377"/>
      <c r="AK188" s="377"/>
      <c r="AL188" s="377"/>
      <c r="AM188" s="395"/>
      <c r="AN188" s="377"/>
      <c r="AO188" s="377"/>
      <c r="AP188" s="377"/>
      <c r="AQ188" s="397"/>
      <c r="AR188" s="398"/>
      <c r="AS188" s="398"/>
      <c r="AT188" s="399"/>
      <c r="AU188" s="377"/>
      <c r="AV188" s="377"/>
      <c r="AW188" s="377"/>
      <c r="AX188" s="378"/>
      <c r="AY188">
        <f t="shared" si="8"/>
        <v>0</v>
      </c>
      <c r="AZ188" s="10"/>
      <c r="BA188" s="10"/>
      <c r="BB188" s="10"/>
      <c r="BC188" s="10"/>
    </row>
    <row r="189" spans="1:60" ht="23.25" hidden="1" customHeight="1" x14ac:dyDescent="0.15">
      <c r="A189" s="320"/>
      <c r="B189" s="322"/>
      <c r="C189" s="323"/>
      <c r="D189" s="323"/>
      <c r="E189" s="323"/>
      <c r="F189" s="324"/>
      <c r="G189" s="660"/>
      <c r="H189" s="116"/>
      <c r="I189" s="116"/>
      <c r="J189" s="116"/>
      <c r="K189" s="116"/>
      <c r="L189" s="116"/>
      <c r="M189" s="116"/>
      <c r="N189" s="116"/>
      <c r="O189" s="390"/>
      <c r="P189" s="459"/>
      <c r="Q189" s="459"/>
      <c r="R189" s="459"/>
      <c r="S189" s="459"/>
      <c r="T189" s="459"/>
      <c r="U189" s="459"/>
      <c r="V189" s="459"/>
      <c r="W189" s="459"/>
      <c r="X189" s="460"/>
      <c r="Y189" s="898" t="s">
        <v>13</v>
      </c>
      <c r="Z189" s="788"/>
      <c r="AA189" s="789"/>
      <c r="AB189" s="899" t="s">
        <v>14</v>
      </c>
      <c r="AC189" s="899"/>
      <c r="AD189" s="899"/>
      <c r="AE189" s="570"/>
      <c r="AF189" s="571"/>
      <c r="AG189" s="571"/>
      <c r="AH189" s="571"/>
      <c r="AI189" s="570"/>
      <c r="AJ189" s="571"/>
      <c r="AK189" s="571"/>
      <c r="AL189" s="571"/>
      <c r="AM189" s="570"/>
      <c r="AN189" s="571"/>
      <c r="AO189" s="571"/>
      <c r="AP189" s="571"/>
      <c r="AQ189" s="397"/>
      <c r="AR189" s="398"/>
      <c r="AS189" s="398"/>
      <c r="AT189" s="399"/>
      <c r="AU189" s="377"/>
      <c r="AV189" s="377"/>
      <c r="AW189" s="377"/>
      <c r="AX189" s="378"/>
      <c r="AY189">
        <f t="shared" si="8"/>
        <v>0</v>
      </c>
      <c r="AZ189" s="10"/>
      <c r="BA189" s="10"/>
      <c r="BB189" s="10"/>
      <c r="BC189" s="10"/>
      <c r="BD189" s="10"/>
      <c r="BE189" s="10"/>
      <c r="BF189" s="10"/>
      <c r="BG189" s="10"/>
      <c r="BH189" s="10"/>
    </row>
    <row r="190" spans="1:60" ht="18.75" hidden="1" customHeight="1" x14ac:dyDescent="0.15">
      <c r="A190" s="320"/>
      <c r="B190" s="461" t="s">
        <v>138</v>
      </c>
      <c r="C190" s="462"/>
      <c r="D190" s="462"/>
      <c r="E190" s="462"/>
      <c r="F190" s="463"/>
      <c r="G190" s="346" t="s">
        <v>56</v>
      </c>
      <c r="H190" s="347"/>
      <c r="I190" s="347"/>
      <c r="J190" s="347"/>
      <c r="K190" s="347"/>
      <c r="L190" s="347"/>
      <c r="M190" s="347"/>
      <c r="N190" s="347"/>
      <c r="O190" s="348"/>
      <c r="P190" s="350" t="s">
        <v>58</v>
      </c>
      <c r="Q190" s="347"/>
      <c r="R190" s="347"/>
      <c r="S190" s="347"/>
      <c r="T190" s="347"/>
      <c r="U190" s="347"/>
      <c r="V190" s="347"/>
      <c r="W190" s="347"/>
      <c r="X190" s="348"/>
      <c r="Y190" s="351"/>
      <c r="Z190" s="352"/>
      <c r="AA190" s="353"/>
      <c r="AB190" s="890" t="s">
        <v>11</v>
      </c>
      <c r="AC190" s="891"/>
      <c r="AD190" s="892"/>
      <c r="AE190" s="421" t="s">
        <v>416</v>
      </c>
      <c r="AF190" s="421"/>
      <c r="AG190" s="421"/>
      <c r="AH190" s="421"/>
      <c r="AI190" s="421" t="s">
        <v>568</v>
      </c>
      <c r="AJ190" s="421"/>
      <c r="AK190" s="421"/>
      <c r="AL190" s="421"/>
      <c r="AM190" s="421" t="s">
        <v>384</v>
      </c>
      <c r="AN190" s="421"/>
      <c r="AO190" s="421"/>
      <c r="AP190" s="421"/>
      <c r="AQ190" s="497" t="s">
        <v>174</v>
      </c>
      <c r="AR190" s="498"/>
      <c r="AS190" s="498"/>
      <c r="AT190" s="499"/>
      <c r="AU190" s="500" t="s">
        <v>128</v>
      </c>
      <c r="AV190" s="500"/>
      <c r="AW190" s="500"/>
      <c r="AX190" s="501"/>
      <c r="AY190">
        <f>COUNTA($G$192)</f>
        <v>0</v>
      </c>
      <c r="AZ190" s="10"/>
      <c r="BA190" s="10"/>
      <c r="BB190" s="10"/>
      <c r="BC190" s="10"/>
    </row>
    <row r="191" spans="1:60" ht="18.75" hidden="1" customHeight="1" x14ac:dyDescent="0.15">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8"/>
      <c r="AC191" s="493"/>
      <c r="AD191" s="494"/>
      <c r="AE191" s="421"/>
      <c r="AF191" s="421"/>
      <c r="AG191" s="421"/>
      <c r="AH191" s="421"/>
      <c r="AI191" s="421"/>
      <c r="AJ191" s="421"/>
      <c r="AK191" s="421"/>
      <c r="AL191" s="421"/>
      <c r="AM191" s="421"/>
      <c r="AN191" s="421"/>
      <c r="AO191" s="421"/>
      <c r="AP191" s="421"/>
      <c r="AQ191" s="502"/>
      <c r="AR191" s="442"/>
      <c r="AS191" s="440" t="s">
        <v>175</v>
      </c>
      <c r="AT191" s="441"/>
      <c r="AU191" s="442"/>
      <c r="AV191" s="442"/>
      <c r="AW191" s="330" t="s">
        <v>166</v>
      </c>
      <c r="AX191" s="335"/>
      <c r="AY191">
        <f>$AY$190</f>
        <v>0</v>
      </c>
      <c r="AZ191" s="10"/>
      <c r="BA191" s="10"/>
      <c r="BB191" s="10"/>
      <c r="BC191" s="10"/>
      <c r="BD191" s="10"/>
      <c r="BE191" s="10"/>
      <c r="BF191" s="10"/>
      <c r="BG191" s="10"/>
      <c r="BH191" s="10"/>
    </row>
    <row r="192" spans="1:60" ht="23.25" hidden="1" customHeight="1" x14ac:dyDescent="0.15">
      <c r="A192" s="320"/>
      <c r="B192" s="322"/>
      <c r="C192" s="323"/>
      <c r="D192" s="323"/>
      <c r="E192" s="323"/>
      <c r="F192" s="324"/>
      <c r="G192" s="659"/>
      <c r="H192" s="110"/>
      <c r="I192" s="110"/>
      <c r="J192" s="110"/>
      <c r="K192" s="110"/>
      <c r="L192" s="110"/>
      <c r="M192" s="110"/>
      <c r="N192" s="110"/>
      <c r="O192" s="388"/>
      <c r="P192" s="110"/>
      <c r="Q192" s="455"/>
      <c r="R192" s="455"/>
      <c r="S192" s="455"/>
      <c r="T192" s="455"/>
      <c r="U192" s="455"/>
      <c r="V192" s="455"/>
      <c r="W192" s="455"/>
      <c r="X192" s="456"/>
      <c r="Y192" s="894" t="s">
        <v>57</v>
      </c>
      <c r="Z192" s="895"/>
      <c r="AA192" s="896"/>
      <c r="AB192" s="394"/>
      <c r="AC192" s="394"/>
      <c r="AD192" s="394"/>
      <c r="AE192" s="395"/>
      <c r="AF192" s="377"/>
      <c r="AG192" s="377"/>
      <c r="AH192" s="377"/>
      <c r="AI192" s="395"/>
      <c r="AJ192" s="377"/>
      <c r="AK192" s="377"/>
      <c r="AL192" s="377"/>
      <c r="AM192" s="395"/>
      <c r="AN192" s="377"/>
      <c r="AO192" s="377"/>
      <c r="AP192" s="377"/>
      <c r="AQ192" s="397"/>
      <c r="AR192" s="398"/>
      <c r="AS192" s="398"/>
      <c r="AT192" s="399"/>
      <c r="AU192" s="377"/>
      <c r="AV192" s="377"/>
      <c r="AW192" s="377"/>
      <c r="AX192" s="378"/>
      <c r="AY192">
        <f>$AY$190</f>
        <v>0</v>
      </c>
    </row>
    <row r="193" spans="1:60" ht="23.25" hidden="1" customHeight="1" x14ac:dyDescent="0.15">
      <c r="A193" s="320"/>
      <c r="B193" s="322"/>
      <c r="C193" s="323"/>
      <c r="D193" s="323"/>
      <c r="E193" s="323"/>
      <c r="F193" s="324"/>
      <c r="G193" s="897"/>
      <c r="H193" s="113"/>
      <c r="I193" s="113"/>
      <c r="J193" s="113"/>
      <c r="K193" s="113"/>
      <c r="L193" s="113"/>
      <c r="M193" s="113"/>
      <c r="N193" s="113"/>
      <c r="O193" s="389"/>
      <c r="P193" s="457"/>
      <c r="Q193" s="457"/>
      <c r="R193" s="457"/>
      <c r="S193" s="457"/>
      <c r="T193" s="457"/>
      <c r="U193" s="457"/>
      <c r="V193" s="457"/>
      <c r="W193" s="457"/>
      <c r="X193" s="458"/>
      <c r="Y193" s="898" t="s">
        <v>50</v>
      </c>
      <c r="Z193" s="788"/>
      <c r="AA193" s="789"/>
      <c r="AB193" s="454"/>
      <c r="AC193" s="454"/>
      <c r="AD193" s="454"/>
      <c r="AE193" s="395"/>
      <c r="AF193" s="377"/>
      <c r="AG193" s="377"/>
      <c r="AH193" s="377"/>
      <c r="AI193" s="395"/>
      <c r="AJ193" s="377"/>
      <c r="AK193" s="377"/>
      <c r="AL193" s="377"/>
      <c r="AM193" s="395"/>
      <c r="AN193" s="377"/>
      <c r="AO193" s="377"/>
      <c r="AP193" s="377"/>
      <c r="AQ193" s="397"/>
      <c r="AR193" s="398"/>
      <c r="AS193" s="398"/>
      <c r="AT193" s="399"/>
      <c r="AU193" s="377"/>
      <c r="AV193" s="377"/>
      <c r="AW193" s="377"/>
      <c r="AX193" s="378"/>
      <c r="AY193">
        <f>$AY$190</f>
        <v>0</v>
      </c>
      <c r="AZ193" s="10"/>
      <c r="BA193" s="10"/>
      <c r="BB193" s="10"/>
      <c r="BC193" s="10"/>
    </row>
    <row r="194" spans="1:60" ht="23.25" hidden="1" customHeight="1" x14ac:dyDescent="0.15">
      <c r="A194" s="320"/>
      <c r="B194" s="325"/>
      <c r="C194" s="326"/>
      <c r="D194" s="326"/>
      <c r="E194" s="326"/>
      <c r="F194" s="327"/>
      <c r="G194" s="660"/>
      <c r="H194" s="116"/>
      <c r="I194" s="116"/>
      <c r="J194" s="116"/>
      <c r="K194" s="116"/>
      <c r="L194" s="116"/>
      <c r="M194" s="116"/>
      <c r="N194" s="116"/>
      <c r="O194" s="390"/>
      <c r="P194" s="459"/>
      <c r="Q194" s="459"/>
      <c r="R194" s="459"/>
      <c r="S194" s="459"/>
      <c r="T194" s="459"/>
      <c r="U194" s="459"/>
      <c r="V194" s="459"/>
      <c r="W194" s="459"/>
      <c r="X194" s="460"/>
      <c r="Y194" s="898" t="s">
        <v>13</v>
      </c>
      <c r="Z194" s="788"/>
      <c r="AA194" s="789"/>
      <c r="AB194" s="899" t="s">
        <v>14</v>
      </c>
      <c r="AC194" s="899"/>
      <c r="AD194" s="899"/>
      <c r="AE194" s="570"/>
      <c r="AF194" s="571"/>
      <c r="AG194" s="571"/>
      <c r="AH194" s="571"/>
      <c r="AI194" s="570"/>
      <c r="AJ194" s="571"/>
      <c r="AK194" s="571"/>
      <c r="AL194" s="571"/>
      <c r="AM194" s="570"/>
      <c r="AN194" s="571"/>
      <c r="AO194" s="571"/>
      <c r="AP194" s="571"/>
      <c r="AQ194" s="397"/>
      <c r="AR194" s="398"/>
      <c r="AS194" s="398"/>
      <c r="AT194" s="399"/>
      <c r="AU194" s="377"/>
      <c r="AV194" s="377"/>
      <c r="AW194" s="377"/>
      <c r="AX194" s="378"/>
      <c r="AY194">
        <f>$AY$190</f>
        <v>0</v>
      </c>
      <c r="AZ194" s="10"/>
      <c r="BA194" s="10"/>
      <c r="BB194" s="10"/>
      <c r="BC194" s="10"/>
      <c r="BD194" s="10"/>
      <c r="BE194" s="10"/>
      <c r="BF194" s="10"/>
      <c r="BG194" s="10"/>
      <c r="BH194" s="10"/>
    </row>
    <row r="195" spans="1:60" ht="18.75" hidden="1" customHeight="1" x14ac:dyDescent="0.15">
      <c r="A195" s="320"/>
      <c r="B195" s="461" t="s">
        <v>138</v>
      </c>
      <c r="C195" s="462"/>
      <c r="D195" s="462"/>
      <c r="E195" s="462"/>
      <c r="F195" s="463"/>
      <c r="G195" s="346" t="s">
        <v>56</v>
      </c>
      <c r="H195" s="347"/>
      <c r="I195" s="347"/>
      <c r="J195" s="347"/>
      <c r="K195" s="347"/>
      <c r="L195" s="347"/>
      <c r="M195" s="347"/>
      <c r="N195" s="347"/>
      <c r="O195" s="348"/>
      <c r="P195" s="350" t="s">
        <v>58</v>
      </c>
      <c r="Q195" s="347"/>
      <c r="R195" s="347"/>
      <c r="S195" s="347"/>
      <c r="T195" s="347"/>
      <c r="U195" s="347"/>
      <c r="V195" s="347"/>
      <c r="W195" s="347"/>
      <c r="X195" s="348"/>
      <c r="Y195" s="351"/>
      <c r="Z195" s="352"/>
      <c r="AA195" s="353"/>
      <c r="AB195" s="890" t="s">
        <v>11</v>
      </c>
      <c r="AC195" s="891"/>
      <c r="AD195" s="892"/>
      <c r="AE195" s="421" t="s">
        <v>416</v>
      </c>
      <c r="AF195" s="421"/>
      <c r="AG195" s="421"/>
      <c r="AH195" s="421"/>
      <c r="AI195" s="421" t="s">
        <v>568</v>
      </c>
      <c r="AJ195" s="421"/>
      <c r="AK195" s="421"/>
      <c r="AL195" s="421"/>
      <c r="AM195" s="421" t="s">
        <v>384</v>
      </c>
      <c r="AN195" s="421"/>
      <c r="AO195" s="421"/>
      <c r="AP195" s="421"/>
      <c r="AQ195" s="497" t="s">
        <v>174</v>
      </c>
      <c r="AR195" s="498"/>
      <c r="AS195" s="498"/>
      <c r="AT195" s="499"/>
      <c r="AU195" s="500" t="s">
        <v>128</v>
      </c>
      <c r="AV195" s="500"/>
      <c r="AW195" s="500"/>
      <c r="AX195" s="501"/>
      <c r="AY195">
        <f>COUNTA($G$197)</f>
        <v>0</v>
      </c>
      <c r="AZ195" s="10"/>
      <c r="BA195" s="10"/>
      <c r="BB195" s="10"/>
      <c r="BC195" s="10"/>
    </row>
    <row r="196" spans="1:60" ht="18.75" hidden="1" customHeight="1" x14ac:dyDescent="0.15">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8"/>
      <c r="AC196" s="493"/>
      <c r="AD196" s="494"/>
      <c r="AE196" s="421"/>
      <c r="AF196" s="421"/>
      <c r="AG196" s="421"/>
      <c r="AH196" s="421"/>
      <c r="AI196" s="421"/>
      <c r="AJ196" s="421"/>
      <c r="AK196" s="421"/>
      <c r="AL196" s="421"/>
      <c r="AM196" s="421"/>
      <c r="AN196" s="421"/>
      <c r="AO196" s="421"/>
      <c r="AP196" s="421"/>
      <c r="AQ196" s="502"/>
      <c r="AR196" s="442"/>
      <c r="AS196" s="440" t="s">
        <v>175</v>
      </c>
      <c r="AT196" s="441"/>
      <c r="AU196" s="442"/>
      <c r="AV196" s="442"/>
      <c r="AW196" s="330" t="s">
        <v>166</v>
      </c>
      <c r="AX196" s="335"/>
      <c r="AY196">
        <f>$AY$195</f>
        <v>0</v>
      </c>
      <c r="AZ196" s="10"/>
      <c r="BA196" s="10"/>
      <c r="BB196" s="10"/>
      <c r="BC196" s="10"/>
      <c r="BD196" s="10"/>
      <c r="BE196" s="10"/>
      <c r="BF196" s="10"/>
      <c r="BG196" s="10"/>
      <c r="BH196" s="10"/>
    </row>
    <row r="197" spans="1:60" ht="23.25" hidden="1" customHeight="1" x14ac:dyDescent="0.15">
      <c r="A197" s="320"/>
      <c r="B197" s="322"/>
      <c r="C197" s="323"/>
      <c r="D197" s="323"/>
      <c r="E197" s="323"/>
      <c r="F197" s="324"/>
      <c r="G197" s="659"/>
      <c r="H197" s="110"/>
      <c r="I197" s="110"/>
      <c r="J197" s="110"/>
      <c r="K197" s="110"/>
      <c r="L197" s="110"/>
      <c r="M197" s="110"/>
      <c r="N197" s="110"/>
      <c r="O197" s="388"/>
      <c r="P197" s="110"/>
      <c r="Q197" s="455"/>
      <c r="R197" s="455"/>
      <c r="S197" s="455"/>
      <c r="T197" s="455"/>
      <c r="U197" s="455"/>
      <c r="V197" s="455"/>
      <c r="W197" s="455"/>
      <c r="X197" s="456"/>
      <c r="Y197" s="894" t="s">
        <v>57</v>
      </c>
      <c r="Z197" s="895"/>
      <c r="AA197" s="896"/>
      <c r="AB197" s="394"/>
      <c r="AC197" s="394"/>
      <c r="AD197" s="394"/>
      <c r="AE197" s="395"/>
      <c r="AF197" s="377"/>
      <c r="AG197" s="377"/>
      <c r="AH197" s="377"/>
      <c r="AI197" s="395"/>
      <c r="AJ197" s="377"/>
      <c r="AK197" s="377"/>
      <c r="AL197" s="377"/>
      <c r="AM197" s="395"/>
      <c r="AN197" s="377"/>
      <c r="AO197" s="377"/>
      <c r="AP197" s="377"/>
      <c r="AQ197" s="397"/>
      <c r="AR197" s="398"/>
      <c r="AS197" s="398"/>
      <c r="AT197" s="399"/>
      <c r="AU197" s="377"/>
      <c r="AV197" s="377"/>
      <c r="AW197" s="377"/>
      <c r="AX197" s="378"/>
      <c r="AY197">
        <f t="shared" ref="AY197:AY199" si="9">$AY$195</f>
        <v>0</v>
      </c>
    </row>
    <row r="198" spans="1:60" ht="23.25" hidden="1" customHeight="1" x14ac:dyDescent="0.15">
      <c r="A198" s="320"/>
      <c r="B198" s="322"/>
      <c r="C198" s="323"/>
      <c r="D198" s="323"/>
      <c r="E198" s="323"/>
      <c r="F198" s="324"/>
      <c r="G198" s="897"/>
      <c r="H198" s="113"/>
      <c r="I198" s="113"/>
      <c r="J198" s="113"/>
      <c r="K198" s="113"/>
      <c r="L198" s="113"/>
      <c r="M198" s="113"/>
      <c r="N198" s="113"/>
      <c r="O198" s="389"/>
      <c r="P198" s="457"/>
      <c r="Q198" s="457"/>
      <c r="R198" s="457"/>
      <c r="S198" s="457"/>
      <c r="T198" s="457"/>
      <c r="U198" s="457"/>
      <c r="V198" s="457"/>
      <c r="W198" s="457"/>
      <c r="X198" s="458"/>
      <c r="Y198" s="898" t="s">
        <v>50</v>
      </c>
      <c r="Z198" s="788"/>
      <c r="AA198" s="789"/>
      <c r="AB198" s="454"/>
      <c r="AC198" s="454"/>
      <c r="AD198" s="454"/>
      <c r="AE198" s="395"/>
      <c r="AF198" s="377"/>
      <c r="AG198" s="377"/>
      <c r="AH198" s="377"/>
      <c r="AI198" s="395"/>
      <c r="AJ198" s="377"/>
      <c r="AK198" s="377"/>
      <c r="AL198" s="377"/>
      <c r="AM198" s="395"/>
      <c r="AN198" s="377"/>
      <c r="AO198" s="377"/>
      <c r="AP198" s="377"/>
      <c r="AQ198" s="397"/>
      <c r="AR198" s="398"/>
      <c r="AS198" s="398"/>
      <c r="AT198" s="399"/>
      <c r="AU198" s="377"/>
      <c r="AV198" s="377"/>
      <c r="AW198" s="377"/>
      <c r="AX198" s="378"/>
      <c r="AY198">
        <f t="shared" si="9"/>
        <v>0</v>
      </c>
      <c r="AZ198" s="10"/>
      <c r="BA198" s="10"/>
      <c r="BB198" s="10"/>
      <c r="BC198" s="10"/>
    </row>
    <row r="199" spans="1:60" ht="23.25" hidden="1" customHeight="1" thickBot="1" x14ac:dyDescent="0.2">
      <c r="A199" s="321"/>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7" t="s">
        <v>237</v>
      </c>
      <c r="B200" s="588"/>
      <c r="C200" s="588"/>
      <c r="D200" s="588"/>
      <c r="E200" s="588"/>
      <c r="F200" s="589"/>
      <c r="G200" s="553"/>
      <c r="H200" s="555" t="s">
        <v>139</v>
      </c>
      <c r="I200" s="555"/>
      <c r="J200" s="555"/>
      <c r="K200" s="555"/>
      <c r="L200" s="555"/>
      <c r="M200" s="555"/>
      <c r="N200" s="555"/>
      <c r="O200" s="556"/>
      <c r="P200" s="558" t="s">
        <v>55</v>
      </c>
      <c r="Q200" s="555"/>
      <c r="R200" s="555"/>
      <c r="S200" s="555"/>
      <c r="T200" s="555"/>
      <c r="U200" s="555"/>
      <c r="V200" s="556"/>
      <c r="W200" s="560" t="s">
        <v>233</v>
      </c>
      <c r="X200" s="561"/>
      <c r="Y200" s="564"/>
      <c r="Z200" s="564"/>
      <c r="AA200" s="565"/>
      <c r="AB200" s="558" t="s">
        <v>11</v>
      </c>
      <c r="AC200" s="555"/>
      <c r="AD200" s="556"/>
      <c r="AE200" s="421" t="s">
        <v>416</v>
      </c>
      <c r="AF200" s="421"/>
      <c r="AG200" s="421"/>
      <c r="AH200" s="421"/>
      <c r="AI200" s="421" t="s">
        <v>568</v>
      </c>
      <c r="AJ200" s="421"/>
      <c r="AK200" s="421"/>
      <c r="AL200" s="421"/>
      <c r="AM200" s="421" t="s">
        <v>384</v>
      </c>
      <c r="AN200" s="421"/>
      <c r="AO200" s="421"/>
      <c r="AP200" s="421"/>
      <c r="AQ200" s="497" t="s">
        <v>174</v>
      </c>
      <c r="AR200" s="498"/>
      <c r="AS200" s="498"/>
      <c r="AT200" s="499"/>
      <c r="AU200" s="549" t="s">
        <v>128</v>
      </c>
      <c r="AV200" s="549"/>
      <c r="AW200" s="549"/>
      <c r="AX200" s="550"/>
      <c r="AY200">
        <f>COUNTA($H$202)</f>
        <v>0</v>
      </c>
    </row>
    <row r="201" spans="1:60" ht="18.75" hidden="1" customHeight="1" x14ac:dyDescent="0.15">
      <c r="A201" s="572"/>
      <c r="B201" s="573"/>
      <c r="C201" s="573"/>
      <c r="D201" s="573"/>
      <c r="E201" s="573"/>
      <c r="F201" s="574"/>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421"/>
      <c r="AF201" s="421"/>
      <c r="AG201" s="421"/>
      <c r="AH201" s="421"/>
      <c r="AI201" s="421"/>
      <c r="AJ201" s="421"/>
      <c r="AK201" s="421"/>
      <c r="AL201" s="421"/>
      <c r="AM201" s="421"/>
      <c r="AN201" s="421"/>
      <c r="AO201" s="421"/>
      <c r="AP201" s="421"/>
      <c r="AQ201" s="438"/>
      <c r="AR201" s="439"/>
      <c r="AS201" s="440" t="s">
        <v>175</v>
      </c>
      <c r="AT201" s="441"/>
      <c r="AU201" s="442"/>
      <c r="AV201" s="442"/>
      <c r="AW201" s="551" t="s">
        <v>166</v>
      </c>
      <c r="AX201" s="552"/>
      <c r="AY201">
        <f t="shared" ref="AY201:AY207" si="10">$AY$200</f>
        <v>0</v>
      </c>
    </row>
    <row r="202" spans="1:60" ht="23.25" hidden="1" customHeight="1" x14ac:dyDescent="0.15">
      <c r="A202" s="572"/>
      <c r="B202" s="573"/>
      <c r="C202" s="573"/>
      <c r="D202" s="573"/>
      <c r="E202" s="573"/>
      <c r="F202" s="574"/>
      <c r="G202" s="531" t="s">
        <v>176</v>
      </c>
      <c r="H202" s="534"/>
      <c r="I202" s="535"/>
      <c r="J202" s="535"/>
      <c r="K202" s="535"/>
      <c r="L202" s="535"/>
      <c r="M202" s="535"/>
      <c r="N202" s="535"/>
      <c r="O202" s="536"/>
      <c r="P202" s="534"/>
      <c r="Q202" s="535"/>
      <c r="R202" s="535"/>
      <c r="S202" s="535"/>
      <c r="T202" s="535"/>
      <c r="U202" s="535"/>
      <c r="V202" s="536"/>
      <c r="W202" s="540"/>
      <c r="X202" s="541"/>
      <c r="Y202" s="546" t="s">
        <v>12</v>
      </c>
      <c r="Z202" s="546"/>
      <c r="AA202" s="547"/>
      <c r="AB202" s="548" t="s">
        <v>250</v>
      </c>
      <c r="AC202" s="548"/>
      <c r="AD202" s="548"/>
      <c r="AE202" s="395"/>
      <c r="AF202" s="377"/>
      <c r="AG202" s="377"/>
      <c r="AH202" s="377"/>
      <c r="AI202" s="395"/>
      <c r="AJ202" s="377"/>
      <c r="AK202" s="377"/>
      <c r="AL202" s="377"/>
      <c r="AM202" s="395"/>
      <c r="AN202" s="377"/>
      <c r="AO202" s="377"/>
      <c r="AP202" s="377"/>
      <c r="AQ202" s="395"/>
      <c r="AR202" s="377"/>
      <c r="AS202" s="377"/>
      <c r="AT202" s="568"/>
      <c r="AU202" s="377"/>
      <c r="AV202" s="377"/>
      <c r="AW202" s="377"/>
      <c r="AX202" s="378"/>
      <c r="AY202">
        <f t="shared" si="10"/>
        <v>0</v>
      </c>
    </row>
    <row r="203" spans="1:60" ht="23.25" hidden="1" customHeight="1" x14ac:dyDescent="0.15">
      <c r="A203" s="572"/>
      <c r="B203" s="573"/>
      <c r="C203" s="573"/>
      <c r="D203" s="573"/>
      <c r="E203" s="573"/>
      <c r="F203" s="574"/>
      <c r="G203" s="532"/>
      <c r="H203" s="537"/>
      <c r="I203" s="538"/>
      <c r="J203" s="538"/>
      <c r="K203" s="538"/>
      <c r="L203" s="538"/>
      <c r="M203" s="538"/>
      <c r="N203" s="538"/>
      <c r="O203" s="539"/>
      <c r="P203" s="537"/>
      <c r="Q203" s="538"/>
      <c r="R203" s="538"/>
      <c r="S203" s="538"/>
      <c r="T203" s="538"/>
      <c r="U203" s="538"/>
      <c r="V203" s="539"/>
      <c r="W203" s="542"/>
      <c r="X203" s="543"/>
      <c r="Y203" s="277" t="s">
        <v>50</v>
      </c>
      <c r="Z203" s="277"/>
      <c r="AA203" s="313"/>
      <c r="AB203" s="591" t="s">
        <v>250</v>
      </c>
      <c r="AC203" s="591"/>
      <c r="AD203" s="591"/>
      <c r="AE203" s="395"/>
      <c r="AF203" s="377"/>
      <c r="AG203" s="377"/>
      <c r="AH203" s="377"/>
      <c r="AI203" s="395"/>
      <c r="AJ203" s="377"/>
      <c r="AK203" s="377"/>
      <c r="AL203" s="377"/>
      <c r="AM203" s="395"/>
      <c r="AN203" s="377"/>
      <c r="AO203" s="377"/>
      <c r="AP203" s="377"/>
      <c r="AQ203" s="395"/>
      <c r="AR203" s="377"/>
      <c r="AS203" s="377"/>
      <c r="AT203" s="568"/>
      <c r="AU203" s="377"/>
      <c r="AV203" s="377"/>
      <c r="AW203" s="377"/>
      <c r="AX203" s="378"/>
      <c r="AY203">
        <f t="shared" si="10"/>
        <v>0</v>
      </c>
    </row>
    <row r="204" spans="1:60" ht="23.25" hidden="1" customHeight="1" x14ac:dyDescent="0.15">
      <c r="A204" s="572"/>
      <c r="B204" s="573"/>
      <c r="C204" s="573"/>
      <c r="D204" s="573"/>
      <c r="E204" s="573"/>
      <c r="F204" s="574"/>
      <c r="G204" s="533"/>
      <c r="H204" s="537"/>
      <c r="I204" s="538"/>
      <c r="J204" s="538"/>
      <c r="K204" s="538"/>
      <c r="L204" s="538"/>
      <c r="M204" s="538"/>
      <c r="N204" s="538"/>
      <c r="O204" s="539"/>
      <c r="P204" s="537"/>
      <c r="Q204" s="538"/>
      <c r="R204" s="538"/>
      <c r="S204" s="538"/>
      <c r="T204" s="538"/>
      <c r="U204" s="538"/>
      <c r="V204" s="539"/>
      <c r="W204" s="544"/>
      <c r="X204" s="545"/>
      <c r="Y204" s="277" t="s">
        <v>13</v>
      </c>
      <c r="Z204" s="277"/>
      <c r="AA204" s="313"/>
      <c r="AB204" s="569" t="s">
        <v>251</v>
      </c>
      <c r="AC204" s="569"/>
      <c r="AD204" s="569"/>
      <c r="AE204" s="570"/>
      <c r="AF204" s="571"/>
      <c r="AG204" s="571"/>
      <c r="AH204" s="571"/>
      <c r="AI204" s="570"/>
      <c r="AJ204" s="571"/>
      <c r="AK204" s="571"/>
      <c r="AL204" s="571"/>
      <c r="AM204" s="570"/>
      <c r="AN204" s="571"/>
      <c r="AO204" s="571"/>
      <c r="AP204" s="571"/>
      <c r="AQ204" s="395"/>
      <c r="AR204" s="377"/>
      <c r="AS204" s="377"/>
      <c r="AT204" s="568"/>
      <c r="AU204" s="377"/>
      <c r="AV204" s="377"/>
      <c r="AW204" s="377"/>
      <c r="AX204" s="378"/>
      <c r="AY204">
        <f t="shared" si="10"/>
        <v>0</v>
      </c>
    </row>
    <row r="205" spans="1:60" ht="23.25" hidden="1" customHeight="1" x14ac:dyDescent="0.15">
      <c r="A205" s="572" t="s">
        <v>240</v>
      </c>
      <c r="B205" s="573"/>
      <c r="C205" s="573"/>
      <c r="D205" s="573"/>
      <c r="E205" s="573"/>
      <c r="F205" s="574"/>
      <c r="G205" s="532" t="s">
        <v>177</v>
      </c>
      <c r="H205" s="578"/>
      <c r="I205" s="578"/>
      <c r="J205" s="578"/>
      <c r="K205" s="578"/>
      <c r="L205" s="578"/>
      <c r="M205" s="578"/>
      <c r="N205" s="578"/>
      <c r="O205" s="578"/>
      <c r="P205" s="578"/>
      <c r="Q205" s="578"/>
      <c r="R205" s="578"/>
      <c r="S205" s="578"/>
      <c r="T205" s="578"/>
      <c r="U205" s="578"/>
      <c r="V205" s="578"/>
      <c r="W205" s="581" t="s">
        <v>249</v>
      </c>
      <c r="X205" s="582"/>
      <c r="Y205" s="546" t="s">
        <v>12</v>
      </c>
      <c r="Z205" s="546"/>
      <c r="AA205" s="547"/>
      <c r="AB205" s="548" t="s">
        <v>250</v>
      </c>
      <c r="AC205" s="548"/>
      <c r="AD205" s="548"/>
      <c r="AE205" s="395"/>
      <c r="AF205" s="377"/>
      <c r="AG205" s="377"/>
      <c r="AH205" s="377"/>
      <c r="AI205" s="395"/>
      <c r="AJ205" s="377"/>
      <c r="AK205" s="377"/>
      <c r="AL205" s="377"/>
      <c r="AM205" s="395"/>
      <c r="AN205" s="377"/>
      <c r="AO205" s="377"/>
      <c r="AP205" s="377"/>
      <c r="AQ205" s="395"/>
      <c r="AR205" s="377"/>
      <c r="AS205" s="377"/>
      <c r="AT205" s="568"/>
      <c r="AU205" s="377"/>
      <c r="AV205" s="377"/>
      <c r="AW205" s="377"/>
      <c r="AX205" s="378"/>
      <c r="AY205">
        <f t="shared" si="10"/>
        <v>0</v>
      </c>
    </row>
    <row r="206" spans="1:60" ht="23.25" hidden="1" customHeight="1" x14ac:dyDescent="0.15">
      <c r="A206" s="572"/>
      <c r="B206" s="573"/>
      <c r="C206" s="573"/>
      <c r="D206" s="573"/>
      <c r="E206" s="573"/>
      <c r="F206" s="574"/>
      <c r="G206" s="532"/>
      <c r="H206" s="579"/>
      <c r="I206" s="579"/>
      <c r="J206" s="579"/>
      <c r="K206" s="579"/>
      <c r="L206" s="579"/>
      <c r="M206" s="579"/>
      <c r="N206" s="579"/>
      <c r="O206" s="579"/>
      <c r="P206" s="579"/>
      <c r="Q206" s="579"/>
      <c r="R206" s="579"/>
      <c r="S206" s="579"/>
      <c r="T206" s="579"/>
      <c r="U206" s="579"/>
      <c r="V206" s="579"/>
      <c r="W206" s="583"/>
      <c r="X206" s="584"/>
      <c r="Y206" s="277" t="s">
        <v>50</v>
      </c>
      <c r="Z206" s="277"/>
      <c r="AA206" s="313"/>
      <c r="AB206" s="591" t="s">
        <v>250</v>
      </c>
      <c r="AC206" s="591"/>
      <c r="AD206" s="591"/>
      <c r="AE206" s="395"/>
      <c r="AF206" s="377"/>
      <c r="AG206" s="377"/>
      <c r="AH206" s="377"/>
      <c r="AI206" s="395"/>
      <c r="AJ206" s="377"/>
      <c r="AK206" s="377"/>
      <c r="AL206" s="377"/>
      <c r="AM206" s="395"/>
      <c r="AN206" s="377"/>
      <c r="AO206" s="377"/>
      <c r="AP206" s="377"/>
      <c r="AQ206" s="395"/>
      <c r="AR206" s="377"/>
      <c r="AS206" s="377"/>
      <c r="AT206" s="568"/>
      <c r="AU206" s="377"/>
      <c r="AV206" s="377"/>
      <c r="AW206" s="377"/>
      <c r="AX206" s="378"/>
      <c r="AY206">
        <f t="shared" si="10"/>
        <v>0</v>
      </c>
    </row>
    <row r="207" spans="1:60" ht="23.25" hidden="1" customHeight="1" x14ac:dyDescent="0.15">
      <c r="A207" s="575"/>
      <c r="B207" s="576"/>
      <c r="C207" s="576"/>
      <c r="D207" s="576"/>
      <c r="E207" s="576"/>
      <c r="F207" s="577"/>
      <c r="G207" s="532"/>
      <c r="H207" s="580"/>
      <c r="I207" s="580"/>
      <c r="J207" s="580"/>
      <c r="K207" s="580"/>
      <c r="L207" s="580"/>
      <c r="M207" s="580"/>
      <c r="N207" s="580"/>
      <c r="O207" s="580"/>
      <c r="P207" s="580"/>
      <c r="Q207" s="580"/>
      <c r="R207" s="580"/>
      <c r="S207" s="580"/>
      <c r="T207" s="580"/>
      <c r="U207" s="580"/>
      <c r="V207" s="580"/>
      <c r="W207" s="585"/>
      <c r="X207" s="586"/>
      <c r="Y207" s="277" t="s">
        <v>13</v>
      </c>
      <c r="Z207" s="277"/>
      <c r="AA207" s="313"/>
      <c r="AB207" s="569" t="s">
        <v>251</v>
      </c>
      <c r="AC207" s="569"/>
      <c r="AD207" s="569"/>
      <c r="AE207" s="570"/>
      <c r="AF207" s="571"/>
      <c r="AG207" s="571"/>
      <c r="AH207" s="571"/>
      <c r="AI207" s="570"/>
      <c r="AJ207" s="571"/>
      <c r="AK207" s="571"/>
      <c r="AL207" s="571"/>
      <c r="AM207" s="570"/>
      <c r="AN207" s="571"/>
      <c r="AO207" s="571"/>
      <c r="AP207" s="590"/>
      <c r="AQ207" s="395"/>
      <c r="AR207" s="377"/>
      <c r="AS207" s="377"/>
      <c r="AT207" s="568"/>
      <c r="AU207" s="377"/>
      <c r="AV207" s="377"/>
      <c r="AW207" s="377"/>
      <c r="AX207" s="378"/>
      <c r="AY207">
        <f t="shared" si="10"/>
        <v>0</v>
      </c>
    </row>
    <row r="208" spans="1:60" ht="18.75" hidden="1" customHeight="1" x14ac:dyDescent="0.15">
      <c r="A208" s="596" t="s">
        <v>237</v>
      </c>
      <c r="B208" s="597"/>
      <c r="C208" s="597"/>
      <c r="D208" s="597"/>
      <c r="E208" s="597"/>
      <c r="F208" s="598"/>
      <c r="G208" s="599"/>
      <c r="H208" s="498" t="s">
        <v>139</v>
      </c>
      <c r="I208" s="498"/>
      <c r="J208" s="498"/>
      <c r="K208" s="498"/>
      <c r="L208" s="498"/>
      <c r="M208" s="498"/>
      <c r="N208" s="498"/>
      <c r="O208" s="499"/>
      <c r="P208" s="497" t="s">
        <v>55</v>
      </c>
      <c r="Q208" s="498"/>
      <c r="R208" s="498"/>
      <c r="S208" s="498"/>
      <c r="T208" s="498"/>
      <c r="U208" s="498"/>
      <c r="V208" s="498"/>
      <c r="W208" s="498"/>
      <c r="X208" s="499"/>
      <c r="Y208" s="602"/>
      <c r="Z208" s="603"/>
      <c r="AA208" s="604"/>
      <c r="AB208" s="350" t="s">
        <v>11</v>
      </c>
      <c r="AC208" s="347"/>
      <c r="AD208" s="348"/>
      <c r="AE208" s="193" t="s">
        <v>416</v>
      </c>
      <c r="AF208" s="193"/>
      <c r="AG208" s="193"/>
      <c r="AH208" s="193"/>
      <c r="AI208" s="421" t="s">
        <v>568</v>
      </c>
      <c r="AJ208" s="421"/>
      <c r="AK208" s="421"/>
      <c r="AL208" s="421"/>
      <c r="AM208" s="421" t="s">
        <v>384</v>
      </c>
      <c r="AN208" s="421"/>
      <c r="AO208" s="421"/>
      <c r="AP208" s="421"/>
      <c r="AQ208" s="497" t="s">
        <v>174</v>
      </c>
      <c r="AR208" s="498"/>
      <c r="AS208" s="498"/>
      <c r="AT208" s="499"/>
      <c r="AU208" s="592" t="s">
        <v>128</v>
      </c>
      <c r="AV208" s="593"/>
      <c r="AW208" s="593"/>
      <c r="AX208" s="594"/>
      <c r="AY208">
        <f>COUNTA($H$210)</f>
        <v>0</v>
      </c>
    </row>
    <row r="209" spans="1:51" ht="18.75" hidden="1" customHeight="1" x14ac:dyDescent="0.15">
      <c r="A209" s="572"/>
      <c r="B209" s="573"/>
      <c r="C209" s="573"/>
      <c r="D209" s="573"/>
      <c r="E209" s="573"/>
      <c r="F209" s="574"/>
      <c r="G209" s="600"/>
      <c r="H209" s="440"/>
      <c r="I209" s="440"/>
      <c r="J209" s="440"/>
      <c r="K209" s="440"/>
      <c r="L209" s="440"/>
      <c r="M209" s="440"/>
      <c r="N209" s="440"/>
      <c r="O209" s="441"/>
      <c r="P209" s="601"/>
      <c r="Q209" s="440"/>
      <c r="R209" s="440"/>
      <c r="S209" s="440"/>
      <c r="T209" s="440"/>
      <c r="U209" s="440"/>
      <c r="V209" s="440"/>
      <c r="W209" s="440"/>
      <c r="X209" s="441"/>
      <c r="Y209" s="605"/>
      <c r="Z209" s="606"/>
      <c r="AA209" s="607"/>
      <c r="AB209" s="334"/>
      <c r="AC209" s="330"/>
      <c r="AD209" s="331"/>
      <c r="AE209" s="193"/>
      <c r="AF209" s="193"/>
      <c r="AG209" s="193"/>
      <c r="AH209" s="193"/>
      <c r="AI209" s="421"/>
      <c r="AJ209" s="421"/>
      <c r="AK209" s="421"/>
      <c r="AL209" s="421"/>
      <c r="AM209" s="421"/>
      <c r="AN209" s="421"/>
      <c r="AO209" s="421"/>
      <c r="AP209" s="421"/>
      <c r="AQ209" s="438"/>
      <c r="AR209" s="439"/>
      <c r="AS209" s="440" t="s">
        <v>175</v>
      </c>
      <c r="AT209" s="441"/>
      <c r="AU209" s="438"/>
      <c r="AV209" s="439"/>
      <c r="AW209" s="440" t="s">
        <v>166</v>
      </c>
      <c r="AX209" s="595"/>
      <c r="AY209">
        <f>$AY$208</f>
        <v>0</v>
      </c>
    </row>
    <row r="210" spans="1:51" ht="23.25" hidden="1" customHeight="1" x14ac:dyDescent="0.15">
      <c r="A210" s="572"/>
      <c r="B210" s="573"/>
      <c r="C210" s="573"/>
      <c r="D210" s="573"/>
      <c r="E210" s="573"/>
      <c r="F210" s="574"/>
      <c r="G210" s="608" t="s">
        <v>176</v>
      </c>
      <c r="H210" s="110"/>
      <c r="I210" s="110"/>
      <c r="J210" s="110"/>
      <c r="K210" s="110"/>
      <c r="L210" s="110"/>
      <c r="M210" s="110"/>
      <c r="N210" s="110"/>
      <c r="O210" s="388"/>
      <c r="P210" s="110"/>
      <c r="Q210" s="110"/>
      <c r="R210" s="110"/>
      <c r="S210" s="110"/>
      <c r="T210" s="110"/>
      <c r="U210" s="110"/>
      <c r="V210" s="110"/>
      <c r="W210" s="110"/>
      <c r="X210" s="388"/>
      <c r="Y210" s="611" t="s">
        <v>12</v>
      </c>
      <c r="Z210" s="612"/>
      <c r="AA210" s="613"/>
      <c r="AB210" s="620"/>
      <c r="AC210" s="620"/>
      <c r="AD210" s="620"/>
      <c r="AE210" s="397"/>
      <c r="AF210" s="398"/>
      <c r="AG210" s="398"/>
      <c r="AH210" s="398"/>
      <c r="AI210" s="397"/>
      <c r="AJ210" s="398"/>
      <c r="AK210" s="398"/>
      <c r="AL210" s="398"/>
      <c r="AM210" s="397"/>
      <c r="AN210" s="398"/>
      <c r="AO210" s="398"/>
      <c r="AP210" s="398"/>
      <c r="AQ210" s="397"/>
      <c r="AR210" s="398"/>
      <c r="AS210" s="398"/>
      <c r="AT210" s="399"/>
      <c r="AU210" s="377"/>
      <c r="AV210" s="377"/>
      <c r="AW210" s="377"/>
      <c r="AX210" s="378"/>
      <c r="AY210">
        <f>$AY$208</f>
        <v>0</v>
      </c>
    </row>
    <row r="211" spans="1:51" ht="23.25" hidden="1" customHeight="1" x14ac:dyDescent="0.15">
      <c r="A211" s="572"/>
      <c r="B211" s="573"/>
      <c r="C211" s="573"/>
      <c r="D211" s="573"/>
      <c r="E211" s="573"/>
      <c r="F211" s="574"/>
      <c r="G211" s="609"/>
      <c r="H211" s="113"/>
      <c r="I211" s="113"/>
      <c r="J211" s="113"/>
      <c r="K211" s="113"/>
      <c r="L211" s="113"/>
      <c r="M211" s="113"/>
      <c r="N211" s="113"/>
      <c r="O211" s="389"/>
      <c r="P211" s="113"/>
      <c r="Q211" s="113"/>
      <c r="R211" s="113"/>
      <c r="S211" s="113"/>
      <c r="T211" s="113"/>
      <c r="U211" s="113"/>
      <c r="V211" s="113"/>
      <c r="W211" s="113"/>
      <c r="X211" s="389"/>
      <c r="Y211" s="617" t="s">
        <v>50</v>
      </c>
      <c r="Z211" s="618"/>
      <c r="AA211" s="619"/>
      <c r="AB211" s="690"/>
      <c r="AC211" s="690"/>
      <c r="AD211" s="690"/>
      <c r="AE211" s="397"/>
      <c r="AF211" s="398"/>
      <c r="AG211" s="398"/>
      <c r="AH211" s="398"/>
      <c r="AI211" s="397"/>
      <c r="AJ211" s="398"/>
      <c r="AK211" s="398"/>
      <c r="AL211" s="398"/>
      <c r="AM211" s="397"/>
      <c r="AN211" s="398"/>
      <c r="AO211" s="398"/>
      <c r="AP211" s="398"/>
      <c r="AQ211" s="397"/>
      <c r="AR211" s="398"/>
      <c r="AS211" s="398"/>
      <c r="AT211" s="399"/>
      <c r="AU211" s="377"/>
      <c r="AV211" s="377"/>
      <c r="AW211" s="377"/>
      <c r="AX211" s="378"/>
      <c r="AY211">
        <f>$AY$208</f>
        <v>0</v>
      </c>
    </row>
    <row r="212" spans="1:51" ht="23.25" hidden="1" customHeight="1" x14ac:dyDescent="0.15">
      <c r="A212" s="572"/>
      <c r="B212" s="573"/>
      <c r="C212" s="573"/>
      <c r="D212" s="573"/>
      <c r="E212" s="573"/>
      <c r="F212" s="574"/>
      <c r="G212" s="610"/>
      <c r="H212" s="116"/>
      <c r="I212" s="116"/>
      <c r="J212" s="116"/>
      <c r="K212" s="116"/>
      <c r="L212" s="116"/>
      <c r="M212" s="116"/>
      <c r="N212" s="116"/>
      <c r="O212" s="390"/>
      <c r="P212" s="113"/>
      <c r="Q212" s="113"/>
      <c r="R212" s="113"/>
      <c r="S212" s="113"/>
      <c r="T212" s="113"/>
      <c r="U212" s="113"/>
      <c r="V212" s="113"/>
      <c r="W212" s="113"/>
      <c r="X212" s="389"/>
      <c r="Y212" s="497" t="s">
        <v>13</v>
      </c>
      <c r="Z212" s="498"/>
      <c r="AA212" s="499"/>
      <c r="AB212" s="614" t="s">
        <v>14</v>
      </c>
      <c r="AC212" s="614"/>
      <c r="AD212" s="614"/>
      <c r="AE212" s="615"/>
      <c r="AF212" s="616"/>
      <c r="AG212" s="616"/>
      <c r="AH212" s="616"/>
      <c r="AI212" s="615"/>
      <c r="AJ212" s="616"/>
      <c r="AK212" s="616"/>
      <c r="AL212" s="616"/>
      <c r="AM212" s="615"/>
      <c r="AN212" s="616"/>
      <c r="AO212" s="616"/>
      <c r="AP212" s="616"/>
      <c r="AQ212" s="397"/>
      <c r="AR212" s="398"/>
      <c r="AS212" s="398"/>
      <c r="AT212" s="399"/>
      <c r="AU212" s="377"/>
      <c r="AV212" s="377"/>
      <c r="AW212" s="377"/>
      <c r="AX212" s="378"/>
      <c r="AY212">
        <f>$AY$208</f>
        <v>0</v>
      </c>
    </row>
    <row r="213" spans="1:51" ht="69.75" hidden="1" customHeight="1" x14ac:dyDescent="0.15">
      <c r="A213" s="647" t="s">
        <v>263</v>
      </c>
      <c r="B213" s="648"/>
      <c r="C213" s="648"/>
      <c r="D213" s="648"/>
      <c r="E213" s="576" t="s">
        <v>225</v>
      </c>
      <c r="F213" s="577"/>
      <c r="G213" s="82" t="s">
        <v>177</v>
      </c>
      <c r="H213" s="649"/>
      <c r="I213" s="650"/>
      <c r="J213" s="650"/>
      <c r="K213" s="650"/>
      <c r="L213" s="650"/>
      <c r="M213" s="650"/>
      <c r="N213" s="650"/>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9" t="s">
        <v>576</v>
      </c>
      <c r="B214" s="711"/>
      <c r="C214" s="711"/>
      <c r="D214" s="711"/>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711"/>
      <c r="AA214" s="711"/>
      <c r="AB214" s="711"/>
      <c r="AC214" s="711"/>
      <c r="AD214" s="711"/>
      <c r="AE214" s="711"/>
      <c r="AF214" s="711"/>
      <c r="AG214" s="711"/>
      <c r="AH214" s="711"/>
      <c r="AI214" s="711"/>
      <c r="AJ214" s="711"/>
      <c r="AK214" s="711"/>
      <c r="AL214" s="711"/>
      <c r="AM214" s="711"/>
      <c r="AN214" s="711"/>
      <c r="AO214" s="712" t="s">
        <v>232</v>
      </c>
      <c r="AP214" s="713"/>
      <c r="AQ214" s="713"/>
      <c r="AR214" s="81"/>
      <c r="AS214" s="712"/>
      <c r="AT214" s="713"/>
      <c r="AU214" s="713"/>
      <c r="AV214" s="713"/>
      <c r="AW214" s="713"/>
      <c r="AX214" s="714"/>
      <c r="AY214">
        <f>COUNTIF($AR$214,"☑")</f>
        <v>0</v>
      </c>
    </row>
    <row r="215" spans="1:51" ht="45" customHeight="1" x14ac:dyDescent="0.15">
      <c r="A215" s="655" t="s">
        <v>283</v>
      </c>
      <c r="B215" s="656"/>
      <c r="C215" s="658" t="s">
        <v>178</v>
      </c>
      <c r="D215" s="656"/>
      <c r="E215" s="709" t="s">
        <v>194</v>
      </c>
      <c r="F215" s="710"/>
      <c r="G215" s="661" t="s">
        <v>661</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3"/>
      <c r="C216" s="642"/>
      <c r="D216" s="643"/>
      <c r="E216" s="461" t="s">
        <v>193</v>
      </c>
      <c r="F216" s="463"/>
      <c r="G216" s="659" t="s">
        <v>662</v>
      </c>
      <c r="H216" s="110"/>
      <c r="I216" s="110"/>
      <c r="J216" s="110"/>
      <c r="K216" s="110"/>
      <c r="L216" s="110"/>
      <c r="M216" s="110"/>
      <c r="N216" s="110"/>
      <c r="O216" s="110"/>
      <c r="P216" s="110"/>
      <c r="Q216" s="110"/>
      <c r="R216" s="110"/>
      <c r="S216" s="110"/>
      <c r="T216" s="110"/>
      <c r="U216" s="110"/>
      <c r="V216" s="388"/>
      <c r="W216" s="631" t="s">
        <v>586</v>
      </c>
      <c r="X216" s="632"/>
      <c r="Y216" s="632"/>
      <c r="Z216" s="632"/>
      <c r="AA216" s="633"/>
      <c r="AB216" s="634" t="s">
        <v>663</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7"/>
      <c r="B217" s="643"/>
      <c r="C217" s="642"/>
      <c r="D217" s="643"/>
      <c r="E217" s="325"/>
      <c r="F217" s="327"/>
      <c r="G217" s="660"/>
      <c r="H217" s="116"/>
      <c r="I217" s="116"/>
      <c r="J217" s="116"/>
      <c r="K217" s="116"/>
      <c r="L217" s="116"/>
      <c r="M217" s="116"/>
      <c r="N217" s="116"/>
      <c r="O217" s="116"/>
      <c r="P217" s="116"/>
      <c r="Q217" s="116"/>
      <c r="R217" s="116"/>
      <c r="S217" s="116"/>
      <c r="T217" s="116"/>
      <c r="U217" s="116"/>
      <c r="V217" s="390"/>
      <c r="W217" s="637" t="s">
        <v>587</v>
      </c>
      <c r="X217" s="638"/>
      <c r="Y217" s="638"/>
      <c r="Z217" s="638"/>
      <c r="AA217" s="639"/>
      <c r="AB217" s="634" t="s">
        <v>664</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7"/>
      <c r="B218" s="643"/>
      <c r="C218" s="640" t="s">
        <v>599</v>
      </c>
      <c r="D218" s="641"/>
      <c r="E218" s="461" t="s">
        <v>279</v>
      </c>
      <c r="F218" s="463"/>
      <c r="G218" s="621" t="s">
        <v>181</v>
      </c>
      <c r="H218" s="622"/>
      <c r="I218" s="622"/>
      <c r="J218" s="644" t="s">
        <v>613</v>
      </c>
      <c r="K218" s="645"/>
      <c r="L218" s="645"/>
      <c r="M218" s="645"/>
      <c r="N218" s="645"/>
      <c r="O218" s="645"/>
      <c r="P218" s="645"/>
      <c r="Q218" s="645"/>
      <c r="R218" s="645"/>
      <c r="S218" s="645"/>
      <c r="T218" s="646"/>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9"/>
      <c r="AY218" s="70"/>
    </row>
    <row r="219" spans="1:51" ht="34.5" customHeight="1" x14ac:dyDescent="0.15">
      <c r="A219" s="657"/>
      <c r="B219" s="643"/>
      <c r="C219" s="642"/>
      <c r="D219" s="643"/>
      <c r="E219" s="322"/>
      <c r="F219" s="324"/>
      <c r="G219" s="621" t="s">
        <v>600</v>
      </c>
      <c r="H219" s="622"/>
      <c r="I219" s="622"/>
      <c r="J219" s="622"/>
      <c r="K219" s="622"/>
      <c r="L219" s="622"/>
      <c r="M219" s="622"/>
      <c r="N219" s="622"/>
      <c r="O219" s="622"/>
      <c r="P219" s="622"/>
      <c r="Q219" s="622"/>
      <c r="R219" s="622"/>
      <c r="S219" s="622"/>
      <c r="T219" s="622"/>
      <c r="U219" s="87" t="s">
        <v>613</v>
      </c>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9"/>
      <c r="AY219" s="70"/>
    </row>
    <row r="220" spans="1:51" ht="34.5" customHeight="1" thickBot="1" x14ac:dyDescent="0.2">
      <c r="A220" s="657"/>
      <c r="B220" s="643"/>
      <c r="C220" s="642"/>
      <c r="D220" s="643"/>
      <c r="E220" s="325"/>
      <c r="F220" s="327"/>
      <c r="G220" s="621" t="s">
        <v>587</v>
      </c>
      <c r="H220" s="622"/>
      <c r="I220" s="622"/>
      <c r="J220" s="622"/>
      <c r="K220" s="622"/>
      <c r="L220" s="622"/>
      <c r="M220" s="622"/>
      <c r="N220" s="622"/>
      <c r="O220" s="622"/>
      <c r="P220" s="622"/>
      <c r="Q220" s="622"/>
      <c r="R220" s="622"/>
      <c r="S220" s="622"/>
      <c r="T220" s="622"/>
      <c r="U220" s="84" t="s">
        <v>613</v>
      </c>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734" t="s">
        <v>133</v>
      </c>
      <c r="B223" s="735"/>
      <c r="C223" s="740" t="s">
        <v>134</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3" t="s">
        <v>627</v>
      </c>
      <c r="AE223" s="744"/>
      <c r="AF223" s="744"/>
      <c r="AG223" s="745" t="s">
        <v>634</v>
      </c>
      <c r="AH223" s="746"/>
      <c r="AI223" s="746"/>
      <c r="AJ223" s="746"/>
      <c r="AK223" s="746"/>
      <c r="AL223" s="746"/>
      <c r="AM223" s="746"/>
      <c r="AN223" s="746"/>
      <c r="AO223" s="746"/>
      <c r="AP223" s="746"/>
      <c r="AQ223" s="746"/>
      <c r="AR223" s="746"/>
      <c r="AS223" s="746"/>
      <c r="AT223" s="746"/>
      <c r="AU223" s="746"/>
      <c r="AV223" s="746"/>
      <c r="AW223" s="746"/>
      <c r="AX223" s="747"/>
    </row>
    <row r="224" spans="1:51" ht="45.75" customHeight="1" x14ac:dyDescent="0.15">
      <c r="A224" s="736"/>
      <c r="B224" s="737"/>
      <c r="C224" s="664" t="s">
        <v>34</v>
      </c>
      <c r="D224" s="665"/>
      <c r="E224" s="665"/>
      <c r="F224" s="665"/>
      <c r="G224" s="665"/>
      <c r="H224" s="665"/>
      <c r="I224" s="665"/>
      <c r="J224" s="665"/>
      <c r="K224" s="665"/>
      <c r="L224" s="665"/>
      <c r="M224" s="665"/>
      <c r="N224" s="665"/>
      <c r="O224" s="665"/>
      <c r="P224" s="665"/>
      <c r="Q224" s="665"/>
      <c r="R224" s="665"/>
      <c r="S224" s="665"/>
      <c r="T224" s="665"/>
      <c r="U224" s="665"/>
      <c r="V224" s="665"/>
      <c r="W224" s="665"/>
      <c r="X224" s="665"/>
      <c r="Y224" s="665"/>
      <c r="Z224" s="665"/>
      <c r="AA224" s="665"/>
      <c r="AB224" s="665"/>
      <c r="AC224" s="666"/>
      <c r="AD224" s="667" t="s">
        <v>627</v>
      </c>
      <c r="AE224" s="668"/>
      <c r="AF224" s="668"/>
      <c r="AG224" s="669" t="s">
        <v>632</v>
      </c>
      <c r="AH224" s="670"/>
      <c r="AI224" s="670"/>
      <c r="AJ224" s="670"/>
      <c r="AK224" s="670"/>
      <c r="AL224" s="670"/>
      <c r="AM224" s="670"/>
      <c r="AN224" s="670"/>
      <c r="AO224" s="670"/>
      <c r="AP224" s="670"/>
      <c r="AQ224" s="670"/>
      <c r="AR224" s="670"/>
      <c r="AS224" s="670"/>
      <c r="AT224" s="670"/>
      <c r="AU224" s="670"/>
      <c r="AV224" s="670"/>
      <c r="AW224" s="670"/>
      <c r="AX224" s="671"/>
    </row>
    <row r="225" spans="1:50" ht="46.5" customHeight="1" x14ac:dyDescent="0.15">
      <c r="A225" s="738"/>
      <c r="B225" s="739"/>
      <c r="C225" s="672" t="s">
        <v>135</v>
      </c>
      <c r="D225" s="673"/>
      <c r="E225" s="673"/>
      <c r="F225" s="673"/>
      <c r="G225" s="673"/>
      <c r="H225" s="673"/>
      <c r="I225" s="673"/>
      <c r="J225" s="673"/>
      <c r="K225" s="673"/>
      <c r="L225" s="673"/>
      <c r="M225" s="673"/>
      <c r="N225" s="673"/>
      <c r="O225" s="673"/>
      <c r="P225" s="673"/>
      <c r="Q225" s="673"/>
      <c r="R225" s="673"/>
      <c r="S225" s="673"/>
      <c r="T225" s="673"/>
      <c r="U225" s="673"/>
      <c r="V225" s="673"/>
      <c r="W225" s="673"/>
      <c r="X225" s="673"/>
      <c r="Y225" s="673"/>
      <c r="Z225" s="673"/>
      <c r="AA225" s="673"/>
      <c r="AB225" s="673"/>
      <c r="AC225" s="674"/>
      <c r="AD225" s="675" t="s">
        <v>627</v>
      </c>
      <c r="AE225" s="676"/>
      <c r="AF225" s="676"/>
      <c r="AG225" s="112" t="s">
        <v>633</v>
      </c>
      <c r="AH225" s="113"/>
      <c r="AI225" s="113"/>
      <c r="AJ225" s="113"/>
      <c r="AK225" s="113"/>
      <c r="AL225" s="113"/>
      <c r="AM225" s="113"/>
      <c r="AN225" s="113"/>
      <c r="AO225" s="113"/>
      <c r="AP225" s="113"/>
      <c r="AQ225" s="113"/>
      <c r="AR225" s="113"/>
      <c r="AS225" s="113"/>
      <c r="AT225" s="113"/>
      <c r="AU225" s="113"/>
      <c r="AV225" s="113"/>
      <c r="AW225" s="113"/>
      <c r="AX225" s="114"/>
    </row>
    <row r="226" spans="1:50" ht="27" customHeight="1" x14ac:dyDescent="0.15">
      <c r="A226" s="179" t="s">
        <v>36</v>
      </c>
      <c r="B226" s="715"/>
      <c r="C226" s="717" t="s">
        <v>38</v>
      </c>
      <c r="D226" s="105"/>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9"/>
      <c r="AD226" s="106" t="s">
        <v>635</v>
      </c>
      <c r="AE226" s="107"/>
      <c r="AF226" s="107"/>
      <c r="AG226" s="109" t="s">
        <v>660</v>
      </c>
      <c r="AH226" s="110"/>
      <c r="AI226" s="110"/>
      <c r="AJ226" s="110"/>
      <c r="AK226" s="110"/>
      <c r="AL226" s="110"/>
      <c r="AM226" s="110"/>
      <c r="AN226" s="110"/>
      <c r="AO226" s="110"/>
      <c r="AP226" s="110"/>
      <c r="AQ226" s="110"/>
      <c r="AR226" s="110"/>
      <c r="AS226" s="110"/>
      <c r="AT226" s="110"/>
      <c r="AU226" s="110"/>
      <c r="AV226" s="110"/>
      <c r="AW226" s="110"/>
      <c r="AX226" s="111"/>
    </row>
    <row r="227" spans="1:50" ht="35.25" customHeight="1" x14ac:dyDescent="0.15">
      <c r="A227" s="692"/>
      <c r="B227" s="716"/>
      <c r="C227" s="720"/>
      <c r="D227" s="721"/>
      <c r="E227" s="724" t="s">
        <v>261</v>
      </c>
      <c r="F227" s="725"/>
      <c r="G227" s="725"/>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6"/>
      <c r="AD227" s="667"/>
      <c r="AE227" s="668"/>
      <c r="AF227" s="680"/>
      <c r="AG227" s="112"/>
      <c r="AH227" s="113"/>
      <c r="AI227" s="113"/>
      <c r="AJ227" s="113"/>
      <c r="AK227" s="113"/>
      <c r="AL227" s="113"/>
      <c r="AM227" s="113"/>
      <c r="AN227" s="113"/>
      <c r="AO227" s="113"/>
      <c r="AP227" s="113"/>
      <c r="AQ227" s="113"/>
      <c r="AR227" s="113"/>
      <c r="AS227" s="113"/>
      <c r="AT227" s="113"/>
      <c r="AU227" s="113"/>
      <c r="AV227" s="113"/>
      <c r="AW227" s="113"/>
      <c r="AX227" s="114"/>
    </row>
    <row r="228" spans="1:50" ht="26.25" customHeight="1" x14ac:dyDescent="0.15">
      <c r="A228" s="692"/>
      <c r="B228" s="716"/>
      <c r="C228" s="722"/>
      <c r="D228" s="723"/>
      <c r="E228" s="727" t="s">
        <v>215</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730"/>
      <c r="AE228" s="731"/>
      <c r="AF228" s="731"/>
      <c r="AG228" s="112"/>
      <c r="AH228" s="113"/>
      <c r="AI228" s="113"/>
      <c r="AJ228" s="113"/>
      <c r="AK228" s="113"/>
      <c r="AL228" s="113"/>
      <c r="AM228" s="113"/>
      <c r="AN228" s="113"/>
      <c r="AO228" s="113"/>
      <c r="AP228" s="113"/>
      <c r="AQ228" s="113"/>
      <c r="AR228" s="113"/>
      <c r="AS228" s="113"/>
      <c r="AT228" s="113"/>
      <c r="AU228" s="113"/>
      <c r="AV228" s="113"/>
      <c r="AW228" s="113"/>
      <c r="AX228" s="114"/>
    </row>
    <row r="229" spans="1:50" ht="26.25" customHeight="1" x14ac:dyDescent="0.15">
      <c r="A229" s="692"/>
      <c r="B229" s="693"/>
      <c r="C229" s="732" t="s">
        <v>39</v>
      </c>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699" t="s">
        <v>635</v>
      </c>
      <c r="AE229" s="700"/>
      <c r="AF229" s="700"/>
      <c r="AG229" s="702" t="s">
        <v>660</v>
      </c>
      <c r="AH229" s="703"/>
      <c r="AI229" s="703"/>
      <c r="AJ229" s="703"/>
      <c r="AK229" s="703"/>
      <c r="AL229" s="703"/>
      <c r="AM229" s="703"/>
      <c r="AN229" s="703"/>
      <c r="AO229" s="703"/>
      <c r="AP229" s="703"/>
      <c r="AQ229" s="703"/>
      <c r="AR229" s="703"/>
      <c r="AS229" s="703"/>
      <c r="AT229" s="703"/>
      <c r="AU229" s="703"/>
      <c r="AV229" s="703"/>
      <c r="AW229" s="703"/>
      <c r="AX229" s="704"/>
    </row>
    <row r="230" spans="1:50" ht="26.25" customHeight="1" x14ac:dyDescent="0.15">
      <c r="A230" s="692"/>
      <c r="B230" s="693"/>
      <c r="C230" s="708" t="s">
        <v>136</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635</v>
      </c>
      <c r="AE230" s="668"/>
      <c r="AF230" s="680"/>
      <c r="AG230" s="669" t="s">
        <v>660</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92"/>
      <c r="B231" s="693"/>
      <c r="C231" s="708" t="s">
        <v>35</v>
      </c>
      <c r="D231" s="666"/>
      <c r="E231" s="666"/>
      <c r="F231" s="666"/>
      <c r="G231" s="666"/>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7" t="s">
        <v>635</v>
      </c>
      <c r="AE231" s="668"/>
      <c r="AF231" s="680"/>
      <c r="AG231" s="669" t="s">
        <v>660</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92"/>
      <c r="B232" s="693"/>
      <c r="C232" s="708" t="s">
        <v>40</v>
      </c>
      <c r="D232" s="666"/>
      <c r="E232" s="666"/>
      <c r="F232" s="666"/>
      <c r="G232" s="666"/>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759"/>
      <c r="AD232" s="667" t="s">
        <v>635</v>
      </c>
      <c r="AE232" s="668"/>
      <c r="AF232" s="680"/>
      <c r="AG232" s="669" t="s">
        <v>660</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92"/>
      <c r="B233" s="693"/>
      <c r="C233" s="708" t="s">
        <v>234</v>
      </c>
      <c r="D233" s="666"/>
      <c r="E233" s="666"/>
      <c r="F233" s="666"/>
      <c r="G233" s="666"/>
      <c r="H233" s="666"/>
      <c r="I233" s="666"/>
      <c r="J233" s="666"/>
      <c r="K233" s="666"/>
      <c r="L233" s="666"/>
      <c r="M233" s="666"/>
      <c r="N233" s="666"/>
      <c r="O233" s="666"/>
      <c r="P233" s="666"/>
      <c r="Q233" s="666"/>
      <c r="R233" s="666"/>
      <c r="S233" s="666"/>
      <c r="T233" s="666"/>
      <c r="U233" s="666"/>
      <c r="V233" s="666"/>
      <c r="W233" s="666"/>
      <c r="X233" s="666"/>
      <c r="Y233" s="666"/>
      <c r="Z233" s="666"/>
      <c r="AA233" s="666"/>
      <c r="AB233" s="666"/>
      <c r="AC233" s="759"/>
      <c r="AD233" s="667" t="s">
        <v>635</v>
      </c>
      <c r="AE233" s="668"/>
      <c r="AF233" s="680"/>
      <c r="AG233" s="760" t="s">
        <v>660</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692"/>
      <c r="B234" s="693"/>
      <c r="C234" s="677" t="s">
        <v>235</v>
      </c>
      <c r="D234" s="678"/>
      <c r="E234" s="678"/>
      <c r="F234" s="678"/>
      <c r="G234" s="678"/>
      <c r="H234" s="678"/>
      <c r="I234" s="678"/>
      <c r="J234" s="678"/>
      <c r="K234" s="678"/>
      <c r="L234" s="678"/>
      <c r="M234" s="678"/>
      <c r="N234" s="678"/>
      <c r="O234" s="678"/>
      <c r="P234" s="678"/>
      <c r="Q234" s="678"/>
      <c r="R234" s="678"/>
      <c r="S234" s="678"/>
      <c r="T234" s="678"/>
      <c r="U234" s="678"/>
      <c r="V234" s="678"/>
      <c r="W234" s="678"/>
      <c r="X234" s="678"/>
      <c r="Y234" s="678"/>
      <c r="Z234" s="678"/>
      <c r="AA234" s="678"/>
      <c r="AB234" s="678"/>
      <c r="AC234" s="679"/>
      <c r="AD234" s="667" t="s">
        <v>635</v>
      </c>
      <c r="AE234" s="668"/>
      <c r="AF234" s="680"/>
      <c r="AG234" s="669" t="s">
        <v>660</v>
      </c>
      <c r="AH234" s="670"/>
      <c r="AI234" s="670"/>
      <c r="AJ234" s="670"/>
      <c r="AK234" s="670"/>
      <c r="AL234" s="670"/>
      <c r="AM234" s="670"/>
      <c r="AN234" s="670"/>
      <c r="AO234" s="670"/>
      <c r="AP234" s="670"/>
      <c r="AQ234" s="670"/>
      <c r="AR234" s="670"/>
      <c r="AS234" s="670"/>
      <c r="AT234" s="670"/>
      <c r="AU234" s="670"/>
      <c r="AV234" s="670"/>
      <c r="AW234" s="670"/>
      <c r="AX234" s="671"/>
    </row>
    <row r="235" spans="1:50" ht="26.25" customHeight="1" x14ac:dyDescent="0.15">
      <c r="A235" s="694"/>
      <c r="B235" s="695"/>
      <c r="C235" s="681" t="s">
        <v>222</v>
      </c>
      <c r="D235" s="682"/>
      <c r="E235" s="682"/>
      <c r="F235" s="682"/>
      <c r="G235" s="682"/>
      <c r="H235" s="682"/>
      <c r="I235" s="682"/>
      <c r="J235" s="682"/>
      <c r="K235" s="682"/>
      <c r="L235" s="682"/>
      <c r="M235" s="682"/>
      <c r="N235" s="682"/>
      <c r="O235" s="682"/>
      <c r="P235" s="682"/>
      <c r="Q235" s="682"/>
      <c r="R235" s="682"/>
      <c r="S235" s="682"/>
      <c r="T235" s="682"/>
      <c r="U235" s="682"/>
      <c r="V235" s="682"/>
      <c r="W235" s="682"/>
      <c r="X235" s="682"/>
      <c r="Y235" s="682"/>
      <c r="Z235" s="682"/>
      <c r="AA235" s="682"/>
      <c r="AB235" s="682"/>
      <c r="AC235" s="683"/>
      <c r="AD235" s="684" t="s">
        <v>635</v>
      </c>
      <c r="AE235" s="685"/>
      <c r="AF235" s="686"/>
      <c r="AG235" s="687" t="s">
        <v>660</v>
      </c>
      <c r="AH235" s="688"/>
      <c r="AI235" s="688"/>
      <c r="AJ235" s="688"/>
      <c r="AK235" s="688"/>
      <c r="AL235" s="688"/>
      <c r="AM235" s="688"/>
      <c r="AN235" s="688"/>
      <c r="AO235" s="688"/>
      <c r="AP235" s="688"/>
      <c r="AQ235" s="688"/>
      <c r="AR235" s="688"/>
      <c r="AS235" s="688"/>
      <c r="AT235" s="688"/>
      <c r="AU235" s="688"/>
      <c r="AV235" s="688"/>
      <c r="AW235" s="688"/>
      <c r="AX235" s="689"/>
    </row>
    <row r="236" spans="1:50" ht="27" customHeight="1" x14ac:dyDescent="0.15">
      <c r="A236" s="179" t="s">
        <v>37</v>
      </c>
      <c r="B236" s="691"/>
      <c r="C236" s="696" t="s">
        <v>223</v>
      </c>
      <c r="D236" s="697"/>
      <c r="E236" s="697"/>
      <c r="F236" s="697"/>
      <c r="G236" s="697"/>
      <c r="H236" s="697"/>
      <c r="I236" s="697"/>
      <c r="J236" s="697"/>
      <c r="K236" s="697"/>
      <c r="L236" s="697"/>
      <c r="M236" s="697"/>
      <c r="N236" s="697"/>
      <c r="O236" s="697"/>
      <c r="P236" s="697"/>
      <c r="Q236" s="697"/>
      <c r="R236" s="697"/>
      <c r="S236" s="697"/>
      <c r="T236" s="697"/>
      <c r="U236" s="697"/>
      <c r="V236" s="697"/>
      <c r="W236" s="697"/>
      <c r="X236" s="697"/>
      <c r="Y236" s="697"/>
      <c r="Z236" s="697"/>
      <c r="AA236" s="697"/>
      <c r="AB236" s="697"/>
      <c r="AC236" s="698"/>
      <c r="AD236" s="699" t="s">
        <v>635</v>
      </c>
      <c r="AE236" s="700"/>
      <c r="AF236" s="701"/>
      <c r="AG236" s="702" t="s">
        <v>660</v>
      </c>
      <c r="AH236" s="703"/>
      <c r="AI236" s="703"/>
      <c r="AJ236" s="703"/>
      <c r="AK236" s="703"/>
      <c r="AL236" s="703"/>
      <c r="AM236" s="703"/>
      <c r="AN236" s="703"/>
      <c r="AO236" s="703"/>
      <c r="AP236" s="703"/>
      <c r="AQ236" s="703"/>
      <c r="AR236" s="703"/>
      <c r="AS236" s="703"/>
      <c r="AT236" s="703"/>
      <c r="AU236" s="703"/>
      <c r="AV236" s="703"/>
      <c r="AW236" s="703"/>
      <c r="AX236" s="704"/>
    </row>
    <row r="237" spans="1:50" ht="35.25" customHeight="1" x14ac:dyDescent="0.15">
      <c r="A237" s="692"/>
      <c r="B237" s="693"/>
      <c r="C237" s="705" t="s">
        <v>42</v>
      </c>
      <c r="D237" s="706"/>
      <c r="E237" s="706"/>
      <c r="F237" s="706"/>
      <c r="G237" s="706"/>
      <c r="H237" s="706"/>
      <c r="I237" s="706"/>
      <c r="J237" s="706"/>
      <c r="K237" s="706"/>
      <c r="L237" s="706"/>
      <c r="M237" s="706"/>
      <c r="N237" s="706"/>
      <c r="O237" s="706"/>
      <c r="P237" s="706"/>
      <c r="Q237" s="706"/>
      <c r="R237" s="706"/>
      <c r="S237" s="706"/>
      <c r="T237" s="706"/>
      <c r="U237" s="706"/>
      <c r="V237" s="706"/>
      <c r="W237" s="706"/>
      <c r="X237" s="706"/>
      <c r="Y237" s="706"/>
      <c r="Z237" s="706"/>
      <c r="AA237" s="706"/>
      <c r="AB237" s="706"/>
      <c r="AC237" s="707"/>
      <c r="AD237" s="667" t="s">
        <v>635</v>
      </c>
      <c r="AE237" s="668"/>
      <c r="AF237" s="680"/>
      <c r="AG237" s="669" t="s">
        <v>660</v>
      </c>
      <c r="AH237" s="670"/>
      <c r="AI237" s="670"/>
      <c r="AJ237" s="670"/>
      <c r="AK237" s="670"/>
      <c r="AL237" s="670"/>
      <c r="AM237" s="670"/>
      <c r="AN237" s="670"/>
      <c r="AO237" s="670"/>
      <c r="AP237" s="670"/>
      <c r="AQ237" s="670"/>
      <c r="AR237" s="670"/>
      <c r="AS237" s="670"/>
      <c r="AT237" s="670"/>
      <c r="AU237" s="670"/>
      <c r="AV237" s="670"/>
      <c r="AW237" s="670"/>
      <c r="AX237" s="671"/>
    </row>
    <row r="238" spans="1:50" ht="27" customHeight="1" x14ac:dyDescent="0.15">
      <c r="A238" s="692"/>
      <c r="B238" s="693"/>
      <c r="C238" s="708" t="s">
        <v>179</v>
      </c>
      <c r="D238" s="666"/>
      <c r="E238" s="666"/>
      <c r="F238" s="666"/>
      <c r="G238" s="666"/>
      <c r="H238" s="666"/>
      <c r="I238" s="666"/>
      <c r="J238" s="666"/>
      <c r="K238" s="666"/>
      <c r="L238" s="666"/>
      <c r="M238" s="666"/>
      <c r="N238" s="666"/>
      <c r="O238" s="666"/>
      <c r="P238" s="666"/>
      <c r="Q238" s="666"/>
      <c r="R238" s="666"/>
      <c r="S238" s="666"/>
      <c r="T238" s="666"/>
      <c r="U238" s="666"/>
      <c r="V238" s="666"/>
      <c r="W238" s="666"/>
      <c r="X238" s="666"/>
      <c r="Y238" s="666"/>
      <c r="Z238" s="666"/>
      <c r="AA238" s="666"/>
      <c r="AB238" s="666"/>
      <c r="AC238" s="666"/>
      <c r="AD238" s="667" t="s">
        <v>635</v>
      </c>
      <c r="AE238" s="668"/>
      <c r="AF238" s="680"/>
      <c r="AG238" s="669" t="s">
        <v>660</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94"/>
      <c r="B239" s="695"/>
      <c r="C239" s="708" t="s">
        <v>41</v>
      </c>
      <c r="D239" s="666"/>
      <c r="E239" s="666"/>
      <c r="F239" s="666"/>
      <c r="G239" s="666"/>
      <c r="H239" s="666"/>
      <c r="I239" s="666"/>
      <c r="J239" s="666"/>
      <c r="K239" s="666"/>
      <c r="L239" s="666"/>
      <c r="M239" s="666"/>
      <c r="N239" s="666"/>
      <c r="O239" s="666"/>
      <c r="P239" s="666"/>
      <c r="Q239" s="666"/>
      <c r="R239" s="666"/>
      <c r="S239" s="666"/>
      <c r="T239" s="666"/>
      <c r="U239" s="666"/>
      <c r="V239" s="666"/>
      <c r="W239" s="666"/>
      <c r="X239" s="666"/>
      <c r="Y239" s="666"/>
      <c r="Z239" s="666"/>
      <c r="AA239" s="666"/>
      <c r="AB239" s="666"/>
      <c r="AC239" s="666"/>
      <c r="AD239" s="684" t="s">
        <v>635</v>
      </c>
      <c r="AE239" s="685"/>
      <c r="AF239" s="686"/>
      <c r="AG239" s="115" t="s">
        <v>660</v>
      </c>
      <c r="AH239" s="116"/>
      <c r="AI239" s="116"/>
      <c r="AJ239" s="116"/>
      <c r="AK239" s="116"/>
      <c r="AL239" s="116"/>
      <c r="AM239" s="116"/>
      <c r="AN239" s="116"/>
      <c r="AO239" s="116"/>
      <c r="AP239" s="116"/>
      <c r="AQ239" s="116"/>
      <c r="AR239" s="116"/>
      <c r="AS239" s="116"/>
      <c r="AT239" s="116"/>
      <c r="AU239" s="116"/>
      <c r="AV239" s="116"/>
      <c r="AW239" s="116"/>
      <c r="AX239" s="117"/>
    </row>
    <row r="240" spans="1:50" ht="41.25" customHeight="1" x14ac:dyDescent="0.15">
      <c r="A240" s="97" t="s">
        <v>54</v>
      </c>
      <c r="B240" s="98"/>
      <c r="C240" s="103" t="s">
        <v>137</v>
      </c>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5"/>
      <c r="AD240" s="106" t="s">
        <v>635</v>
      </c>
      <c r="AE240" s="107"/>
      <c r="AF240" s="108"/>
      <c r="AG240" s="109"/>
      <c r="AH240" s="110"/>
      <c r="AI240" s="110"/>
      <c r="AJ240" s="110"/>
      <c r="AK240" s="110"/>
      <c r="AL240" s="110"/>
      <c r="AM240" s="110"/>
      <c r="AN240" s="110"/>
      <c r="AO240" s="110"/>
      <c r="AP240" s="110"/>
      <c r="AQ240" s="110"/>
      <c r="AR240" s="110"/>
      <c r="AS240" s="110"/>
      <c r="AT240" s="110"/>
      <c r="AU240" s="110"/>
      <c r="AV240" s="110"/>
      <c r="AW240" s="110"/>
      <c r="AX240" s="111"/>
    </row>
    <row r="241" spans="1:50" ht="19.7" customHeight="1" x14ac:dyDescent="0.15">
      <c r="A241" s="99"/>
      <c r="B241" s="100"/>
      <c r="C241" s="163" t="s">
        <v>0</v>
      </c>
      <c r="D241" s="164"/>
      <c r="E241" s="164"/>
      <c r="F241" s="164"/>
      <c r="G241" s="164"/>
      <c r="H241" s="164"/>
      <c r="I241" s="164"/>
      <c r="J241" s="164"/>
      <c r="K241" s="164"/>
      <c r="L241" s="164"/>
      <c r="M241" s="164"/>
      <c r="N241" s="164"/>
      <c r="O241" s="763" t="s">
        <v>605</v>
      </c>
      <c r="P241" s="764"/>
      <c r="Q241" s="764"/>
      <c r="R241" s="764"/>
      <c r="S241" s="764"/>
      <c r="T241" s="764"/>
      <c r="U241" s="764"/>
      <c r="V241" s="764"/>
      <c r="W241" s="764"/>
      <c r="X241" s="764"/>
      <c r="Y241" s="764"/>
      <c r="Z241" s="764"/>
      <c r="AA241" s="764"/>
      <c r="AB241" s="764"/>
      <c r="AC241" s="764"/>
      <c r="AD241" s="764"/>
      <c r="AE241" s="764"/>
      <c r="AF241" s="765"/>
      <c r="AG241" s="112"/>
      <c r="AH241" s="113"/>
      <c r="AI241" s="113"/>
      <c r="AJ241" s="113"/>
      <c r="AK241" s="113"/>
      <c r="AL241" s="113"/>
      <c r="AM241" s="113"/>
      <c r="AN241" s="113"/>
      <c r="AO241" s="113"/>
      <c r="AP241" s="113"/>
      <c r="AQ241" s="113"/>
      <c r="AR241" s="113"/>
      <c r="AS241" s="113"/>
      <c r="AT241" s="113"/>
      <c r="AU241" s="113"/>
      <c r="AV241" s="113"/>
      <c r="AW241" s="113"/>
      <c r="AX241" s="114"/>
    </row>
    <row r="242" spans="1:50" ht="24.75" customHeight="1" x14ac:dyDescent="0.15">
      <c r="A242" s="99"/>
      <c r="B242" s="100"/>
      <c r="C242" s="790"/>
      <c r="D242" s="791"/>
      <c r="E242" s="92"/>
      <c r="F242" s="92"/>
      <c r="G242" s="92"/>
      <c r="H242" s="93"/>
      <c r="I242" s="93"/>
      <c r="J242" s="748"/>
      <c r="K242" s="748"/>
      <c r="L242" s="748"/>
      <c r="M242" s="93"/>
      <c r="N242" s="749"/>
      <c r="O242" s="750"/>
      <c r="P242" s="751"/>
      <c r="Q242" s="751"/>
      <c r="R242" s="751"/>
      <c r="S242" s="751"/>
      <c r="T242" s="751"/>
      <c r="U242" s="751"/>
      <c r="V242" s="751"/>
      <c r="W242" s="751"/>
      <c r="X242" s="751"/>
      <c r="Y242" s="751"/>
      <c r="Z242" s="751"/>
      <c r="AA242" s="751"/>
      <c r="AB242" s="751"/>
      <c r="AC242" s="751"/>
      <c r="AD242" s="751"/>
      <c r="AE242" s="751"/>
      <c r="AF242" s="752"/>
      <c r="AG242" s="112"/>
      <c r="AH242" s="113"/>
      <c r="AI242" s="113"/>
      <c r="AJ242" s="113"/>
      <c r="AK242" s="113"/>
      <c r="AL242" s="113"/>
      <c r="AM242" s="113"/>
      <c r="AN242" s="113"/>
      <c r="AO242" s="113"/>
      <c r="AP242" s="113"/>
      <c r="AQ242" s="113"/>
      <c r="AR242" s="113"/>
      <c r="AS242" s="113"/>
      <c r="AT242" s="113"/>
      <c r="AU242" s="113"/>
      <c r="AV242" s="113"/>
      <c r="AW242" s="113"/>
      <c r="AX242" s="114"/>
    </row>
    <row r="243" spans="1:50" ht="24.75" hidden="1" customHeight="1" x14ac:dyDescent="0.15">
      <c r="A243" s="99"/>
      <c r="B243" s="100"/>
      <c r="C243" s="90"/>
      <c r="D243" s="91"/>
      <c r="E243" s="92"/>
      <c r="F243" s="92"/>
      <c r="G243" s="92"/>
      <c r="H243" s="93"/>
      <c r="I243" s="93"/>
      <c r="J243" s="94"/>
      <c r="K243" s="94"/>
      <c r="L243" s="94"/>
      <c r="M243" s="95"/>
      <c r="N243" s="96"/>
      <c r="O243" s="753"/>
      <c r="P243" s="754"/>
      <c r="Q243" s="754"/>
      <c r="R243" s="754"/>
      <c r="S243" s="754"/>
      <c r="T243" s="754"/>
      <c r="U243" s="754"/>
      <c r="V243" s="754"/>
      <c r="W243" s="754"/>
      <c r="X243" s="754"/>
      <c r="Y243" s="754"/>
      <c r="Z243" s="754"/>
      <c r="AA243" s="754"/>
      <c r="AB243" s="754"/>
      <c r="AC243" s="754"/>
      <c r="AD243" s="754"/>
      <c r="AE243" s="754"/>
      <c r="AF243" s="755"/>
      <c r="AG243" s="112"/>
      <c r="AH243" s="113"/>
      <c r="AI243" s="113"/>
      <c r="AJ243" s="113"/>
      <c r="AK243" s="113"/>
      <c r="AL243" s="113"/>
      <c r="AM243" s="113"/>
      <c r="AN243" s="113"/>
      <c r="AO243" s="113"/>
      <c r="AP243" s="113"/>
      <c r="AQ243" s="113"/>
      <c r="AR243" s="113"/>
      <c r="AS243" s="113"/>
      <c r="AT243" s="113"/>
      <c r="AU243" s="113"/>
      <c r="AV243" s="113"/>
      <c r="AW243" s="113"/>
      <c r="AX243" s="114"/>
    </row>
    <row r="244" spans="1:50" ht="24.75" hidden="1" customHeight="1" x14ac:dyDescent="0.15">
      <c r="A244" s="99"/>
      <c r="B244" s="100"/>
      <c r="C244" s="90"/>
      <c r="D244" s="91"/>
      <c r="E244" s="92"/>
      <c r="F244" s="92"/>
      <c r="G244" s="92"/>
      <c r="H244" s="93"/>
      <c r="I244" s="93"/>
      <c r="J244" s="94"/>
      <c r="K244" s="94"/>
      <c r="L244" s="94"/>
      <c r="M244" s="95"/>
      <c r="N244" s="96"/>
      <c r="O244" s="753"/>
      <c r="P244" s="754"/>
      <c r="Q244" s="754"/>
      <c r="R244" s="754"/>
      <c r="S244" s="754"/>
      <c r="T244" s="754"/>
      <c r="U244" s="754"/>
      <c r="V244" s="754"/>
      <c r="W244" s="754"/>
      <c r="X244" s="754"/>
      <c r="Y244" s="754"/>
      <c r="Z244" s="754"/>
      <c r="AA244" s="754"/>
      <c r="AB244" s="754"/>
      <c r="AC244" s="754"/>
      <c r="AD244" s="754"/>
      <c r="AE244" s="754"/>
      <c r="AF244" s="755"/>
      <c r="AG244" s="112"/>
      <c r="AH244" s="113"/>
      <c r="AI244" s="113"/>
      <c r="AJ244" s="113"/>
      <c r="AK244" s="113"/>
      <c r="AL244" s="113"/>
      <c r="AM244" s="113"/>
      <c r="AN244" s="113"/>
      <c r="AO244" s="113"/>
      <c r="AP244" s="113"/>
      <c r="AQ244" s="113"/>
      <c r="AR244" s="113"/>
      <c r="AS244" s="113"/>
      <c r="AT244" s="113"/>
      <c r="AU244" s="113"/>
      <c r="AV244" s="113"/>
      <c r="AW244" s="113"/>
      <c r="AX244" s="114"/>
    </row>
    <row r="245" spans="1:50" ht="24.75" hidden="1" customHeight="1" x14ac:dyDescent="0.15">
      <c r="A245" s="99"/>
      <c r="B245" s="100"/>
      <c r="C245" s="90"/>
      <c r="D245" s="91"/>
      <c r="E245" s="92"/>
      <c r="F245" s="92"/>
      <c r="G245" s="92"/>
      <c r="H245" s="93"/>
      <c r="I245" s="93"/>
      <c r="J245" s="94"/>
      <c r="K245" s="94"/>
      <c r="L245" s="94"/>
      <c r="M245" s="95"/>
      <c r="N245" s="96"/>
      <c r="O245" s="753"/>
      <c r="P245" s="754"/>
      <c r="Q245" s="754"/>
      <c r="R245" s="754"/>
      <c r="S245" s="754"/>
      <c r="T245" s="754"/>
      <c r="U245" s="754"/>
      <c r="V245" s="754"/>
      <c r="W245" s="754"/>
      <c r="X245" s="754"/>
      <c r="Y245" s="754"/>
      <c r="Z245" s="754"/>
      <c r="AA245" s="754"/>
      <c r="AB245" s="754"/>
      <c r="AC245" s="754"/>
      <c r="AD245" s="754"/>
      <c r="AE245" s="754"/>
      <c r="AF245" s="755"/>
      <c r="AG245" s="112"/>
      <c r="AH245" s="113"/>
      <c r="AI245" s="113"/>
      <c r="AJ245" s="113"/>
      <c r="AK245" s="113"/>
      <c r="AL245" s="113"/>
      <c r="AM245" s="113"/>
      <c r="AN245" s="113"/>
      <c r="AO245" s="113"/>
      <c r="AP245" s="113"/>
      <c r="AQ245" s="113"/>
      <c r="AR245" s="113"/>
      <c r="AS245" s="113"/>
      <c r="AT245" s="113"/>
      <c r="AU245" s="113"/>
      <c r="AV245" s="113"/>
      <c r="AW245" s="113"/>
      <c r="AX245" s="114"/>
    </row>
    <row r="246" spans="1:50" ht="24.75" hidden="1" customHeight="1" x14ac:dyDescent="0.15">
      <c r="A246" s="101"/>
      <c r="B246" s="102"/>
      <c r="C246" s="766"/>
      <c r="D246" s="767"/>
      <c r="E246" s="92"/>
      <c r="F246" s="92"/>
      <c r="G246" s="92"/>
      <c r="H246" s="93"/>
      <c r="I246" s="93"/>
      <c r="J246" s="768"/>
      <c r="K246" s="768"/>
      <c r="L246" s="768"/>
      <c r="M246" s="769"/>
      <c r="N246" s="770"/>
      <c r="O246" s="756"/>
      <c r="P246" s="757"/>
      <c r="Q246" s="757"/>
      <c r="R246" s="757"/>
      <c r="S246" s="757"/>
      <c r="T246" s="757"/>
      <c r="U246" s="757"/>
      <c r="V246" s="757"/>
      <c r="W246" s="757"/>
      <c r="X246" s="757"/>
      <c r="Y246" s="757"/>
      <c r="Z246" s="757"/>
      <c r="AA246" s="757"/>
      <c r="AB246" s="757"/>
      <c r="AC246" s="757"/>
      <c r="AD246" s="757"/>
      <c r="AE246" s="757"/>
      <c r="AF246" s="758"/>
      <c r="AG246" s="115"/>
      <c r="AH246" s="116"/>
      <c r="AI246" s="116"/>
      <c r="AJ246" s="116"/>
      <c r="AK246" s="116"/>
      <c r="AL246" s="116"/>
      <c r="AM246" s="116"/>
      <c r="AN246" s="116"/>
      <c r="AO246" s="116"/>
      <c r="AP246" s="116"/>
      <c r="AQ246" s="116"/>
      <c r="AR246" s="116"/>
      <c r="AS246" s="116"/>
      <c r="AT246" s="116"/>
      <c r="AU246" s="116"/>
      <c r="AV246" s="116"/>
      <c r="AW246" s="116"/>
      <c r="AX246" s="117"/>
    </row>
    <row r="247" spans="1:50" ht="67.5" customHeight="1" x14ac:dyDescent="0.15">
      <c r="A247" s="179" t="s">
        <v>45</v>
      </c>
      <c r="B247" s="180"/>
      <c r="C247" s="183" t="s">
        <v>49</v>
      </c>
      <c r="D247" s="184"/>
      <c r="E247" s="184"/>
      <c r="F247" s="185"/>
      <c r="G247" s="186" t="s">
        <v>630</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67.5" customHeight="1" thickBot="1" x14ac:dyDescent="0.2">
      <c r="A248" s="181"/>
      <c r="B248" s="182"/>
      <c r="C248" s="188" t="s">
        <v>53</v>
      </c>
      <c r="D248" s="189"/>
      <c r="E248" s="189"/>
      <c r="F248" s="190"/>
      <c r="G248" s="191" t="s">
        <v>630</v>
      </c>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 customHeight="1" x14ac:dyDescent="0.15">
      <c r="A249" s="166" t="s">
        <v>30</v>
      </c>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8"/>
    </row>
    <row r="250" spans="1:50" ht="67.5" customHeight="1" thickBot="1" x14ac:dyDescent="0.2">
      <c r="A250" s="169" t="s">
        <v>659</v>
      </c>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24.75" customHeight="1" x14ac:dyDescent="0.15">
      <c r="A251" s="172" t="s">
        <v>31</v>
      </c>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67.5" customHeight="1" thickBot="1" x14ac:dyDescent="0.2">
      <c r="A252" s="175"/>
      <c r="B252" s="176"/>
      <c r="C252" s="176"/>
      <c r="D252" s="176"/>
      <c r="E252" s="177"/>
      <c r="F252" s="178" t="s">
        <v>652</v>
      </c>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1"/>
    </row>
    <row r="253" spans="1:50" ht="24.75" customHeight="1" x14ac:dyDescent="0.15">
      <c r="A253" s="172" t="s">
        <v>43</v>
      </c>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4"/>
    </row>
    <row r="254" spans="1:50" ht="66" customHeight="1" thickBot="1" x14ac:dyDescent="0.2">
      <c r="A254" s="175"/>
      <c r="B254" s="176"/>
      <c r="C254" s="176"/>
      <c r="D254" s="176"/>
      <c r="E254" s="177"/>
      <c r="F254" s="775" t="s">
        <v>653</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645</v>
      </c>
      <c r="B256" s="782"/>
      <c r="C256" s="782"/>
      <c r="D256" s="782"/>
      <c r="E256" s="782"/>
      <c r="F256" s="782"/>
      <c r="G256" s="782"/>
      <c r="H256" s="782"/>
      <c r="I256" s="782"/>
      <c r="J256" s="782"/>
      <c r="K256" s="782"/>
      <c r="L256" s="782"/>
      <c r="M256" s="782"/>
      <c r="N256" s="782"/>
      <c r="O256" s="782"/>
      <c r="P256" s="782"/>
      <c r="Q256" s="782"/>
      <c r="R256" s="782"/>
      <c r="S256" s="782"/>
      <c r="T256" s="782"/>
      <c r="U256" s="782"/>
      <c r="V256" s="782"/>
      <c r="W256" s="782"/>
      <c r="X256" s="782"/>
      <c r="Y256" s="782"/>
      <c r="Z256" s="782"/>
      <c r="AA256" s="782"/>
      <c r="AB256" s="782"/>
      <c r="AC256" s="782"/>
      <c r="AD256" s="782"/>
      <c r="AE256" s="782"/>
      <c r="AF256" s="782"/>
      <c r="AG256" s="782"/>
      <c r="AH256" s="782"/>
      <c r="AI256" s="782"/>
      <c r="AJ256" s="782"/>
      <c r="AK256" s="782"/>
      <c r="AL256" s="782"/>
      <c r="AM256" s="782"/>
      <c r="AN256" s="782"/>
      <c r="AO256" s="782"/>
      <c r="AP256" s="782"/>
      <c r="AQ256" s="782"/>
      <c r="AR256" s="782"/>
      <c r="AS256" s="782"/>
      <c r="AT256" s="782"/>
      <c r="AU256" s="782"/>
      <c r="AV256" s="782"/>
      <c r="AW256" s="782"/>
      <c r="AX256" s="783"/>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hidden="1" customHeight="1" x14ac:dyDescent="0.15">
      <c r="A258" s="787" t="s">
        <v>277</v>
      </c>
      <c r="B258" s="788"/>
      <c r="C258" s="788"/>
      <c r="D258" s="789"/>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hidden="1" customHeight="1" x14ac:dyDescent="0.15">
      <c r="A259" s="193" t="s">
        <v>276</v>
      </c>
      <c r="B259" s="193"/>
      <c r="C259" s="193"/>
      <c r="D259" s="193"/>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hidden="1" customHeight="1" x14ac:dyDescent="0.15">
      <c r="A260" s="193" t="s">
        <v>275</v>
      </c>
      <c r="B260" s="193"/>
      <c r="C260" s="193"/>
      <c r="D260" s="193"/>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hidden="1" customHeight="1" x14ac:dyDescent="0.15">
      <c r="A261" s="193" t="s">
        <v>274</v>
      </c>
      <c r="B261" s="193"/>
      <c r="C261" s="193"/>
      <c r="D261" s="193"/>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hidden="1" customHeight="1" x14ac:dyDescent="0.15">
      <c r="A262" s="193" t="s">
        <v>273</v>
      </c>
      <c r="B262" s="193"/>
      <c r="C262" s="193"/>
      <c r="D262" s="193"/>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hidden="1" customHeight="1" x14ac:dyDescent="0.15">
      <c r="A263" s="193" t="s">
        <v>272</v>
      </c>
      <c r="B263" s="193"/>
      <c r="C263" s="193"/>
      <c r="D263" s="193"/>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hidden="1" customHeight="1" x14ac:dyDescent="0.15">
      <c r="A264" s="193" t="s">
        <v>271</v>
      </c>
      <c r="B264" s="193"/>
      <c r="C264" s="193"/>
      <c r="D264" s="193"/>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hidden="1" customHeight="1" x14ac:dyDescent="0.15">
      <c r="A265" s="193" t="s">
        <v>270</v>
      </c>
      <c r="B265" s="193"/>
      <c r="C265" s="193"/>
      <c r="D265" s="193"/>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hidden="1" customHeight="1" x14ac:dyDescent="0.15">
      <c r="A266" s="193" t="s">
        <v>416</v>
      </c>
      <c r="B266" s="193"/>
      <c r="C266" s="193"/>
      <c r="D266" s="193"/>
      <c r="E266" s="794"/>
      <c r="F266" s="795"/>
      <c r="G266" s="795"/>
      <c r="H266" s="77" t="str">
        <f>IF(E266="","","-")</f>
        <v/>
      </c>
      <c r="I266" s="795"/>
      <c r="J266" s="795"/>
      <c r="K266" s="77" t="str">
        <f>IF(I266="","","-")</f>
        <v/>
      </c>
      <c r="L266" s="165"/>
      <c r="M266" s="165"/>
      <c r="N266" s="77" t="str">
        <f>IF(O266="","","-")</f>
        <v/>
      </c>
      <c r="O266" s="792"/>
      <c r="P266" s="793"/>
      <c r="Q266" s="794"/>
      <c r="R266" s="795"/>
      <c r="S266" s="795"/>
      <c r="T266" s="77" t="str">
        <f>IF(Q266="","","-")</f>
        <v/>
      </c>
      <c r="U266" s="795"/>
      <c r="V266" s="795"/>
      <c r="W266" s="77" t="str">
        <f>IF(U266="","","-")</f>
        <v/>
      </c>
      <c r="X266" s="165"/>
      <c r="Y266" s="165"/>
      <c r="Z266" s="77" t="str">
        <f>IF(AA266="","","-")</f>
        <v/>
      </c>
      <c r="AA266" s="792"/>
      <c r="AB266" s="793"/>
      <c r="AC266" s="794"/>
      <c r="AD266" s="795"/>
      <c r="AE266" s="795"/>
      <c r="AF266" s="77" t="str">
        <f>IF(AC266="","","-")</f>
        <v/>
      </c>
      <c r="AG266" s="795"/>
      <c r="AH266" s="795"/>
      <c r="AI266" s="77" t="str">
        <f>IF(AG266="","","-")</f>
        <v/>
      </c>
      <c r="AJ266" s="165"/>
      <c r="AK266" s="165"/>
      <c r="AL266" s="77" t="str">
        <f>IF(AM266="","","-")</f>
        <v/>
      </c>
      <c r="AM266" s="792"/>
      <c r="AN266" s="793"/>
      <c r="AO266" s="794"/>
      <c r="AP266" s="795"/>
      <c r="AQ266" s="77" t="str">
        <f>IF(AO266="","","-")</f>
        <v/>
      </c>
      <c r="AR266" s="795"/>
      <c r="AS266" s="795"/>
      <c r="AT266" s="77" t="str">
        <f>IF(AR266="","","-")</f>
        <v/>
      </c>
      <c r="AU266" s="165"/>
      <c r="AV266" s="165"/>
      <c r="AW266" s="77" t="str">
        <f>IF(AX266="","","-")</f>
        <v/>
      </c>
      <c r="AX266" s="80"/>
    </row>
    <row r="267" spans="1:52" ht="24.75" hidden="1" customHeight="1" x14ac:dyDescent="0.15">
      <c r="A267" s="193" t="s">
        <v>596</v>
      </c>
      <c r="B267" s="193"/>
      <c r="C267" s="193"/>
      <c r="D267" s="193"/>
      <c r="E267" s="794"/>
      <c r="F267" s="795"/>
      <c r="G267" s="795"/>
      <c r="H267" s="77"/>
      <c r="I267" s="795"/>
      <c r="J267" s="795"/>
      <c r="K267" s="77"/>
      <c r="L267" s="165"/>
      <c r="M267" s="165"/>
      <c r="N267" s="77" t="str">
        <f>IF(O267="","","-")</f>
        <v/>
      </c>
      <c r="O267" s="792"/>
      <c r="P267" s="793"/>
      <c r="Q267" s="794"/>
      <c r="R267" s="795"/>
      <c r="S267" s="795"/>
      <c r="T267" s="77" t="str">
        <f>IF(Q267="","","-")</f>
        <v/>
      </c>
      <c r="U267" s="795"/>
      <c r="V267" s="795"/>
      <c r="W267" s="77" t="str">
        <f>IF(U267="","","-")</f>
        <v/>
      </c>
      <c r="X267" s="165"/>
      <c r="Y267" s="165"/>
      <c r="Z267" s="77" t="str">
        <f>IF(AA267="","","-")</f>
        <v/>
      </c>
      <c r="AA267" s="792"/>
      <c r="AB267" s="793"/>
      <c r="AC267" s="794"/>
      <c r="AD267" s="795"/>
      <c r="AE267" s="795"/>
      <c r="AF267" s="77" t="str">
        <f>IF(AC267="","","-")</f>
        <v/>
      </c>
      <c r="AG267" s="795"/>
      <c r="AH267" s="795"/>
      <c r="AI267" s="77" t="str">
        <f>IF(AG267="","","-")</f>
        <v/>
      </c>
      <c r="AJ267" s="165"/>
      <c r="AK267" s="165"/>
      <c r="AL267" s="77" t="str">
        <f>IF(AM267="","","-")</f>
        <v/>
      </c>
      <c r="AM267" s="792"/>
      <c r="AN267" s="793"/>
      <c r="AO267" s="794"/>
      <c r="AP267" s="795"/>
      <c r="AQ267" s="77" t="str">
        <f>IF(AO267="","","-")</f>
        <v/>
      </c>
      <c r="AR267" s="795"/>
      <c r="AS267" s="795"/>
      <c r="AT267" s="77" t="str">
        <f>IF(AR267="","","-")</f>
        <v/>
      </c>
      <c r="AU267" s="165"/>
      <c r="AV267" s="165"/>
      <c r="AW267" s="77" t="str">
        <f>IF(AX267="","","-")</f>
        <v/>
      </c>
      <c r="AX267" s="80"/>
    </row>
    <row r="268" spans="1:52" ht="24.75" customHeight="1" x14ac:dyDescent="0.15">
      <c r="A268" s="193" t="s">
        <v>384</v>
      </c>
      <c r="B268" s="193"/>
      <c r="C268" s="193"/>
      <c r="D268" s="193"/>
      <c r="E268" s="797">
        <v>2021</v>
      </c>
      <c r="F268" s="199"/>
      <c r="G268" s="795" t="s">
        <v>628</v>
      </c>
      <c r="H268" s="795"/>
      <c r="I268" s="795"/>
      <c r="J268" s="199" t="s">
        <v>543</v>
      </c>
      <c r="K268" s="199"/>
      <c r="L268" s="165">
        <v>35</v>
      </c>
      <c r="M268" s="165"/>
      <c r="N268" s="165"/>
      <c r="O268" s="199"/>
      <c r="P268" s="199"/>
      <c r="Q268" s="797">
        <v>2021</v>
      </c>
      <c r="R268" s="199"/>
      <c r="S268" s="795" t="s">
        <v>628</v>
      </c>
      <c r="T268" s="795"/>
      <c r="U268" s="795"/>
      <c r="V268" s="199">
        <v>20</v>
      </c>
      <c r="W268" s="199"/>
      <c r="X268" s="165">
        <v>374</v>
      </c>
      <c r="Y268" s="165"/>
      <c r="Z268" s="165"/>
      <c r="AA268" s="199"/>
      <c r="AB268" s="796"/>
      <c r="AC268" s="797">
        <v>2021</v>
      </c>
      <c r="AD268" s="199"/>
      <c r="AE268" s="795" t="s">
        <v>628</v>
      </c>
      <c r="AF268" s="795"/>
      <c r="AG268" s="795"/>
      <c r="AH268" s="199">
        <v>20</v>
      </c>
      <c r="AI268" s="199"/>
      <c r="AJ268" s="165">
        <v>375</v>
      </c>
      <c r="AK268" s="165"/>
      <c r="AL268" s="165"/>
      <c r="AM268" s="199"/>
      <c r="AN268" s="796"/>
      <c r="AO268" s="797"/>
      <c r="AP268" s="199"/>
      <c r="AQ268" s="795"/>
      <c r="AR268" s="795"/>
      <c r="AS268" s="795"/>
      <c r="AT268" s="199"/>
      <c r="AU268" s="199"/>
      <c r="AV268" s="165"/>
      <c r="AW268" s="165"/>
      <c r="AX268" s="80"/>
    </row>
    <row r="269" spans="1:52" ht="28.35" customHeight="1" x14ac:dyDescent="0.15">
      <c r="A269" s="248" t="s">
        <v>264</v>
      </c>
      <c r="B269" s="249"/>
      <c r="C269" s="249"/>
      <c r="D269" s="249"/>
      <c r="E269" s="249"/>
      <c r="F269" s="25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8"/>
      <c r="B270" s="249"/>
      <c r="C270" s="249"/>
      <c r="D270" s="249"/>
      <c r="E270" s="249"/>
      <c r="F270" s="25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8"/>
      <c r="B271" s="249"/>
      <c r="C271" s="249"/>
      <c r="D271" s="249"/>
      <c r="E271" s="249"/>
      <c r="F271" s="25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0.25" customHeight="1" x14ac:dyDescent="0.15">
      <c r="A308" s="801" t="s">
        <v>266</v>
      </c>
      <c r="B308" s="802"/>
      <c r="C308" s="802"/>
      <c r="D308" s="802"/>
      <c r="E308" s="802"/>
      <c r="F308" s="803"/>
      <c r="G308" s="807" t="s">
        <v>638</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658</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83"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83"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636</v>
      </c>
      <c r="H310" s="829"/>
      <c r="I310" s="829"/>
      <c r="J310" s="829"/>
      <c r="K310" s="830"/>
      <c r="L310" s="831" t="s">
        <v>637</v>
      </c>
      <c r="M310" s="832"/>
      <c r="N310" s="832"/>
      <c r="O310" s="832"/>
      <c r="P310" s="832"/>
      <c r="Q310" s="832"/>
      <c r="R310" s="832"/>
      <c r="S310" s="832"/>
      <c r="T310" s="832"/>
      <c r="U310" s="832"/>
      <c r="V310" s="832"/>
      <c r="W310" s="832"/>
      <c r="X310" s="833"/>
      <c r="Y310" s="834">
        <v>16.100000000000001</v>
      </c>
      <c r="Z310" s="835"/>
      <c r="AA310" s="835"/>
      <c r="AB310" s="836"/>
      <c r="AC310" s="828" t="s">
        <v>636</v>
      </c>
      <c r="AD310" s="829"/>
      <c r="AE310" s="829"/>
      <c r="AF310" s="829"/>
      <c r="AG310" s="830"/>
      <c r="AH310" s="831" t="s">
        <v>655</v>
      </c>
      <c r="AI310" s="832"/>
      <c r="AJ310" s="832"/>
      <c r="AK310" s="832"/>
      <c r="AL310" s="832"/>
      <c r="AM310" s="832"/>
      <c r="AN310" s="832"/>
      <c r="AO310" s="832"/>
      <c r="AP310" s="832"/>
      <c r="AQ310" s="832"/>
      <c r="AR310" s="832"/>
      <c r="AS310" s="832"/>
      <c r="AT310" s="833"/>
      <c r="AU310" s="834">
        <v>12.2</v>
      </c>
      <c r="AV310" s="835"/>
      <c r="AW310" s="835"/>
      <c r="AX310" s="837"/>
    </row>
    <row r="311" spans="1:50" ht="24.75" hidden="1"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x14ac:dyDescent="0.15">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16.100000000000001</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12.2</v>
      </c>
      <c r="AV320" s="844"/>
      <c r="AW320" s="844"/>
      <c r="AX320" s="846"/>
    </row>
    <row r="321" spans="1:51" ht="24.75" hidden="1" customHeight="1" x14ac:dyDescent="0.15">
      <c r="A321" s="804"/>
      <c r="B321" s="805"/>
      <c r="C321" s="805"/>
      <c r="D321" s="805"/>
      <c r="E321" s="805"/>
      <c r="F321" s="806"/>
      <c r="G321" s="807" t="s">
        <v>218</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217</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x14ac:dyDescent="0.15">
      <c r="A322" s="804"/>
      <c r="B322" s="805"/>
      <c r="C322" s="805"/>
      <c r="D322" s="805"/>
      <c r="E322" s="805"/>
      <c r="F322" s="806"/>
      <c r="G322" s="183"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83"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0</v>
      </c>
    </row>
    <row r="323" spans="1:51" ht="24.75" hidden="1" customHeight="1" x14ac:dyDescent="0.15">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4.75" hidden="1"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hidden="1" customHeight="1" thickBot="1" x14ac:dyDescent="0.2">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x14ac:dyDescent="0.15">
      <c r="A334" s="804"/>
      <c r="B334" s="805"/>
      <c r="C334" s="805"/>
      <c r="D334" s="805"/>
      <c r="E334" s="805"/>
      <c r="F334" s="806"/>
      <c r="G334" s="807" t="s">
        <v>219</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220</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83"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83"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195</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83"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83"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577</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232</v>
      </c>
      <c r="AM360" s="851"/>
      <c r="AN360" s="85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197</v>
      </c>
      <c r="K365" s="193"/>
      <c r="L365" s="193"/>
      <c r="M365" s="193"/>
      <c r="N365" s="193"/>
      <c r="O365" s="193"/>
      <c r="P365" s="421" t="s">
        <v>25</v>
      </c>
      <c r="Q365" s="421"/>
      <c r="R365" s="421"/>
      <c r="S365" s="421"/>
      <c r="T365" s="421"/>
      <c r="U365" s="421"/>
      <c r="V365" s="421"/>
      <c r="W365" s="421"/>
      <c r="X365" s="421"/>
      <c r="Y365" s="854" t="s">
        <v>196</v>
      </c>
      <c r="Z365" s="855"/>
      <c r="AA365" s="855"/>
      <c r="AB365" s="855"/>
      <c r="AC365" s="853" t="s">
        <v>230</v>
      </c>
      <c r="AD365" s="853"/>
      <c r="AE365" s="853"/>
      <c r="AF365" s="853"/>
      <c r="AG365" s="853"/>
      <c r="AH365" s="854" t="s">
        <v>248</v>
      </c>
      <c r="AI365" s="852"/>
      <c r="AJ365" s="852"/>
      <c r="AK365" s="852"/>
      <c r="AL365" s="852" t="s">
        <v>19</v>
      </c>
      <c r="AM365" s="852"/>
      <c r="AN365" s="852"/>
      <c r="AO365" s="856"/>
      <c r="AP365" s="877" t="s">
        <v>198</v>
      </c>
      <c r="AQ365" s="877"/>
      <c r="AR365" s="877"/>
      <c r="AS365" s="877"/>
      <c r="AT365" s="877"/>
      <c r="AU365" s="877"/>
      <c r="AV365" s="877"/>
      <c r="AW365" s="877"/>
      <c r="AX365" s="877"/>
    </row>
    <row r="366" spans="1:51" ht="54.75" customHeight="1" x14ac:dyDescent="0.15">
      <c r="A366" s="863">
        <v>1</v>
      </c>
      <c r="B366" s="863">
        <v>1</v>
      </c>
      <c r="C366" s="864" t="s">
        <v>639</v>
      </c>
      <c r="D366" s="865"/>
      <c r="E366" s="865"/>
      <c r="F366" s="865"/>
      <c r="G366" s="865"/>
      <c r="H366" s="865"/>
      <c r="I366" s="865"/>
      <c r="J366" s="866" t="s">
        <v>630</v>
      </c>
      <c r="K366" s="867"/>
      <c r="L366" s="867"/>
      <c r="M366" s="867"/>
      <c r="N366" s="867"/>
      <c r="O366" s="867"/>
      <c r="P366" s="868" t="s">
        <v>637</v>
      </c>
      <c r="Q366" s="869"/>
      <c r="R366" s="869"/>
      <c r="S366" s="869"/>
      <c r="T366" s="869"/>
      <c r="U366" s="869"/>
      <c r="V366" s="869"/>
      <c r="W366" s="869"/>
      <c r="X366" s="869"/>
      <c r="Y366" s="870">
        <v>16.100000000000001</v>
      </c>
      <c r="Z366" s="871"/>
      <c r="AA366" s="871"/>
      <c r="AB366" s="872"/>
      <c r="AC366" s="873" t="s">
        <v>256</v>
      </c>
      <c r="AD366" s="874"/>
      <c r="AE366" s="874"/>
      <c r="AF366" s="874"/>
      <c r="AG366" s="874"/>
      <c r="AH366" s="857">
        <v>2</v>
      </c>
      <c r="AI366" s="858"/>
      <c r="AJ366" s="858"/>
      <c r="AK366" s="858"/>
      <c r="AL366" s="859">
        <v>99.8</v>
      </c>
      <c r="AM366" s="860"/>
      <c r="AN366" s="860"/>
      <c r="AO366" s="861"/>
      <c r="AP366" s="862" t="s">
        <v>659</v>
      </c>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197</v>
      </c>
      <c r="K398" s="193"/>
      <c r="L398" s="193"/>
      <c r="M398" s="193"/>
      <c r="N398" s="193"/>
      <c r="O398" s="193"/>
      <c r="P398" s="421" t="s">
        <v>25</v>
      </c>
      <c r="Q398" s="421"/>
      <c r="R398" s="421"/>
      <c r="S398" s="421"/>
      <c r="T398" s="421"/>
      <c r="U398" s="421"/>
      <c r="V398" s="421"/>
      <c r="W398" s="421"/>
      <c r="X398" s="421"/>
      <c r="Y398" s="854" t="s">
        <v>196</v>
      </c>
      <c r="Z398" s="855"/>
      <c r="AA398" s="855"/>
      <c r="AB398" s="855"/>
      <c r="AC398" s="853" t="s">
        <v>230</v>
      </c>
      <c r="AD398" s="853"/>
      <c r="AE398" s="853"/>
      <c r="AF398" s="853"/>
      <c r="AG398" s="853"/>
      <c r="AH398" s="854" t="s">
        <v>248</v>
      </c>
      <c r="AI398" s="852"/>
      <c r="AJ398" s="852"/>
      <c r="AK398" s="852"/>
      <c r="AL398" s="852" t="s">
        <v>19</v>
      </c>
      <c r="AM398" s="852"/>
      <c r="AN398" s="852"/>
      <c r="AO398" s="856"/>
      <c r="AP398" s="877" t="s">
        <v>198</v>
      </c>
      <c r="AQ398" s="877"/>
      <c r="AR398" s="877"/>
      <c r="AS398" s="877"/>
      <c r="AT398" s="877"/>
      <c r="AU398" s="877"/>
      <c r="AV398" s="877"/>
      <c r="AW398" s="877"/>
      <c r="AX398" s="877"/>
      <c r="AY398">
        <f>$AY$396</f>
        <v>1</v>
      </c>
    </row>
    <row r="399" spans="1:51" ht="52.5" customHeight="1" x14ac:dyDescent="0.15">
      <c r="A399" s="863">
        <v>1</v>
      </c>
      <c r="B399" s="863">
        <v>1</v>
      </c>
      <c r="C399" s="864" t="s">
        <v>656</v>
      </c>
      <c r="D399" s="865"/>
      <c r="E399" s="865"/>
      <c r="F399" s="865"/>
      <c r="G399" s="865"/>
      <c r="H399" s="865"/>
      <c r="I399" s="865"/>
      <c r="J399" s="866">
        <v>1010005002873</v>
      </c>
      <c r="K399" s="867"/>
      <c r="L399" s="867"/>
      <c r="M399" s="867"/>
      <c r="N399" s="867"/>
      <c r="O399" s="867"/>
      <c r="P399" s="868" t="s">
        <v>657</v>
      </c>
      <c r="Q399" s="869"/>
      <c r="R399" s="869"/>
      <c r="S399" s="869"/>
      <c r="T399" s="869"/>
      <c r="U399" s="869"/>
      <c r="V399" s="869"/>
      <c r="W399" s="869"/>
      <c r="X399" s="869"/>
      <c r="Y399" s="870">
        <v>12.2</v>
      </c>
      <c r="Z399" s="871"/>
      <c r="AA399" s="871"/>
      <c r="AB399" s="872"/>
      <c r="AC399" s="873" t="s">
        <v>256</v>
      </c>
      <c r="AD399" s="874"/>
      <c r="AE399" s="874"/>
      <c r="AF399" s="874"/>
      <c r="AG399" s="874"/>
      <c r="AH399" s="857">
        <v>3</v>
      </c>
      <c r="AI399" s="858"/>
      <c r="AJ399" s="858"/>
      <c r="AK399" s="858"/>
      <c r="AL399" s="859">
        <v>100</v>
      </c>
      <c r="AM399" s="860"/>
      <c r="AN399" s="860"/>
      <c r="AO399" s="861"/>
      <c r="AP399" s="862" t="s">
        <v>659</v>
      </c>
      <c r="AQ399" s="862"/>
      <c r="AR399" s="862"/>
      <c r="AS399" s="862"/>
      <c r="AT399" s="862"/>
      <c r="AU399" s="862"/>
      <c r="AV399" s="862"/>
      <c r="AW399" s="862"/>
      <c r="AX399" s="862"/>
      <c r="AY399">
        <f>$AY$396</f>
        <v>1</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2"/>
      <c r="B431" s="852"/>
      <c r="C431" s="852" t="s">
        <v>24</v>
      </c>
      <c r="D431" s="852"/>
      <c r="E431" s="852"/>
      <c r="F431" s="852"/>
      <c r="G431" s="852"/>
      <c r="H431" s="852"/>
      <c r="I431" s="852"/>
      <c r="J431" s="853" t="s">
        <v>197</v>
      </c>
      <c r="K431" s="193"/>
      <c r="L431" s="193"/>
      <c r="M431" s="193"/>
      <c r="N431" s="193"/>
      <c r="O431" s="193"/>
      <c r="P431" s="421" t="s">
        <v>25</v>
      </c>
      <c r="Q431" s="421"/>
      <c r="R431" s="421"/>
      <c r="S431" s="421"/>
      <c r="T431" s="421"/>
      <c r="U431" s="421"/>
      <c r="V431" s="421"/>
      <c r="W431" s="421"/>
      <c r="X431" s="421"/>
      <c r="Y431" s="854" t="s">
        <v>196</v>
      </c>
      <c r="Z431" s="855"/>
      <c r="AA431" s="855"/>
      <c r="AB431" s="855"/>
      <c r="AC431" s="853" t="s">
        <v>230</v>
      </c>
      <c r="AD431" s="853"/>
      <c r="AE431" s="853"/>
      <c r="AF431" s="853"/>
      <c r="AG431" s="853"/>
      <c r="AH431" s="854" t="s">
        <v>248</v>
      </c>
      <c r="AI431" s="852"/>
      <c r="AJ431" s="852"/>
      <c r="AK431" s="852"/>
      <c r="AL431" s="852" t="s">
        <v>19</v>
      </c>
      <c r="AM431" s="852"/>
      <c r="AN431" s="852"/>
      <c r="AO431" s="856"/>
      <c r="AP431" s="877" t="s">
        <v>198</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2"/>
      <c r="B464" s="852"/>
      <c r="C464" s="852" t="s">
        <v>24</v>
      </c>
      <c r="D464" s="852"/>
      <c r="E464" s="852"/>
      <c r="F464" s="852"/>
      <c r="G464" s="852"/>
      <c r="H464" s="852"/>
      <c r="I464" s="852"/>
      <c r="J464" s="853" t="s">
        <v>197</v>
      </c>
      <c r="K464" s="193"/>
      <c r="L464" s="193"/>
      <c r="M464" s="193"/>
      <c r="N464" s="193"/>
      <c r="O464" s="193"/>
      <c r="P464" s="421" t="s">
        <v>25</v>
      </c>
      <c r="Q464" s="421"/>
      <c r="R464" s="421"/>
      <c r="S464" s="421"/>
      <c r="T464" s="421"/>
      <c r="U464" s="421"/>
      <c r="V464" s="421"/>
      <c r="W464" s="421"/>
      <c r="X464" s="421"/>
      <c r="Y464" s="854" t="s">
        <v>196</v>
      </c>
      <c r="Z464" s="855"/>
      <c r="AA464" s="855"/>
      <c r="AB464" s="855"/>
      <c r="AC464" s="853" t="s">
        <v>230</v>
      </c>
      <c r="AD464" s="853"/>
      <c r="AE464" s="853"/>
      <c r="AF464" s="853"/>
      <c r="AG464" s="853"/>
      <c r="AH464" s="854" t="s">
        <v>248</v>
      </c>
      <c r="AI464" s="852"/>
      <c r="AJ464" s="852"/>
      <c r="AK464" s="852"/>
      <c r="AL464" s="852" t="s">
        <v>19</v>
      </c>
      <c r="AM464" s="852"/>
      <c r="AN464" s="852"/>
      <c r="AO464" s="856"/>
      <c r="AP464" s="877" t="s">
        <v>198</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197</v>
      </c>
      <c r="K497" s="193"/>
      <c r="L497" s="193"/>
      <c r="M497" s="193"/>
      <c r="N497" s="193"/>
      <c r="O497" s="193"/>
      <c r="P497" s="421" t="s">
        <v>25</v>
      </c>
      <c r="Q497" s="421"/>
      <c r="R497" s="421"/>
      <c r="S497" s="421"/>
      <c r="T497" s="421"/>
      <c r="U497" s="421"/>
      <c r="V497" s="421"/>
      <c r="W497" s="421"/>
      <c r="X497" s="421"/>
      <c r="Y497" s="854" t="s">
        <v>196</v>
      </c>
      <c r="Z497" s="855"/>
      <c r="AA497" s="855"/>
      <c r="AB497" s="855"/>
      <c r="AC497" s="853" t="s">
        <v>230</v>
      </c>
      <c r="AD497" s="853"/>
      <c r="AE497" s="853"/>
      <c r="AF497" s="853"/>
      <c r="AG497" s="853"/>
      <c r="AH497" s="854" t="s">
        <v>248</v>
      </c>
      <c r="AI497" s="852"/>
      <c r="AJ497" s="852"/>
      <c r="AK497" s="852"/>
      <c r="AL497" s="852" t="s">
        <v>19</v>
      </c>
      <c r="AM497" s="852"/>
      <c r="AN497" s="852"/>
      <c r="AO497" s="856"/>
      <c r="AP497" s="877" t="s">
        <v>198</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197</v>
      </c>
      <c r="K530" s="193"/>
      <c r="L530" s="193"/>
      <c r="M530" s="193"/>
      <c r="N530" s="193"/>
      <c r="O530" s="193"/>
      <c r="P530" s="421" t="s">
        <v>25</v>
      </c>
      <c r="Q530" s="421"/>
      <c r="R530" s="421"/>
      <c r="S530" s="421"/>
      <c r="T530" s="421"/>
      <c r="U530" s="421"/>
      <c r="V530" s="421"/>
      <c r="W530" s="421"/>
      <c r="X530" s="421"/>
      <c r="Y530" s="854" t="s">
        <v>196</v>
      </c>
      <c r="Z530" s="855"/>
      <c r="AA530" s="855"/>
      <c r="AB530" s="855"/>
      <c r="AC530" s="853" t="s">
        <v>230</v>
      </c>
      <c r="AD530" s="853"/>
      <c r="AE530" s="853"/>
      <c r="AF530" s="853"/>
      <c r="AG530" s="853"/>
      <c r="AH530" s="854" t="s">
        <v>248</v>
      </c>
      <c r="AI530" s="852"/>
      <c r="AJ530" s="852"/>
      <c r="AK530" s="852"/>
      <c r="AL530" s="852" t="s">
        <v>19</v>
      </c>
      <c r="AM530" s="852"/>
      <c r="AN530" s="852"/>
      <c r="AO530" s="856"/>
      <c r="AP530" s="877" t="s">
        <v>198</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197</v>
      </c>
      <c r="K563" s="193"/>
      <c r="L563" s="193"/>
      <c r="M563" s="193"/>
      <c r="N563" s="193"/>
      <c r="O563" s="193"/>
      <c r="P563" s="421" t="s">
        <v>25</v>
      </c>
      <c r="Q563" s="421"/>
      <c r="R563" s="421"/>
      <c r="S563" s="421"/>
      <c r="T563" s="421"/>
      <c r="U563" s="421"/>
      <c r="V563" s="421"/>
      <c r="W563" s="421"/>
      <c r="X563" s="421"/>
      <c r="Y563" s="854" t="s">
        <v>196</v>
      </c>
      <c r="Z563" s="855"/>
      <c r="AA563" s="855"/>
      <c r="AB563" s="855"/>
      <c r="AC563" s="853" t="s">
        <v>230</v>
      </c>
      <c r="AD563" s="853"/>
      <c r="AE563" s="853"/>
      <c r="AF563" s="853"/>
      <c r="AG563" s="853"/>
      <c r="AH563" s="854" t="s">
        <v>248</v>
      </c>
      <c r="AI563" s="852"/>
      <c r="AJ563" s="852"/>
      <c r="AK563" s="852"/>
      <c r="AL563" s="852" t="s">
        <v>19</v>
      </c>
      <c r="AM563" s="852"/>
      <c r="AN563" s="852"/>
      <c r="AO563" s="856"/>
      <c r="AP563" s="877" t="s">
        <v>198</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197</v>
      </c>
      <c r="K596" s="193"/>
      <c r="L596" s="193"/>
      <c r="M596" s="193"/>
      <c r="N596" s="193"/>
      <c r="O596" s="193"/>
      <c r="P596" s="421" t="s">
        <v>25</v>
      </c>
      <c r="Q596" s="421"/>
      <c r="R596" s="421"/>
      <c r="S596" s="421"/>
      <c r="T596" s="421"/>
      <c r="U596" s="421"/>
      <c r="V596" s="421"/>
      <c r="W596" s="421"/>
      <c r="X596" s="421"/>
      <c r="Y596" s="854" t="s">
        <v>196</v>
      </c>
      <c r="Z596" s="855"/>
      <c r="AA596" s="855"/>
      <c r="AB596" s="855"/>
      <c r="AC596" s="853" t="s">
        <v>230</v>
      </c>
      <c r="AD596" s="853"/>
      <c r="AE596" s="853"/>
      <c r="AF596" s="853"/>
      <c r="AG596" s="853"/>
      <c r="AH596" s="854" t="s">
        <v>248</v>
      </c>
      <c r="AI596" s="852"/>
      <c r="AJ596" s="852"/>
      <c r="AK596" s="852"/>
      <c r="AL596" s="852" t="s">
        <v>19</v>
      </c>
      <c r="AM596" s="852"/>
      <c r="AN596" s="852"/>
      <c r="AO596" s="856"/>
      <c r="AP596" s="877" t="s">
        <v>198</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3"/>
      <c r="B630" s="883"/>
      <c r="C630" s="853" t="s">
        <v>192</v>
      </c>
      <c r="D630" s="884"/>
      <c r="E630" s="853" t="s">
        <v>191</v>
      </c>
      <c r="F630" s="884"/>
      <c r="G630" s="884"/>
      <c r="H630" s="884"/>
      <c r="I630" s="884"/>
      <c r="J630" s="853" t="s">
        <v>197</v>
      </c>
      <c r="K630" s="853"/>
      <c r="L630" s="853"/>
      <c r="M630" s="853"/>
      <c r="N630" s="853"/>
      <c r="O630" s="853"/>
      <c r="P630" s="853" t="s">
        <v>25</v>
      </c>
      <c r="Q630" s="853"/>
      <c r="R630" s="853"/>
      <c r="S630" s="853"/>
      <c r="T630" s="853"/>
      <c r="U630" s="853"/>
      <c r="V630" s="853"/>
      <c r="W630" s="853"/>
      <c r="X630" s="853"/>
      <c r="Y630" s="853" t="s">
        <v>199</v>
      </c>
      <c r="Z630" s="884"/>
      <c r="AA630" s="884"/>
      <c r="AB630" s="884"/>
      <c r="AC630" s="853" t="s">
        <v>180</v>
      </c>
      <c r="AD630" s="853"/>
      <c r="AE630" s="853"/>
      <c r="AF630" s="853"/>
      <c r="AG630" s="853"/>
      <c r="AH630" s="853" t="s">
        <v>187</v>
      </c>
      <c r="AI630" s="884"/>
      <c r="AJ630" s="884"/>
      <c r="AK630" s="884"/>
      <c r="AL630" s="884" t="s">
        <v>19</v>
      </c>
      <c r="AM630" s="884"/>
      <c r="AN630" s="884"/>
      <c r="AO630" s="883"/>
      <c r="AP630" s="877" t="s">
        <v>226</v>
      </c>
      <c r="AQ630" s="877"/>
      <c r="AR630" s="877"/>
      <c r="AS630" s="877"/>
      <c r="AT630" s="877"/>
      <c r="AU630" s="877"/>
      <c r="AV630" s="877"/>
      <c r="AW630" s="877"/>
      <c r="AX630" s="877"/>
    </row>
    <row r="631" spans="1:51" ht="30" hidden="1" customHeight="1" x14ac:dyDescent="0.15">
      <c r="A631" s="863">
        <v>1</v>
      </c>
      <c r="B631" s="863">
        <v>1</v>
      </c>
      <c r="C631" s="885"/>
      <c r="D631" s="885"/>
      <c r="E631" s="886"/>
      <c r="F631" s="886"/>
      <c r="G631" s="886"/>
      <c r="H631" s="886"/>
      <c r="I631" s="88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2"/>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J242:L242"/>
    <mergeCell ref="M242:N242"/>
    <mergeCell ref="O242:AF242"/>
    <mergeCell ref="O243:AF243"/>
    <mergeCell ref="O244:AF244"/>
    <mergeCell ref="O245:AF245"/>
    <mergeCell ref="O246:AF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M246:N24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G219:T219"/>
    <mergeCell ref="A213:D213"/>
    <mergeCell ref="E213:F213"/>
    <mergeCell ref="H213:O213"/>
    <mergeCell ref="P213:X213"/>
    <mergeCell ref="Y213:AX213"/>
    <mergeCell ref="A215:B220"/>
    <mergeCell ref="C215:D217"/>
    <mergeCell ref="G216:V217"/>
    <mergeCell ref="G215:AX215"/>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K15:AQ15"/>
    <mergeCell ref="AR15:AX1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5:V25"/>
    <mergeCell ref="W24:AC24"/>
    <mergeCell ref="G25:O25"/>
    <mergeCell ref="P24:V24"/>
    <mergeCell ref="W25:AC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AE7:AX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I16:O16"/>
    <mergeCell ref="P16:V16"/>
    <mergeCell ref="W16:AC16"/>
    <mergeCell ref="AD16:AJ16"/>
    <mergeCell ref="AK16:AQ16"/>
    <mergeCell ref="AR16:AX16"/>
    <mergeCell ref="AT268:AU268"/>
    <mergeCell ref="AV268:AW26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A8:F8"/>
    <mergeCell ref="G8:X8"/>
    <mergeCell ref="Y8:AD8"/>
    <mergeCell ref="AE8:AX8"/>
    <mergeCell ref="A9:F9"/>
    <mergeCell ref="G9:AX9"/>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s>
  <phoneticPr fontId="6"/>
  <conditionalFormatting sqref="P14:AQ14 P24:P27">
    <cfRule type="expression" dxfId="801" priority="905">
      <formula>IF(RIGHT(TEXT(P14,"0.#"),1)=".",FALSE,TRUE)</formula>
    </cfRule>
    <cfRule type="expression" dxfId="800" priority="906">
      <formula>IF(RIGHT(TEXT(P14,"0.#"),1)=".",TRUE,FALSE)</formula>
    </cfRule>
  </conditionalFormatting>
  <conditionalFormatting sqref="P18:AX18">
    <cfRule type="expression" dxfId="799" priority="903">
      <formula>IF(RIGHT(TEXT(P18,"0.#"),1)=".",FALSE,TRUE)</formula>
    </cfRule>
    <cfRule type="expression" dxfId="798" priority="904">
      <formula>IF(RIGHT(TEXT(P18,"0.#"),1)=".",TRUE,FALSE)</formula>
    </cfRule>
  </conditionalFormatting>
  <conditionalFormatting sqref="Y311">
    <cfRule type="expression" dxfId="797" priority="901">
      <formula>IF(RIGHT(TEXT(Y311,"0.#"),1)=".",FALSE,TRUE)</formula>
    </cfRule>
    <cfRule type="expression" dxfId="796" priority="902">
      <formula>IF(RIGHT(TEXT(Y311,"0.#"),1)=".",TRUE,FALSE)</formula>
    </cfRule>
  </conditionalFormatting>
  <conditionalFormatting sqref="Y320">
    <cfRule type="expression" dxfId="795" priority="899">
      <formula>IF(RIGHT(TEXT(Y320,"0.#"),1)=".",FALSE,TRUE)</formula>
    </cfRule>
    <cfRule type="expression" dxfId="794" priority="900">
      <formula>IF(RIGHT(TEXT(Y320,"0.#"),1)=".",TRUE,FALSE)</formula>
    </cfRule>
  </conditionalFormatting>
  <conditionalFormatting sqref="Y351:Y358 Y349 Y338:Y345 Y336 Y325:Y332 Y323">
    <cfRule type="expression" dxfId="793" priority="879">
      <formula>IF(RIGHT(TEXT(Y323,"0.#"),1)=".",FALSE,TRUE)</formula>
    </cfRule>
    <cfRule type="expression" dxfId="792" priority="880">
      <formula>IF(RIGHT(TEXT(Y323,"0.#"),1)=".",TRUE,FALSE)</formula>
    </cfRule>
  </conditionalFormatting>
  <conditionalFormatting sqref="P16:AQ17 P15:AX15 P13:AX13">
    <cfRule type="expression" dxfId="791" priority="897">
      <formula>IF(RIGHT(TEXT(P13,"0.#"),1)=".",FALSE,TRUE)</formula>
    </cfRule>
    <cfRule type="expression" dxfId="790" priority="898">
      <formula>IF(RIGHT(TEXT(P13,"0.#"),1)=".",TRUE,FALSE)</formula>
    </cfRule>
  </conditionalFormatting>
  <conditionalFormatting sqref="P19:AJ19">
    <cfRule type="expression" dxfId="789" priority="895">
      <formula>IF(RIGHT(TEXT(P19,"0.#"),1)=".",FALSE,TRUE)</formula>
    </cfRule>
    <cfRule type="expression" dxfId="788" priority="896">
      <formula>IF(RIGHT(TEXT(P19,"0.#"),1)=".",TRUE,FALSE)</formula>
    </cfRule>
  </conditionalFormatting>
  <conditionalFormatting sqref="AE32 AQ32">
    <cfRule type="expression" dxfId="787" priority="893">
      <formula>IF(RIGHT(TEXT(AE32,"0.#"),1)=".",FALSE,TRUE)</formula>
    </cfRule>
    <cfRule type="expression" dxfId="786" priority="894">
      <formula>IF(RIGHT(TEXT(AE32,"0.#"),1)=".",TRUE,FALSE)</formula>
    </cfRule>
  </conditionalFormatting>
  <conditionalFormatting sqref="Y312:Y319 Y310">
    <cfRule type="expression" dxfId="785" priority="891">
      <formula>IF(RIGHT(TEXT(Y310,"0.#"),1)=".",FALSE,TRUE)</formula>
    </cfRule>
    <cfRule type="expression" dxfId="784" priority="892">
      <formula>IF(RIGHT(TEXT(Y310,"0.#"),1)=".",TRUE,FALSE)</formula>
    </cfRule>
  </conditionalFormatting>
  <conditionalFormatting sqref="AU311">
    <cfRule type="expression" dxfId="783" priority="889">
      <formula>IF(RIGHT(TEXT(AU311,"0.#"),1)=".",FALSE,TRUE)</formula>
    </cfRule>
    <cfRule type="expression" dxfId="782" priority="890">
      <formula>IF(RIGHT(TEXT(AU311,"0.#"),1)=".",TRUE,FALSE)</formula>
    </cfRule>
  </conditionalFormatting>
  <conditionalFormatting sqref="AU320">
    <cfRule type="expression" dxfId="781" priority="887">
      <formula>IF(RIGHT(TEXT(AU320,"0.#"),1)=".",FALSE,TRUE)</formula>
    </cfRule>
    <cfRule type="expression" dxfId="780" priority="888">
      <formula>IF(RIGHT(TEXT(AU320,"0.#"),1)=".",TRUE,FALSE)</formula>
    </cfRule>
  </conditionalFormatting>
  <conditionalFormatting sqref="AU312:AU319 AU310">
    <cfRule type="expression" dxfId="779" priority="885">
      <formula>IF(RIGHT(TEXT(AU310,"0.#"),1)=".",FALSE,TRUE)</formula>
    </cfRule>
    <cfRule type="expression" dxfId="778" priority="886">
      <formula>IF(RIGHT(TEXT(AU310,"0.#"),1)=".",TRUE,FALSE)</formula>
    </cfRule>
  </conditionalFormatting>
  <conditionalFormatting sqref="Y350 Y337 Y324">
    <cfRule type="expression" dxfId="777" priority="883">
      <formula>IF(RIGHT(TEXT(Y324,"0.#"),1)=".",FALSE,TRUE)</formula>
    </cfRule>
    <cfRule type="expression" dxfId="776" priority="884">
      <formula>IF(RIGHT(TEXT(Y324,"0.#"),1)=".",TRUE,FALSE)</formula>
    </cfRule>
  </conditionalFormatting>
  <conditionalFormatting sqref="Y359 Y346 Y333">
    <cfRule type="expression" dxfId="775" priority="881">
      <formula>IF(RIGHT(TEXT(Y333,"0.#"),1)=".",FALSE,TRUE)</formula>
    </cfRule>
    <cfRule type="expression" dxfId="774" priority="882">
      <formula>IF(RIGHT(TEXT(Y333,"0.#"),1)=".",TRUE,FALSE)</formula>
    </cfRule>
  </conditionalFormatting>
  <conditionalFormatting sqref="AU350 AU337 AU324">
    <cfRule type="expression" dxfId="773" priority="877">
      <formula>IF(RIGHT(TEXT(AU324,"0.#"),1)=".",FALSE,TRUE)</formula>
    </cfRule>
    <cfRule type="expression" dxfId="772" priority="878">
      <formula>IF(RIGHT(TEXT(AU324,"0.#"),1)=".",TRUE,FALSE)</formula>
    </cfRule>
  </conditionalFormatting>
  <conditionalFormatting sqref="AU359 AU346 AU333">
    <cfRule type="expression" dxfId="771" priority="875">
      <formula>IF(RIGHT(TEXT(AU333,"0.#"),1)=".",FALSE,TRUE)</formula>
    </cfRule>
    <cfRule type="expression" dxfId="770" priority="876">
      <formula>IF(RIGHT(TEXT(AU333,"0.#"),1)=".",TRUE,FALSE)</formula>
    </cfRule>
  </conditionalFormatting>
  <conditionalFormatting sqref="AU351:AU358 AU349 AU338:AU345 AU336 AU325:AU332 AU323">
    <cfRule type="expression" dxfId="769" priority="873">
      <formula>IF(RIGHT(TEXT(AU323,"0.#"),1)=".",FALSE,TRUE)</formula>
    </cfRule>
    <cfRule type="expression" dxfId="768" priority="874">
      <formula>IF(RIGHT(TEXT(AU323,"0.#"),1)=".",TRUE,FALSE)</formula>
    </cfRule>
  </conditionalFormatting>
  <conditionalFormatting sqref="AI32">
    <cfRule type="expression" dxfId="767" priority="871">
      <formula>IF(RIGHT(TEXT(AI32,"0.#"),1)=".",FALSE,TRUE)</formula>
    </cfRule>
    <cfRule type="expression" dxfId="766" priority="872">
      <formula>IF(RIGHT(TEXT(AI32,"0.#"),1)=".",TRUE,FALSE)</formula>
    </cfRule>
  </conditionalFormatting>
  <conditionalFormatting sqref="AM32">
    <cfRule type="expression" dxfId="765" priority="869">
      <formula>IF(RIGHT(TEXT(AM32,"0.#"),1)=".",FALSE,TRUE)</formula>
    </cfRule>
    <cfRule type="expression" dxfId="764" priority="870">
      <formula>IF(RIGHT(TEXT(AM32,"0.#"),1)=".",TRUE,FALSE)</formula>
    </cfRule>
  </conditionalFormatting>
  <conditionalFormatting sqref="AE33">
    <cfRule type="expression" dxfId="763" priority="867">
      <formula>IF(RIGHT(TEXT(AE33,"0.#"),1)=".",FALSE,TRUE)</formula>
    </cfRule>
    <cfRule type="expression" dxfId="762" priority="868">
      <formula>IF(RIGHT(TEXT(AE33,"0.#"),1)=".",TRUE,FALSE)</formula>
    </cfRule>
  </conditionalFormatting>
  <conditionalFormatting sqref="AI33">
    <cfRule type="expression" dxfId="761" priority="865">
      <formula>IF(RIGHT(TEXT(AI33,"0.#"),1)=".",FALSE,TRUE)</formula>
    </cfRule>
    <cfRule type="expression" dxfId="760" priority="866">
      <formula>IF(RIGHT(TEXT(AI33,"0.#"),1)=".",TRUE,FALSE)</formula>
    </cfRule>
  </conditionalFormatting>
  <conditionalFormatting sqref="AM33">
    <cfRule type="expression" dxfId="759" priority="863">
      <formula>IF(RIGHT(TEXT(AM33,"0.#"),1)=".",FALSE,TRUE)</formula>
    </cfRule>
    <cfRule type="expression" dxfId="758" priority="864">
      <formula>IF(RIGHT(TEXT(AM33,"0.#"),1)=".",TRUE,FALSE)</formula>
    </cfRule>
  </conditionalFormatting>
  <conditionalFormatting sqref="AQ33">
    <cfRule type="expression" dxfId="757" priority="861">
      <formula>IF(RIGHT(TEXT(AQ33,"0.#"),1)=".",FALSE,TRUE)</formula>
    </cfRule>
    <cfRule type="expression" dxfId="756" priority="862">
      <formula>IF(RIGHT(TEXT(AQ33,"0.#"),1)=".",TRUE,FALSE)</formula>
    </cfRule>
  </conditionalFormatting>
  <conditionalFormatting sqref="AE210">
    <cfRule type="expression" dxfId="755" priority="859">
      <formula>IF(RIGHT(TEXT(AE210,"0.#"),1)=".",FALSE,TRUE)</formula>
    </cfRule>
    <cfRule type="expression" dxfId="754" priority="860">
      <formula>IF(RIGHT(TEXT(AE210,"0.#"),1)=".",TRUE,FALSE)</formula>
    </cfRule>
  </conditionalFormatting>
  <conditionalFormatting sqref="AE211">
    <cfRule type="expression" dxfId="753" priority="857">
      <formula>IF(RIGHT(TEXT(AE211,"0.#"),1)=".",FALSE,TRUE)</formula>
    </cfRule>
    <cfRule type="expression" dxfId="752" priority="858">
      <formula>IF(RIGHT(TEXT(AE211,"0.#"),1)=".",TRUE,FALSE)</formula>
    </cfRule>
  </conditionalFormatting>
  <conditionalFormatting sqref="AE212">
    <cfRule type="expression" dxfId="751" priority="855">
      <formula>IF(RIGHT(TEXT(AE212,"0.#"),1)=".",FALSE,TRUE)</formula>
    </cfRule>
    <cfRule type="expression" dxfId="750" priority="856">
      <formula>IF(RIGHT(TEXT(AE212,"0.#"),1)=".",TRUE,FALSE)</formula>
    </cfRule>
  </conditionalFormatting>
  <conditionalFormatting sqref="AI212">
    <cfRule type="expression" dxfId="749" priority="853">
      <formula>IF(RIGHT(TEXT(AI212,"0.#"),1)=".",FALSE,TRUE)</formula>
    </cfRule>
    <cfRule type="expression" dxfId="748" priority="854">
      <formula>IF(RIGHT(TEXT(AI212,"0.#"),1)=".",TRUE,FALSE)</formula>
    </cfRule>
  </conditionalFormatting>
  <conditionalFormatting sqref="AI211">
    <cfRule type="expression" dxfId="747" priority="851">
      <formula>IF(RIGHT(TEXT(AI211,"0.#"),1)=".",FALSE,TRUE)</formula>
    </cfRule>
    <cfRule type="expression" dxfId="746" priority="852">
      <formula>IF(RIGHT(TEXT(AI211,"0.#"),1)=".",TRUE,FALSE)</formula>
    </cfRule>
  </conditionalFormatting>
  <conditionalFormatting sqref="AI210">
    <cfRule type="expression" dxfId="745" priority="849">
      <formula>IF(RIGHT(TEXT(AI210,"0.#"),1)=".",FALSE,TRUE)</formula>
    </cfRule>
    <cfRule type="expression" dxfId="744" priority="850">
      <formula>IF(RIGHT(TEXT(AI210,"0.#"),1)=".",TRUE,FALSE)</formula>
    </cfRule>
  </conditionalFormatting>
  <conditionalFormatting sqref="AM210">
    <cfRule type="expression" dxfId="743" priority="847">
      <formula>IF(RIGHT(TEXT(AM210,"0.#"),1)=".",FALSE,TRUE)</formula>
    </cfRule>
    <cfRule type="expression" dxfId="742" priority="848">
      <formula>IF(RIGHT(TEXT(AM210,"0.#"),1)=".",TRUE,FALSE)</formula>
    </cfRule>
  </conditionalFormatting>
  <conditionalFormatting sqref="AM211">
    <cfRule type="expression" dxfId="741" priority="845">
      <formula>IF(RIGHT(TEXT(AM211,"0.#"),1)=".",FALSE,TRUE)</formula>
    </cfRule>
    <cfRule type="expression" dxfId="740" priority="846">
      <formula>IF(RIGHT(TEXT(AM211,"0.#"),1)=".",TRUE,FALSE)</formula>
    </cfRule>
  </conditionalFormatting>
  <conditionalFormatting sqref="AM212">
    <cfRule type="expression" dxfId="739" priority="843">
      <formula>IF(RIGHT(TEXT(AM212,"0.#"),1)=".",FALSE,TRUE)</formula>
    </cfRule>
    <cfRule type="expression" dxfId="738" priority="844">
      <formula>IF(RIGHT(TEXT(AM212,"0.#"),1)=".",TRUE,FALSE)</formula>
    </cfRule>
  </conditionalFormatting>
  <conditionalFormatting sqref="AL368:AO395">
    <cfRule type="expression" dxfId="737" priority="839">
      <formula>IF(AND(AL368&gt;=0, RIGHT(TEXT(AL368,"0.#"),1)&lt;&gt;"."),TRUE,FALSE)</formula>
    </cfRule>
    <cfRule type="expression" dxfId="736" priority="840">
      <formula>IF(AND(AL368&gt;=0, RIGHT(TEXT(AL368,"0.#"),1)="."),TRUE,FALSE)</formula>
    </cfRule>
    <cfRule type="expression" dxfId="735" priority="841">
      <formula>IF(AND(AL368&lt;0, RIGHT(TEXT(AL368,"0.#"),1)&lt;&gt;"."),TRUE,FALSE)</formula>
    </cfRule>
    <cfRule type="expression" dxfId="734" priority="842">
      <formula>IF(AND(AL368&lt;0, RIGHT(TEXT(AL368,"0.#"),1)="."),TRUE,FALSE)</formula>
    </cfRule>
  </conditionalFormatting>
  <conditionalFormatting sqref="AQ210:AQ212">
    <cfRule type="expression" dxfId="733" priority="837">
      <formula>IF(RIGHT(TEXT(AQ210,"0.#"),1)=".",FALSE,TRUE)</formula>
    </cfRule>
    <cfRule type="expression" dxfId="732" priority="838">
      <formula>IF(RIGHT(TEXT(AQ210,"0.#"),1)=".",TRUE,FALSE)</formula>
    </cfRule>
  </conditionalFormatting>
  <conditionalFormatting sqref="AU210:AU212">
    <cfRule type="expression" dxfId="731" priority="835">
      <formula>IF(RIGHT(TEXT(AU210,"0.#"),1)=".",FALSE,TRUE)</formula>
    </cfRule>
    <cfRule type="expression" dxfId="730" priority="836">
      <formula>IF(RIGHT(TEXT(AU210,"0.#"),1)=".",TRUE,FALSE)</formula>
    </cfRule>
  </conditionalFormatting>
  <conditionalFormatting sqref="Y368:Y395">
    <cfRule type="expression" dxfId="729" priority="833">
      <formula>IF(RIGHT(TEXT(Y368,"0.#"),1)=".",FALSE,TRUE)</formula>
    </cfRule>
    <cfRule type="expression" dxfId="728" priority="834">
      <formula>IF(RIGHT(TEXT(Y368,"0.#"),1)=".",TRUE,FALSE)</formula>
    </cfRule>
  </conditionalFormatting>
  <conditionalFormatting sqref="AL631:AO660">
    <cfRule type="expression" dxfId="727" priority="829">
      <formula>IF(AND(AL631&gt;=0, RIGHT(TEXT(AL631,"0.#"),1)&lt;&gt;"."),TRUE,FALSE)</formula>
    </cfRule>
    <cfRule type="expression" dxfId="726" priority="830">
      <formula>IF(AND(AL631&gt;=0, RIGHT(TEXT(AL631,"0.#"),1)="."),TRUE,FALSE)</formula>
    </cfRule>
    <cfRule type="expression" dxfId="725" priority="831">
      <formula>IF(AND(AL631&lt;0, RIGHT(TEXT(AL631,"0.#"),1)&lt;&gt;"."),TRUE,FALSE)</formula>
    </cfRule>
    <cfRule type="expression" dxfId="724" priority="832">
      <formula>IF(AND(AL631&lt;0, RIGHT(TEXT(AL631,"0.#"),1)="."),TRUE,FALSE)</formula>
    </cfRule>
  </conditionalFormatting>
  <conditionalFormatting sqref="Y631:Y660">
    <cfRule type="expression" dxfId="723" priority="827">
      <formula>IF(RIGHT(TEXT(Y631,"0.#"),1)=".",FALSE,TRUE)</formula>
    </cfRule>
    <cfRule type="expression" dxfId="722" priority="828">
      <formula>IF(RIGHT(TEXT(Y631,"0.#"),1)=".",TRUE,FALSE)</formula>
    </cfRule>
  </conditionalFormatting>
  <conditionalFormatting sqref="AL366:AO367">
    <cfRule type="expression" dxfId="721" priority="823">
      <formula>IF(AND(AL366&gt;=0, RIGHT(TEXT(AL366,"0.#"),1)&lt;&gt;"."),TRUE,FALSE)</formula>
    </cfRule>
    <cfRule type="expression" dxfId="720" priority="824">
      <formula>IF(AND(AL366&gt;=0, RIGHT(TEXT(AL366,"0.#"),1)="."),TRUE,FALSE)</formula>
    </cfRule>
    <cfRule type="expression" dxfId="719" priority="825">
      <formula>IF(AND(AL366&lt;0, RIGHT(TEXT(AL366,"0.#"),1)&lt;&gt;"."),TRUE,FALSE)</formula>
    </cfRule>
    <cfRule type="expression" dxfId="718" priority="826">
      <formula>IF(AND(AL366&lt;0, RIGHT(TEXT(AL366,"0.#"),1)="."),TRUE,FALSE)</formula>
    </cfRule>
  </conditionalFormatting>
  <conditionalFormatting sqref="Y366:Y367">
    <cfRule type="expression" dxfId="717" priority="821">
      <formula>IF(RIGHT(TEXT(Y366,"0.#"),1)=".",FALSE,TRUE)</formula>
    </cfRule>
    <cfRule type="expression" dxfId="716" priority="822">
      <formula>IF(RIGHT(TEXT(Y366,"0.#"),1)=".",TRUE,FALSE)</formula>
    </cfRule>
  </conditionalFormatting>
  <conditionalFormatting sqref="Y401:Y428">
    <cfRule type="expression" dxfId="715" priority="759">
      <formula>IF(RIGHT(TEXT(Y401,"0.#"),1)=".",FALSE,TRUE)</formula>
    </cfRule>
    <cfRule type="expression" dxfId="714" priority="760">
      <formula>IF(RIGHT(TEXT(Y401,"0.#"),1)=".",TRUE,FALSE)</formula>
    </cfRule>
  </conditionalFormatting>
  <conditionalFormatting sqref="Y399:Y400">
    <cfRule type="expression" dxfId="713" priority="753">
      <formula>IF(RIGHT(TEXT(Y399,"0.#"),1)=".",FALSE,TRUE)</formula>
    </cfRule>
    <cfRule type="expression" dxfId="712" priority="754">
      <formula>IF(RIGHT(TEXT(Y399,"0.#"),1)=".",TRUE,FALSE)</formula>
    </cfRule>
  </conditionalFormatting>
  <conditionalFormatting sqref="Y434:Y461">
    <cfRule type="expression" dxfId="711" priority="747">
      <formula>IF(RIGHT(TEXT(Y434,"0.#"),1)=".",FALSE,TRUE)</formula>
    </cfRule>
    <cfRule type="expression" dxfId="710" priority="748">
      <formula>IF(RIGHT(TEXT(Y434,"0.#"),1)=".",TRUE,FALSE)</formula>
    </cfRule>
  </conditionalFormatting>
  <conditionalFormatting sqref="Y432:Y433">
    <cfRule type="expression" dxfId="709" priority="741">
      <formula>IF(RIGHT(TEXT(Y432,"0.#"),1)=".",FALSE,TRUE)</formula>
    </cfRule>
    <cfRule type="expression" dxfId="708" priority="742">
      <formula>IF(RIGHT(TEXT(Y432,"0.#"),1)=".",TRUE,FALSE)</formula>
    </cfRule>
  </conditionalFormatting>
  <conditionalFormatting sqref="Y467:Y494">
    <cfRule type="expression" dxfId="707" priority="735">
      <formula>IF(RIGHT(TEXT(Y467,"0.#"),1)=".",FALSE,TRUE)</formula>
    </cfRule>
    <cfRule type="expression" dxfId="706" priority="736">
      <formula>IF(RIGHT(TEXT(Y467,"0.#"),1)=".",TRUE,FALSE)</formula>
    </cfRule>
  </conditionalFormatting>
  <conditionalFormatting sqref="Y465:Y466">
    <cfRule type="expression" dxfId="705" priority="729">
      <formula>IF(RIGHT(TEXT(Y465,"0.#"),1)=".",FALSE,TRUE)</formula>
    </cfRule>
    <cfRule type="expression" dxfId="704" priority="730">
      <formula>IF(RIGHT(TEXT(Y465,"0.#"),1)=".",TRUE,FALSE)</formula>
    </cfRule>
  </conditionalFormatting>
  <conditionalFormatting sqref="Y500:Y527">
    <cfRule type="expression" dxfId="703" priority="723">
      <formula>IF(RIGHT(TEXT(Y500,"0.#"),1)=".",FALSE,TRUE)</formula>
    </cfRule>
    <cfRule type="expression" dxfId="702" priority="724">
      <formula>IF(RIGHT(TEXT(Y500,"0.#"),1)=".",TRUE,FALSE)</formula>
    </cfRule>
  </conditionalFormatting>
  <conditionalFormatting sqref="Y498:Y499">
    <cfRule type="expression" dxfId="701" priority="717">
      <formula>IF(RIGHT(TEXT(Y498,"0.#"),1)=".",FALSE,TRUE)</formula>
    </cfRule>
    <cfRule type="expression" dxfId="700" priority="718">
      <formula>IF(RIGHT(TEXT(Y498,"0.#"),1)=".",TRUE,FALSE)</formula>
    </cfRule>
  </conditionalFormatting>
  <conditionalFormatting sqref="Y533:Y560">
    <cfRule type="expression" dxfId="699" priority="711">
      <formula>IF(RIGHT(TEXT(Y533,"0.#"),1)=".",FALSE,TRUE)</formula>
    </cfRule>
    <cfRule type="expression" dxfId="698" priority="712">
      <formula>IF(RIGHT(TEXT(Y533,"0.#"),1)=".",TRUE,FALSE)</formula>
    </cfRule>
  </conditionalFormatting>
  <conditionalFormatting sqref="W23:W24">
    <cfRule type="expression" dxfId="697" priority="819">
      <formula>IF(RIGHT(TEXT(W23,"0.#"),1)=".",FALSE,TRUE)</formula>
    </cfRule>
    <cfRule type="expression" dxfId="696" priority="820">
      <formula>IF(RIGHT(TEXT(W23,"0.#"),1)=".",TRUE,FALSE)</formula>
    </cfRule>
  </conditionalFormatting>
  <conditionalFormatting sqref="W25:W27">
    <cfRule type="expression" dxfId="695" priority="817">
      <formula>IF(RIGHT(TEXT(W25,"0.#"),1)=".",FALSE,TRUE)</formula>
    </cfRule>
    <cfRule type="expression" dxfId="694" priority="818">
      <formula>IF(RIGHT(TEXT(W25,"0.#"),1)=".",TRUE,FALSE)</formula>
    </cfRule>
  </conditionalFormatting>
  <conditionalFormatting sqref="W28">
    <cfRule type="expression" dxfId="693" priority="815">
      <formula>IF(RIGHT(TEXT(W28,"0.#"),1)=".",FALSE,TRUE)</formula>
    </cfRule>
    <cfRule type="expression" dxfId="692" priority="816">
      <formula>IF(RIGHT(TEXT(W28,"0.#"),1)=".",TRUE,FALSE)</formula>
    </cfRule>
  </conditionalFormatting>
  <conditionalFormatting sqref="P23">
    <cfRule type="expression" dxfId="691" priority="813">
      <formula>IF(RIGHT(TEXT(P23,"0.#"),1)=".",FALSE,TRUE)</formula>
    </cfRule>
    <cfRule type="expression" dxfId="690" priority="814">
      <formula>IF(RIGHT(TEXT(P23,"0.#"),1)=".",TRUE,FALSE)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AE51:AX53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P24:V24 P23:AC23 P25:AC2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627</v>
      </c>
      <c r="M3" s="13" t="str">
        <f t="shared" ref="M3:M11" si="2">IF(L3="","",K3)</f>
        <v>文教及び科学振興</v>
      </c>
      <c r="N3" s="13" t="str">
        <f>IF(M3="",N2,IF(N2&lt;&gt;"",CONCATENATE(N2,"、",M3),M3))</f>
        <v>文教及び科学振興</v>
      </c>
      <c r="O3" s="13"/>
      <c r="P3" s="12" t="s">
        <v>70</v>
      </c>
      <c r="Q3" s="17" t="s">
        <v>627</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627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2022-09-05T05:51:48Z</cp:lastPrinted>
  <dcterms:created xsi:type="dcterms:W3CDTF">2012-03-13T00:50:25Z</dcterms:created>
  <dcterms:modified xsi:type="dcterms:W3CDTF">2022-09-05T11:45:20Z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