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s="1"/>
  <c r="AY372" i="11"/>
  <c r="AY371" i="11"/>
  <c r="AY370" i="11"/>
  <c r="AY369" i="11"/>
  <c r="AY368" i="11"/>
  <c r="AY367" i="11"/>
  <c r="AY334" i="11"/>
  <c r="AY336" i="11" s="1"/>
  <c r="AY321" i="11"/>
  <c r="AY331" i="11" s="1"/>
  <c r="AY333" i="11"/>
  <c r="AY327" i="11"/>
  <c r="AY324" i="11"/>
  <c r="AY325" i="11"/>
  <c r="AY69" i="11"/>
  <c r="AY66" i="11"/>
  <c r="AY75" i="11"/>
  <c r="AY73" i="11"/>
  <c r="AY77" i="11"/>
  <c r="AY74" i="11"/>
  <c r="AY72" i="11"/>
  <c r="AY214" i="11"/>
  <c r="AY211" i="11"/>
  <c r="AY208" i="11"/>
  <c r="AY210" i="11"/>
  <c r="AY200" i="11"/>
  <c r="AY206" i="11"/>
  <c r="AY195" i="11"/>
  <c r="AY196" i="11"/>
  <c r="AY190" i="11"/>
  <c r="AY192" i="11"/>
  <c r="AY180" i="11"/>
  <c r="AY187" i="11"/>
  <c r="AY173" i="11"/>
  <c r="AY179" i="11"/>
  <c r="AY170" i="11"/>
  <c r="AY171" i="11"/>
  <c r="AY167" i="11"/>
  <c r="AY169" i="11"/>
  <c r="AY136" i="11"/>
  <c r="AY137" i="11"/>
  <c r="AY133" i="11"/>
  <c r="AY134" i="11"/>
  <c r="AY132" i="11"/>
  <c r="AY142" i="11"/>
  <c r="AY141" i="11"/>
  <c r="AY140" i="11"/>
  <c r="AY139" i="11"/>
  <c r="AY143" i="11"/>
  <c r="AY166" i="11"/>
  <c r="AY164" i="11"/>
  <c r="AY163" i="11"/>
  <c r="AY161" i="11"/>
  <c r="AY162" i="11"/>
  <c r="AY156" i="11"/>
  <c r="AY158" i="11"/>
  <c r="AY152" i="11"/>
  <c r="AY146" i="11"/>
  <c r="AY150" i="11"/>
  <c r="AY127" i="11"/>
  <c r="AY131" i="11"/>
  <c r="AY122" i="11"/>
  <c r="AY123" i="11"/>
  <c r="AY112" i="11"/>
  <c r="AY119" i="11"/>
  <c r="AY100" i="11"/>
  <c r="AY99" i="11"/>
  <c r="AY101" i="11"/>
  <c r="AY98" i="11"/>
  <c r="AY102" i="11"/>
  <c r="AY104" i="11"/>
  <c r="AY118" i="11"/>
  <c r="AY130" i="11"/>
  <c r="AY144" i="11"/>
  <c r="AY135" i="11"/>
  <c r="AY207" i="11"/>
  <c r="AY114" i="11"/>
  <c r="AY128" i="11"/>
  <c r="AY203" i="11"/>
  <c r="AY176" i="11"/>
  <c r="AY198" i="11"/>
  <c r="AY126" i="11"/>
  <c r="AY116" i="11"/>
  <c r="AY120" i="11"/>
  <c r="AY124" i="11"/>
  <c r="AY154" i="11"/>
  <c r="AY138" i="11"/>
  <c r="AY172" i="11"/>
  <c r="AY113" i="11"/>
  <c r="AY117" i="11"/>
  <c r="AY121" i="11"/>
  <c r="AY125" i="11"/>
  <c r="AY129" i="11"/>
  <c r="AY151" i="11"/>
  <c r="AY155" i="11"/>
  <c r="AY14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7" i="11"/>
  <c r="AY91" i="11"/>
  <c r="AY88" i="11"/>
  <c r="AY92" i="11"/>
  <c r="AY78" i="11"/>
  <c r="AY85" i="11"/>
  <c r="AY44" i="11"/>
  <c r="AY52" i="11"/>
  <c r="AY89" i="11"/>
  <c r="AY94" i="11"/>
  <c r="AY90" i="11"/>
  <c r="AY95" i="11"/>
  <c r="AY82" i="11"/>
  <c r="AY86" i="11"/>
  <c r="AY79" i="11"/>
  <c r="AY87" i="11"/>
  <c r="AY80" i="11"/>
  <c r="AY84" i="11"/>
  <c r="AY96" i="11"/>
  <c r="AY83" i="11"/>
  <c r="AY81"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U333" i="11"/>
  <c r="Y333" i="11"/>
  <c r="AU320" i="11"/>
  <c r="Y320" i="11"/>
  <c r="W29" i="11"/>
  <c r="P29" i="11"/>
  <c r="AD21" i="11"/>
  <c r="W21" i="11"/>
  <c r="P21" i="11"/>
  <c r="AR18" i="11"/>
  <c r="AK18" i="11"/>
  <c r="AD18" i="11"/>
  <c r="AD20" i="11"/>
  <c r="W18" i="11"/>
  <c r="W20" i="11"/>
  <c r="P18" i="11"/>
  <c r="P20" i="11"/>
  <c r="AV2" i="11"/>
  <c r="AY465" i="11"/>
  <c r="AY597" i="11"/>
  <c r="AY343" i="11"/>
  <c r="AY463" i="11"/>
  <c r="AY595" i="11"/>
  <c r="AY351" i="11"/>
  <c r="AY359" i="11"/>
  <c r="AY497" i="11"/>
  <c r="AY344" i="11"/>
  <c r="AY352"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38" i="11" l="1"/>
  <c r="AY342" i="11"/>
  <c r="AY346" i="11"/>
  <c r="AY345" i="11"/>
  <c r="AY341" i="11"/>
  <c r="AY337" i="11"/>
  <c r="AY339" i="11"/>
  <c r="AY350" i="11"/>
  <c r="AY430" i="11"/>
  <c r="AY397" i="11"/>
  <c r="AY356" i="11"/>
  <c r="AY348" i="11"/>
  <c r="AY355" i="11"/>
  <c r="AY335" i="11"/>
  <c r="AY340" i="11"/>
  <c r="AY332" i="11"/>
  <c r="AY330" i="11"/>
  <c r="AY323" i="11"/>
  <c r="AY398" i="11"/>
  <c r="AY563" i="11"/>
  <c r="AY357" i="11"/>
  <c r="AY349" i="11"/>
  <c r="AY562" i="11"/>
  <c r="AY354" i="11"/>
  <c r="AY431" i="11"/>
  <c r="AY353" i="11"/>
  <c r="AY529" i="11"/>
  <c r="AY329" i="11"/>
  <c r="AY328" i="11"/>
  <c r="AY322" i="11"/>
  <c r="AY326" i="11"/>
</calcChain>
</file>

<file path=xl/sharedStrings.xml><?xml version="1.0" encoding="utf-8"?>
<sst xmlns="http://schemas.openxmlformats.org/spreadsheetml/2006/main" count="1302" uniqueCount="666">
  <si>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</si>
  <si>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</si>
  <si>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</si>
  <si>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</si>
  <si>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</si>
  <si>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</si>
  <si>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</si>
  <si>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</si>
  <si>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</si>
  <si>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</si>
  <si>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</si>
  <si>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</si>
  <si>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</si>
  <si>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</si>
  <si>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</si>
  <si>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</si>
  <si>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</si>
  <si>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</si>
  <si>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</si>
  <si>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</si>
  <si>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</si>
  <si>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</si>
  <si>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</si>
  <si>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</si>
  <si>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</si>
  <si>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</si>
  <si>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</si>
  <si>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</si>
  <si>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</si>
  <si>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</si>
  <si>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</si>
  <si>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</si>
  <si>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</si>
  <si>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</si>
  <si>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</si>
  <si>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</si>
  <si>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</si>
  <si>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</si>
  <si>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</si>
  <si>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</si>
  <si>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</si>
  <si>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</si>
  <si>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</si>
  <si>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</si>
  <si>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</si>
  <si>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</si>
  <si>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</si>
  <si>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</si>
  <si>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</si>
  <si>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</si>
  <si>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</si>
  <si>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</si>
  <si>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</si>
  <si>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</si>
  <si>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</si>
  <si>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</si>
  <si>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</si>
  <si>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</si>
  <si>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</si>
  <si>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</si>
  <si>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</si>
  <si>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</si>
  <si>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</si>
  <si>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</si>
  <si>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</si>
  <si>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</si>
  <si>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</si>
  <si>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</si>
  <si>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</si>
  <si>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</si>
  <si>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</si>
  <si>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</si>
  <si>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</si>
  <si>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</si>
  <si>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</si>
  <si>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</si>
  <si>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</si>
  <si>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</si>
  <si>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</si>
  <si>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</si>
  <si>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</si>
  <si>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</si>
  <si>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</si>
  <si>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</si>
  <si>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</si>
  <si>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</si>
  <si>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</si>
  <si>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</si>
  <si>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</si>
  <si>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</si>
  <si>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</si>
  <si>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</si>
  <si>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</si>
  <si>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</si>
  <si>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</si>
  <si>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</si>
  <si>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</si>
  <si>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</si>
  <si>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</si>
  <si>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</si>
  <si>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</si>
  <si>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</si>
  <si>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</si>
  <si>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</si>
  <si>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</si>
  <si>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</si>
  <si>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</si>
  <si>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</si>
  <si>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</si>
  <si>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</si>
  <si>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</si>
  <si>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</si>
  <si>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</si>
  <si>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</si>
  <si>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</si>
  <si>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</si>
  <si>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</si>
  <si>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</si>
  <si>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</si>
  <si>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</si>
  <si>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</si>
  <si>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</si>
  <si>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</si>
  <si>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</si>
  <si>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</si>
  <si>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</si>
  <si>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</si>
  <si>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</si>
  <si>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</si>
  <si>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</si>
  <si>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</si>
  <si>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</si>
  <si>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</si>
  <si>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</si>
  <si>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</si>
  <si>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</si>
  <si>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</si>
  <si>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</si>
  <si>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</si>
  <si>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</si>
  <si>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</si>
  <si>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</si>
  <si>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</si>
  <si>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</si>
  <si>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</si>
  <si>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</si>
  <si>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</si>
  <si>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</si>
  <si>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</si>
  <si>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</si>
  <si>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</si>
  <si>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</si>
  <si>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</si>
  <si>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</si>
  <si>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</si>
  <si>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</si>
  <si>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</si>
  <si>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</si>
  <si>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</si>
  <si>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</si>
  <si>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</si>
  <si>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</si>
  <si>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</si>
  <si>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</si>
  <si>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</si>
  <si>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</si>
  <si>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</si>
  <si>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</si>
  <si>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</si>
  <si>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</si>
  <si>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</si>
  <si>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</si>
  <si>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</si>
  <si>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</si>
  <si>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</si>
  <si>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</si>
  <si>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</si>
  <si>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</si>
  <si>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</si>
  <si>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</si>
  <si>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</si>
  <si>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</si>
  <si>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</si>
  <si>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</si>
  <si>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</si>
  <si>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</si>
  <si>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</si>
  <si>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</si>
  <si>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</si>
  <si>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</si>
  <si>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</si>
  <si>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</si>
  <si>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</si>
  <si>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</si>
  <si>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</si>
  <si>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</si>
  <si>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</si>
  <si>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</si>
  <si>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</si>
  <si>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</si>
  <si>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</si>
  <si>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</si>
  <si>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</si>
  <si>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</si>
  <si>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</si>
  <si>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</si>
  <si>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</si>
  <si>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</si>
  <si>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</si>
  <si>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</si>
  <si>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</si>
  <si>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</si>
  <si>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</si>
  <si>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</si>
  <si>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</si>
  <si>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</si>
  <si>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</si>
  <si>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</si>
  <si>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</si>
  <si>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</si>
  <si>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</si>
  <si>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</si>
  <si>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</si>
  <si>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</si>
  <si>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</si>
  <si>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</si>
  <si>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</si>
  <si>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</si>
  <si>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</si>
  <si>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</si>
  <si>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</si>
  <si>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</si>
  <si>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</si>
  <si>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</si>
  <si>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</si>
  <si>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</si>
  <si>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</si>
  <si>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</si>
  <si>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</si>
  <si>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</si>
  <si>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</si>
  <si>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</si>
  <si>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</si>
  <si>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</si>
  <si>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</si>
  <si>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</si>
  <si>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</si>
  <si>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</si>
  <si>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</si>
  <si>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</si>
  <si>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</si>
  <si>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</si>
  <si>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</si>
  <si>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</si>
  <si>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</si>
  <si>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</si>
  <si>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</si>
  <si>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</si>
  <si>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</si>
  <si>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</si>
  <si>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</si>
  <si>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</si>
  <si>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</si>
  <si>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</si>
  <si>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</si>
  <si>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</si>
  <si>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</si>
  <si>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</si>
  <si>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</si>
  <si>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</si>
  <si>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</si>
  <si>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</si>
  <si>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</si>
  <si>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</si>
  <si>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</si>
  <si>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</si>
  <si>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</si>
  <si>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</si>
  <si>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</si>
  <si>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</si>
  <si>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</si>
  <si>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</si>
  <si>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</si>
  <si>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</si>
  <si>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</si>
  <si>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</si>
  <si>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</si>
  <si>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</si>
  <si>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</si>
  <si>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</si>
  <si>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</si>
  <si>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</si>
  <si>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</si>
  <si>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</si>
  <si>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</si>
  <si>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</si>
  <si>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</si>
  <si>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</si>
  <si>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</si>
  <si>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</si>
  <si>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</si>
  <si>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</si>
  <si>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</si>
  <si>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</si>
  <si>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</si>
  <si>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</si>
  <si>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</si>
  <si>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</si>
  <si>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</si>
  <si>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</si>
  <si>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</si>
  <si>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</si>
  <si>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</si>
  <si>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</si>
  <si>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</si>
  <si>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</si>
  <si>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</si>
  <si>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</si>
  <si>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</si>
  <si>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</si>
  <si>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</si>
  <si>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</si>
  <si>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</si>
  <si>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</si>
  <si>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</si>
  <si>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</si>
  <si>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</si>
  <si>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</si>
  <si>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</si>
  <si>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</si>
  <si>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</si>
  <si>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</si>
  <si>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</si>
  <si>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</si>
  <si>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</si>
  <si>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</si>
  <si>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</si>
  <si>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</si>
  <si>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</si>
  <si>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</si>
  <si>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</si>
  <si>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</si>
  <si>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</si>
  <si>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</si>
  <si>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</si>
  <si>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</si>
  <si>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</si>
  <si>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</si>
  <si>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</si>
  <si>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</si>
  <si>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</si>
  <si>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</si>
  <si>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</si>
  <si>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</si>
  <si>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</si>
  <si>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</si>
  <si>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</si>
  <si>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</si>
  <si>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</si>
  <si>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</si>
  <si>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</si>
  <si>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</si>
  <si>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</si>
  <si>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</si>
  <si>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</si>
  <si>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</si>
  <si>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</si>
  <si>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</si>
  <si>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</si>
  <si>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</si>
  <si>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</si>
  <si>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</si>
  <si>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</si>
  <si>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</si>
  <si>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</si>
  <si>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</si>
  <si>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</si>
  <si>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</si>
  <si>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</si>
  <si>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</si>
  <si>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</si>
  <si>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</si>
  <si>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</si>
  <si>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</si>
  <si>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</si>
  <si>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</si>
  <si>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</si>
  <si>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</si>
  <si>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</si>
  <si>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</si>
  <si>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</si>
  <si>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</si>
  <si>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</si>
  <si>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</si>
  <si>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</si>
  <si>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</si>
  <si>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</si>
  <si>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</si>
  <si>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</si>
  <si>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</si>
  <si>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</si>
  <si>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</si>
  <si>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</si>
  <si>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</si>
  <si>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</si>
  <si>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</si>
  <si>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</si>
  <si>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</si>
  <si>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</si>
  <si>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</si>
  <si>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</si>
  <si>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</si>
  <si>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</si>
  <si>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</si>
  <si>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</si>
  <si>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</si>
  <si>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</si>
  <si>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</si>
  <si>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</si>
  <si>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</si>
  <si>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</si>
  <si>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</si>
  <si>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</si>
  <si>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</si>
  <si>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</si>
  <si>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</si>
  <si>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</si>
  <si>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</si>
  <si>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</si>
  <si>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</si>
  <si>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</si>
  <si>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</si>
  <si>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</si>
  <si>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</si>
  <si>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</si>
  <si>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</si>
  <si>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</si>
  <si>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</si>
  <si>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</si>
  <si>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</si>
  <si>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</si>
  <si>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</si>
  <si>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</si>
  <si>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</si>
  <si>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</si>
  <si>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</si>
  <si>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</si>
  <si>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</si>
  <si>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</si>
  <si>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</si>
  <si>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</si>
  <si>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</si>
  <si>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</si>
  <si>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</si>
  <si>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</si>
  <si>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</si>
  <si>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</si>
  <si>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</si>
  <si>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</si>
  <si>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</si>
  <si>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</si>
  <si>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</si>
  <si>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</si>
  <si>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</si>
  <si>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</si>
  <si>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</si>
  <si>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</si>
  <si>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</si>
  <si>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</si>
  <si>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</si>
  <si>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</si>
  <si>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</si>
  <si>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</si>
  <si>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</si>
  <si>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</si>
  <si>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</si>
  <si>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</si>
  <si>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</si>
  <si>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</si>
  <si>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</si>
  <si>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</si>
  <si>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</si>
  <si>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</si>
  <si>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</si>
  <si>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</si>
  <si>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</si>
  <si>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</si>
  <si>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</si>
  <si>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</si>
  <si>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</si>
  <si>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</si>
  <si>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</si>
  <si>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</si>
  <si>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</si>
  <si>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</si>
  <si>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</si>
  <si>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</si>
  <si>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</si>
  <si>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</si>
  <si>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</si>
  <si>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</si>
  <si>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</si>
  <si>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</si>
  <si>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</si>
  <si>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</si>
  <si>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</si>
  <si>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</si>
  <si>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</si>
  <si>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</si>
  <si>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</si>
  <si>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</si>
  <si>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</si>
  <si>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</si>
  <si>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</si>
  <si>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</si>
  <si>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</si>
  <si>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</si>
  <si>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</si>
  <si>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</si>
  <si>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</si>
  <si>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</si>
  <si>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</si>
  <si>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</si>
  <si>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</si>
  <si>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</si>
  <si>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</si>
  <si>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</si>
  <si>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</si>
  <si>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</si>
  <si>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</si>
  <si>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</si>
  <si>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</si>
  <si>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</si>
  <si>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</si>
  <si>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</si>
  <si>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</si>
  <si>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</si>
  <si>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</si>
  <si>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</si>
  <si>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</si>
  <si>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</si>
  <si>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</si>
  <si>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</si>
  <si>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</si>
  <si>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</si>
  <si>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</si>
  <si>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</si>
  <si>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</si>
  <si>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</si>
  <si>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</si>
  <si>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</si>
  <si>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</si>
  <si>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</si>
  <si>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</si>
  <si>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</si>
  <si>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</si>
  <si>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</si>
  <si>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</si>
  <si>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</si>
  <si>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</si>
  <si>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</si>
  <si>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</si>
  <si>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</si>
  <si>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</si>
  <si>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</si>
  <si>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</si>
  <si>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</si>
  <si>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</si>
  <si>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</si>
  <si>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</si>
  <si>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</si>
  <si>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</si>
  <si>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</si>
  <si>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</si>
  <si>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</si>
  <si>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</si>
  <si>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</si>
  <si>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</si>
  <si>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</si>
  <si>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</si>
  <si>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</si>
  <si>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</si>
  <si>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</si>
  <si>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</si>
  <si>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</si>
  <si>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</si>
  <si>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</si>
  <si>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</si>
  <si>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</si>
  <si>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</si>
  <si>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</si>
  <si>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</si>
  <si>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</si>
  <si>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</si>
  <si>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</si>
  <si>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</si>
  <si>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</si>
  <si>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</si>
  <si>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</si>
  <si>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</si>
  <si>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</si>
  <si>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</si>
  <si>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</si>
  <si>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</si>
  <si>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</si>
  <si>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</si>
  <si>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</si>
  <si>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</si>
  <si>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</si>
  <si>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</si>
  <si>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</si>
  <si>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t>
  </si>
  <si>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</si>
  <si>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</si>
  <si>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</si>
  <si>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</si>
  <si>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</si>
  <si>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</si>
  <si>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t>
    <phoneticPr fontId="5"/>
  </si>
  <si>
    <t>式</t>
    <rPh sb="0" eb="1">
      <t>シキ</t>
    </rPh>
    <phoneticPr fontId="5"/>
  </si>
  <si>
    <t>-</t>
    <phoneticPr fontId="5"/>
  </si>
  <si>
    <t>本事業に関連する論文・報告発表、刊行物公表件数</t>
    <phoneticPr fontId="5"/>
  </si>
  <si>
    <t>件</t>
    <rPh sb="0" eb="1">
      <t>ケン</t>
    </rPh>
    <phoneticPr fontId="5"/>
  </si>
  <si>
    <t>当初予算額／論文・報告発表、刊行物公表件数　　　　　　　　　　　</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</si>
  <si>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</si>
  <si>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</si>
  <si>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phoneticPr fontId="5"/>
  </si>
  <si>
    <t>４１　技術研究開発を推進する</t>
    <phoneticPr fontId="5"/>
  </si>
  <si>
    <t>国交</t>
  </si>
  <si>
    <t>‐</t>
  </si>
  <si>
    <t>目標を達成した技術研究開発の割合、「右記の数値以上とする」</t>
    <phoneticPr fontId="5"/>
  </si>
  <si>
    <t>％</t>
    <phoneticPr fontId="5"/>
  </si>
  <si>
    <t>無</t>
  </si>
  <si>
    <t>-</t>
    <phoneticPr fontId="5"/>
  </si>
  <si>
    <t>-</t>
    <phoneticPr fontId="5"/>
  </si>
  <si>
    <t>-</t>
    <phoneticPr fontId="5"/>
  </si>
  <si>
    <t>-</t>
    <phoneticPr fontId="5"/>
  </si>
  <si>
    <t>事業終了後には、外部有識者による『事後評価』を受けることとしている。</t>
  </si>
  <si>
    <t>脱炭素化の推進に向けた沿岸環境保全技術における炭素貯留効果を最大化する手法の開発に関する研究</t>
    <phoneticPr fontId="5"/>
  </si>
  <si>
    <t>海洋環境・危機管理研究室長</t>
    <rPh sb="0" eb="2">
      <t>カイヨウ</t>
    </rPh>
    <rPh sb="2" eb="4">
      <t>カンキョウ</t>
    </rPh>
    <rPh sb="5" eb="7">
      <t>キキ</t>
    </rPh>
    <rPh sb="7" eb="9">
      <t>カンリ</t>
    </rPh>
    <rPh sb="9" eb="12">
      <t>ケンキュウシツ</t>
    </rPh>
    <rPh sb="12" eb="13">
      <t>チョウ</t>
    </rPh>
    <phoneticPr fontId="5"/>
  </si>
  <si>
    <t>岡田　知也</t>
    <rPh sb="0" eb="2">
      <t>オカダ</t>
    </rPh>
    <rPh sb="3" eb="5">
      <t>トモヤ</t>
    </rPh>
    <phoneticPr fontId="5"/>
  </si>
  <si>
    <t>沿岸生態系を活用した炭素吸収源対策であるブルーカーボンを推進するため、有機物を含む浚渫土砂を干潟・藻場造成に活用し、炭素貯留量が高い造成干潟・藻場の造成方法を開発する。資源を有効活用し、生物と共生し、グリーン社会に貢献する。</t>
    <phoneticPr fontId="5"/>
  </si>
  <si>
    <t xml:space="preserve">　地球温暖化抑制として温室効果ガスの削減は世界的な課題であり、様々な技術開発が必要である。本研究では、沿岸生態系を活用した炭素吸収源対策であるブルーカーボンを推進するため、有機物を多く含む浚渫土砂を活用し、造成干潟・藻場全体での炭素貯留量の増大を目指す。そこで本研究では、①造成干潟・藻場に活用した浚渫土砂中の炭素残存率の算定、②炭素残存率と諸条件の関係の整理、③炭素貯留効果を考慮した造成干潟・藻場の造成方法の開発を行う。
</t>
    <phoneticPr fontId="5"/>
  </si>
  <si>
    <t>-</t>
    <phoneticPr fontId="5"/>
  </si>
  <si>
    <t>脱炭素化の推進に向けた沿岸環境保全技術における炭素貯留効果を最大化する手法</t>
    <phoneticPr fontId="5"/>
  </si>
  <si>
    <t>開発手法</t>
    <rPh sb="0" eb="2">
      <t>カイハツ</t>
    </rPh>
    <rPh sb="2" eb="4">
      <t>シュホウ</t>
    </rPh>
    <phoneticPr fontId="5"/>
  </si>
  <si>
    <t>-</t>
    <phoneticPr fontId="5"/>
  </si>
  <si>
    <t>外部有識者による評価委員会において、研究の必要性に関する評価を受けたうえで研究に着手している。</t>
    <rPh sb="0" eb="2">
      <t>ガイブ</t>
    </rPh>
    <rPh sb="2" eb="5">
      <t>ユウシキシャ</t>
    </rPh>
    <rPh sb="8" eb="10">
      <t>ヒョウカ</t>
    </rPh>
    <rPh sb="10" eb="13">
      <t>イインカイ</t>
    </rPh>
    <rPh sb="18" eb="20">
      <t>ケンキュウ</t>
    </rPh>
    <rPh sb="21" eb="24">
      <t>ヒツヨウセイ</t>
    </rPh>
    <rPh sb="25" eb="26">
      <t>カン</t>
    </rPh>
    <rPh sb="28" eb="30">
      <t>ヒョウカ</t>
    </rPh>
    <rPh sb="31" eb="32">
      <t>ウ</t>
    </rPh>
    <rPh sb="37" eb="39">
      <t>ケンキュウ</t>
    </rPh>
    <rPh sb="40" eb="42">
      <t>チャクシュ</t>
    </rPh>
    <phoneticPr fontId="5"/>
  </si>
  <si>
    <t>外部有識者による評価委員会において、国総研が実施すべきという評価を受けたうえで研究に着手している。</t>
    <rPh sb="0" eb="2">
      <t>ガイブ</t>
    </rPh>
    <rPh sb="2" eb="5">
      <t>ユウシキシャ</t>
    </rPh>
    <rPh sb="8" eb="10">
      <t>ヒョウカ</t>
    </rPh>
    <rPh sb="10" eb="13">
      <t>イインカイ</t>
    </rPh>
    <rPh sb="18" eb="21">
      <t>コクソウケン</t>
    </rPh>
    <rPh sb="22" eb="24">
      <t>ジッシ</t>
    </rPh>
    <rPh sb="30" eb="32">
      <t>ヒョウカ</t>
    </rPh>
    <rPh sb="33" eb="34">
      <t>ウ</t>
    </rPh>
    <rPh sb="39" eb="41">
      <t>ケンキュウ</t>
    </rPh>
    <rPh sb="42" eb="44">
      <t>チャクシュ</t>
    </rPh>
    <phoneticPr fontId="5"/>
  </si>
  <si>
    <t>社会資本整備重点計画に位置付けられている「グリーン社会の実現」に該当する。</t>
    <rPh sb="0" eb="2">
      <t>シャカイ</t>
    </rPh>
    <rPh sb="2" eb="4">
      <t>シホン</t>
    </rPh>
    <rPh sb="4" eb="6">
      <t>セイビ</t>
    </rPh>
    <rPh sb="6" eb="8">
      <t>ジュウテン</t>
    </rPh>
    <rPh sb="8" eb="10">
      <t>ケイカク</t>
    </rPh>
    <rPh sb="11" eb="14">
      <t>イチヅ</t>
    </rPh>
    <rPh sb="25" eb="27">
      <t>シャカイ</t>
    </rPh>
    <rPh sb="28" eb="30">
      <t>ジツゲン</t>
    </rPh>
    <rPh sb="32" eb="34">
      <t>ガイトウ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</si>
  <si>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rPh sb="0" eb="2">
      <t>ガイブ</t>
    </rPh>
    <rPh sb="2" eb="5">
      <t>ユウシキシャ</t>
    </rPh>
    <rPh sb="8" eb="10">
      <t>ヒョウカ</t>
    </rPh>
    <rPh sb="10" eb="13">
      <t>イインカイ</t>
    </rPh>
    <rPh sb="19" eb="22">
      <t>ヒツヨウセイ</t>
    </rPh>
    <rPh sb="23" eb="26">
      <t>カガクテキ</t>
    </rPh>
    <rPh sb="27" eb="30">
      <t>ギジュツテキ</t>
    </rPh>
    <rPh sb="30" eb="32">
      <t>イギ</t>
    </rPh>
    <rPh sb="33" eb="36">
      <t>シャカイテキ</t>
    </rPh>
    <rPh sb="37" eb="40">
      <t>ケイザイテキ</t>
    </rPh>
    <rPh sb="40" eb="42">
      <t>イギ</t>
    </rPh>
    <rPh sb="43" eb="45">
      <t>モクテキ</t>
    </rPh>
    <rPh sb="46" eb="49">
      <t>ダトウセイ</t>
    </rPh>
    <rPh sb="49" eb="50">
      <t>トウ</t>
    </rPh>
    <rPh sb="54" eb="57">
      <t>コウリツセイ</t>
    </rPh>
    <rPh sb="58" eb="60">
      <t>ケイカク</t>
    </rPh>
    <rPh sb="61" eb="63">
      <t>ジッシ</t>
    </rPh>
    <rPh sb="63" eb="65">
      <t>タイセイ</t>
    </rPh>
    <rPh sb="66" eb="69">
      <t>ダトウセイ</t>
    </rPh>
    <rPh sb="69" eb="70">
      <t>トウ</t>
    </rPh>
    <rPh sb="74" eb="77">
      <t>ユウコウセイ</t>
    </rPh>
    <rPh sb="78" eb="79">
      <t>アタラ</t>
    </rPh>
    <rPh sb="81" eb="82">
      <t>チ</t>
    </rPh>
    <rPh sb="83" eb="85">
      <t>ソウシュツ</t>
    </rPh>
    <rPh sb="87" eb="89">
      <t>コウケン</t>
    </rPh>
    <rPh sb="90" eb="92">
      <t>シャカイ</t>
    </rPh>
    <rPh sb="93" eb="95">
      <t>ケイザイ</t>
    </rPh>
    <rPh sb="97" eb="99">
      <t>コウケン</t>
    </rPh>
    <rPh sb="100" eb="102">
      <t>ジンザイ</t>
    </rPh>
    <rPh sb="103" eb="105">
      <t>キョウイク</t>
    </rPh>
    <rPh sb="105" eb="106">
      <t>トウ</t>
    </rPh>
    <rPh sb="109" eb="110">
      <t>カン</t>
    </rPh>
    <rPh sb="113" eb="115">
      <t>ジゼン</t>
    </rPh>
    <rPh sb="115" eb="117">
      <t>ヒョウカ</t>
    </rPh>
    <rPh sb="119" eb="120">
      <t>ウ</t>
    </rPh>
    <rPh sb="126" eb="127">
      <t>ホン</t>
    </rPh>
    <rPh sb="127" eb="129">
      <t>ジギョウ</t>
    </rPh>
    <rPh sb="131" eb="133">
      <t>ガイブ</t>
    </rPh>
    <rPh sb="133" eb="136">
      <t>ユウシキシャ</t>
    </rPh>
    <rPh sb="140" eb="142">
      <t>ジゼン</t>
    </rPh>
    <rPh sb="142" eb="144">
      <t>ヒョウカ</t>
    </rPh>
    <rPh sb="150" eb="153">
      <t>コクソウケン</t>
    </rPh>
    <rPh sb="154" eb="156">
      <t>ジッシ</t>
    </rPh>
    <rPh sb="159" eb="161">
      <t>カダイ</t>
    </rPh>
    <rPh sb="165" eb="167">
      <t>ヒョウカ</t>
    </rPh>
    <phoneticPr fontId="5"/>
  </si>
  <si>
    <t>-</t>
    <phoneticPr fontId="5"/>
  </si>
  <si>
    <t>-</t>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</si>
  <si>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</si>
  <si>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8/2</t>
    <phoneticPr fontId="5"/>
  </si>
  <si>
    <t>本研究で開発された造成干潟・藻場の造成方法は、沿岸域における環境保全技術の事業実施者が、沿岸生態系を活用した炭素吸収源対策であるブルーカーボンを推進することを支援する。</t>
    <phoneticPr fontId="5"/>
  </si>
  <si>
    <t>-</t>
    <phoneticPr fontId="5"/>
  </si>
  <si>
    <t>-</t>
  </si>
  <si>
    <t>-</t>
    <phoneticPr fontId="5"/>
  </si>
  <si>
    <t>-</t>
    <phoneticPr fontId="5"/>
  </si>
  <si>
    <t>-</t>
    <phoneticPr fontId="5"/>
  </si>
  <si>
    <t>研究成果が、沿岸生態系を活用した炭素吸収源対策であるブルーカーボンの推進につながるように、実効性のあるものになるよう努めるべき。</t>
    <phoneticPr fontId="5"/>
  </si>
  <si>
    <t>-</t>
    <phoneticPr fontId="5"/>
  </si>
  <si>
    <t>所見を踏まえ、事業の成果を有効に活用するために、学会等での発表や事業の成果を活用する関係者との議論を通じて、実効性のあるものになるよう努めたい。</t>
    <rPh sb="0" eb="2">
      <t>ショケン</t>
    </rPh>
    <rPh sb="3" eb="4">
      <t>フ</t>
    </rPh>
    <rPh sb="7" eb="9">
      <t>ジギョウ</t>
    </rPh>
    <rPh sb="10" eb="12">
      <t>セイカ</t>
    </rPh>
    <rPh sb="13" eb="15">
      <t>ユウコウ</t>
    </rPh>
    <rPh sb="16" eb="18">
      <t>カツヨウ</t>
    </rPh>
    <rPh sb="24" eb="26">
      <t>ガッカイ</t>
    </rPh>
    <rPh sb="26" eb="27">
      <t>トウ</t>
    </rPh>
    <rPh sb="29" eb="31">
      <t>ハッピョウ</t>
    </rPh>
    <rPh sb="32" eb="34">
      <t>ジギョウ</t>
    </rPh>
    <rPh sb="35" eb="37">
      <t>セイカ</t>
    </rPh>
    <rPh sb="38" eb="40">
      <t>カツヨウ</t>
    </rPh>
    <rPh sb="42" eb="45">
      <t>カンケイシャ</t>
    </rPh>
    <rPh sb="47" eb="49">
      <t>ギロン</t>
    </rPh>
    <rPh sb="50" eb="51">
      <t>ツウ</t>
    </rPh>
    <rPh sb="54" eb="57">
      <t>ジッコウセイ</t>
    </rPh>
    <rPh sb="67" eb="68">
      <t>ツト</t>
    </rPh>
    <phoneticPr fontId="5"/>
  </si>
  <si>
    <t>https://www.mlit.go.jp/seisakutokatsu/hyouka/seisakutokatsu_hyouka_tk_000037.html</t>
    <phoneticPr fontId="5"/>
  </si>
  <si>
    <t>P79（全体版）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</si>
</sst>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271</xdr:row>
      <xdr:rowOff>0</xdr:rowOff>
    </xdr:from>
    <xdr:to>
      <xdr:col>23</xdr:col>
      <xdr:colOff>119716</xdr:colOff>
      <xdr:row>271</xdr:row>
      <xdr:rowOff>276999</xdr:rowOff>
    </xdr:to>
    <xdr:sp macro="" textlink="">
      <xdr:nvSpPr>
        <xdr:cNvPr id="20" name="テキスト ボックス 29">
          <a:extLst>
            <a:ext uri="{FF2B5EF4-FFF2-40B4-BE49-F238E27FC236}">
              <a16:creationId xmlns="" xmlns:a16="http://schemas.microsoft.com/office/drawing/2014/main" id="{265EEB08-BC65-4B60-8BFE-D91279478250}"/>
            </a:ext>
          </a:extLst>
        </xdr:cNvPr>
        <xdr:cNvSpPr txBox="1"/>
      </xdr:nvSpPr>
      <xdr:spPr>
        <a:xfrm>
          <a:off x="2400300" y="4139565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10</xdr:col>
      <xdr:colOff>0</xdr:colOff>
      <xdr:row>272</xdr:row>
      <xdr:rowOff>19971</xdr:rowOff>
    </xdr:from>
    <xdr:to>
      <xdr:col>23</xdr:col>
      <xdr:colOff>119099</xdr:colOff>
      <xdr:row>274</xdr:row>
      <xdr:rowOff>212695</xdr:rowOff>
    </xdr:to>
    <xdr:sp macro="" textlink="">
      <xdr:nvSpPr>
        <xdr:cNvPr id="28" name="フローチャート: 処理 27">
          <a:extLst>
            <a:ext uri="{FF2B5EF4-FFF2-40B4-BE49-F238E27FC236}">
              <a16:creationId xmlns="" xmlns:a16="http://schemas.microsoft.com/office/drawing/2014/main" id="{ADBF8E54-8158-4EA1-A19F-EF613783C3B6}"/>
            </a:ext>
          </a:extLst>
        </xdr:cNvPr>
        <xdr:cNvSpPr/>
      </xdr:nvSpPr>
      <xdr:spPr>
        <a:xfrm>
          <a:off x="2400300" y="41729946"/>
          <a:ext cx="2719424" cy="8213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26</xdr:col>
      <xdr:colOff>198650</xdr:colOff>
      <xdr:row>272</xdr:row>
      <xdr:rowOff>13852</xdr:rowOff>
    </xdr:from>
    <xdr:to>
      <xdr:col>40</xdr:col>
      <xdr:colOff>117724</xdr:colOff>
      <xdr:row>274</xdr:row>
      <xdr:rowOff>215348</xdr:rowOff>
    </xdr:to>
    <xdr:sp macro="" textlink="">
      <xdr:nvSpPr>
        <xdr:cNvPr id="29" name="フローチャート: 処理 28">
          <a:extLst>
            <a:ext uri="{FF2B5EF4-FFF2-40B4-BE49-F238E27FC236}">
              <a16:creationId xmlns="" xmlns:a16="http://schemas.microsoft.com/office/drawing/2014/main" id="{DEA152BD-1B41-450C-B5E3-88CEAB9932E1}"/>
            </a:ext>
          </a:extLst>
        </xdr:cNvPr>
        <xdr:cNvSpPr/>
      </xdr:nvSpPr>
      <xdr:spPr>
        <a:xfrm>
          <a:off x="5799350" y="41723827"/>
          <a:ext cx="2719424" cy="830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6</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9</xdr:col>
      <xdr:colOff>56030</xdr:colOff>
      <xdr:row>275</xdr:row>
      <xdr:rowOff>67236</xdr:rowOff>
    </xdr:from>
    <xdr:to>
      <xdr:col>24</xdr:col>
      <xdr:colOff>156884</xdr:colOff>
      <xdr:row>279</xdr:row>
      <xdr:rowOff>98743</xdr:rowOff>
    </xdr:to>
    <xdr:sp macro="" textlink="">
      <xdr:nvSpPr>
        <xdr:cNvPr id="30" name="大かっこ 29">
          <a:extLst>
            <a:ext uri="{FF2B5EF4-FFF2-40B4-BE49-F238E27FC236}">
              <a16:creationId xmlns="" xmlns:a16="http://schemas.microsoft.com/office/drawing/2014/main" id="{BCC6DA85-D304-42DA-AB8A-0A8A0C9FD1B7}"/>
            </a:ext>
          </a:extLst>
        </xdr:cNvPr>
        <xdr:cNvSpPr/>
      </xdr:nvSpPr>
      <xdr:spPr>
        <a:xfrm>
          <a:off x="1871383" y="41271265"/>
          <a:ext cx="3126442" cy="14210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solidFill>
                <a:sysClr val="windowText" lastClr="000000"/>
              </a:solidFill>
              <a:latin typeface="ＭＳ ゴシック" pitchFamily="49" charset="-128"/>
              <a:ea typeface="ＭＳ ゴシック" pitchFamily="49" charset="-128"/>
            </a:rPr>
            <a:t>・造成干潟・藻場に活用した浚渫土砂中の炭素残存率の算定</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・炭素残存率と諸条件の関係の整理</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・炭素貯留効果を考慮した造成干潟・藻場の造成方法の開発</a:t>
          </a:r>
        </a:p>
      </xdr:txBody>
    </xdr:sp>
    <xdr:clientData/>
  </xdr:twoCellAnchor>
  <xdr:twoCellAnchor>
    <xdr:from>
      <xdr:col>23</xdr:col>
      <xdr:colOff>119099</xdr:colOff>
      <xdr:row>273</xdr:row>
      <xdr:rowOff>114600</xdr:rowOff>
    </xdr:from>
    <xdr:to>
      <xdr:col>26</xdr:col>
      <xdr:colOff>198650</xdr:colOff>
      <xdr:row>273</xdr:row>
      <xdr:rowOff>116333</xdr:rowOff>
    </xdr:to>
    <xdr:cxnSp macro="">
      <xdr:nvCxnSpPr>
        <xdr:cNvPr id="31" name="直線矢印コネクタ 30">
          <a:extLst>
            <a:ext uri="{FF2B5EF4-FFF2-40B4-BE49-F238E27FC236}">
              <a16:creationId xmlns="" xmlns:a16="http://schemas.microsoft.com/office/drawing/2014/main" id="{CC303459-B775-4C56-A2AA-B738BD7E5955}"/>
            </a:ext>
          </a:extLst>
        </xdr:cNvPr>
        <xdr:cNvCxnSpPr>
          <a:stCxn id="28" idx="3"/>
          <a:endCxn id="29" idx="1"/>
        </xdr:cNvCxnSpPr>
      </xdr:nvCxnSpPr>
      <xdr:spPr>
        <a:xfrm flipV="1">
          <a:off x="5119724" y="42138900"/>
          <a:ext cx="679626" cy="1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4279</xdr:colOff>
      <xdr:row>274</xdr:row>
      <xdr:rowOff>275276</xdr:rowOff>
    </xdr:from>
    <xdr:to>
      <xdr:col>40</xdr:col>
      <xdr:colOff>123378</xdr:colOff>
      <xdr:row>279</xdr:row>
      <xdr:rowOff>110085</xdr:rowOff>
    </xdr:to>
    <xdr:sp macro="" textlink="">
      <xdr:nvSpPr>
        <xdr:cNvPr id="32" name="大かっこ 31">
          <a:extLst>
            <a:ext uri="{FF2B5EF4-FFF2-40B4-BE49-F238E27FC236}">
              <a16:creationId xmlns="" xmlns:a16="http://schemas.microsoft.com/office/drawing/2014/main" id="{FECE9202-5D27-4C15-AF8D-933DBA94FBB6}"/>
            </a:ext>
          </a:extLst>
        </xdr:cNvPr>
        <xdr:cNvSpPr/>
      </xdr:nvSpPr>
      <xdr:spPr>
        <a:xfrm>
          <a:off x="5805004" y="42613901"/>
          <a:ext cx="2719424" cy="1406434"/>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・造成干潟・藻場に活用した浚渫土砂中の炭素残存率に影響を及ぼす要素（環境条件，設計等）の調査</a:t>
          </a:r>
        </a:p>
      </xdr:txBody>
    </xdr:sp>
    <xdr:clientData/>
  </xdr:twoCellAnchor>
  <xdr:twoCellAnchor>
    <xdr:from>
      <xdr:col>10</xdr:col>
      <xdr:colOff>29583</xdr:colOff>
      <xdr:row>280</xdr:row>
      <xdr:rowOff>61529</xdr:rowOff>
    </xdr:from>
    <xdr:to>
      <xdr:col>23</xdr:col>
      <xdr:colOff>144006</xdr:colOff>
      <xdr:row>281</xdr:row>
      <xdr:rowOff>332589</xdr:rowOff>
    </xdr:to>
    <xdr:sp macro="" textlink="">
      <xdr:nvSpPr>
        <xdr:cNvPr id="33" name="フローチャート: 処理 32">
          <a:extLst>
            <a:ext uri="{FF2B5EF4-FFF2-40B4-BE49-F238E27FC236}">
              <a16:creationId xmlns="" xmlns:a16="http://schemas.microsoft.com/office/drawing/2014/main" id="{A1555C58-0166-4BCD-A0B7-875907221BA4}"/>
            </a:ext>
          </a:extLst>
        </xdr:cNvPr>
        <xdr:cNvSpPr/>
      </xdr:nvSpPr>
      <xdr:spPr>
        <a:xfrm>
          <a:off x="2429883" y="44286104"/>
          <a:ext cx="2714748" cy="56633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26</xdr:col>
      <xdr:colOff>190500</xdr:colOff>
      <xdr:row>271</xdr:row>
      <xdr:rowOff>108857</xdr:rowOff>
    </xdr:from>
    <xdr:to>
      <xdr:col>44</xdr:col>
      <xdr:colOff>94235</xdr:colOff>
      <xdr:row>271</xdr:row>
      <xdr:rowOff>305478</xdr:rowOff>
    </xdr:to>
    <xdr:sp macro="" textlink="">
      <xdr:nvSpPr>
        <xdr:cNvPr id="34" name="テキスト ボックス 28">
          <a:extLst>
            <a:ext uri="{FF2B5EF4-FFF2-40B4-BE49-F238E27FC236}">
              <a16:creationId xmlns="" xmlns:a16="http://schemas.microsoft.com/office/drawing/2014/main" id="{00000000-0008-0000-0000-000013000000}"/>
            </a:ext>
          </a:extLst>
        </xdr:cNvPr>
        <xdr:cNvSpPr txBox="1"/>
      </xdr:nvSpPr>
      <xdr:spPr>
        <a:xfrm>
          <a:off x="5791200" y="41504507"/>
          <a:ext cx="3504185"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twoCellAnchor>
    <xdr:from>
      <xdr:col>27</xdr:col>
      <xdr:colOff>22349</xdr:colOff>
      <xdr:row>280</xdr:row>
      <xdr:rowOff>95251</xdr:rowOff>
    </xdr:from>
    <xdr:to>
      <xdr:col>40</xdr:col>
      <xdr:colOff>145530</xdr:colOff>
      <xdr:row>282</xdr:row>
      <xdr:rowOff>13608</xdr:rowOff>
    </xdr:to>
    <xdr:sp macro="" textlink="">
      <xdr:nvSpPr>
        <xdr:cNvPr id="35" name="フローチャート: 処理 34">
          <a:extLst>
            <a:ext uri="{FF2B5EF4-FFF2-40B4-BE49-F238E27FC236}">
              <a16:creationId xmlns="" xmlns:a16="http://schemas.microsoft.com/office/drawing/2014/main" id="{DEA152BD-1B41-450C-B5E3-88CEAB9932E1}"/>
            </a:ext>
          </a:extLst>
        </xdr:cNvPr>
        <xdr:cNvSpPr/>
      </xdr:nvSpPr>
      <xdr:spPr>
        <a:xfrm>
          <a:off x="5823074" y="44319826"/>
          <a:ext cx="2723506" cy="54700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実験備品等の購入</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2.2</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119099</xdr:colOff>
      <xdr:row>273</xdr:row>
      <xdr:rowOff>116334</xdr:rowOff>
    </xdr:from>
    <xdr:to>
      <xdr:col>27</xdr:col>
      <xdr:colOff>22349</xdr:colOff>
      <xdr:row>281</xdr:row>
      <xdr:rowOff>54429</xdr:rowOff>
    </xdr:to>
    <xdr:cxnSp macro="">
      <xdr:nvCxnSpPr>
        <xdr:cNvPr id="36" name="直線矢印コネクタ 35">
          <a:extLst>
            <a:ext uri="{FF2B5EF4-FFF2-40B4-BE49-F238E27FC236}">
              <a16:creationId xmlns="" xmlns:a16="http://schemas.microsoft.com/office/drawing/2014/main" id="{CC303459-B775-4C56-A2AA-B738BD7E5955}"/>
            </a:ext>
          </a:extLst>
        </xdr:cNvPr>
        <xdr:cNvCxnSpPr>
          <a:stCxn id="28" idx="3"/>
          <a:endCxn id="35" idx="1"/>
        </xdr:cNvCxnSpPr>
      </xdr:nvCxnSpPr>
      <xdr:spPr>
        <a:xfrm>
          <a:off x="5119724" y="42140634"/>
          <a:ext cx="703350" cy="2452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5" zoomScale="85" zoomScaleNormal="75" zoomScaleSheetLayoutView="8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286</v>
      </c>
      <c r="AJ2" s="173" t="s">
        <v>628</v>
      </c>
      <c r="AK2" s="173"/>
      <c r="AL2" s="173"/>
      <c r="AM2" s="173"/>
      <c r="AN2" s="75" t="s">
        <v>286</v>
      </c>
      <c r="AO2" s="173" t="s">
        <v>545</v>
      </c>
      <c r="AP2" s="173"/>
      <c r="AQ2" s="173"/>
      <c r="AR2" s="76" t="s">
        <v>286</v>
      </c>
      <c r="AS2" s="174">
        <v>45</v>
      </c>
      <c r="AT2" s="174"/>
      <c r="AU2" s="174"/>
      <c r="AV2" s="75" t="str">
        <f>IF(AW2="","","-")</f>
        <v/>
      </c>
      <c r="AW2" s="175"/>
      <c r="AX2" s="175"/>
    </row>
    <row r="3" spans="1:50" ht="21" customHeight="1" thickBot="1" x14ac:dyDescent="0.2">
      <c r="A3" s="176" t="s">
        <v>599</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609</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638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610</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416</v>
      </c>
      <c r="H5" s="164"/>
      <c r="I5" s="164"/>
      <c r="J5" s="164"/>
      <c r="K5" s="164"/>
      <c r="L5" s="164"/>
      <c r="M5" s="165" t="s">
        <v>61</v>
      </c>
      <c r="N5" s="166"/>
      <c r="O5" s="166"/>
      <c r="P5" s="166"/>
      <c r="Q5" s="166"/>
      <c r="R5" s="167"/>
      <c r="S5" s="168" t="s">
        <v>391</v>
      </c>
      <c r="T5" s="164"/>
      <c r="U5" s="164"/>
      <c r="V5" s="164"/>
      <c r="W5" s="164"/>
      <c r="X5" s="169"/>
      <c r="Y5" s="170" t="s">
        <v>3</v>
      </c>
      <c r="Z5" s="171"/>
      <c r="AA5" s="171"/>
      <c r="AB5" s="171"/>
      <c r="AC5" s="171"/>
      <c r="AD5" s="172"/>
      <c r="AE5" s="195" t="s">
        <v>639</v>
      </c>
      <c r="AF5" s="195"/>
      <c r="AG5" s="195"/>
      <c r="AH5" s="195"/>
      <c r="AI5" s="195"/>
      <c r="AJ5" s="195"/>
      <c r="AK5" s="195"/>
      <c r="AL5" s="195"/>
      <c r="AM5" s="195"/>
      <c r="AN5" s="195"/>
      <c r="AO5" s="195"/>
      <c r="AP5" s="196"/>
      <c r="AQ5" s="197" t="s">
        <v>640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658</v>
      </c>
      <c r="H7" s="206"/>
      <c r="I7" s="206"/>
      <c r="J7" s="206"/>
      <c r="K7" s="206"/>
      <c r="L7" s="206"/>
      <c r="M7" s="206"/>
      <c r="N7" s="206"/>
      <c r="O7" s="206"/>
      <c r="P7" s="206"/>
      <c r="Q7" s="206"/>
      <c r="R7" s="206"/>
      <c r="S7" s="206"/>
      <c r="T7" s="206"/>
      <c r="U7" s="206"/>
      <c r="V7" s="206"/>
      <c r="W7" s="206"/>
      <c r="X7" s="207"/>
      <c r="Y7" s="208" t="s">
        <v>271</v>
      </c>
      <c r="Z7" s="209"/>
      <c r="AA7" s="209"/>
      <c r="AB7" s="209"/>
      <c r="AC7" s="209"/>
      <c r="AD7" s="210"/>
      <c r="AE7" s="211" t="s">
        <v>658</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186</v>
      </c>
      <c r="B8" s="180"/>
      <c r="C8" s="180"/>
      <c r="D8" s="180"/>
      <c r="E8" s="180"/>
      <c r="F8" s="181"/>
      <c r="G8" s="182" t="str">
        <f>入力規則等!A27</f>
        <v>科学技術・イノベーション</v>
      </c>
      <c r="H8" s="183"/>
      <c r="I8" s="183"/>
      <c r="J8" s="183"/>
      <c r="K8" s="183"/>
      <c r="L8" s="183"/>
      <c r="M8" s="183"/>
      <c r="N8" s="183"/>
      <c r="O8" s="183"/>
      <c r="P8" s="183"/>
      <c r="Q8" s="183"/>
      <c r="R8" s="183"/>
      <c r="S8" s="183"/>
      <c r="T8" s="183"/>
      <c r="U8" s="183"/>
      <c r="V8" s="183"/>
      <c r="W8" s="183"/>
      <c r="X8" s="184"/>
      <c r="Y8" s="185" t="s">
        <v>187</v>
      </c>
      <c r="Z8" s="186"/>
      <c r="AA8" s="186"/>
      <c r="AB8" s="186"/>
      <c r="AC8" s="186"/>
      <c r="AD8" s="187"/>
      <c r="AE8" s="188"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641</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642</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418</v>
      </c>
      <c r="Q12" s="224"/>
      <c r="R12" s="224"/>
      <c r="S12" s="224"/>
      <c r="T12" s="224"/>
      <c r="U12" s="224"/>
      <c r="V12" s="253"/>
      <c r="W12" s="223" t="s">
        <v>570</v>
      </c>
      <c r="X12" s="224"/>
      <c r="Y12" s="224"/>
      <c r="Z12" s="224"/>
      <c r="AA12" s="224"/>
      <c r="AB12" s="224"/>
      <c r="AC12" s="253"/>
      <c r="AD12" s="223" t="s">
        <v>572</v>
      </c>
      <c r="AE12" s="224"/>
      <c r="AF12" s="224"/>
      <c r="AG12" s="224"/>
      <c r="AH12" s="224"/>
      <c r="AI12" s="224"/>
      <c r="AJ12" s="253"/>
      <c r="AK12" s="223" t="s">
        <v>590</v>
      </c>
      <c r="AL12" s="224"/>
      <c r="AM12" s="224"/>
      <c r="AN12" s="224"/>
      <c r="AO12" s="224"/>
      <c r="AP12" s="224"/>
      <c r="AQ12" s="253"/>
      <c r="AR12" s="223" t="s">
        <v>591</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633</v>
      </c>
      <c r="Q13" s="218"/>
      <c r="R13" s="218"/>
      <c r="S13" s="218"/>
      <c r="T13" s="218"/>
      <c r="U13" s="218"/>
      <c r="V13" s="219"/>
      <c r="W13" s="217" t="s">
        <v>636</v>
      </c>
      <c r="X13" s="218"/>
      <c r="Y13" s="218"/>
      <c r="Z13" s="218"/>
      <c r="AA13" s="218"/>
      <c r="AB13" s="218"/>
      <c r="AC13" s="219"/>
      <c r="AD13" s="217" t="s">
        <v>643</v>
      </c>
      <c r="AE13" s="218"/>
      <c r="AF13" s="218"/>
      <c r="AG13" s="218"/>
      <c r="AH13" s="218"/>
      <c r="AI13" s="218"/>
      <c r="AJ13" s="219"/>
      <c r="AK13" s="217">
        <v>8</v>
      </c>
      <c r="AL13" s="218"/>
      <c r="AM13" s="218"/>
      <c r="AN13" s="218"/>
      <c r="AO13" s="218"/>
      <c r="AP13" s="218"/>
      <c r="AQ13" s="219"/>
      <c r="AR13" s="229">
        <v>8</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t="s">
        <v>612</v>
      </c>
      <c r="AE14" s="218"/>
      <c r="AF14" s="218"/>
      <c r="AG14" s="218"/>
      <c r="AH14" s="218"/>
      <c r="AI14" s="218"/>
      <c r="AJ14" s="219"/>
      <c r="AK14" s="217" t="s">
        <v>612</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t="s">
        <v>613</v>
      </c>
      <c r="AE15" s="218"/>
      <c r="AF15" s="218"/>
      <c r="AG15" s="218"/>
      <c r="AH15" s="218"/>
      <c r="AI15" s="218"/>
      <c r="AJ15" s="219"/>
      <c r="AK15" s="217" t="s">
        <v>612</v>
      </c>
      <c r="AL15" s="218"/>
      <c r="AM15" s="218"/>
      <c r="AN15" s="218"/>
      <c r="AO15" s="218"/>
      <c r="AP15" s="218"/>
      <c r="AQ15" s="219"/>
      <c r="AR15" s="217" t="s">
        <v>662</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t="s">
        <v>612</v>
      </c>
      <c r="X16" s="218"/>
      <c r="Y16" s="218"/>
      <c r="Z16" s="218"/>
      <c r="AA16" s="218"/>
      <c r="AB16" s="218"/>
      <c r="AC16" s="219"/>
      <c r="AD16" s="217" t="s">
        <v>612</v>
      </c>
      <c r="AE16" s="218"/>
      <c r="AF16" s="218"/>
      <c r="AG16" s="218"/>
      <c r="AH16" s="218"/>
      <c r="AI16" s="218"/>
      <c r="AJ16" s="219"/>
      <c r="AK16" s="217" t="s">
        <v>612</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614</v>
      </c>
      <c r="AE17" s="218"/>
      <c r="AF17" s="218"/>
      <c r="AG17" s="218"/>
      <c r="AH17" s="218"/>
      <c r="AI17" s="218"/>
      <c r="AJ17" s="219"/>
      <c r="AK17" s="217" t="s">
        <v>612</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8</v>
      </c>
      <c r="AL18" s="262"/>
      <c r="AM18" s="262"/>
      <c r="AN18" s="262"/>
      <c r="AO18" s="262"/>
      <c r="AP18" s="262"/>
      <c r="AQ18" s="263"/>
      <c r="AR18" s="261">
        <f>SUM(AR13:AX17)</f>
        <v>8</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c r="Q19" s="218"/>
      <c r="R19" s="218"/>
      <c r="S19" s="218"/>
      <c r="T19" s="218"/>
      <c r="U19" s="218"/>
      <c r="V19" s="219"/>
      <c r="W19" s="217"/>
      <c r="X19" s="218"/>
      <c r="Y19" s="218"/>
      <c r="Z19" s="218"/>
      <c r="AA19" s="218"/>
      <c r="AB19" s="218"/>
      <c r="AC19" s="219"/>
      <c r="AD19" s="217"/>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240</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t="str">
        <f>IF(AD19=0, "-", SUM(AD19)/SUM(AD13,AD14))</f>
        <v>-</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594</v>
      </c>
      <c r="B22" s="302"/>
      <c r="C22" s="302"/>
      <c r="D22" s="302"/>
      <c r="E22" s="302"/>
      <c r="F22" s="303"/>
      <c r="G22" s="307" t="s">
        <v>230</v>
      </c>
      <c r="H22" s="276"/>
      <c r="I22" s="276"/>
      <c r="J22" s="276"/>
      <c r="K22" s="276"/>
      <c r="L22" s="276"/>
      <c r="M22" s="276"/>
      <c r="N22" s="276"/>
      <c r="O22" s="308"/>
      <c r="P22" s="275" t="s">
        <v>592</v>
      </c>
      <c r="Q22" s="276"/>
      <c r="R22" s="276"/>
      <c r="S22" s="276"/>
      <c r="T22" s="276"/>
      <c r="U22" s="276"/>
      <c r="V22" s="308"/>
      <c r="W22" s="275" t="s">
        <v>593</v>
      </c>
      <c r="X22" s="276"/>
      <c r="Y22" s="276"/>
      <c r="Z22" s="276"/>
      <c r="AA22" s="276"/>
      <c r="AB22" s="276"/>
      <c r="AC22" s="308"/>
      <c r="AD22" s="275" t="s">
        <v>229</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615</v>
      </c>
      <c r="H23" s="279"/>
      <c r="I23" s="279"/>
      <c r="J23" s="279"/>
      <c r="K23" s="279"/>
      <c r="L23" s="279"/>
      <c r="M23" s="279"/>
      <c r="N23" s="279"/>
      <c r="O23" s="280"/>
      <c r="P23" s="229">
        <v>8</v>
      </c>
      <c r="Q23" s="230"/>
      <c r="R23" s="230"/>
      <c r="S23" s="230"/>
      <c r="T23" s="230"/>
      <c r="U23" s="230"/>
      <c r="V23" s="281"/>
      <c r="W23" s="229">
        <v>7.5949999999999998</v>
      </c>
      <c r="X23" s="230"/>
      <c r="Y23" s="230"/>
      <c r="Z23" s="230"/>
      <c r="AA23" s="230"/>
      <c r="AB23" s="23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616</v>
      </c>
      <c r="H24" s="289"/>
      <c r="I24" s="289"/>
      <c r="J24" s="289"/>
      <c r="K24" s="289"/>
      <c r="L24" s="289"/>
      <c r="M24" s="289"/>
      <c r="N24" s="289"/>
      <c r="O24" s="290"/>
      <c r="P24" s="217">
        <v>0</v>
      </c>
      <c r="Q24" s="218"/>
      <c r="R24" s="218"/>
      <c r="S24" s="218"/>
      <c r="T24" s="218"/>
      <c r="U24" s="218"/>
      <c r="V24" s="219"/>
      <c r="W24" s="217">
        <v>0.40500000000000003</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612</v>
      </c>
      <c r="H25" s="289"/>
      <c r="I25" s="289"/>
      <c r="J25" s="289"/>
      <c r="K25" s="289"/>
      <c r="L25" s="289"/>
      <c r="M25" s="289"/>
      <c r="N25" s="289"/>
      <c r="O25" s="290"/>
      <c r="P25" s="217" t="s">
        <v>612</v>
      </c>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612</v>
      </c>
      <c r="H26" s="289"/>
      <c r="I26" s="289"/>
      <c r="J26" s="289"/>
      <c r="K26" s="289"/>
      <c r="L26" s="289"/>
      <c r="M26" s="289"/>
      <c r="N26" s="289"/>
      <c r="O26" s="290"/>
      <c r="P26" s="217" t="s">
        <v>612</v>
      </c>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t="s">
        <v>612</v>
      </c>
      <c r="H27" s="289"/>
      <c r="I27" s="289"/>
      <c r="J27" s="289"/>
      <c r="K27" s="289"/>
      <c r="L27" s="289"/>
      <c r="M27" s="289"/>
      <c r="N27" s="289"/>
      <c r="O27" s="290"/>
      <c r="P27" s="217" t="s">
        <v>618</v>
      </c>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t="s">
        <v>617</v>
      </c>
      <c r="H28" s="296"/>
      <c r="I28" s="296"/>
      <c r="J28" s="296"/>
      <c r="K28" s="296"/>
      <c r="L28" s="296"/>
      <c r="M28" s="296"/>
      <c r="N28" s="296"/>
      <c r="O28" s="297"/>
      <c r="P28" s="298">
        <v>0</v>
      </c>
      <c r="Q28" s="299"/>
      <c r="R28" s="299"/>
      <c r="S28" s="299"/>
      <c r="T28" s="299"/>
      <c r="U28" s="299"/>
      <c r="V28" s="300"/>
      <c r="W28" s="298">
        <v>0</v>
      </c>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0.100000000000001" customHeight="1" thickBot="1" x14ac:dyDescent="0.2">
      <c r="A29" s="304"/>
      <c r="B29" s="305"/>
      <c r="C29" s="305"/>
      <c r="D29" s="305"/>
      <c r="E29" s="305"/>
      <c r="F29" s="306"/>
      <c r="G29" s="127" t="s">
        <v>18</v>
      </c>
      <c r="H29" s="128"/>
      <c r="I29" s="128"/>
      <c r="J29" s="128"/>
      <c r="K29" s="128"/>
      <c r="L29" s="128"/>
      <c r="M29" s="128"/>
      <c r="N29" s="128"/>
      <c r="O29" s="129"/>
      <c r="P29" s="331">
        <f>AK13</f>
        <v>8</v>
      </c>
      <c r="Q29" s="332"/>
      <c r="R29" s="332"/>
      <c r="S29" s="332"/>
      <c r="T29" s="332"/>
      <c r="U29" s="332"/>
      <c r="V29" s="333"/>
      <c r="W29" s="334">
        <f>AR13</f>
        <v>8</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50.25" customHeight="1" x14ac:dyDescent="0.15">
      <c r="A30" s="337" t="s">
        <v>581</v>
      </c>
      <c r="B30" s="338"/>
      <c r="C30" s="338"/>
      <c r="D30" s="338"/>
      <c r="E30" s="338"/>
      <c r="F30" s="339"/>
      <c r="G30" s="340" t="s">
        <v>655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0.95" customHeight="1" x14ac:dyDescent="0.15">
      <c r="A31" s="349" t="s">
        <v>582</v>
      </c>
      <c r="B31" s="318"/>
      <c r="C31" s="318"/>
      <c r="D31" s="318"/>
      <c r="E31" s="318"/>
      <c r="F31" s="319"/>
      <c r="G31" s="351" t="s">
        <v>574</v>
      </c>
      <c r="H31" s="352"/>
      <c r="I31" s="352"/>
      <c r="J31" s="352"/>
      <c r="K31" s="352"/>
      <c r="L31" s="352"/>
      <c r="M31" s="352"/>
      <c r="N31" s="352"/>
      <c r="O31" s="352"/>
      <c r="P31" s="353" t="s">
        <v>573</v>
      </c>
      <c r="Q31" s="352"/>
      <c r="R31" s="352"/>
      <c r="S31" s="352"/>
      <c r="T31" s="352"/>
      <c r="U31" s="352"/>
      <c r="V31" s="352"/>
      <c r="W31" s="352"/>
      <c r="X31" s="354"/>
      <c r="Y31" s="355"/>
      <c r="Z31" s="356"/>
      <c r="AA31" s="357"/>
      <c r="AB31" s="402" t="s">
        <v>11</v>
      </c>
      <c r="AC31" s="402"/>
      <c r="AD31" s="402"/>
      <c r="AE31" s="403" t="s">
        <v>418</v>
      </c>
      <c r="AF31" s="404"/>
      <c r="AG31" s="404"/>
      <c r="AH31" s="405"/>
      <c r="AI31" s="403" t="s">
        <v>570</v>
      </c>
      <c r="AJ31" s="404"/>
      <c r="AK31" s="404"/>
      <c r="AL31" s="405"/>
      <c r="AM31" s="403" t="s">
        <v>386</v>
      </c>
      <c r="AN31" s="404"/>
      <c r="AO31" s="404"/>
      <c r="AP31" s="405"/>
      <c r="AQ31" s="412" t="s">
        <v>417</v>
      </c>
      <c r="AR31" s="413"/>
      <c r="AS31" s="413"/>
      <c r="AT31" s="414"/>
      <c r="AU31" s="412" t="s">
        <v>595</v>
      </c>
      <c r="AV31" s="413"/>
      <c r="AW31" s="413"/>
      <c r="AX31" s="415"/>
    </row>
    <row r="32" spans="1:50" ht="6" hidden="1" customHeight="1" x14ac:dyDescent="0.15">
      <c r="A32" s="349"/>
      <c r="B32" s="318"/>
      <c r="C32" s="318"/>
      <c r="D32" s="318"/>
      <c r="E32" s="318"/>
      <c r="F32" s="319"/>
      <c r="G32" s="358"/>
      <c r="H32" s="359"/>
      <c r="I32" s="359"/>
      <c r="J32" s="359"/>
      <c r="K32" s="359"/>
      <c r="L32" s="359"/>
      <c r="M32" s="359"/>
      <c r="N32" s="359"/>
      <c r="O32" s="359"/>
      <c r="P32" s="362"/>
      <c r="Q32" s="363"/>
      <c r="R32" s="363"/>
      <c r="S32" s="363"/>
      <c r="T32" s="363"/>
      <c r="U32" s="363"/>
      <c r="V32" s="363"/>
      <c r="W32" s="363"/>
      <c r="X32" s="364"/>
      <c r="Y32" s="368" t="s">
        <v>51</v>
      </c>
      <c r="Z32" s="369"/>
      <c r="AA32" s="370"/>
      <c r="AB32" s="371"/>
      <c r="AC32" s="371"/>
      <c r="AD32" s="371"/>
      <c r="AE32" s="372"/>
      <c r="AF32" s="372"/>
      <c r="AG32" s="372"/>
      <c r="AH32" s="372"/>
      <c r="AI32" s="372"/>
      <c r="AJ32" s="372"/>
      <c r="AK32" s="372"/>
      <c r="AL32" s="372"/>
      <c r="AM32" s="372"/>
      <c r="AN32" s="372"/>
      <c r="AO32" s="372"/>
      <c r="AP32" s="372"/>
      <c r="AQ32" s="372"/>
      <c r="AR32" s="372"/>
      <c r="AS32" s="372"/>
      <c r="AT32" s="372"/>
      <c r="AU32" s="406"/>
      <c r="AV32" s="407"/>
      <c r="AW32" s="407"/>
      <c r="AX32" s="408"/>
    </row>
    <row r="33" spans="1:51" ht="7.5" hidden="1"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c r="AC33" s="371"/>
      <c r="AD33" s="371"/>
      <c r="AE33" s="372"/>
      <c r="AF33" s="372"/>
      <c r="AG33" s="372"/>
      <c r="AH33" s="372"/>
      <c r="AI33" s="372"/>
      <c r="AJ33" s="372"/>
      <c r="AK33" s="372"/>
      <c r="AL33" s="372"/>
      <c r="AM33" s="372"/>
      <c r="AN33" s="372"/>
      <c r="AO33" s="372"/>
      <c r="AP33" s="372"/>
      <c r="AQ33" s="372"/>
      <c r="AR33" s="372"/>
      <c r="AS33" s="372"/>
      <c r="AT33" s="372"/>
      <c r="AU33" s="406"/>
      <c r="AV33" s="407"/>
      <c r="AW33" s="407"/>
      <c r="AX33" s="408"/>
    </row>
    <row r="34" spans="1:51" ht="0.95" hidden="1" customHeight="1" x14ac:dyDescent="0.15">
      <c r="A34" s="438" t="s">
        <v>583</v>
      </c>
      <c r="B34" s="439"/>
      <c r="C34" s="439"/>
      <c r="D34" s="439"/>
      <c r="E34" s="439"/>
      <c r="F34" s="440"/>
      <c r="G34" s="224" t="s">
        <v>584</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418</v>
      </c>
      <c r="AF34" s="224"/>
      <c r="AG34" s="224"/>
      <c r="AH34" s="253"/>
      <c r="AI34" s="223" t="s">
        <v>570</v>
      </c>
      <c r="AJ34" s="224"/>
      <c r="AK34" s="224"/>
      <c r="AL34" s="253"/>
      <c r="AM34" s="223" t="s">
        <v>386</v>
      </c>
      <c r="AN34" s="224"/>
      <c r="AO34" s="224"/>
      <c r="AP34" s="253"/>
      <c r="AQ34" s="417" t="s">
        <v>596</v>
      </c>
      <c r="AR34" s="418"/>
      <c r="AS34" s="418"/>
      <c r="AT34" s="418"/>
      <c r="AU34" s="418"/>
      <c r="AV34" s="418"/>
      <c r="AW34" s="418"/>
      <c r="AX34" s="419"/>
    </row>
    <row r="35" spans="1:51" ht="0.95" hidden="1" customHeight="1" x14ac:dyDescent="0.15">
      <c r="A35" s="441"/>
      <c r="B35" s="442"/>
      <c r="C35" s="442"/>
      <c r="D35" s="442"/>
      <c r="E35" s="442"/>
      <c r="F35" s="443"/>
      <c r="G35" s="395" t="s">
        <v>585</v>
      </c>
      <c r="H35" s="396"/>
      <c r="I35" s="396"/>
      <c r="J35" s="396"/>
      <c r="K35" s="396"/>
      <c r="L35" s="396"/>
      <c r="M35" s="396"/>
      <c r="N35" s="396"/>
      <c r="O35" s="396"/>
      <c r="P35" s="396"/>
      <c r="Q35" s="396"/>
      <c r="R35" s="396"/>
      <c r="S35" s="396"/>
      <c r="T35" s="396"/>
      <c r="U35" s="396"/>
      <c r="V35" s="396"/>
      <c r="W35" s="396"/>
      <c r="X35" s="396"/>
      <c r="Y35" s="420" t="s">
        <v>583</v>
      </c>
      <c r="Z35" s="421"/>
      <c r="AA35" s="422"/>
      <c r="AB35" s="423"/>
      <c r="AC35" s="424"/>
      <c r="AD35" s="425"/>
      <c r="AE35" s="399"/>
      <c r="AF35" s="399"/>
      <c r="AG35" s="399"/>
      <c r="AH35" s="399"/>
      <c r="AI35" s="399"/>
      <c r="AJ35" s="399"/>
      <c r="AK35" s="399"/>
      <c r="AL35" s="399"/>
      <c r="AM35" s="399"/>
      <c r="AN35" s="399"/>
      <c r="AO35" s="399"/>
      <c r="AP35" s="399"/>
      <c r="AQ35" s="390"/>
      <c r="AR35" s="373"/>
      <c r="AS35" s="373"/>
      <c r="AT35" s="373"/>
      <c r="AU35" s="373"/>
      <c r="AV35" s="373"/>
      <c r="AW35" s="373"/>
      <c r="AX35" s="374"/>
    </row>
    <row r="36" spans="1:51" ht="15" hidden="1"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586</v>
      </c>
      <c r="Z36" s="400"/>
      <c r="AA36" s="401"/>
      <c r="AB36" s="426" t="s">
        <v>587</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2"/>
    </row>
    <row r="37" spans="1:51" ht="20.100000000000001" customHeight="1" x14ac:dyDescent="0.15">
      <c r="A37" s="468" t="s">
        <v>237</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418</v>
      </c>
      <c r="AF37" s="486"/>
      <c r="AG37" s="486"/>
      <c r="AH37" s="487"/>
      <c r="AI37" s="490" t="s">
        <v>570</v>
      </c>
      <c r="AJ37" s="490"/>
      <c r="AK37" s="490"/>
      <c r="AL37" s="485"/>
      <c r="AM37" s="490" t="s">
        <v>386</v>
      </c>
      <c r="AN37" s="490"/>
      <c r="AO37" s="490"/>
      <c r="AP37" s="485"/>
      <c r="AQ37" s="459" t="s">
        <v>175</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c r="AR38" s="434"/>
      <c r="AS38" s="435" t="s">
        <v>176</v>
      </c>
      <c r="AT38" s="436"/>
      <c r="AU38" s="437">
        <v>6</v>
      </c>
      <c r="AV38" s="437"/>
      <c r="AW38" s="325" t="s">
        <v>166</v>
      </c>
      <c r="AX38" s="330"/>
    </row>
    <row r="39" spans="1:51" ht="23.25" customHeight="1" x14ac:dyDescent="0.15">
      <c r="A39" s="474"/>
      <c r="B39" s="472"/>
      <c r="C39" s="472"/>
      <c r="D39" s="472"/>
      <c r="E39" s="472"/>
      <c r="F39" s="473"/>
      <c r="G39" s="375" t="s">
        <v>644</v>
      </c>
      <c r="H39" s="376"/>
      <c r="I39" s="376"/>
      <c r="J39" s="376"/>
      <c r="K39" s="376"/>
      <c r="L39" s="376"/>
      <c r="M39" s="376"/>
      <c r="N39" s="376"/>
      <c r="O39" s="377"/>
      <c r="P39" s="140" t="s">
        <v>645</v>
      </c>
      <c r="Q39" s="140"/>
      <c r="R39" s="140"/>
      <c r="S39" s="140"/>
      <c r="T39" s="140"/>
      <c r="U39" s="140"/>
      <c r="V39" s="140"/>
      <c r="W39" s="140"/>
      <c r="X39" s="141"/>
      <c r="Y39" s="386" t="s">
        <v>12</v>
      </c>
      <c r="Z39" s="387"/>
      <c r="AA39" s="388"/>
      <c r="AB39" s="389" t="s">
        <v>619</v>
      </c>
      <c r="AC39" s="389"/>
      <c r="AD39" s="389"/>
      <c r="AE39" s="390" t="s">
        <v>612</v>
      </c>
      <c r="AF39" s="373"/>
      <c r="AG39" s="373"/>
      <c r="AH39" s="373"/>
      <c r="AI39" s="390" t="s">
        <v>612</v>
      </c>
      <c r="AJ39" s="373"/>
      <c r="AK39" s="373"/>
      <c r="AL39" s="373"/>
      <c r="AM39" s="390" t="s">
        <v>634</v>
      </c>
      <c r="AN39" s="373"/>
      <c r="AO39" s="373"/>
      <c r="AP39" s="373"/>
      <c r="AQ39" s="392" t="s">
        <v>620</v>
      </c>
      <c r="AR39" s="393"/>
      <c r="AS39" s="393"/>
      <c r="AT39" s="394"/>
      <c r="AU39" s="373" t="s">
        <v>634</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619</v>
      </c>
      <c r="AC40" s="449"/>
      <c r="AD40" s="449"/>
      <c r="AE40" s="390" t="s">
        <v>612</v>
      </c>
      <c r="AF40" s="373"/>
      <c r="AG40" s="373"/>
      <c r="AH40" s="373"/>
      <c r="AI40" s="390" t="s">
        <v>612</v>
      </c>
      <c r="AJ40" s="373"/>
      <c r="AK40" s="373"/>
      <c r="AL40" s="373"/>
      <c r="AM40" s="390" t="s">
        <v>634</v>
      </c>
      <c r="AN40" s="373"/>
      <c r="AO40" s="373"/>
      <c r="AP40" s="373"/>
      <c r="AQ40" s="392" t="s">
        <v>612</v>
      </c>
      <c r="AR40" s="393"/>
      <c r="AS40" s="393"/>
      <c r="AT40" s="394"/>
      <c r="AU40" s="373">
        <v>1</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t="s">
        <v>618</v>
      </c>
      <c r="AF41" s="373"/>
      <c r="AG41" s="373"/>
      <c r="AH41" s="373"/>
      <c r="AI41" s="390" t="s">
        <v>612</v>
      </c>
      <c r="AJ41" s="373"/>
      <c r="AK41" s="373"/>
      <c r="AL41" s="373"/>
      <c r="AM41" s="390" t="s">
        <v>612</v>
      </c>
      <c r="AN41" s="373"/>
      <c r="AO41" s="373"/>
      <c r="AP41" s="373"/>
      <c r="AQ41" s="392" t="s">
        <v>612</v>
      </c>
      <c r="AR41" s="393"/>
      <c r="AS41" s="393"/>
      <c r="AT41" s="394"/>
      <c r="AU41" s="373" t="s">
        <v>612</v>
      </c>
      <c r="AV41" s="373"/>
      <c r="AW41" s="373"/>
      <c r="AX41" s="374"/>
    </row>
    <row r="42" spans="1:51" ht="23.25" customHeight="1" x14ac:dyDescent="0.15">
      <c r="A42" s="462" t="s">
        <v>262</v>
      </c>
      <c r="B42" s="457"/>
      <c r="C42" s="457"/>
      <c r="D42" s="457"/>
      <c r="E42" s="457"/>
      <c r="F42" s="458"/>
      <c r="G42" s="498" t="s">
        <v>653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7.7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3"/>
      <c r="AF43" s="503"/>
      <c r="AG43" s="503"/>
      <c r="AH43" s="503"/>
      <c r="AI43" s="503"/>
      <c r="AJ43" s="503"/>
      <c r="AK43" s="503"/>
      <c r="AL43" s="503"/>
      <c r="AM43" s="503"/>
      <c r="AN43" s="503"/>
      <c r="AO43" s="503"/>
      <c r="AP43" s="503"/>
      <c r="AQ43" s="502"/>
      <c r="AR43" s="502"/>
      <c r="AS43" s="502"/>
      <c r="AT43" s="502"/>
      <c r="AU43" s="502"/>
      <c r="AV43" s="502"/>
      <c r="AW43" s="502"/>
      <c r="AX43" s="504"/>
    </row>
    <row r="44" spans="1:51" ht="7.5" hidden="1" customHeight="1" x14ac:dyDescent="0.15">
      <c r="A44" s="890" t="s">
        <v>575</v>
      </c>
      <c r="B44" s="317" t="s">
        <v>576</v>
      </c>
      <c r="C44" s="318"/>
      <c r="D44" s="318"/>
      <c r="E44" s="318"/>
      <c r="F44" s="319"/>
      <c r="G44" s="323" t="s">
        <v>577</v>
      </c>
      <c r="H44" s="323"/>
      <c r="I44" s="323"/>
      <c r="J44" s="323"/>
      <c r="K44" s="323"/>
      <c r="L44" s="323"/>
      <c r="M44" s="323"/>
      <c r="N44" s="323"/>
      <c r="O44" s="323"/>
      <c r="P44" s="323"/>
      <c r="Q44" s="323"/>
      <c r="R44" s="323"/>
      <c r="S44" s="323"/>
      <c r="T44" s="323"/>
      <c r="U44" s="323"/>
      <c r="V44" s="323"/>
      <c r="W44" s="323"/>
      <c r="X44" s="323"/>
      <c r="Y44" s="323"/>
      <c r="Z44" s="323"/>
      <c r="AA44" s="324"/>
      <c r="AB44" s="327" t="s">
        <v>597</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0.9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0.95" hidden="1" customHeight="1" x14ac:dyDescent="0.15">
      <c r="A46" s="315"/>
      <c r="B46" s="317"/>
      <c r="C46" s="318"/>
      <c r="D46" s="318"/>
      <c r="E46" s="318"/>
      <c r="F46" s="319"/>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0.95" hidden="1" customHeight="1" x14ac:dyDescent="0.15">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0.95" hidden="1" customHeight="1" x14ac:dyDescent="0.15">
      <c r="A48" s="315"/>
      <c r="B48" s="320"/>
      <c r="C48" s="321"/>
      <c r="D48" s="321"/>
      <c r="E48" s="321"/>
      <c r="F48" s="322"/>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0.9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7" t="s">
        <v>11</v>
      </c>
      <c r="AC49" s="888"/>
      <c r="AD49" s="889"/>
      <c r="AE49" s="416" t="s">
        <v>418</v>
      </c>
      <c r="AF49" s="416"/>
      <c r="AG49" s="416"/>
      <c r="AH49" s="416"/>
      <c r="AI49" s="416" t="s">
        <v>570</v>
      </c>
      <c r="AJ49" s="416"/>
      <c r="AK49" s="416"/>
      <c r="AL49" s="416"/>
      <c r="AM49" s="416" t="s">
        <v>386</v>
      </c>
      <c r="AN49" s="416"/>
      <c r="AO49" s="416"/>
      <c r="AP49" s="416"/>
      <c r="AQ49" s="492" t="s">
        <v>175</v>
      </c>
      <c r="AR49" s="493"/>
      <c r="AS49" s="493"/>
      <c r="AT49" s="494"/>
      <c r="AU49" s="495" t="s">
        <v>128</v>
      </c>
      <c r="AV49" s="495"/>
      <c r="AW49" s="495"/>
      <c r="AX49" s="496"/>
      <c r="AY49">
        <f t="shared" si="0"/>
        <v>0</v>
      </c>
      <c r="AZ49" s="10"/>
      <c r="BA49" s="10"/>
      <c r="BB49" s="10"/>
      <c r="BC49" s="10"/>
    </row>
    <row r="50" spans="1:60" ht="0.9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176</v>
      </c>
      <c r="AT50" s="436"/>
      <c r="AU50" s="437"/>
      <c r="AV50" s="437"/>
      <c r="AW50" s="325" t="s">
        <v>166</v>
      </c>
      <c r="AX50" s="330"/>
      <c r="AY50">
        <f t="shared" si="0"/>
        <v>0</v>
      </c>
      <c r="AZ50" s="10"/>
      <c r="BA50" s="10"/>
      <c r="BB50" s="10"/>
      <c r="BC50" s="10"/>
      <c r="BD50" s="10"/>
      <c r="BE50" s="10"/>
      <c r="BF50" s="10"/>
      <c r="BG50" s="10"/>
      <c r="BH50" s="10"/>
    </row>
    <row r="51" spans="1:60" ht="0.9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1" t="s">
        <v>57</v>
      </c>
      <c r="Z51" s="892"/>
      <c r="AA51" s="89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0.95" hidden="1" customHeight="1" x14ac:dyDescent="0.15">
      <c r="A52" s="315"/>
      <c r="B52" s="317"/>
      <c r="C52" s="318"/>
      <c r="D52" s="318"/>
      <c r="E52" s="318"/>
      <c r="F52" s="319"/>
      <c r="G52" s="894"/>
      <c r="H52" s="384"/>
      <c r="I52" s="384"/>
      <c r="J52" s="384"/>
      <c r="K52" s="384"/>
      <c r="L52" s="384"/>
      <c r="M52" s="384"/>
      <c r="N52" s="384"/>
      <c r="O52" s="385"/>
      <c r="P52" s="452"/>
      <c r="Q52" s="452"/>
      <c r="R52" s="452"/>
      <c r="S52" s="452"/>
      <c r="T52" s="452"/>
      <c r="U52" s="452"/>
      <c r="V52" s="452"/>
      <c r="W52" s="452"/>
      <c r="X52" s="453"/>
      <c r="Y52" s="895" t="s">
        <v>50</v>
      </c>
      <c r="Z52" s="787"/>
      <c r="AA52" s="788"/>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0.9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5" t="s">
        <v>13</v>
      </c>
      <c r="Z53" s="787"/>
      <c r="AA53" s="788"/>
      <c r="AB53" s="896" t="s">
        <v>14</v>
      </c>
      <c r="AC53" s="896"/>
      <c r="AD53" s="896"/>
      <c r="AE53" s="566"/>
      <c r="AF53" s="567"/>
      <c r="AG53" s="567"/>
      <c r="AH53" s="567"/>
      <c r="AI53" s="566"/>
      <c r="AJ53" s="567"/>
      <c r="AK53" s="567"/>
      <c r="AL53" s="567"/>
      <c r="AM53" s="566"/>
      <c r="AN53" s="567"/>
      <c r="AO53" s="567"/>
      <c r="AP53" s="567"/>
      <c r="AQ53" s="392"/>
      <c r="AR53" s="393"/>
      <c r="AS53" s="393"/>
      <c r="AT53" s="394"/>
      <c r="AU53" s="373"/>
      <c r="AV53" s="373"/>
      <c r="AW53" s="373"/>
      <c r="AX53" s="374"/>
      <c r="AY53">
        <f t="shared" si="0"/>
        <v>0</v>
      </c>
      <c r="AZ53" s="10"/>
      <c r="BA53" s="10"/>
      <c r="BB53" s="10"/>
      <c r="BC53" s="10"/>
      <c r="BD53" s="10"/>
      <c r="BE53" s="10"/>
      <c r="BF53" s="10"/>
      <c r="BG53" s="10"/>
      <c r="BH53" s="10"/>
    </row>
    <row r="54" spans="1:60" ht="0.9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7" t="s">
        <v>11</v>
      </c>
      <c r="AC54" s="888"/>
      <c r="AD54" s="889"/>
      <c r="AE54" s="416" t="s">
        <v>418</v>
      </c>
      <c r="AF54" s="416"/>
      <c r="AG54" s="416"/>
      <c r="AH54" s="416"/>
      <c r="AI54" s="416" t="s">
        <v>570</v>
      </c>
      <c r="AJ54" s="416"/>
      <c r="AK54" s="416"/>
      <c r="AL54" s="416"/>
      <c r="AM54" s="416" t="s">
        <v>386</v>
      </c>
      <c r="AN54" s="416"/>
      <c r="AO54" s="416"/>
      <c r="AP54" s="416"/>
      <c r="AQ54" s="492" t="s">
        <v>175</v>
      </c>
      <c r="AR54" s="493"/>
      <c r="AS54" s="493"/>
      <c r="AT54" s="494"/>
      <c r="AU54" s="495" t="s">
        <v>128</v>
      </c>
      <c r="AV54" s="495"/>
      <c r="AW54" s="495"/>
      <c r="AX54" s="496"/>
      <c r="AY54">
        <f>COUNTA($G$56)</f>
        <v>0</v>
      </c>
      <c r="AZ54" s="10"/>
      <c r="BA54" s="10"/>
      <c r="BB54" s="10"/>
      <c r="BC54" s="10"/>
    </row>
    <row r="55" spans="1:60" ht="0.9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176</v>
      </c>
      <c r="AT55" s="436"/>
      <c r="AU55" s="437"/>
      <c r="AV55" s="437"/>
      <c r="AW55" s="325" t="s">
        <v>166</v>
      </c>
      <c r="AX55" s="330"/>
      <c r="AY55">
        <f>$AY$54</f>
        <v>0</v>
      </c>
      <c r="AZ55" s="10"/>
      <c r="BA55" s="10"/>
      <c r="BB55" s="10"/>
      <c r="BC55" s="10"/>
      <c r="BD55" s="10"/>
      <c r="BE55" s="10"/>
      <c r="BF55" s="10"/>
      <c r="BG55" s="10"/>
      <c r="BH55" s="10"/>
    </row>
    <row r="56" spans="1:60" ht="0.9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1" t="s">
        <v>57</v>
      </c>
      <c r="Z56" s="892"/>
      <c r="AA56" s="89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0.95" hidden="1" customHeight="1" x14ac:dyDescent="0.15">
      <c r="A57" s="315"/>
      <c r="B57" s="317"/>
      <c r="C57" s="318"/>
      <c r="D57" s="318"/>
      <c r="E57" s="318"/>
      <c r="F57" s="319"/>
      <c r="G57" s="894"/>
      <c r="H57" s="384"/>
      <c r="I57" s="384"/>
      <c r="J57" s="384"/>
      <c r="K57" s="384"/>
      <c r="L57" s="384"/>
      <c r="M57" s="384"/>
      <c r="N57" s="384"/>
      <c r="O57" s="385"/>
      <c r="P57" s="452"/>
      <c r="Q57" s="452"/>
      <c r="R57" s="452"/>
      <c r="S57" s="452"/>
      <c r="T57" s="452"/>
      <c r="U57" s="452"/>
      <c r="V57" s="452"/>
      <c r="W57" s="452"/>
      <c r="X57" s="453"/>
      <c r="Y57" s="895" t="s">
        <v>50</v>
      </c>
      <c r="Z57" s="787"/>
      <c r="AA57" s="788"/>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0.9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5" t="s">
        <v>13</v>
      </c>
      <c r="Z58" s="787"/>
      <c r="AA58" s="788"/>
      <c r="AB58" s="896" t="s">
        <v>14</v>
      </c>
      <c r="AC58" s="896"/>
      <c r="AD58" s="896"/>
      <c r="AE58" s="566"/>
      <c r="AF58" s="567"/>
      <c r="AG58" s="567"/>
      <c r="AH58" s="567"/>
      <c r="AI58" s="566"/>
      <c r="AJ58" s="567"/>
      <c r="AK58" s="567"/>
      <c r="AL58" s="567"/>
      <c r="AM58" s="566"/>
      <c r="AN58" s="567"/>
      <c r="AO58" s="567"/>
      <c r="AP58" s="567"/>
      <c r="AQ58" s="392"/>
      <c r="AR58" s="393"/>
      <c r="AS58" s="393"/>
      <c r="AT58" s="394"/>
      <c r="AU58" s="373"/>
      <c r="AV58" s="373"/>
      <c r="AW58" s="373"/>
      <c r="AX58" s="374"/>
      <c r="AY58">
        <f>$AY$54</f>
        <v>0</v>
      </c>
      <c r="AZ58" s="10"/>
      <c r="BA58" s="10"/>
      <c r="BB58" s="10"/>
      <c r="BC58" s="10"/>
      <c r="BD58" s="10"/>
      <c r="BE58" s="10"/>
      <c r="BF58" s="10"/>
      <c r="BG58" s="10"/>
      <c r="BH58" s="10"/>
    </row>
    <row r="59" spans="1:60" ht="0.9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7" t="s">
        <v>11</v>
      </c>
      <c r="AC59" s="888"/>
      <c r="AD59" s="889"/>
      <c r="AE59" s="416" t="s">
        <v>418</v>
      </c>
      <c r="AF59" s="416"/>
      <c r="AG59" s="416"/>
      <c r="AH59" s="416"/>
      <c r="AI59" s="416" t="s">
        <v>570</v>
      </c>
      <c r="AJ59" s="416"/>
      <c r="AK59" s="416"/>
      <c r="AL59" s="416"/>
      <c r="AM59" s="416" t="s">
        <v>386</v>
      </c>
      <c r="AN59" s="416"/>
      <c r="AO59" s="416"/>
      <c r="AP59" s="416"/>
      <c r="AQ59" s="492" t="s">
        <v>175</v>
      </c>
      <c r="AR59" s="493"/>
      <c r="AS59" s="493"/>
      <c r="AT59" s="494"/>
      <c r="AU59" s="495" t="s">
        <v>128</v>
      </c>
      <c r="AV59" s="495"/>
      <c r="AW59" s="495"/>
      <c r="AX59" s="496"/>
      <c r="AY59">
        <f>COUNTA($G$61)</f>
        <v>0</v>
      </c>
      <c r="AZ59" s="10"/>
      <c r="BA59" s="10"/>
      <c r="BB59" s="10"/>
      <c r="BC59" s="10"/>
    </row>
    <row r="60" spans="1:60" ht="0.9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176</v>
      </c>
      <c r="AT60" s="436"/>
      <c r="AU60" s="437"/>
      <c r="AV60" s="437"/>
      <c r="AW60" s="325" t="s">
        <v>166</v>
      </c>
      <c r="AX60" s="330"/>
      <c r="AY60">
        <f>$AY$59</f>
        <v>0</v>
      </c>
      <c r="AZ60" s="10"/>
      <c r="BA60" s="10"/>
      <c r="BB60" s="10"/>
      <c r="BC60" s="10"/>
      <c r="BD60" s="10"/>
      <c r="BE60" s="10"/>
      <c r="BF60" s="10"/>
      <c r="BG60" s="10"/>
      <c r="BH60" s="10"/>
    </row>
    <row r="61" spans="1:60" ht="0.9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1" t="s">
        <v>57</v>
      </c>
      <c r="Z61" s="892"/>
      <c r="AA61" s="89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0.95" hidden="1" customHeight="1" x14ac:dyDescent="0.15">
      <c r="A62" s="315"/>
      <c r="B62" s="317"/>
      <c r="C62" s="318"/>
      <c r="D62" s="318"/>
      <c r="E62" s="318"/>
      <c r="F62" s="319"/>
      <c r="G62" s="894"/>
      <c r="H62" s="384"/>
      <c r="I62" s="384"/>
      <c r="J62" s="384"/>
      <c r="K62" s="384"/>
      <c r="L62" s="384"/>
      <c r="M62" s="384"/>
      <c r="N62" s="384"/>
      <c r="O62" s="385"/>
      <c r="P62" s="452"/>
      <c r="Q62" s="452"/>
      <c r="R62" s="452"/>
      <c r="S62" s="452"/>
      <c r="T62" s="452"/>
      <c r="U62" s="452"/>
      <c r="V62" s="452"/>
      <c r="W62" s="452"/>
      <c r="X62" s="453"/>
      <c r="Y62" s="895" t="s">
        <v>50</v>
      </c>
      <c r="Z62" s="787"/>
      <c r="AA62" s="788"/>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0.95" hidden="1" customHeight="1" thickBot="1" x14ac:dyDescent="0.2">
      <c r="A63" s="316"/>
      <c r="B63" s="884"/>
      <c r="C63" s="885"/>
      <c r="D63" s="885"/>
      <c r="E63" s="885"/>
      <c r="F63" s="886"/>
      <c r="G63" s="142"/>
      <c r="H63" s="143"/>
      <c r="I63" s="143"/>
      <c r="J63" s="143"/>
      <c r="K63" s="143"/>
      <c r="L63" s="143"/>
      <c r="M63" s="143"/>
      <c r="N63" s="143"/>
      <c r="O63" s="144"/>
      <c r="P63" s="454"/>
      <c r="Q63" s="454"/>
      <c r="R63" s="454"/>
      <c r="S63" s="454"/>
      <c r="T63" s="454"/>
      <c r="U63" s="454"/>
      <c r="V63" s="454"/>
      <c r="W63" s="454"/>
      <c r="X63" s="455"/>
      <c r="Y63" s="895" t="s">
        <v>13</v>
      </c>
      <c r="Z63" s="787"/>
      <c r="AA63" s="788"/>
      <c r="AB63" s="896" t="s">
        <v>14</v>
      </c>
      <c r="AC63" s="896"/>
      <c r="AD63" s="896"/>
      <c r="AE63" s="566"/>
      <c r="AF63" s="567"/>
      <c r="AG63" s="567"/>
      <c r="AH63" s="567"/>
      <c r="AI63" s="566"/>
      <c r="AJ63" s="567"/>
      <c r="AK63" s="567"/>
      <c r="AL63" s="567"/>
      <c r="AM63" s="566"/>
      <c r="AN63" s="567"/>
      <c r="AO63" s="567"/>
      <c r="AP63" s="567"/>
      <c r="AQ63" s="392"/>
      <c r="AR63" s="393"/>
      <c r="AS63" s="393"/>
      <c r="AT63" s="394"/>
      <c r="AU63" s="373"/>
      <c r="AV63" s="373"/>
      <c r="AW63" s="373"/>
      <c r="AX63" s="374"/>
      <c r="AY63">
        <f>$AY$59</f>
        <v>0</v>
      </c>
      <c r="AZ63" s="10"/>
      <c r="BA63" s="10"/>
      <c r="BB63" s="10"/>
      <c r="BC63" s="10"/>
      <c r="BD63" s="10"/>
      <c r="BE63" s="10"/>
      <c r="BF63" s="10"/>
      <c r="BG63" s="10"/>
      <c r="BH63" s="10"/>
    </row>
    <row r="64" spans="1:60" ht="6" hidden="1" customHeight="1" x14ac:dyDescent="0.15">
      <c r="A64" s="337" t="s">
        <v>581</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customHeight="1" x14ac:dyDescent="0.15">
      <c r="A65" s="349" t="s">
        <v>582</v>
      </c>
      <c r="B65" s="318"/>
      <c r="C65" s="318"/>
      <c r="D65" s="318"/>
      <c r="E65" s="318"/>
      <c r="F65" s="319"/>
      <c r="G65" s="351" t="s">
        <v>574</v>
      </c>
      <c r="H65" s="352"/>
      <c r="I65" s="352"/>
      <c r="J65" s="352"/>
      <c r="K65" s="352"/>
      <c r="L65" s="352"/>
      <c r="M65" s="352"/>
      <c r="N65" s="352"/>
      <c r="O65" s="352"/>
      <c r="P65" s="353" t="s">
        <v>573</v>
      </c>
      <c r="Q65" s="352"/>
      <c r="R65" s="352"/>
      <c r="S65" s="352"/>
      <c r="T65" s="352"/>
      <c r="U65" s="352"/>
      <c r="V65" s="352"/>
      <c r="W65" s="352"/>
      <c r="X65" s="354"/>
      <c r="Y65" s="355"/>
      <c r="Z65" s="356"/>
      <c r="AA65" s="357"/>
      <c r="AB65" s="402" t="s">
        <v>11</v>
      </c>
      <c r="AC65" s="402"/>
      <c r="AD65" s="402"/>
      <c r="AE65" s="403" t="s">
        <v>418</v>
      </c>
      <c r="AF65" s="404"/>
      <c r="AG65" s="404"/>
      <c r="AH65" s="405"/>
      <c r="AI65" s="403" t="s">
        <v>570</v>
      </c>
      <c r="AJ65" s="404"/>
      <c r="AK65" s="404"/>
      <c r="AL65" s="405"/>
      <c r="AM65" s="403" t="s">
        <v>386</v>
      </c>
      <c r="AN65" s="404"/>
      <c r="AO65" s="404"/>
      <c r="AP65" s="405"/>
      <c r="AQ65" s="412" t="s">
        <v>417</v>
      </c>
      <c r="AR65" s="413"/>
      <c r="AS65" s="413"/>
      <c r="AT65" s="414"/>
      <c r="AU65" s="412" t="s">
        <v>595</v>
      </c>
      <c r="AV65" s="413"/>
      <c r="AW65" s="413"/>
      <c r="AX65" s="415"/>
      <c r="AY65">
        <f>COUNTA($G$66)</f>
        <v>1</v>
      </c>
    </row>
    <row r="66" spans="1:51" ht="23.25" customHeight="1" x14ac:dyDescent="0.15">
      <c r="A66" s="349"/>
      <c r="B66" s="318"/>
      <c r="C66" s="318"/>
      <c r="D66" s="318"/>
      <c r="E66" s="318"/>
      <c r="F66" s="319"/>
      <c r="G66" s="430" t="s">
        <v>660</v>
      </c>
      <c r="H66" s="359"/>
      <c r="I66" s="359"/>
      <c r="J66" s="359"/>
      <c r="K66" s="359"/>
      <c r="L66" s="359"/>
      <c r="M66" s="359"/>
      <c r="N66" s="359"/>
      <c r="O66" s="359"/>
      <c r="P66" s="431" t="s">
        <v>621</v>
      </c>
      <c r="Q66" s="363"/>
      <c r="R66" s="363"/>
      <c r="S66" s="363"/>
      <c r="T66" s="363"/>
      <c r="U66" s="363"/>
      <c r="V66" s="363"/>
      <c r="W66" s="363"/>
      <c r="X66" s="364"/>
      <c r="Y66" s="368" t="s">
        <v>51</v>
      </c>
      <c r="Z66" s="369"/>
      <c r="AA66" s="370"/>
      <c r="AB66" s="389" t="s">
        <v>622</v>
      </c>
      <c r="AC66" s="371"/>
      <c r="AD66" s="371"/>
      <c r="AE66" s="399" t="s">
        <v>633</v>
      </c>
      <c r="AF66" s="372"/>
      <c r="AG66" s="372"/>
      <c r="AH66" s="372"/>
      <c r="AI66" s="399" t="s">
        <v>636</v>
      </c>
      <c r="AJ66" s="372"/>
      <c r="AK66" s="372"/>
      <c r="AL66" s="372"/>
      <c r="AM66" s="399" t="s">
        <v>643</v>
      </c>
      <c r="AN66" s="372"/>
      <c r="AO66" s="372"/>
      <c r="AP66" s="372"/>
      <c r="AQ66" s="399" t="s">
        <v>651</v>
      </c>
      <c r="AR66" s="372"/>
      <c r="AS66" s="372"/>
      <c r="AT66" s="372"/>
      <c r="AU66" s="390" t="s">
        <v>612</v>
      </c>
      <c r="AV66" s="407"/>
      <c r="AW66" s="407"/>
      <c r="AX66" s="408"/>
      <c r="AY66">
        <f>$AY$65</f>
        <v>1</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89" t="s">
        <v>622</v>
      </c>
      <c r="AC67" s="371"/>
      <c r="AD67" s="371"/>
      <c r="AE67" s="399" t="s">
        <v>634</v>
      </c>
      <c r="AF67" s="372"/>
      <c r="AG67" s="372"/>
      <c r="AH67" s="372"/>
      <c r="AI67" s="399" t="s">
        <v>636</v>
      </c>
      <c r="AJ67" s="372"/>
      <c r="AK67" s="372"/>
      <c r="AL67" s="372"/>
      <c r="AM67" s="399" t="s">
        <v>646</v>
      </c>
      <c r="AN67" s="372"/>
      <c r="AO67" s="372"/>
      <c r="AP67" s="372"/>
      <c r="AQ67" s="399">
        <v>2</v>
      </c>
      <c r="AR67" s="372"/>
      <c r="AS67" s="372"/>
      <c r="AT67" s="372"/>
      <c r="AU67" s="390">
        <v>2</v>
      </c>
      <c r="AV67" s="407"/>
      <c r="AW67" s="407"/>
      <c r="AX67" s="408"/>
      <c r="AY67">
        <f>$AY$65</f>
        <v>1</v>
      </c>
    </row>
    <row r="68" spans="1:51" ht="23.25" customHeight="1" x14ac:dyDescent="0.15">
      <c r="A68" s="438" t="s">
        <v>583</v>
      </c>
      <c r="B68" s="439"/>
      <c r="C68" s="439"/>
      <c r="D68" s="439"/>
      <c r="E68" s="439"/>
      <c r="F68" s="440"/>
      <c r="G68" s="224" t="s">
        <v>584</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418</v>
      </c>
      <c r="AF68" s="416"/>
      <c r="AG68" s="416"/>
      <c r="AH68" s="416"/>
      <c r="AI68" s="416" t="s">
        <v>570</v>
      </c>
      <c r="AJ68" s="416"/>
      <c r="AK68" s="416"/>
      <c r="AL68" s="416"/>
      <c r="AM68" s="416" t="s">
        <v>386</v>
      </c>
      <c r="AN68" s="416"/>
      <c r="AO68" s="416"/>
      <c r="AP68" s="416"/>
      <c r="AQ68" s="417" t="s">
        <v>596</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5" t="s">
        <v>623</v>
      </c>
      <c r="H69" s="396"/>
      <c r="I69" s="396"/>
      <c r="J69" s="396"/>
      <c r="K69" s="396"/>
      <c r="L69" s="396"/>
      <c r="M69" s="396"/>
      <c r="N69" s="396"/>
      <c r="O69" s="396"/>
      <c r="P69" s="396"/>
      <c r="Q69" s="396"/>
      <c r="R69" s="396"/>
      <c r="S69" s="396"/>
      <c r="T69" s="396"/>
      <c r="U69" s="396"/>
      <c r="V69" s="396"/>
      <c r="W69" s="396"/>
      <c r="X69" s="396"/>
      <c r="Y69" s="420" t="s">
        <v>583</v>
      </c>
      <c r="Z69" s="421"/>
      <c r="AA69" s="422"/>
      <c r="AB69" s="423" t="s">
        <v>624</v>
      </c>
      <c r="AC69" s="424"/>
      <c r="AD69" s="425"/>
      <c r="AE69" s="399" t="s">
        <v>634</v>
      </c>
      <c r="AF69" s="399"/>
      <c r="AG69" s="399"/>
      <c r="AH69" s="399"/>
      <c r="AI69" s="399" t="s">
        <v>636</v>
      </c>
      <c r="AJ69" s="399"/>
      <c r="AK69" s="399"/>
      <c r="AL69" s="399"/>
      <c r="AM69" s="399" t="s">
        <v>651</v>
      </c>
      <c r="AN69" s="399"/>
      <c r="AO69" s="399"/>
      <c r="AP69" s="399"/>
      <c r="AQ69" s="390">
        <v>4</v>
      </c>
      <c r="AR69" s="373"/>
      <c r="AS69" s="373"/>
      <c r="AT69" s="373"/>
      <c r="AU69" s="373"/>
      <c r="AV69" s="373"/>
      <c r="AW69" s="373"/>
      <c r="AX69" s="374"/>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586</v>
      </c>
      <c r="Z70" s="400"/>
      <c r="AA70" s="401"/>
      <c r="AB70" s="426" t="s">
        <v>625</v>
      </c>
      <c r="AC70" s="427"/>
      <c r="AD70" s="428"/>
      <c r="AE70" s="429" t="s">
        <v>635</v>
      </c>
      <c r="AF70" s="429"/>
      <c r="AG70" s="429"/>
      <c r="AH70" s="429"/>
      <c r="AI70" s="429" t="s">
        <v>286</v>
      </c>
      <c r="AJ70" s="429"/>
      <c r="AK70" s="429"/>
      <c r="AL70" s="429"/>
      <c r="AM70" s="429" t="s">
        <v>652</v>
      </c>
      <c r="AN70" s="429"/>
      <c r="AO70" s="429"/>
      <c r="AP70" s="429"/>
      <c r="AQ70" s="429" t="s">
        <v>654</v>
      </c>
      <c r="AR70" s="429"/>
      <c r="AS70" s="429"/>
      <c r="AT70" s="429"/>
      <c r="AU70" s="429"/>
      <c r="AV70" s="429"/>
      <c r="AW70" s="429"/>
      <c r="AX70" s="432"/>
      <c r="AY70">
        <f>$AY$68</f>
        <v>1</v>
      </c>
    </row>
    <row r="71" spans="1:51" ht="20.100000000000001" customHeight="1" x14ac:dyDescent="0.15">
      <c r="A71" s="505" t="s">
        <v>237</v>
      </c>
      <c r="B71" s="506"/>
      <c r="C71" s="506"/>
      <c r="D71" s="506"/>
      <c r="E71" s="506"/>
      <c r="F71" s="507"/>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418</v>
      </c>
      <c r="AF71" s="416"/>
      <c r="AG71" s="416"/>
      <c r="AH71" s="416"/>
      <c r="AI71" s="416" t="s">
        <v>570</v>
      </c>
      <c r="AJ71" s="416"/>
      <c r="AK71" s="416"/>
      <c r="AL71" s="416"/>
      <c r="AM71" s="416" t="s">
        <v>386</v>
      </c>
      <c r="AN71" s="416"/>
      <c r="AO71" s="416"/>
      <c r="AP71" s="416"/>
      <c r="AQ71" s="459" t="s">
        <v>175</v>
      </c>
      <c r="AR71" s="460"/>
      <c r="AS71" s="460"/>
      <c r="AT71" s="461"/>
      <c r="AU71" s="323" t="s">
        <v>128</v>
      </c>
      <c r="AV71" s="323"/>
      <c r="AW71" s="323"/>
      <c r="AX71" s="328"/>
      <c r="AY71">
        <f>COUNTA($G$73)</f>
        <v>1</v>
      </c>
    </row>
    <row r="72" spans="1:51" ht="20.100000000000001" customHeight="1" x14ac:dyDescent="0.15">
      <c r="A72" s="508"/>
      <c r="B72" s="509"/>
      <c r="C72" s="509"/>
      <c r="D72" s="509"/>
      <c r="E72" s="509"/>
      <c r="F72" s="510"/>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176</v>
      </c>
      <c r="AT72" s="436"/>
      <c r="AU72" s="437">
        <v>6</v>
      </c>
      <c r="AV72" s="437"/>
      <c r="AW72" s="325" t="s">
        <v>166</v>
      </c>
      <c r="AX72" s="330"/>
      <c r="AY72">
        <f t="shared" ref="AY72:AY77" si="1">$AY$71</f>
        <v>1</v>
      </c>
    </row>
    <row r="73" spans="1:51" ht="20.100000000000001" customHeight="1" x14ac:dyDescent="0.15">
      <c r="A73" s="511"/>
      <c r="B73" s="509"/>
      <c r="C73" s="509"/>
      <c r="D73" s="509"/>
      <c r="E73" s="509"/>
      <c r="F73" s="510"/>
      <c r="G73" s="375" t="s">
        <v>660</v>
      </c>
      <c r="H73" s="376"/>
      <c r="I73" s="376"/>
      <c r="J73" s="376"/>
      <c r="K73" s="376"/>
      <c r="L73" s="376"/>
      <c r="M73" s="376"/>
      <c r="N73" s="376"/>
      <c r="O73" s="377"/>
      <c r="P73" s="140" t="s">
        <v>630</v>
      </c>
      <c r="Q73" s="140"/>
      <c r="R73" s="140"/>
      <c r="S73" s="140"/>
      <c r="T73" s="140"/>
      <c r="U73" s="140"/>
      <c r="V73" s="140"/>
      <c r="W73" s="140"/>
      <c r="X73" s="141"/>
      <c r="Y73" s="386" t="s">
        <v>12</v>
      </c>
      <c r="Z73" s="387"/>
      <c r="AA73" s="388"/>
      <c r="AB73" s="389" t="s">
        <v>167</v>
      </c>
      <c r="AC73" s="389"/>
      <c r="AD73" s="389"/>
      <c r="AE73" s="390">
        <v>96.2</v>
      </c>
      <c r="AF73" s="373"/>
      <c r="AG73" s="373"/>
      <c r="AH73" s="373"/>
      <c r="AI73" s="390">
        <v>100</v>
      </c>
      <c r="AJ73" s="373"/>
      <c r="AK73" s="373"/>
      <c r="AL73" s="373"/>
      <c r="AM73" s="390">
        <v>100</v>
      </c>
      <c r="AN73" s="373"/>
      <c r="AO73" s="373"/>
      <c r="AP73" s="373"/>
      <c r="AQ73" s="392"/>
      <c r="AR73" s="393"/>
      <c r="AS73" s="393"/>
      <c r="AT73" s="394"/>
      <c r="AU73" s="373"/>
      <c r="AV73" s="373"/>
      <c r="AW73" s="373"/>
      <c r="AX73" s="374"/>
      <c r="AY73">
        <f t="shared" si="1"/>
        <v>1</v>
      </c>
    </row>
    <row r="74" spans="1:51" ht="20.100000000000001" customHeight="1" x14ac:dyDescent="0.15">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631</v>
      </c>
      <c r="AC74" s="449"/>
      <c r="AD74" s="449"/>
      <c r="AE74" s="390">
        <v>90</v>
      </c>
      <c r="AF74" s="373"/>
      <c r="AG74" s="373"/>
      <c r="AH74" s="373"/>
      <c r="AI74" s="390">
        <v>90</v>
      </c>
      <c r="AJ74" s="373"/>
      <c r="AK74" s="373"/>
      <c r="AL74" s="373"/>
      <c r="AM74" s="390">
        <v>90</v>
      </c>
      <c r="AN74" s="373"/>
      <c r="AO74" s="373"/>
      <c r="AP74" s="373"/>
      <c r="AQ74" s="392"/>
      <c r="AR74" s="393"/>
      <c r="AS74" s="393"/>
      <c r="AT74" s="394"/>
      <c r="AU74" s="373">
        <v>90</v>
      </c>
      <c r="AV74" s="373"/>
      <c r="AW74" s="373"/>
      <c r="AX74" s="374"/>
      <c r="AY74">
        <f t="shared" si="1"/>
        <v>1</v>
      </c>
    </row>
    <row r="75" spans="1:51" ht="18.75" customHeight="1" x14ac:dyDescent="0.15">
      <c r="A75" s="511"/>
      <c r="B75" s="509"/>
      <c r="C75" s="509"/>
      <c r="D75" s="509"/>
      <c r="E75" s="509"/>
      <c r="F75" s="510"/>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v>107</v>
      </c>
      <c r="AF75" s="373"/>
      <c r="AG75" s="373"/>
      <c r="AH75" s="373"/>
      <c r="AI75" s="390">
        <v>111</v>
      </c>
      <c r="AJ75" s="373"/>
      <c r="AK75" s="373"/>
      <c r="AL75" s="373"/>
      <c r="AM75" s="390">
        <v>111</v>
      </c>
      <c r="AN75" s="373"/>
      <c r="AO75" s="373"/>
      <c r="AP75" s="373"/>
      <c r="AQ75" s="392"/>
      <c r="AR75" s="393"/>
      <c r="AS75" s="393"/>
      <c r="AT75" s="394"/>
      <c r="AU75" s="373"/>
      <c r="AV75" s="373"/>
      <c r="AW75" s="373"/>
      <c r="AX75" s="374"/>
      <c r="AY75">
        <f t="shared" si="1"/>
        <v>1</v>
      </c>
    </row>
    <row r="76" spans="1:51" ht="0.95" customHeight="1" x14ac:dyDescent="0.15">
      <c r="A76" s="462" t="s">
        <v>262</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6.7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4"/>
      <c r="AY77">
        <f t="shared" si="1"/>
        <v>1</v>
      </c>
    </row>
    <row r="78" spans="1:51" ht="0.95" hidden="1" customHeight="1" x14ac:dyDescent="0.15">
      <c r="A78" s="315" t="s">
        <v>575</v>
      </c>
      <c r="B78" s="317" t="s">
        <v>576</v>
      </c>
      <c r="C78" s="318"/>
      <c r="D78" s="318"/>
      <c r="E78" s="318"/>
      <c r="F78" s="319"/>
      <c r="G78" s="323" t="s">
        <v>577</v>
      </c>
      <c r="H78" s="323"/>
      <c r="I78" s="323"/>
      <c r="J78" s="323"/>
      <c r="K78" s="323"/>
      <c r="L78" s="323"/>
      <c r="M78" s="323"/>
      <c r="N78" s="323"/>
      <c r="O78" s="323"/>
      <c r="P78" s="323"/>
      <c r="Q78" s="323"/>
      <c r="R78" s="323"/>
      <c r="S78" s="323"/>
      <c r="T78" s="323"/>
      <c r="U78" s="323"/>
      <c r="V78" s="323"/>
      <c r="W78" s="323"/>
      <c r="X78" s="323"/>
      <c r="Y78" s="323"/>
      <c r="Z78" s="323"/>
      <c r="AA78" s="324"/>
      <c r="AB78" s="327" t="s">
        <v>597</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0.9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0.95" hidden="1" customHeight="1" x14ac:dyDescent="0.15">
      <c r="A80" s="315"/>
      <c r="B80" s="317"/>
      <c r="C80" s="318"/>
      <c r="D80" s="318"/>
      <c r="E80" s="318"/>
      <c r="F80" s="319"/>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0.95" hidden="1" customHeight="1" x14ac:dyDescent="0.15">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0.95" hidden="1" customHeight="1" x14ac:dyDescent="0.15">
      <c r="A82" s="315"/>
      <c r="B82" s="320"/>
      <c r="C82" s="321"/>
      <c r="D82" s="321"/>
      <c r="E82" s="321"/>
      <c r="F82" s="322"/>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0.9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7" t="s">
        <v>11</v>
      </c>
      <c r="AC83" s="888"/>
      <c r="AD83" s="889"/>
      <c r="AE83" s="416" t="s">
        <v>418</v>
      </c>
      <c r="AF83" s="416"/>
      <c r="AG83" s="416"/>
      <c r="AH83" s="416"/>
      <c r="AI83" s="416" t="s">
        <v>570</v>
      </c>
      <c r="AJ83" s="416"/>
      <c r="AK83" s="416"/>
      <c r="AL83" s="416"/>
      <c r="AM83" s="416" t="s">
        <v>386</v>
      </c>
      <c r="AN83" s="416"/>
      <c r="AO83" s="416"/>
      <c r="AP83" s="416"/>
      <c r="AQ83" s="492" t="s">
        <v>175</v>
      </c>
      <c r="AR83" s="493"/>
      <c r="AS83" s="493"/>
      <c r="AT83" s="494"/>
      <c r="AU83" s="495" t="s">
        <v>128</v>
      </c>
      <c r="AV83" s="495"/>
      <c r="AW83" s="495"/>
      <c r="AX83" s="496"/>
      <c r="AY83">
        <f t="shared" si="2"/>
        <v>0</v>
      </c>
      <c r="AZ83" s="10"/>
      <c r="BA83" s="10"/>
      <c r="BB83" s="10"/>
      <c r="BC83" s="10"/>
    </row>
    <row r="84" spans="1:60" ht="0.9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176</v>
      </c>
      <c r="AT84" s="436"/>
      <c r="AU84" s="437"/>
      <c r="AV84" s="437"/>
      <c r="AW84" s="325" t="s">
        <v>166</v>
      </c>
      <c r="AX84" s="330"/>
      <c r="AY84">
        <f t="shared" si="2"/>
        <v>0</v>
      </c>
      <c r="AZ84" s="10"/>
      <c r="BA84" s="10"/>
      <c r="BB84" s="10"/>
      <c r="BC84" s="10"/>
      <c r="BD84" s="10"/>
      <c r="BE84" s="10"/>
      <c r="BF84" s="10"/>
      <c r="BG84" s="10"/>
      <c r="BH84" s="10"/>
    </row>
    <row r="85" spans="1:60" ht="0.95" hidden="1" customHeight="1" x14ac:dyDescent="0.15">
      <c r="A85" s="315"/>
      <c r="B85" s="317"/>
      <c r="C85" s="318"/>
      <c r="D85" s="318"/>
      <c r="E85" s="318"/>
      <c r="F85" s="319"/>
      <c r="G85" s="139"/>
      <c r="H85" s="140"/>
      <c r="I85" s="140"/>
      <c r="J85" s="140"/>
      <c r="K85" s="140"/>
      <c r="L85" s="140"/>
      <c r="M85" s="140"/>
      <c r="N85" s="140"/>
      <c r="O85" s="141"/>
      <c r="P85" s="140"/>
      <c r="Q85" s="140"/>
      <c r="R85" s="140"/>
      <c r="S85" s="140"/>
      <c r="T85" s="140"/>
      <c r="U85" s="140"/>
      <c r="V85" s="140"/>
      <c r="W85" s="140"/>
      <c r="X85" s="141"/>
      <c r="Y85" s="891" t="s">
        <v>57</v>
      </c>
      <c r="Z85" s="892"/>
      <c r="AA85" s="89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0.95" hidden="1" customHeight="1" x14ac:dyDescent="0.15">
      <c r="A86" s="315"/>
      <c r="B86" s="317"/>
      <c r="C86" s="318"/>
      <c r="D86" s="318"/>
      <c r="E86" s="318"/>
      <c r="F86" s="319"/>
      <c r="G86" s="894"/>
      <c r="H86" s="384"/>
      <c r="I86" s="384"/>
      <c r="J86" s="384"/>
      <c r="K86" s="384"/>
      <c r="L86" s="384"/>
      <c r="M86" s="384"/>
      <c r="N86" s="384"/>
      <c r="O86" s="385"/>
      <c r="P86" s="384"/>
      <c r="Q86" s="384"/>
      <c r="R86" s="384"/>
      <c r="S86" s="384"/>
      <c r="T86" s="384"/>
      <c r="U86" s="384"/>
      <c r="V86" s="384"/>
      <c r="W86" s="384"/>
      <c r="X86" s="385"/>
      <c r="Y86" s="895" t="s">
        <v>50</v>
      </c>
      <c r="Z86" s="787"/>
      <c r="AA86" s="788"/>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0.95" hidden="1" customHeight="1" x14ac:dyDescent="0.15">
      <c r="A87" s="315"/>
      <c r="B87" s="317"/>
      <c r="C87" s="318"/>
      <c r="D87" s="318"/>
      <c r="E87" s="318"/>
      <c r="F87" s="319"/>
      <c r="G87" s="142"/>
      <c r="H87" s="143"/>
      <c r="I87" s="143"/>
      <c r="J87" s="143"/>
      <c r="K87" s="143"/>
      <c r="L87" s="143"/>
      <c r="M87" s="143"/>
      <c r="N87" s="143"/>
      <c r="O87" s="144"/>
      <c r="P87" s="143"/>
      <c r="Q87" s="143"/>
      <c r="R87" s="143"/>
      <c r="S87" s="143"/>
      <c r="T87" s="143"/>
      <c r="U87" s="143"/>
      <c r="V87" s="143"/>
      <c r="W87" s="143"/>
      <c r="X87" s="144"/>
      <c r="Y87" s="895" t="s">
        <v>13</v>
      </c>
      <c r="Z87" s="787"/>
      <c r="AA87" s="788"/>
      <c r="AB87" s="896" t="s">
        <v>14</v>
      </c>
      <c r="AC87" s="896"/>
      <c r="AD87" s="896"/>
      <c r="AE87" s="566"/>
      <c r="AF87" s="567"/>
      <c r="AG87" s="567"/>
      <c r="AH87" s="567"/>
      <c r="AI87" s="566"/>
      <c r="AJ87" s="567"/>
      <c r="AK87" s="567"/>
      <c r="AL87" s="567"/>
      <c r="AM87" s="566"/>
      <c r="AN87" s="567"/>
      <c r="AO87" s="567"/>
      <c r="AP87" s="567"/>
      <c r="AQ87" s="392"/>
      <c r="AR87" s="393"/>
      <c r="AS87" s="393"/>
      <c r="AT87" s="394"/>
      <c r="AU87" s="373"/>
      <c r="AV87" s="373"/>
      <c r="AW87" s="373"/>
      <c r="AX87" s="374"/>
      <c r="AY87">
        <f t="shared" si="2"/>
        <v>0</v>
      </c>
      <c r="AZ87" s="10"/>
      <c r="BA87" s="10"/>
      <c r="BB87" s="10"/>
      <c r="BC87" s="10"/>
      <c r="BD87" s="10"/>
      <c r="BE87" s="10"/>
      <c r="BF87" s="10"/>
      <c r="BG87" s="10"/>
      <c r="BH87" s="10"/>
    </row>
    <row r="88" spans="1:60" ht="0.9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7" t="s">
        <v>11</v>
      </c>
      <c r="AC88" s="888"/>
      <c r="AD88" s="889"/>
      <c r="AE88" s="416" t="s">
        <v>418</v>
      </c>
      <c r="AF88" s="416"/>
      <c r="AG88" s="416"/>
      <c r="AH88" s="416"/>
      <c r="AI88" s="416" t="s">
        <v>570</v>
      </c>
      <c r="AJ88" s="416"/>
      <c r="AK88" s="416"/>
      <c r="AL88" s="416"/>
      <c r="AM88" s="416" t="s">
        <v>386</v>
      </c>
      <c r="AN88" s="416"/>
      <c r="AO88" s="416"/>
      <c r="AP88" s="416"/>
      <c r="AQ88" s="492" t="s">
        <v>175</v>
      </c>
      <c r="AR88" s="493"/>
      <c r="AS88" s="493"/>
      <c r="AT88" s="494"/>
      <c r="AU88" s="495" t="s">
        <v>128</v>
      </c>
      <c r="AV88" s="495"/>
      <c r="AW88" s="495"/>
      <c r="AX88" s="496"/>
      <c r="AY88">
        <f>$G$90</f>
        <v>0</v>
      </c>
      <c r="AZ88" s="10"/>
      <c r="BA88" s="10"/>
      <c r="BB88" s="10"/>
      <c r="BC88" s="10"/>
    </row>
    <row r="89" spans="1:60" ht="0.9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176</v>
      </c>
      <c r="AT89" s="436"/>
      <c r="AU89" s="437"/>
      <c r="AV89" s="437"/>
      <c r="AW89" s="325" t="s">
        <v>166</v>
      </c>
      <c r="AX89" s="330"/>
      <c r="AY89">
        <f>$AY$88</f>
        <v>0</v>
      </c>
      <c r="AZ89" s="10"/>
      <c r="BA89" s="10"/>
      <c r="BB89" s="10"/>
      <c r="BC89" s="10"/>
      <c r="BD89" s="10"/>
      <c r="BE89" s="10"/>
      <c r="BF89" s="10"/>
      <c r="BG89" s="10"/>
      <c r="BH89" s="10"/>
    </row>
    <row r="90" spans="1:60" ht="0.9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1" t="s">
        <v>57</v>
      </c>
      <c r="Z90" s="892"/>
      <c r="AA90" s="89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0.95" hidden="1" customHeight="1" x14ac:dyDescent="0.15">
      <c r="A91" s="315"/>
      <c r="B91" s="317"/>
      <c r="C91" s="318"/>
      <c r="D91" s="318"/>
      <c r="E91" s="318"/>
      <c r="F91" s="319"/>
      <c r="G91" s="894"/>
      <c r="H91" s="384"/>
      <c r="I91" s="384"/>
      <c r="J91" s="384"/>
      <c r="K91" s="384"/>
      <c r="L91" s="384"/>
      <c r="M91" s="384"/>
      <c r="N91" s="384"/>
      <c r="O91" s="385"/>
      <c r="P91" s="452"/>
      <c r="Q91" s="452"/>
      <c r="R91" s="452"/>
      <c r="S91" s="452"/>
      <c r="T91" s="452"/>
      <c r="U91" s="452"/>
      <c r="V91" s="452"/>
      <c r="W91" s="452"/>
      <c r="X91" s="453"/>
      <c r="Y91" s="895" t="s">
        <v>50</v>
      </c>
      <c r="Z91" s="787"/>
      <c r="AA91" s="788"/>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0.9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5" t="s">
        <v>13</v>
      </c>
      <c r="Z92" s="787"/>
      <c r="AA92" s="788"/>
      <c r="AB92" s="896" t="s">
        <v>14</v>
      </c>
      <c r="AC92" s="896"/>
      <c r="AD92" s="896"/>
      <c r="AE92" s="566"/>
      <c r="AF92" s="567"/>
      <c r="AG92" s="567"/>
      <c r="AH92" s="567"/>
      <c r="AI92" s="566"/>
      <c r="AJ92" s="567"/>
      <c r="AK92" s="567"/>
      <c r="AL92" s="567"/>
      <c r="AM92" s="566"/>
      <c r="AN92" s="567"/>
      <c r="AO92" s="567"/>
      <c r="AP92" s="567"/>
      <c r="AQ92" s="392"/>
      <c r="AR92" s="393"/>
      <c r="AS92" s="393"/>
      <c r="AT92" s="394"/>
      <c r="AU92" s="373"/>
      <c r="AV92" s="373"/>
      <c r="AW92" s="373"/>
      <c r="AX92" s="374"/>
      <c r="AY92">
        <f>$AY$88</f>
        <v>0</v>
      </c>
      <c r="AZ92" s="10"/>
      <c r="BA92" s="10"/>
      <c r="BB92" s="10"/>
      <c r="BC92" s="10"/>
      <c r="BD92" s="10"/>
      <c r="BE92" s="10"/>
      <c r="BF92" s="10"/>
      <c r="BG92" s="10"/>
      <c r="BH92" s="10"/>
    </row>
    <row r="93" spans="1:60" ht="0.9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7" t="s">
        <v>11</v>
      </c>
      <c r="AC93" s="888"/>
      <c r="AD93" s="889"/>
      <c r="AE93" s="416" t="s">
        <v>418</v>
      </c>
      <c r="AF93" s="416"/>
      <c r="AG93" s="416"/>
      <c r="AH93" s="416"/>
      <c r="AI93" s="416" t="s">
        <v>570</v>
      </c>
      <c r="AJ93" s="416"/>
      <c r="AK93" s="416"/>
      <c r="AL93" s="416"/>
      <c r="AM93" s="416" t="s">
        <v>386</v>
      </c>
      <c r="AN93" s="416"/>
      <c r="AO93" s="416"/>
      <c r="AP93" s="416"/>
      <c r="AQ93" s="492" t="s">
        <v>175</v>
      </c>
      <c r="AR93" s="493"/>
      <c r="AS93" s="493"/>
      <c r="AT93" s="494"/>
      <c r="AU93" s="495" t="s">
        <v>128</v>
      </c>
      <c r="AV93" s="495"/>
      <c r="AW93" s="495"/>
      <c r="AX93" s="496"/>
      <c r="AY93">
        <f>$G$95</f>
        <v>0</v>
      </c>
      <c r="AZ93" s="10"/>
      <c r="BA93" s="10"/>
      <c r="BB93" s="10"/>
      <c r="BC93" s="10"/>
    </row>
    <row r="94" spans="1:60" ht="0.9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176</v>
      </c>
      <c r="AT94" s="436"/>
      <c r="AU94" s="437"/>
      <c r="AV94" s="437"/>
      <c r="AW94" s="325" t="s">
        <v>166</v>
      </c>
      <c r="AX94" s="330"/>
      <c r="AY94">
        <f>$AY$93</f>
        <v>0</v>
      </c>
      <c r="AZ94" s="10"/>
      <c r="BA94" s="10"/>
      <c r="BB94" s="10"/>
      <c r="BC94" s="10"/>
      <c r="BD94" s="10"/>
      <c r="BE94" s="10"/>
      <c r="BF94" s="10"/>
      <c r="BG94" s="10"/>
      <c r="BH94" s="10"/>
    </row>
    <row r="95" spans="1:60" ht="0.9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1" t="s">
        <v>57</v>
      </c>
      <c r="Z95" s="892"/>
      <c r="AA95" s="89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0.95" hidden="1" customHeight="1" x14ac:dyDescent="0.15">
      <c r="A96" s="315"/>
      <c r="B96" s="317"/>
      <c r="C96" s="318"/>
      <c r="D96" s="318"/>
      <c r="E96" s="318"/>
      <c r="F96" s="319"/>
      <c r="G96" s="894"/>
      <c r="H96" s="384"/>
      <c r="I96" s="384"/>
      <c r="J96" s="384"/>
      <c r="K96" s="384"/>
      <c r="L96" s="384"/>
      <c r="M96" s="384"/>
      <c r="N96" s="384"/>
      <c r="O96" s="385"/>
      <c r="P96" s="452"/>
      <c r="Q96" s="452"/>
      <c r="R96" s="452"/>
      <c r="S96" s="452"/>
      <c r="T96" s="452"/>
      <c r="U96" s="452"/>
      <c r="V96" s="452"/>
      <c r="W96" s="452"/>
      <c r="X96" s="453"/>
      <c r="Y96" s="895" t="s">
        <v>50</v>
      </c>
      <c r="Z96" s="787"/>
      <c r="AA96" s="788"/>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0.95" hidden="1" customHeight="1" thickBot="1" x14ac:dyDescent="0.2">
      <c r="A97" s="316"/>
      <c r="B97" s="884"/>
      <c r="C97" s="885"/>
      <c r="D97" s="885"/>
      <c r="E97" s="885"/>
      <c r="F97" s="886"/>
      <c r="G97" s="142"/>
      <c r="H97" s="143"/>
      <c r="I97" s="143"/>
      <c r="J97" s="143"/>
      <c r="K97" s="143"/>
      <c r="L97" s="143"/>
      <c r="M97" s="143"/>
      <c r="N97" s="143"/>
      <c r="O97" s="144"/>
      <c r="P97" s="454"/>
      <c r="Q97" s="454"/>
      <c r="R97" s="454"/>
      <c r="S97" s="454"/>
      <c r="T97" s="454"/>
      <c r="U97" s="454"/>
      <c r="V97" s="454"/>
      <c r="W97" s="454"/>
      <c r="X97" s="455"/>
      <c r="Y97" s="895" t="s">
        <v>13</v>
      </c>
      <c r="Z97" s="787"/>
      <c r="AA97" s="788"/>
      <c r="AB97" s="896" t="s">
        <v>14</v>
      </c>
      <c r="AC97" s="896"/>
      <c r="AD97" s="896"/>
      <c r="AE97" s="566"/>
      <c r="AF97" s="567"/>
      <c r="AG97" s="567"/>
      <c r="AH97" s="567"/>
      <c r="AI97" s="566"/>
      <c r="AJ97" s="567"/>
      <c r="AK97" s="567"/>
      <c r="AL97" s="567"/>
      <c r="AM97" s="566"/>
      <c r="AN97" s="567"/>
      <c r="AO97" s="567"/>
      <c r="AP97" s="567"/>
      <c r="AQ97" s="392"/>
      <c r="AR97" s="393"/>
      <c r="AS97" s="393"/>
      <c r="AT97" s="394"/>
      <c r="AU97" s="373"/>
      <c r="AV97" s="373"/>
      <c r="AW97" s="373"/>
      <c r="AX97" s="374"/>
      <c r="AY97">
        <f>$AY$93</f>
        <v>0</v>
      </c>
      <c r="AZ97" s="10"/>
      <c r="BA97" s="10"/>
      <c r="BB97" s="10"/>
      <c r="BC97" s="10"/>
      <c r="BD97" s="10"/>
      <c r="BE97" s="10"/>
      <c r="BF97" s="10"/>
      <c r="BG97" s="10"/>
      <c r="BH97" s="10"/>
    </row>
    <row r="98" spans="1:60" ht="0.95" hidden="1" customHeight="1" x14ac:dyDescent="0.15">
      <c r="A98" s="309" t="s">
        <v>581</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0.95" hidden="1" customHeight="1" x14ac:dyDescent="0.15">
      <c r="A99" s="349" t="s">
        <v>582</v>
      </c>
      <c r="B99" s="318"/>
      <c r="C99" s="318"/>
      <c r="D99" s="318"/>
      <c r="E99" s="318"/>
      <c r="F99" s="319"/>
      <c r="G99" s="351" t="s">
        <v>574</v>
      </c>
      <c r="H99" s="352"/>
      <c r="I99" s="352"/>
      <c r="J99" s="352"/>
      <c r="K99" s="352"/>
      <c r="L99" s="352"/>
      <c r="M99" s="352"/>
      <c r="N99" s="352"/>
      <c r="O99" s="352"/>
      <c r="P99" s="353" t="s">
        <v>573</v>
      </c>
      <c r="Q99" s="352"/>
      <c r="R99" s="352"/>
      <c r="S99" s="352"/>
      <c r="T99" s="352"/>
      <c r="U99" s="352"/>
      <c r="V99" s="352"/>
      <c r="W99" s="352"/>
      <c r="X99" s="354"/>
      <c r="Y99" s="355"/>
      <c r="Z99" s="356"/>
      <c r="AA99" s="357"/>
      <c r="AB99" s="402" t="s">
        <v>11</v>
      </c>
      <c r="AC99" s="402"/>
      <c r="AD99" s="402"/>
      <c r="AE99" s="416" t="s">
        <v>418</v>
      </c>
      <c r="AF99" s="416"/>
      <c r="AG99" s="416"/>
      <c r="AH99" s="416"/>
      <c r="AI99" s="416" t="s">
        <v>570</v>
      </c>
      <c r="AJ99" s="416"/>
      <c r="AK99" s="416"/>
      <c r="AL99" s="416"/>
      <c r="AM99" s="416" t="s">
        <v>386</v>
      </c>
      <c r="AN99" s="416"/>
      <c r="AO99" s="416"/>
      <c r="AP99" s="416"/>
      <c r="AQ99" s="412" t="s">
        <v>417</v>
      </c>
      <c r="AR99" s="413"/>
      <c r="AS99" s="413"/>
      <c r="AT99" s="414"/>
      <c r="AU99" s="412" t="s">
        <v>595</v>
      </c>
      <c r="AV99" s="413"/>
      <c r="AW99" s="413"/>
      <c r="AX99" s="415"/>
      <c r="AY99">
        <f>COUNTA($G$100)</f>
        <v>0</v>
      </c>
    </row>
    <row r="100" spans="1:60" ht="0.95" hidden="1" customHeight="1" x14ac:dyDescent="0.15">
      <c r="A100" s="349"/>
      <c r="B100" s="318"/>
      <c r="C100" s="318"/>
      <c r="D100" s="318"/>
      <c r="E100" s="318"/>
      <c r="F100" s="319"/>
      <c r="G100" s="358"/>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0.9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0.95" hidden="1" customHeight="1" x14ac:dyDescent="0.15">
      <c r="A102" s="462" t="s">
        <v>583</v>
      </c>
      <c r="B102" s="342"/>
      <c r="C102" s="342"/>
      <c r="D102" s="342"/>
      <c r="E102" s="342"/>
      <c r="F102" s="463"/>
      <c r="G102" s="224" t="s">
        <v>584</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418</v>
      </c>
      <c r="AF102" s="416"/>
      <c r="AG102" s="416"/>
      <c r="AH102" s="416"/>
      <c r="AI102" s="416" t="s">
        <v>570</v>
      </c>
      <c r="AJ102" s="416"/>
      <c r="AK102" s="416"/>
      <c r="AL102" s="416"/>
      <c r="AM102" s="416" t="s">
        <v>386</v>
      </c>
      <c r="AN102" s="416"/>
      <c r="AO102" s="416"/>
      <c r="AP102" s="416"/>
      <c r="AQ102" s="417" t="s">
        <v>596</v>
      </c>
      <c r="AR102" s="418"/>
      <c r="AS102" s="418"/>
      <c r="AT102" s="418"/>
      <c r="AU102" s="418"/>
      <c r="AV102" s="418"/>
      <c r="AW102" s="418"/>
      <c r="AX102" s="419"/>
      <c r="AY102">
        <f>IF(SUBSTITUTE(SUBSTITUTE($G$103,"／",""),"　","")="",0,1)</f>
        <v>0</v>
      </c>
    </row>
    <row r="103" spans="1:60" ht="0.95" hidden="1" customHeight="1" x14ac:dyDescent="0.15">
      <c r="A103" s="464"/>
      <c r="B103" s="323"/>
      <c r="C103" s="323"/>
      <c r="D103" s="323"/>
      <c r="E103" s="323"/>
      <c r="F103" s="465"/>
      <c r="G103" s="395" t="s">
        <v>585</v>
      </c>
      <c r="H103" s="396"/>
      <c r="I103" s="396"/>
      <c r="J103" s="396"/>
      <c r="K103" s="396"/>
      <c r="L103" s="396"/>
      <c r="M103" s="396"/>
      <c r="N103" s="396"/>
      <c r="O103" s="396"/>
      <c r="P103" s="396"/>
      <c r="Q103" s="396"/>
      <c r="R103" s="396"/>
      <c r="S103" s="396"/>
      <c r="T103" s="396"/>
      <c r="U103" s="396"/>
      <c r="V103" s="396"/>
      <c r="W103" s="396"/>
      <c r="X103" s="396"/>
      <c r="Y103" s="420" t="s">
        <v>583</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0.9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586</v>
      </c>
      <c r="Z104" s="400"/>
      <c r="AA104" s="401"/>
      <c r="AB104" s="426" t="s">
        <v>587</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0.95" hidden="1" customHeight="1" x14ac:dyDescent="0.15">
      <c r="A105" s="505" t="s">
        <v>237</v>
      </c>
      <c r="B105" s="506"/>
      <c r="C105" s="506"/>
      <c r="D105" s="506"/>
      <c r="E105" s="506"/>
      <c r="F105" s="507"/>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418</v>
      </c>
      <c r="AF105" s="416"/>
      <c r="AG105" s="416"/>
      <c r="AH105" s="416"/>
      <c r="AI105" s="416" t="s">
        <v>570</v>
      </c>
      <c r="AJ105" s="416"/>
      <c r="AK105" s="416"/>
      <c r="AL105" s="416"/>
      <c r="AM105" s="416" t="s">
        <v>386</v>
      </c>
      <c r="AN105" s="416"/>
      <c r="AO105" s="416"/>
      <c r="AP105" s="416"/>
      <c r="AQ105" s="459" t="s">
        <v>175</v>
      </c>
      <c r="AR105" s="460"/>
      <c r="AS105" s="460"/>
      <c r="AT105" s="461"/>
      <c r="AU105" s="323" t="s">
        <v>128</v>
      </c>
      <c r="AV105" s="323"/>
      <c r="AW105" s="323"/>
      <c r="AX105" s="328"/>
      <c r="AY105">
        <f>COUNTA($G$107)</f>
        <v>0</v>
      </c>
    </row>
    <row r="106" spans="1:60" ht="0.95" hidden="1" customHeight="1" x14ac:dyDescent="0.15">
      <c r="A106" s="508"/>
      <c r="B106" s="509"/>
      <c r="C106" s="509"/>
      <c r="D106" s="509"/>
      <c r="E106" s="509"/>
      <c r="F106" s="510"/>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176</v>
      </c>
      <c r="AT106" s="436"/>
      <c r="AU106" s="437"/>
      <c r="AV106" s="437"/>
      <c r="AW106" s="325" t="s">
        <v>166</v>
      </c>
      <c r="AX106" s="330"/>
      <c r="AY106">
        <f t="shared" ref="AY106:AY111" si="3">$AY$105</f>
        <v>0</v>
      </c>
    </row>
    <row r="107" spans="1:60" ht="0.95" hidden="1" customHeight="1" x14ac:dyDescent="0.15">
      <c r="A107" s="511"/>
      <c r="B107" s="509"/>
      <c r="C107" s="509"/>
      <c r="D107" s="509"/>
      <c r="E107" s="509"/>
      <c r="F107" s="510"/>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0.95" hidden="1" customHeight="1" x14ac:dyDescent="0.15">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0.95" hidden="1" customHeight="1" x14ac:dyDescent="0.15">
      <c r="A109" s="511"/>
      <c r="B109" s="509"/>
      <c r="C109" s="509"/>
      <c r="D109" s="509"/>
      <c r="E109" s="509"/>
      <c r="F109" s="510"/>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0.95" hidden="1" customHeight="1" x14ac:dyDescent="0.15">
      <c r="A110" s="462" t="s">
        <v>262</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0.9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4"/>
      <c r="AY111">
        <f t="shared" si="3"/>
        <v>0</v>
      </c>
    </row>
    <row r="112" spans="1:60" ht="0.95" hidden="1" customHeight="1" x14ac:dyDescent="0.15">
      <c r="A112" s="315" t="s">
        <v>575</v>
      </c>
      <c r="B112" s="317" t="s">
        <v>576</v>
      </c>
      <c r="C112" s="318"/>
      <c r="D112" s="318"/>
      <c r="E112" s="318"/>
      <c r="F112" s="319"/>
      <c r="G112" s="323" t="s">
        <v>577</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597</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0.9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0.95" hidden="1" customHeight="1" x14ac:dyDescent="0.15">
      <c r="A114" s="315"/>
      <c r="B114" s="317"/>
      <c r="C114" s="318"/>
      <c r="D114" s="318"/>
      <c r="E114" s="318"/>
      <c r="F114" s="319"/>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0.95" hidden="1" customHeight="1" x14ac:dyDescent="0.15">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0.95" hidden="1" customHeight="1" x14ac:dyDescent="0.15">
      <c r="A116" s="315"/>
      <c r="B116" s="320"/>
      <c r="C116" s="321"/>
      <c r="D116" s="321"/>
      <c r="E116" s="321"/>
      <c r="F116" s="322"/>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0.9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7" t="s">
        <v>11</v>
      </c>
      <c r="AC117" s="888"/>
      <c r="AD117" s="889"/>
      <c r="AE117" s="416" t="s">
        <v>418</v>
      </c>
      <c r="AF117" s="416"/>
      <c r="AG117" s="416"/>
      <c r="AH117" s="416"/>
      <c r="AI117" s="416" t="s">
        <v>570</v>
      </c>
      <c r="AJ117" s="416"/>
      <c r="AK117" s="416"/>
      <c r="AL117" s="416"/>
      <c r="AM117" s="416" t="s">
        <v>386</v>
      </c>
      <c r="AN117" s="416"/>
      <c r="AO117" s="416"/>
      <c r="AP117" s="416"/>
      <c r="AQ117" s="492" t="s">
        <v>175</v>
      </c>
      <c r="AR117" s="493"/>
      <c r="AS117" s="493"/>
      <c r="AT117" s="494"/>
      <c r="AU117" s="495" t="s">
        <v>128</v>
      </c>
      <c r="AV117" s="495"/>
      <c r="AW117" s="495"/>
      <c r="AX117" s="496"/>
      <c r="AY117">
        <f t="shared" si="4"/>
        <v>0</v>
      </c>
      <c r="AZ117" s="10"/>
      <c r="BA117" s="10"/>
      <c r="BB117" s="10"/>
      <c r="BC117" s="10"/>
    </row>
    <row r="118" spans="1:60" ht="0.9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176</v>
      </c>
      <c r="AT118" s="436"/>
      <c r="AU118" s="437"/>
      <c r="AV118" s="437"/>
      <c r="AW118" s="325" t="s">
        <v>166</v>
      </c>
      <c r="AX118" s="330"/>
      <c r="AY118">
        <f t="shared" si="4"/>
        <v>0</v>
      </c>
      <c r="AZ118" s="10"/>
      <c r="BA118" s="10"/>
      <c r="BB118" s="10"/>
      <c r="BC118" s="10"/>
      <c r="BD118" s="10"/>
      <c r="BE118" s="10"/>
      <c r="BF118" s="10"/>
      <c r="BG118" s="10"/>
      <c r="BH118" s="10"/>
    </row>
    <row r="119" spans="1:60" ht="0.9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1" t="s">
        <v>57</v>
      </c>
      <c r="Z119" s="892"/>
      <c r="AA119" s="89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0.95" hidden="1" customHeight="1" x14ac:dyDescent="0.15">
      <c r="A120" s="315"/>
      <c r="B120" s="317"/>
      <c r="C120" s="318"/>
      <c r="D120" s="318"/>
      <c r="E120" s="318"/>
      <c r="F120" s="319"/>
      <c r="G120" s="894"/>
      <c r="H120" s="384"/>
      <c r="I120" s="384"/>
      <c r="J120" s="384"/>
      <c r="K120" s="384"/>
      <c r="L120" s="384"/>
      <c r="M120" s="384"/>
      <c r="N120" s="384"/>
      <c r="O120" s="385"/>
      <c r="P120" s="452"/>
      <c r="Q120" s="452"/>
      <c r="R120" s="452"/>
      <c r="S120" s="452"/>
      <c r="T120" s="452"/>
      <c r="U120" s="452"/>
      <c r="V120" s="452"/>
      <c r="W120" s="452"/>
      <c r="X120" s="453"/>
      <c r="Y120" s="895" t="s">
        <v>50</v>
      </c>
      <c r="Z120" s="787"/>
      <c r="AA120" s="788"/>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0.9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5" t="s">
        <v>13</v>
      </c>
      <c r="Z121" s="787"/>
      <c r="AA121" s="788"/>
      <c r="AB121" s="896" t="s">
        <v>14</v>
      </c>
      <c r="AC121" s="896"/>
      <c r="AD121" s="896"/>
      <c r="AE121" s="566"/>
      <c r="AF121" s="567"/>
      <c r="AG121" s="567"/>
      <c r="AH121" s="567"/>
      <c r="AI121" s="566"/>
      <c r="AJ121" s="567"/>
      <c r="AK121" s="567"/>
      <c r="AL121" s="567"/>
      <c r="AM121" s="566"/>
      <c r="AN121" s="567"/>
      <c r="AO121" s="567"/>
      <c r="AP121" s="567"/>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0.9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7" t="s">
        <v>11</v>
      </c>
      <c r="AC122" s="888"/>
      <c r="AD122" s="889"/>
      <c r="AE122" s="416" t="s">
        <v>418</v>
      </c>
      <c r="AF122" s="416"/>
      <c r="AG122" s="416"/>
      <c r="AH122" s="416"/>
      <c r="AI122" s="416" t="s">
        <v>570</v>
      </c>
      <c r="AJ122" s="416"/>
      <c r="AK122" s="416"/>
      <c r="AL122" s="416"/>
      <c r="AM122" s="416" t="s">
        <v>386</v>
      </c>
      <c r="AN122" s="416"/>
      <c r="AO122" s="416"/>
      <c r="AP122" s="416"/>
      <c r="AQ122" s="492" t="s">
        <v>175</v>
      </c>
      <c r="AR122" s="493"/>
      <c r="AS122" s="493"/>
      <c r="AT122" s="494"/>
      <c r="AU122" s="495" t="s">
        <v>128</v>
      </c>
      <c r="AV122" s="495"/>
      <c r="AW122" s="495"/>
      <c r="AX122" s="496"/>
      <c r="AY122">
        <f>COUNTA($G$124)</f>
        <v>0</v>
      </c>
      <c r="AZ122" s="10"/>
      <c r="BA122" s="10"/>
      <c r="BB122" s="10"/>
      <c r="BC122" s="10"/>
    </row>
    <row r="123" spans="1:60" ht="0.9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176</v>
      </c>
      <c r="AT123" s="436"/>
      <c r="AU123" s="437"/>
      <c r="AV123" s="437"/>
      <c r="AW123" s="325" t="s">
        <v>166</v>
      </c>
      <c r="AX123" s="330"/>
      <c r="AY123">
        <f>$AY$122</f>
        <v>0</v>
      </c>
      <c r="AZ123" s="10"/>
      <c r="BA123" s="10"/>
      <c r="BB123" s="10"/>
      <c r="BC123" s="10"/>
      <c r="BD123" s="10"/>
      <c r="BE123" s="10"/>
      <c r="BF123" s="10"/>
      <c r="BG123" s="10"/>
      <c r="BH123" s="10"/>
    </row>
    <row r="124" spans="1:60" ht="0.9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1" t="s">
        <v>57</v>
      </c>
      <c r="Z124" s="892"/>
      <c r="AA124" s="89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0.95" hidden="1" customHeight="1" x14ac:dyDescent="0.15">
      <c r="A125" s="315"/>
      <c r="B125" s="317"/>
      <c r="C125" s="318"/>
      <c r="D125" s="318"/>
      <c r="E125" s="318"/>
      <c r="F125" s="319"/>
      <c r="G125" s="894"/>
      <c r="H125" s="384"/>
      <c r="I125" s="384"/>
      <c r="J125" s="384"/>
      <c r="K125" s="384"/>
      <c r="L125" s="384"/>
      <c r="M125" s="384"/>
      <c r="N125" s="384"/>
      <c r="O125" s="385"/>
      <c r="P125" s="452"/>
      <c r="Q125" s="452"/>
      <c r="R125" s="452"/>
      <c r="S125" s="452"/>
      <c r="T125" s="452"/>
      <c r="U125" s="452"/>
      <c r="V125" s="452"/>
      <c r="W125" s="452"/>
      <c r="X125" s="453"/>
      <c r="Y125" s="895" t="s">
        <v>50</v>
      </c>
      <c r="Z125" s="787"/>
      <c r="AA125" s="788"/>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0.9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5" t="s">
        <v>13</v>
      </c>
      <c r="Z126" s="787"/>
      <c r="AA126" s="788"/>
      <c r="AB126" s="896" t="s">
        <v>14</v>
      </c>
      <c r="AC126" s="896"/>
      <c r="AD126" s="896"/>
      <c r="AE126" s="566"/>
      <c r="AF126" s="567"/>
      <c r="AG126" s="567"/>
      <c r="AH126" s="567"/>
      <c r="AI126" s="566"/>
      <c r="AJ126" s="567"/>
      <c r="AK126" s="567"/>
      <c r="AL126" s="567"/>
      <c r="AM126" s="566"/>
      <c r="AN126" s="567"/>
      <c r="AO126" s="567"/>
      <c r="AP126" s="567"/>
      <c r="AQ126" s="392"/>
      <c r="AR126" s="393"/>
      <c r="AS126" s="393"/>
      <c r="AT126" s="394"/>
      <c r="AU126" s="373"/>
      <c r="AV126" s="373"/>
      <c r="AW126" s="373"/>
      <c r="AX126" s="374"/>
      <c r="AY126">
        <f>$AY$122</f>
        <v>0</v>
      </c>
      <c r="AZ126" s="10"/>
      <c r="BA126" s="10"/>
      <c r="BB126" s="10"/>
      <c r="BC126" s="10"/>
      <c r="BD126" s="10"/>
      <c r="BE126" s="10"/>
      <c r="BF126" s="10"/>
      <c r="BG126" s="10"/>
      <c r="BH126" s="10"/>
    </row>
    <row r="127" spans="1:60" ht="0.9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7" t="s">
        <v>11</v>
      </c>
      <c r="AC127" s="888"/>
      <c r="AD127" s="889"/>
      <c r="AE127" s="416" t="s">
        <v>418</v>
      </c>
      <c r="AF127" s="416"/>
      <c r="AG127" s="416"/>
      <c r="AH127" s="416"/>
      <c r="AI127" s="416" t="s">
        <v>570</v>
      </c>
      <c r="AJ127" s="416"/>
      <c r="AK127" s="416"/>
      <c r="AL127" s="416"/>
      <c r="AM127" s="416" t="s">
        <v>386</v>
      </c>
      <c r="AN127" s="416"/>
      <c r="AO127" s="416"/>
      <c r="AP127" s="416"/>
      <c r="AQ127" s="492" t="s">
        <v>175</v>
      </c>
      <c r="AR127" s="493"/>
      <c r="AS127" s="493"/>
      <c r="AT127" s="494"/>
      <c r="AU127" s="495" t="s">
        <v>128</v>
      </c>
      <c r="AV127" s="495"/>
      <c r="AW127" s="495"/>
      <c r="AX127" s="496"/>
      <c r="AY127">
        <f>COUNTA($G$129)</f>
        <v>0</v>
      </c>
      <c r="AZ127" s="10"/>
      <c r="BA127" s="10"/>
      <c r="BB127" s="10"/>
      <c r="BC127" s="10"/>
    </row>
    <row r="128" spans="1:60" ht="0.9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176</v>
      </c>
      <c r="AT128" s="436"/>
      <c r="AU128" s="437"/>
      <c r="AV128" s="437"/>
      <c r="AW128" s="325" t="s">
        <v>166</v>
      </c>
      <c r="AX128" s="330"/>
      <c r="AY128">
        <f>$AY$127</f>
        <v>0</v>
      </c>
      <c r="AZ128" s="10"/>
      <c r="BA128" s="10"/>
      <c r="BB128" s="10"/>
      <c r="BC128" s="10"/>
      <c r="BD128" s="10"/>
      <c r="BE128" s="10"/>
      <c r="BF128" s="10"/>
      <c r="BG128" s="10"/>
      <c r="BH128" s="10"/>
    </row>
    <row r="129" spans="1:60" ht="0.9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1" t="s">
        <v>57</v>
      </c>
      <c r="Z129" s="892"/>
      <c r="AA129" s="89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0.95" hidden="1" customHeight="1" x14ac:dyDescent="0.15">
      <c r="A130" s="315"/>
      <c r="B130" s="317"/>
      <c r="C130" s="318"/>
      <c r="D130" s="318"/>
      <c r="E130" s="318"/>
      <c r="F130" s="319"/>
      <c r="G130" s="894"/>
      <c r="H130" s="384"/>
      <c r="I130" s="384"/>
      <c r="J130" s="384"/>
      <c r="K130" s="384"/>
      <c r="L130" s="384"/>
      <c r="M130" s="384"/>
      <c r="N130" s="384"/>
      <c r="O130" s="385"/>
      <c r="P130" s="452"/>
      <c r="Q130" s="452"/>
      <c r="R130" s="452"/>
      <c r="S130" s="452"/>
      <c r="T130" s="452"/>
      <c r="U130" s="452"/>
      <c r="V130" s="452"/>
      <c r="W130" s="452"/>
      <c r="X130" s="453"/>
      <c r="Y130" s="895" t="s">
        <v>50</v>
      </c>
      <c r="Z130" s="787"/>
      <c r="AA130" s="788"/>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0.95" hidden="1" customHeight="1" thickBot="1" x14ac:dyDescent="0.2">
      <c r="A131" s="316"/>
      <c r="B131" s="884"/>
      <c r="C131" s="885"/>
      <c r="D131" s="885"/>
      <c r="E131" s="885"/>
      <c r="F131" s="886"/>
      <c r="G131" s="142"/>
      <c r="H131" s="143"/>
      <c r="I131" s="143"/>
      <c r="J131" s="143"/>
      <c r="K131" s="143"/>
      <c r="L131" s="143"/>
      <c r="M131" s="143"/>
      <c r="N131" s="143"/>
      <c r="O131" s="144"/>
      <c r="P131" s="454"/>
      <c r="Q131" s="454"/>
      <c r="R131" s="454"/>
      <c r="S131" s="454"/>
      <c r="T131" s="454"/>
      <c r="U131" s="454"/>
      <c r="V131" s="454"/>
      <c r="W131" s="454"/>
      <c r="X131" s="455"/>
      <c r="Y131" s="895" t="s">
        <v>13</v>
      </c>
      <c r="Z131" s="787"/>
      <c r="AA131" s="788"/>
      <c r="AB131" s="896" t="s">
        <v>14</v>
      </c>
      <c r="AC131" s="896"/>
      <c r="AD131" s="896"/>
      <c r="AE131" s="566"/>
      <c r="AF131" s="567"/>
      <c r="AG131" s="567"/>
      <c r="AH131" s="567"/>
      <c r="AI131" s="566"/>
      <c r="AJ131" s="567"/>
      <c r="AK131" s="567"/>
      <c r="AL131" s="567"/>
      <c r="AM131" s="566"/>
      <c r="AN131" s="567"/>
      <c r="AO131" s="567"/>
      <c r="AP131" s="567"/>
      <c r="AQ131" s="392"/>
      <c r="AR131" s="393"/>
      <c r="AS131" s="393"/>
      <c r="AT131" s="394"/>
      <c r="AU131" s="373"/>
      <c r="AV131" s="373"/>
      <c r="AW131" s="373"/>
      <c r="AX131" s="374"/>
      <c r="AY131">
        <f>$AY$127</f>
        <v>0</v>
      </c>
      <c r="AZ131" s="10"/>
      <c r="BA131" s="10"/>
      <c r="BB131" s="10"/>
      <c r="BC131" s="10"/>
      <c r="BD131" s="10"/>
      <c r="BE131" s="10"/>
      <c r="BF131" s="10"/>
      <c r="BG131" s="10"/>
      <c r="BH131" s="10"/>
    </row>
    <row r="132" spans="1:60" ht="0.95" hidden="1" customHeight="1" x14ac:dyDescent="0.15">
      <c r="A132" s="309" t="s">
        <v>581</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0.95" hidden="1" customHeight="1" x14ac:dyDescent="0.15">
      <c r="A133" s="349" t="s">
        <v>582</v>
      </c>
      <c r="B133" s="318"/>
      <c r="C133" s="318"/>
      <c r="D133" s="318"/>
      <c r="E133" s="318"/>
      <c r="F133" s="319"/>
      <c r="G133" s="351" t="s">
        <v>574</v>
      </c>
      <c r="H133" s="352"/>
      <c r="I133" s="352"/>
      <c r="J133" s="352"/>
      <c r="K133" s="352"/>
      <c r="L133" s="352"/>
      <c r="M133" s="352"/>
      <c r="N133" s="352"/>
      <c r="O133" s="352"/>
      <c r="P133" s="353" t="s">
        <v>573</v>
      </c>
      <c r="Q133" s="352"/>
      <c r="R133" s="352"/>
      <c r="S133" s="352"/>
      <c r="T133" s="352"/>
      <c r="U133" s="352"/>
      <c r="V133" s="352"/>
      <c r="W133" s="352"/>
      <c r="X133" s="354"/>
      <c r="Y133" s="355"/>
      <c r="Z133" s="356"/>
      <c r="AA133" s="357"/>
      <c r="AB133" s="402" t="s">
        <v>11</v>
      </c>
      <c r="AC133" s="402"/>
      <c r="AD133" s="402"/>
      <c r="AE133" s="416" t="s">
        <v>418</v>
      </c>
      <c r="AF133" s="416"/>
      <c r="AG133" s="416"/>
      <c r="AH133" s="416"/>
      <c r="AI133" s="416" t="s">
        <v>570</v>
      </c>
      <c r="AJ133" s="416"/>
      <c r="AK133" s="416"/>
      <c r="AL133" s="416"/>
      <c r="AM133" s="416" t="s">
        <v>386</v>
      </c>
      <c r="AN133" s="416"/>
      <c r="AO133" s="416"/>
      <c r="AP133" s="416"/>
      <c r="AQ133" s="412" t="s">
        <v>417</v>
      </c>
      <c r="AR133" s="413"/>
      <c r="AS133" s="413"/>
      <c r="AT133" s="414"/>
      <c r="AU133" s="412" t="s">
        <v>595</v>
      </c>
      <c r="AV133" s="413"/>
      <c r="AW133" s="413"/>
      <c r="AX133" s="415"/>
      <c r="AY133">
        <f>COUNTA($G$134)</f>
        <v>0</v>
      </c>
    </row>
    <row r="134" spans="1:60" ht="0.95" hidden="1" customHeight="1" x14ac:dyDescent="0.15">
      <c r="A134" s="349"/>
      <c r="B134" s="318"/>
      <c r="C134" s="318"/>
      <c r="D134" s="318"/>
      <c r="E134" s="318"/>
      <c r="F134" s="319"/>
      <c r="G134" s="358"/>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0.9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0.95" hidden="1" customHeight="1" x14ac:dyDescent="0.15">
      <c r="A136" s="462" t="s">
        <v>583</v>
      </c>
      <c r="B136" s="342"/>
      <c r="C136" s="342"/>
      <c r="D136" s="342"/>
      <c r="E136" s="342"/>
      <c r="F136" s="463"/>
      <c r="G136" s="224" t="s">
        <v>584</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418</v>
      </c>
      <c r="AF136" s="416"/>
      <c r="AG136" s="416"/>
      <c r="AH136" s="416"/>
      <c r="AI136" s="416" t="s">
        <v>570</v>
      </c>
      <c r="AJ136" s="416"/>
      <c r="AK136" s="416"/>
      <c r="AL136" s="416"/>
      <c r="AM136" s="416" t="s">
        <v>386</v>
      </c>
      <c r="AN136" s="416"/>
      <c r="AO136" s="416"/>
      <c r="AP136" s="416"/>
      <c r="AQ136" s="417" t="s">
        <v>596</v>
      </c>
      <c r="AR136" s="418"/>
      <c r="AS136" s="418"/>
      <c r="AT136" s="418"/>
      <c r="AU136" s="418"/>
      <c r="AV136" s="418"/>
      <c r="AW136" s="418"/>
      <c r="AX136" s="419"/>
      <c r="AY136">
        <f>IF(SUBSTITUTE(SUBSTITUTE($G$137,"／",""),"　","")="",0,1)</f>
        <v>0</v>
      </c>
    </row>
    <row r="137" spans="1:60" ht="0.95" hidden="1" customHeight="1" x14ac:dyDescent="0.15">
      <c r="A137" s="464"/>
      <c r="B137" s="323"/>
      <c r="C137" s="323"/>
      <c r="D137" s="323"/>
      <c r="E137" s="323"/>
      <c r="F137" s="465"/>
      <c r="G137" s="395" t="s">
        <v>585</v>
      </c>
      <c r="H137" s="396"/>
      <c r="I137" s="396"/>
      <c r="J137" s="396"/>
      <c r="K137" s="396"/>
      <c r="L137" s="396"/>
      <c r="M137" s="396"/>
      <c r="N137" s="396"/>
      <c r="O137" s="396"/>
      <c r="P137" s="396"/>
      <c r="Q137" s="396"/>
      <c r="R137" s="396"/>
      <c r="S137" s="396"/>
      <c r="T137" s="396"/>
      <c r="U137" s="396"/>
      <c r="V137" s="396"/>
      <c r="W137" s="396"/>
      <c r="X137" s="396"/>
      <c r="Y137" s="420" t="s">
        <v>583</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0.9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586</v>
      </c>
      <c r="Z138" s="400"/>
      <c r="AA138" s="401"/>
      <c r="AB138" s="426" t="s">
        <v>587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0.95" hidden="1" customHeight="1" x14ac:dyDescent="0.15">
      <c r="A139" s="505" t="s">
        <v>237</v>
      </c>
      <c r="B139" s="506"/>
      <c r="C139" s="506"/>
      <c r="D139" s="506"/>
      <c r="E139" s="506"/>
      <c r="F139" s="507"/>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418</v>
      </c>
      <c r="AF139" s="416"/>
      <c r="AG139" s="416"/>
      <c r="AH139" s="416"/>
      <c r="AI139" s="416" t="s">
        <v>570</v>
      </c>
      <c r="AJ139" s="416"/>
      <c r="AK139" s="416"/>
      <c r="AL139" s="416"/>
      <c r="AM139" s="416" t="s">
        <v>386</v>
      </c>
      <c r="AN139" s="416"/>
      <c r="AO139" s="416"/>
      <c r="AP139" s="416"/>
      <c r="AQ139" s="459" t="s">
        <v>175</v>
      </c>
      <c r="AR139" s="460"/>
      <c r="AS139" s="460"/>
      <c r="AT139" s="461"/>
      <c r="AU139" s="323" t="s">
        <v>128</v>
      </c>
      <c r="AV139" s="323"/>
      <c r="AW139" s="323"/>
      <c r="AX139" s="328"/>
      <c r="AY139">
        <f>COUNTA($G$141)</f>
        <v>0</v>
      </c>
    </row>
    <row r="140" spans="1:60" ht="0.95" hidden="1" customHeight="1" x14ac:dyDescent="0.15">
      <c r="A140" s="508"/>
      <c r="B140" s="509"/>
      <c r="C140" s="509"/>
      <c r="D140" s="509"/>
      <c r="E140" s="509"/>
      <c r="F140" s="510"/>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176</v>
      </c>
      <c r="AT140" s="436"/>
      <c r="AU140" s="437"/>
      <c r="AV140" s="437"/>
      <c r="AW140" s="325" t="s">
        <v>166</v>
      </c>
      <c r="AX140" s="330"/>
      <c r="AY140">
        <f t="shared" ref="AY140:AY145" si="5">$AY$139</f>
        <v>0</v>
      </c>
    </row>
    <row r="141" spans="1:60" ht="0.95" hidden="1" customHeight="1" x14ac:dyDescent="0.15">
      <c r="A141" s="511"/>
      <c r="B141" s="509"/>
      <c r="C141" s="509"/>
      <c r="D141" s="509"/>
      <c r="E141" s="509"/>
      <c r="F141" s="510"/>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0.95" hidden="1" customHeight="1" x14ac:dyDescent="0.15">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0.95" hidden="1" customHeight="1" x14ac:dyDescent="0.15">
      <c r="A143" s="511"/>
      <c r="B143" s="509"/>
      <c r="C143" s="509"/>
      <c r="D143" s="509"/>
      <c r="E143" s="509"/>
      <c r="F143" s="510"/>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0.95" hidden="1" customHeight="1" x14ac:dyDescent="0.15">
      <c r="A144" s="462" t="s">
        <v>262</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0.9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4"/>
      <c r="AY145">
        <f t="shared" si="5"/>
        <v>0</v>
      </c>
    </row>
    <row r="146" spans="1:60" ht="0.95" hidden="1" customHeight="1" x14ac:dyDescent="0.15">
      <c r="A146" s="315" t="s">
        <v>575</v>
      </c>
      <c r="B146" s="317" t="s">
        <v>576</v>
      </c>
      <c r="C146" s="318"/>
      <c r="D146" s="318"/>
      <c r="E146" s="318"/>
      <c r="F146" s="319"/>
      <c r="G146" s="323" t="s">
        <v>577</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597</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0.9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0.95" hidden="1" customHeight="1" x14ac:dyDescent="0.15">
      <c r="A148" s="315"/>
      <c r="B148" s="317"/>
      <c r="C148" s="318"/>
      <c r="D148" s="318"/>
      <c r="E148" s="318"/>
      <c r="F148" s="319"/>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0.95" hidden="1" customHeight="1" x14ac:dyDescent="0.15">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0.95" hidden="1" customHeight="1" x14ac:dyDescent="0.15">
      <c r="A150" s="315"/>
      <c r="B150" s="320"/>
      <c r="C150" s="321"/>
      <c r="D150" s="321"/>
      <c r="E150" s="321"/>
      <c r="F150" s="322"/>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0.9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7" t="s">
        <v>11</v>
      </c>
      <c r="AC151" s="888"/>
      <c r="AD151" s="889"/>
      <c r="AE151" s="416" t="s">
        <v>418</v>
      </c>
      <c r="AF151" s="416"/>
      <c r="AG151" s="416"/>
      <c r="AH151" s="416"/>
      <c r="AI151" s="416" t="s">
        <v>570</v>
      </c>
      <c r="AJ151" s="416"/>
      <c r="AK151" s="416"/>
      <c r="AL151" s="416"/>
      <c r="AM151" s="416" t="s">
        <v>386</v>
      </c>
      <c r="AN151" s="416"/>
      <c r="AO151" s="416"/>
      <c r="AP151" s="416"/>
      <c r="AQ151" s="492" t="s">
        <v>175</v>
      </c>
      <c r="AR151" s="493"/>
      <c r="AS151" s="493"/>
      <c r="AT151" s="494"/>
      <c r="AU151" s="495" t="s">
        <v>128</v>
      </c>
      <c r="AV151" s="495"/>
      <c r="AW151" s="495"/>
      <c r="AX151" s="496"/>
      <c r="AY151">
        <f t="shared" si="6"/>
        <v>0</v>
      </c>
      <c r="AZ151" s="10"/>
      <c r="BA151" s="10"/>
      <c r="BB151" s="10"/>
      <c r="BC151" s="10"/>
    </row>
    <row r="152" spans="1:60" ht="0.9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176</v>
      </c>
      <c r="AT152" s="436"/>
      <c r="AU152" s="437"/>
      <c r="AV152" s="437"/>
      <c r="AW152" s="325" t="s">
        <v>166</v>
      </c>
      <c r="AX152" s="330"/>
      <c r="AY152">
        <f t="shared" si="6"/>
        <v>0</v>
      </c>
      <c r="AZ152" s="10"/>
      <c r="BA152" s="10"/>
      <c r="BB152" s="10"/>
      <c r="BC152" s="10"/>
      <c r="BD152" s="10"/>
      <c r="BE152" s="10"/>
      <c r="BF152" s="10"/>
      <c r="BG152" s="10"/>
      <c r="BH152" s="10"/>
    </row>
    <row r="153" spans="1:60" ht="0.9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1" t="s">
        <v>57</v>
      </c>
      <c r="Z153" s="892"/>
      <c r="AA153" s="89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0.95" hidden="1" customHeight="1" x14ac:dyDescent="0.15">
      <c r="A154" s="315"/>
      <c r="B154" s="317"/>
      <c r="C154" s="318"/>
      <c r="D154" s="318"/>
      <c r="E154" s="318"/>
      <c r="F154" s="319"/>
      <c r="G154" s="894"/>
      <c r="H154" s="384"/>
      <c r="I154" s="384"/>
      <c r="J154" s="384"/>
      <c r="K154" s="384"/>
      <c r="L154" s="384"/>
      <c r="M154" s="384"/>
      <c r="N154" s="384"/>
      <c r="O154" s="385"/>
      <c r="P154" s="452"/>
      <c r="Q154" s="452"/>
      <c r="R154" s="452"/>
      <c r="S154" s="452"/>
      <c r="T154" s="452"/>
      <c r="U154" s="452"/>
      <c r="V154" s="452"/>
      <c r="W154" s="452"/>
      <c r="X154" s="453"/>
      <c r="Y154" s="895" t="s">
        <v>50</v>
      </c>
      <c r="Z154" s="787"/>
      <c r="AA154" s="788"/>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0.9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5" t="s">
        <v>13</v>
      </c>
      <c r="Z155" s="787"/>
      <c r="AA155" s="788"/>
      <c r="AB155" s="896" t="s">
        <v>14</v>
      </c>
      <c r="AC155" s="896"/>
      <c r="AD155" s="896"/>
      <c r="AE155" s="566"/>
      <c r="AF155" s="567"/>
      <c r="AG155" s="567"/>
      <c r="AH155" s="567"/>
      <c r="AI155" s="566"/>
      <c r="AJ155" s="567"/>
      <c r="AK155" s="567"/>
      <c r="AL155" s="567"/>
      <c r="AM155" s="566"/>
      <c r="AN155" s="567"/>
      <c r="AO155" s="567"/>
      <c r="AP155" s="567"/>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0.9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7" t="s">
        <v>11</v>
      </c>
      <c r="AC156" s="888"/>
      <c r="AD156" s="889"/>
      <c r="AE156" s="416" t="s">
        <v>418</v>
      </c>
      <c r="AF156" s="416"/>
      <c r="AG156" s="416"/>
      <c r="AH156" s="416"/>
      <c r="AI156" s="416" t="s">
        <v>570</v>
      </c>
      <c r="AJ156" s="416"/>
      <c r="AK156" s="416"/>
      <c r="AL156" s="416"/>
      <c r="AM156" s="416" t="s">
        <v>386</v>
      </c>
      <c r="AN156" s="416"/>
      <c r="AO156" s="416"/>
      <c r="AP156" s="416"/>
      <c r="AQ156" s="492" t="s">
        <v>175</v>
      </c>
      <c r="AR156" s="493"/>
      <c r="AS156" s="493"/>
      <c r="AT156" s="494"/>
      <c r="AU156" s="495" t="s">
        <v>128</v>
      </c>
      <c r="AV156" s="495"/>
      <c r="AW156" s="495"/>
      <c r="AX156" s="496"/>
      <c r="AY156">
        <f>COUNTA($G$158)</f>
        <v>0</v>
      </c>
      <c r="AZ156" s="10"/>
      <c r="BA156" s="10"/>
      <c r="BB156" s="10"/>
      <c r="BC156" s="10"/>
    </row>
    <row r="157" spans="1:60" ht="0.9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176</v>
      </c>
      <c r="AT157" s="436"/>
      <c r="AU157" s="437"/>
      <c r="AV157" s="437"/>
      <c r="AW157" s="325" t="s">
        <v>166</v>
      </c>
      <c r="AX157" s="330"/>
      <c r="AY157">
        <f>$AY$156</f>
        <v>0</v>
      </c>
      <c r="AZ157" s="10"/>
      <c r="BA157" s="10"/>
      <c r="BB157" s="10"/>
      <c r="BC157" s="10"/>
      <c r="BD157" s="10"/>
      <c r="BE157" s="10"/>
      <c r="BF157" s="10"/>
      <c r="BG157" s="10"/>
      <c r="BH157" s="10"/>
    </row>
    <row r="158" spans="1:60" ht="0.9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1" t="s">
        <v>57</v>
      </c>
      <c r="Z158" s="892"/>
      <c r="AA158" s="89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0.95" hidden="1" customHeight="1" x14ac:dyDescent="0.15">
      <c r="A159" s="315"/>
      <c r="B159" s="317"/>
      <c r="C159" s="318"/>
      <c r="D159" s="318"/>
      <c r="E159" s="318"/>
      <c r="F159" s="319"/>
      <c r="G159" s="894"/>
      <c r="H159" s="384"/>
      <c r="I159" s="384"/>
      <c r="J159" s="384"/>
      <c r="K159" s="384"/>
      <c r="L159" s="384"/>
      <c r="M159" s="384"/>
      <c r="N159" s="384"/>
      <c r="O159" s="385"/>
      <c r="P159" s="452"/>
      <c r="Q159" s="452"/>
      <c r="R159" s="452"/>
      <c r="S159" s="452"/>
      <c r="T159" s="452"/>
      <c r="U159" s="452"/>
      <c r="V159" s="452"/>
      <c r="W159" s="452"/>
      <c r="X159" s="453"/>
      <c r="Y159" s="895" t="s">
        <v>50</v>
      </c>
      <c r="Z159" s="787"/>
      <c r="AA159" s="788"/>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0.9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5" t="s">
        <v>13</v>
      </c>
      <c r="Z160" s="787"/>
      <c r="AA160" s="788"/>
      <c r="AB160" s="896" t="s">
        <v>14</v>
      </c>
      <c r="AC160" s="896"/>
      <c r="AD160" s="896"/>
      <c r="AE160" s="566"/>
      <c r="AF160" s="567"/>
      <c r="AG160" s="567"/>
      <c r="AH160" s="567"/>
      <c r="AI160" s="566"/>
      <c r="AJ160" s="567"/>
      <c r="AK160" s="567"/>
      <c r="AL160" s="567"/>
      <c r="AM160" s="566"/>
      <c r="AN160" s="567"/>
      <c r="AO160" s="567"/>
      <c r="AP160" s="567"/>
      <c r="AQ160" s="392"/>
      <c r="AR160" s="393"/>
      <c r="AS160" s="393"/>
      <c r="AT160" s="394"/>
      <c r="AU160" s="373"/>
      <c r="AV160" s="373"/>
      <c r="AW160" s="373"/>
      <c r="AX160" s="374"/>
      <c r="AY160">
        <f>$AY$156</f>
        <v>0</v>
      </c>
      <c r="AZ160" s="10"/>
      <c r="BA160" s="10"/>
      <c r="BB160" s="10"/>
      <c r="BC160" s="10"/>
      <c r="BD160" s="10"/>
      <c r="BE160" s="10"/>
      <c r="BF160" s="10"/>
      <c r="BG160" s="10"/>
      <c r="BH160" s="10"/>
    </row>
    <row r="161" spans="1:60" ht="0.9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7" t="s">
        <v>11</v>
      </c>
      <c r="AC161" s="888"/>
      <c r="AD161" s="889"/>
      <c r="AE161" s="416" t="s">
        <v>418</v>
      </c>
      <c r="AF161" s="416"/>
      <c r="AG161" s="416"/>
      <c r="AH161" s="416"/>
      <c r="AI161" s="416" t="s">
        <v>570</v>
      </c>
      <c r="AJ161" s="416"/>
      <c r="AK161" s="416"/>
      <c r="AL161" s="416"/>
      <c r="AM161" s="416" t="s">
        <v>386</v>
      </c>
      <c r="AN161" s="416"/>
      <c r="AO161" s="416"/>
      <c r="AP161" s="416"/>
      <c r="AQ161" s="492" t="s">
        <v>175</v>
      </c>
      <c r="AR161" s="493"/>
      <c r="AS161" s="493"/>
      <c r="AT161" s="494"/>
      <c r="AU161" s="495" t="s">
        <v>128</v>
      </c>
      <c r="AV161" s="495"/>
      <c r="AW161" s="495"/>
      <c r="AX161" s="496"/>
      <c r="AY161">
        <f>COUNTA($G$163)</f>
        <v>0</v>
      </c>
      <c r="AZ161" s="10"/>
      <c r="BA161" s="10"/>
      <c r="BB161" s="10"/>
      <c r="BC161" s="10"/>
    </row>
    <row r="162" spans="1:60" ht="0.9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176</v>
      </c>
      <c r="AT162" s="436"/>
      <c r="AU162" s="437"/>
      <c r="AV162" s="437"/>
      <c r="AW162" s="325" t="s">
        <v>166</v>
      </c>
      <c r="AX162" s="330"/>
      <c r="AY162">
        <f>$AY$161</f>
        <v>0</v>
      </c>
      <c r="AZ162" s="10"/>
      <c r="BA162" s="10"/>
      <c r="BB162" s="10"/>
      <c r="BC162" s="10"/>
      <c r="BD162" s="10"/>
      <c r="BE162" s="10"/>
      <c r="BF162" s="10"/>
      <c r="BG162" s="10"/>
      <c r="BH162" s="10"/>
    </row>
    <row r="163" spans="1:60" ht="0.9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1" t="s">
        <v>57</v>
      </c>
      <c r="Z163" s="892"/>
      <c r="AA163" s="89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0.95" hidden="1" customHeight="1" x14ac:dyDescent="0.15">
      <c r="A164" s="315"/>
      <c r="B164" s="317"/>
      <c r="C164" s="318"/>
      <c r="D164" s="318"/>
      <c r="E164" s="318"/>
      <c r="F164" s="319"/>
      <c r="G164" s="894"/>
      <c r="H164" s="384"/>
      <c r="I164" s="384"/>
      <c r="J164" s="384"/>
      <c r="K164" s="384"/>
      <c r="L164" s="384"/>
      <c r="M164" s="384"/>
      <c r="N164" s="384"/>
      <c r="O164" s="385"/>
      <c r="P164" s="452"/>
      <c r="Q164" s="452"/>
      <c r="R164" s="452"/>
      <c r="S164" s="452"/>
      <c r="T164" s="452"/>
      <c r="U164" s="452"/>
      <c r="V164" s="452"/>
      <c r="W164" s="452"/>
      <c r="X164" s="453"/>
      <c r="Y164" s="895" t="s">
        <v>50</v>
      </c>
      <c r="Z164" s="787"/>
      <c r="AA164" s="788"/>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0.95" hidden="1" customHeight="1" thickBot="1" x14ac:dyDescent="0.2">
      <c r="A165" s="316"/>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0.95" hidden="1" customHeight="1" x14ac:dyDescent="0.15">
      <c r="A166" s="309" t="s">
        <v>581</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0.95" hidden="1" customHeight="1" x14ac:dyDescent="0.15">
      <c r="A167" s="349" t="s">
        <v>582</v>
      </c>
      <c r="B167" s="318"/>
      <c r="C167" s="318"/>
      <c r="D167" s="318"/>
      <c r="E167" s="318"/>
      <c r="F167" s="319"/>
      <c r="G167" s="351" t="s">
        <v>574</v>
      </c>
      <c r="H167" s="352"/>
      <c r="I167" s="352"/>
      <c r="J167" s="352"/>
      <c r="K167" s="352"/>
      <c r="L167" s="352"/>
      <c r="M167" s="352"/>
      <c r="N167" s="352"/>
      <c r="O167" s="352"/>
      <c r="P167" s="353" t="s">
        <v>573</v>
      </c>
      <c r="Q167" s="352"/>
      <c r="R167" s="352"/>
      <c r="S167" s="352"/>
      <c r="T167" s="352"/>
      <c r="U167" s="352"/>
      <c r="V167" s="352"/>
      <c r="W167" s="352"/>
      <c r="X167" s="354"/>
      <c r="Y167" s="355"/>
      <c r="Z167" s="356"/>
      <c r="AA167" s="357"/>
      <c r="AB167" s="402" t="s">
        <v>11</v>
      </c>
      <c r="AC167" s="402"/>
      <c r="AD167" s="402"/>
      <c r="AE167" s="416" t="s">
        <v>418</v>
      </c>
      <c r="AF167" s="416"/>
      <c r="AG167" s="416"/>
      <c r="AH167" s="416"/>
      <c r="AI167" s="416" t="s">
        <v>570</v>
      </c>
      <c r="AJ167" s="416"/>
      <c r="AK167" s="416"/>
      <c r="AL167" s="416"/>
      <c r="AM167" s="416" t="s">
        <v>386</v>
      </c>
      <c r="AN167" s="416"/>
      <c r="AO167" s="416"/>
      <c r="AP167" s="416"/>
      <c r="AQ167" s="412" t="s">
        <v>417</v>
      </c>
      <c r="AR167" s="413"/>
      <c r="AS167" s="413"/>
      <c r="AT167" s="414"/>
      <c r="AU167" s="412" t="s">
        <v>595</v>
      </c>
      <c r="AV167" s="413"/>
      <c r="AW167" s="413"/>
      <c r="AX167" s="415"/>
      <c r="AY167">
        <f>COUNTA($G$168)</f>
        <v>0</v>
      </c>
    </row>
    <row r="168" spans="1:60" ht="0.95" hidden="1" customHeight="1" x14ac:dyDescent="0.15">
      <c r="A168" s="349"/>
      <c r="B168" s="318"/>
      <c r="C168" s="318"/>
      <c r="D168" s="318"/>
      <c r="E168" s="318"/>
      <c r="F168" s="319"/>
      <c r="G168" s="358"/>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0.9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0.95" hidden="1" customHeight="1" x14ac:dyDescent="0.15">
      <c r="A170" s="462" t="s">
        <v>583</v>
      </c>
      <c r="B170" s="342"/>
      <c r="C170" s="342"/>
      <c r="D170" s="342"/>
      <c r="E170" s="342"/>
      <c r="F170" s="463"/>
      <c r="G170" s="224" t="s">
        <v>584</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418</v>
      </c>
      <c r="AF170" s="416"/>
      <c r="AG170" s="416"/>
      <c r="AH170" s="416"/>
      <c r="AI170" s="416" t="s">
        <v>570</v>
      </c>
      <c r="AJ170" s="416"/>
      <c r="AK170" s="416"/>
      <c r="AL170" s="416"/>
      <c r="AM170" s="416" t="s">
        <v>386</v>
      </c>
      <c r="AN170" s="416"/>
      <c r="AO170" s="416"/>
      <c r="AP170" s="416"/>
      <c r="AQ170" s="417" t="s">
        <v>596</v>
      </c>
      <c r="AR170" s="418"/>
      <c r="AS170" s="418"/>
      <c r="AT170" s="418"/>
      <c r="AU170" s="418"/>
      <c r="AV170" s="418"/>
      <c r="AW170" s="418"/>
      <c r="AX170" s="419"/>
      <c r="AY170">
        <f>IF(SUBSTITUTE(SUBSTITUTE($G$171,"／",""),"　","")="",0,1)</f>
        <v>0</v>
      </c>
    </row>
    <row r="171" spans="1:60" ht="0.95" hidden="1" customHeight="1" x14ac:dyDescent="0.15">
      <c r="A171" s="464"/>
      <c r="B171" s="323"/>
      <c r="C171" s="323"/>
      <c r="D171" s="323"/>
      <c r="E171" s="323"/>
      <c r="F171" s="465"/>
      <c r="G171" s="395" t="s">
        <v>585</v>
      </c>
      <c r="H171" s="396"/>
      <c r="I171" s="396"/>
      <c r="J171" s="396"/>
      <c r="K171" s="396"/>
      <c r="L171" s="396"/>
      <c r="M171" s="396"/>
      <c r="N171" s="396"/>
      <c r="O171" s="396"/>
      <c r="P171" s="396"/>
      <c r="Q171" s="396"/>
      <c r="R171" s="396"/>
      <c r="S171" s="396"/>
      <c r="T171" s="396"/>
      <c r="U171" s="396"/>
      <c r="V171" s="396"/>
      <c r="W171" s="396"/>
      <c r="X171" s="396"/>
      <c r="Y171" s="420" t="s">
        <v>583</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0.9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586</v>
      </c>
      <c r="Z172" s="400"/>
      <c r="AA172" s="401"/>
      <c r="AB172" s="426" t="s">
        <v>587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0.95" hidden="1" customHeight="1" x14ac:dyDescent="0.15">
      <c r="A173" s="505" t="s">
        <v>237</v>
      </c>
      <c r="B173" s="506"/>
      <c r="C173" s="506"/>
      <c r="D173" s="506"/>
      <c r="E173" s="506"/>
      <c r="F173" s="507"/>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418</v>
      </c>
      <c r="AF173" s="416"/>
      <c r="AG173" s="416"/>
      <c r="AH173" s="416"/>
      <c r="AI173" s="416" t="s">
        <v>570</v>
      </c>
      <c r="AJ173" s="416"/>
      <c r="AK173" s="416"/>
      <c r="AL173" s="416"/>
      <c r="AM173" s="416" t="s">
        <v>386</v>
      </c>
      <c r="AN173" s="416"/>
      <c r="AO173" s="416"/>
      <c r="AP173" s="416"/>
      <c r="AQ173" s="459" t="s">
        <v>175</v>
      </c>
      <c r="AR173" s="460"/>
      <c r="AS173" s="460"/>
      <c r="AT173" s="461"/>
      <c r="AU173" s="323" t="s">
        <v>128</v>
      </c>
      <c r="AV173" s="323"/>
      <c r="AW173" s="323"/>
      <c r="AX173" s="328"/>
      <c r="AY173">
        <f>COUNTA($G$175)</f>
        <v>0</v>
      </c>
    </row>
    <row r="174" spans="1:60" ht="0.95" hidden="1" customHeight="1" x14ac:dyDescent="0.15">
      <c r="A174" s="508"/>
      <c r="B174" s="509"/>
      <c r="C174" s="509"/>
      <c r="D174" s="509"/>
      <c r="E174" s="509"/>
      <c r="F174" s="510"/>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176</v>
      </c>
      <c r="AT174" s="436"/>
      <c r="AU174" s="437"/>
      <c r="AV174" s="437"/>
      <c r="AW174" s="325" t="s">
        <v>166</v>
      </c>
      <c r="AX174" s="330"/>
      <c r="AY174">
        <f t="shared" ref="AY174:AY179" si="7">$AY$173</f>
        <v>0</v>
      </c>
    </row>
    <row r="175" spans="1:60" ht="0.95" hidden="1" customHeight="1" x14ac:dyDescent="0.15">
      <c r="A175" s="511"/>
      <c r="B175" s="509"/>
      <c r="C175" s="509"/>
      <c r="D175" s="509"/>
      <c r="E175" s="509"/>
      <c r="F175" s="510"/>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0.95" hidden="1" customHeight="1" x14ac:dyDescent="0.15">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0.95" hidden="1" customHeight="1" x14ac:dyDescent="0.15">
      <c r="A177" s="511"/>
      <c r="B177" s="509"/>
      <c r="C177" s="509"/>
      <c r="D177" s="509"/>
      <c r="E177" s="509"/>
      <c r="F177" s="510"/>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0.95" hidden="1" customHeight="1" x14ac:dyDescent="0.15">
      <c r="A178" s="462" t="s">
        <v>262</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0.9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4"/>
      <c r="AY179">
        <f t="shared" si="7"/>
        <v>0</v>
      </c>
    </row>
    <row r="180" spans="1:60" ht="0.95" hidden="1" customHeight="1" x14ac:dyDescent="0.15">
      <c r="A180" s="315" t="s">
        <v>575</v>
      </c>
      <c r="B180" s="317" t="s">
        <v>576</v>
      </c>
      <c r="C180" s="318"/>
      <c r="D180" s="318"/>
      <c r="E180" s="318"/>
      <c r="F180" s="319"/>
      <c r="G180" s="323" t="s">
        <v>577</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597</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0.9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0.95" hidden="1" customHeight="1" x14ac:dyDescent="0.15">
      <c r="A182" s="315"/>
      <c r="B182" s="317"/>
      <c r="C182" s="318"/>
      <c r="D182" s="318"/>
      <c r="E182" s="318"/>
      <c r="F182" s="319"/>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0.95" hidden="1" customHeight="1" x14ac:dyDescent="0.15">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0.95" hidden="1" customHeight="1" x14ac:dyDescent="0.15">
      <c r="A184" s="315"/>
      <c r="B184" s="320"/>
      <c r="C184" s="321"/>
      <c r="D184" s="321"/>
      <c r="E184" s="321"/>
      <c r="F184" s="322"/>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0.9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7" t="s">
        <v>11</v>
      </c>
      <c r="AC185" s="888"/>
      <c r="AD185" s="889"/>
      <c r="AE185" s="416" t="s">
        <v>418</v>
      </c>
      <c r="AF185" s="416"/>
      <c r="AG185" s="416"/>
      <c r="AH185" s="416"/>
      <c r="AI185" s="416" t="s">
        <v>570</v>
      </c>
      <c r="AJ185" s="416"/>
      <c r="AK185" s="416"/>
      <c r="AL185" s="416"/>
      <c r="AM185" s="416" t="s">
        <v>386</v>
      </c>
      <c r="AN185" s="416"/>
      <c r="AO185" s="416"/>
      <c r="AP185" s="416"/>
      <c r="AQ185" s="492" t="s">
        <v>175</v>
      </c>
      <c r="AR185" s="493"/>
      <c r="AS185" s="493"/>
      <c r="AT185" s="494"/>
      <c r="AU185" s="495" t="s">
        <v>128</v>
      </c>
      <c r="AV185" s="495"/>
      <c r="AW185" s="495"/>
      <c r="AX185" s="496"/>
      <c r="AY185">
        <f t="shared" si="8"/>
        <v>0</v>
      </c>
      <c r="AZ185" s="10"/>
      <c r="BA185" s="10"/>
      <c r="BB185" s="10"/>
      <c r="BC185" s="10"/>
    </row>
    <row r="186" spans="1:60" ht="0.9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176</v>
      </c>
      <c r="AT186" s="436"/>
      <c r="AU186" s="437"/>
      <c r="AV186" s="437"/>
      <c r="AW186" s="325" t="s">
        <v>166</v>
      </c>
      <c r="AX186" s="330"/>
      <c r="AY186">
        <f t="shared" si="8"/>
        <v>0</v>
      </c>
      <c r="AZ186" s="10"/>
      <c r="BA186" s="10"/>
      <c r="BB186" s="10"/>
      <c r="BC186" s="10"/>
      <c r="BD186" s="10"/>
      <c r="BE186" s="10"/>
      <c r="BF186" s="10"/>
      <c r="BG186" s="10"/>
      <c r="BH186" s="10"/>
    </row>
    <row r="187" spans="1:60" ht="0.9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1" t="s">
        <v>57</v>
      </c>
      <c r="Z187" s="892"/>
      <c r="AA187" s="89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0.95" hidden="1" customHeight="1" x14ac:dyDescent="0.15">
      <c r="A188" s="315"/>
      <c r="B188" s="317"/>
      <c r="C188" s="318"/>
      <c r="D188" s="318"/>
      <c r="E188" s="318"/>
      <c r="F188" s="319"/>
      <c r="G188" s="894"/>
      <c r="H188" s="384"/>
      <c r="I188" s="384"/>
      <c r="J188" s="384"/>
      <c r="K188" s="384"/>
      <c r="L188" s="384"/>
      <c r="M188" s="384"/>
      <c r="N188" s="384"/>
      <c r="O188" s="385"/>
      <c r="P188" s="452"/>
      <c r="Q188" s="452"/>
      <c r="R188" s="452"/>
      <c r="S188" s="452"/>
      <c r="T188" s="452"/>
      <c r="U188" s="452"/>
      <c r="V188" s="452"/>
      <c r="W188" s="452"/>
      <c r="X188" s="453"/>
      <c r="Y188" s="895" t="s">
        <v>50</v>
      </c>
      <c r="Z188" s="787"/>
      <c r="AA188" s="788"/>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0.9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5" t="s">
        <v>13</v>
      </c>
      <c r="Z189" s="787"/>
      <c r="AA189" s="788"/>
      <c r="AB189" s="896" t="s">
        <v>14</v>
      </c>
      <c r="AC189" s="896"/>
      <c r="AD189" s="896"/>
      <c r="AE189" s="566"/>
      <c r="AF189" s="567"/>
      <c r="AG189" s="567"/>
      <c r="AH189" s="567"/>
      <c r="AI189" s="566"/>
      <c r="AJ189" s="567"/>
      <c r="AK189" s="567"/>
      <c r="AL189" s="567"/>
      <c r="AM189" s="566"/>
      <c r="AN189" s="567"/>
      <c r="AO189" s="567"/>
      <c r="AP189" s="567"/>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0.9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7" t="s">
        <v>11</v>
      </c>
      <c r="AC190" s="888"/>
      <c r="AD190" s="889"/>
      <c r="AE190" s="416" t="s">
        <v>418</v>
      </c>
      <c r="AF190" s="416"/>
      <c r="AG190" s="416"/>
      <c r="AH190" s="416"/>
      <c r="AI190" s="416" t="s">
        <v>570</v>
      </c>
      <c r="AJ190" s="416"/>
      <c r="AK190" s="416"/>
      <c r="AL190" s="416"/>
      <c r="AM190" s="416" t="s">
        <v>386</v>
      </c>
      <c r="AN190" s="416"/>
      <c r="AO190" s="416"/>
      <c r="AP190" s="416"/>
      <c r="AQ190" s="492" t="s">
        <v>175</v>
      </c>
      <c r="AR190" s="493"/>
      <c r="AS190" s="493"/>
      <c r="AT190" s="494"/>
      <c r="AU190" s="495" t="s">
        <v>128</v>
      </c>
      <c r="AV190" s="495"/>
      <c r="AW190" s="495"/>
      <c r="AX190" s="496"/>
      <c r="AY190">
        <f>COUNTA($G$192)</f>
        <v>0</v>
      </c>
      <c r="AZ190" s="10"/>
      <c r="BA190" s="10"/>
      <c r="BB190" s="10"/>
      <c r="BC190" s="10"/>
    </row>
    <row r="191" spans="1:60" ht="0.9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176</v>
      </c>
      <c r="AT191" s="436"/>
      <c r="AU191" s="437"/>
      <c r="AV191" s="437"/>
      <c r="AW191" s="325" t="s">
        <v>166</v>
      </c>
      <c r="AX191" s="330"/>
      <c r="AY191">
        <f>$AY$190</f>
        <v>0</v>
      </c>
      <c r="AZ191" s="10"/>
      <c r="BA191" s="10"/>
      <c r="BB191" s="10"/>
      <c r="BC191" s="10"/>
      <c r="BD191" s="10"/>
      <c r="BE191" s="10"/>
      <c r="BF191" s="10"/>
      <c r="BG191" s="10"/>
      <c r="BH191" s="10"/>
    </row>
    <row r="192" spans="1:60" ht="0.9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1" t="s">
        <v>57</v>
      </c>
      <c r="Z192" s="892"/>
      <c r="AA192" s="89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0.95" hidden="1" customHeight="1" x14ac:dyDescent="0.15">
      <c r="A193" s="315"/>
      <c r="B193" s="317"/>
      <c r="C193" s="318"/>
      <c r="D193" s="318"/>
      <c r="E193" s="318"/>
      <c r="F193" s="319"/>
      <c r="G193" s="894"/>
      <c r="H193" s="384"/>
      <c r="I193" s="384"/>
      <c r="J193" s="384"/>
      <c r="K193" s="384"/>
      <c r="L193" s="384"/>
      <c r="M193" s="384"/>
      <c r="N193" s="384"/>
      <c r="O193" s="385"/>
      <c r="P193" s="452"/>
      <c r="Q193" s="452"/>
      <c r="R193" s="452"/>
      <c r="S193" s="452"/>
      <c r="T193" s="452"/>
      <c r="U193" s="452"/>
      <c r="V193" s="452"/>
      <c r="W193" s="452"/>
      <c r="X193" s="453"/>
      <c r="Y193" s="895" t="s">
        <v>50</v>
      </c>
      <c r="Z193" s="787"/>
      <c r="AA193" s="788"/>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0.9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5" t="s">
        <v>13</v>
      </c>
      <c r="Z194" s="787"/>
      <c r="AA194" s="788"/>
      <c r="AB194" s="896" t="s">
        <v>14</v>
      </c>
      <c r="AC194" s="896"/>
      <c r="AD194" s="896"/>
      <c r="AE194" s="566"/>
      <c r="AF194" s="567"/>
      <c r="AG194" s="567"/>
      <c r="AH194" s="567"/>
      <c r="AI194" s="566"/>
      <c r="AJ194" s="567"/>
      <c r="AK194" s="567"/>
      <c r="AL194" s="567"/>
      <c r="AM194" s="566"/>
      <c r="AN194" s="567"/>
      <c r="AO194" s="567"/>
      <c r="AP194" s="567"/>
      <c r="AQ194" s="392"/>
      <c r="AR194" s="393"/>
      <c r="AS194" s="393"/>
      <c r="AT194" s="394"/>
      <c r="AU194" s="373"/>
      <c r="AV194" s="373"/>
      <c r="AW194" s="373"/>
      <c r="AX194" s="374"/>
      <c r="AY194">
        <f>$AY$190</f>
        <v>0</v>
      </c>
      <c r="AZ194" s="10"/>
      <c r="BA194" s="10"/>
      <c r="BB194" s="10"/>
      <c r="BC194" s="10"/>
      <c r="BD194" s="10"/>
      <c r="BE194" s="10"/>
      <c r="BF194" s="10"/>
      <c r="BG194" s="10"/>
      <c r="BH194" s="10"/>
    </row>
    <row r="195" spans="1:60" ht="0.9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7" t="s">
        <v>11</v>
      </c>
      <c r="AC195" s="888"/>
      <c r="AD195" s="889"/>
      <c r="AE195" s="416" t="s">
        <v>418</v>
      </c>
      <c r="AF195" s="416"/>
      <c r="AG195" s="416"/>
      <c r="AH195" s="416"/>
      <c r="AI195" s="416" t="s">
        <v>570</v>
      </c>
      <c r="AJ195" s="416"/>
      <c r="AK195" s="416"/>
      <c r="AL195" s="416"/>
      <c r="AM195" s="416" t="s">
        <v>386</v>
      </c>
      <c r="AN195" s="416"/>
      <c r="AO195" s="416"/>
      <c r="AP195" s="416"/>
      <c r="AQ195" s="492" t="s">
        <v>175</v>
      </c>
      <c r="AR195" s="493"/>
      <c r="AS195" s="493"/>
      <c r="AT195" s="494"/>
      <c r="AU195" s="495" t="s">
        <v>128</v>
      </c>
      <c r="AV195" s="495"/>
      <c r="AW195" s="495"/>
      <c r="AX195" s="496"/>
      <c r="AY195">
        <f>COUNTA($G$197)</f>
        <v>0</v>
      </c>
      <c r="AZ195" s="10"/>
      <c r="BA195" s="10"/>
      <c r="BB195" s="10"/>
      <c r="BC195" s="10"/>
    </row>
    <row r="196" spans="1:60" ht="0.9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176</v>
      </c>
      <c r="AT196" s="436"/>
      <c r="AU196" s="437"/>
      <c r="AV196" s="437"/>
      <c r="AW196" s="325" t="s">
        <v>166</v>
      </c>
      <c r="AX196" s="330"/>
      <c r="AY196">
        <f>$AY$195</f>
        <v>0</v>
      </c>
      <c r="AZ196" s="10"/>
      <c r="BA196" s="10"/>
      <c r="BB196" s="10"/>
      <c r="BC196" s="10"/>
      <c r="BD196" s="10"/>
      <c r="BE196" s="10"/>
      <c r="BF196" s="10"/>
      <c r="BG196" s="10"/>
      <c r="BH196" s="10"/>
    </row>
    <row r="197" spans="1:60" ht="0.9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1" t="s">
        <v>57</v>
      </c>
      <c r="Z197" s="892"/>
      <c r="AA197" s="89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0.95" hidden="1" customHeight="1" x14ac:dyDescent="0.15">
      <c r="A198" s="315"/>
      <c r="B198" s="317"/>
      <c r="C198" s="318"/>
      <c r="D198" s="318"/>
      <c r="E198" s="318"/>
      <c r="F198" s="319"/>
      <c r="G198" s="894"/>
      <c r="H198" s="384"/>
      <c r="I198" s="384"/>
      <c r="J198" s="384"/>
      <c r="K198" s="384"/>
      <c r="L198" s="384"/>
      <c r="M198" s="384"/>
      <c r="N198" s="384"/>
      <c r="O198" s="385"/>
      <c r="P198" s="452"/>
      <c r="Q198" s="452"/>
      <c r="R198" s="452"/>
      <c r="S198" s="452"/>
      <c r="T198" s="452"/>
      <c r="U198" s="452"/>
      <c r="V198" s="452"/>
      <c r="W198" s="452"/>
      <c r="X198" s="453"/>
      <c r="Y198" s="895" t="s">
        <v>50</v>
      </c>
      <c r="Z198" s="787"/>
      <c r="AA198" s="788"/>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0.95" hidden="1" customHeight="1" thickBot="1" x14ac:dyDescent="0.2">
      <c r="A199" s="316"/>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0.95" hidden="1" customHeight="1" x14ac:dyDescent="0.15">
      <c r="A200" s="583" t="s">
        <v>238</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234</v>
      </c>
      <c r="X200" s="557"/>
      <c r="Y200" s="560"/>
      <c r="Z200" s="560"/>
      <c r="AA200" s="561"/>
      <c r="AB200" s="554" t="s">
        <v>11</v>
      </c>
      <c r="AC200" s="551"/>
      <c r="AD200" s="552"/>
      <c r="AE200" s="416" t="s">
        <v>418</v>
      </c>
      <c r="AF200" s="416"/>
      <c r="AG200" s="416"/>
      <c r="AH200" s="416"/>
      <c r="AI200" s="416" t="s">
        <v>570</v>
      </c>
      <c r="AJ200" s="416"/>
      <c r="AK200" s="416"/>
      <c r="AL200" s="416"/>
      <c r="AM200" s="416" t="s">
        <v>386</v>
      </c>
      <c r="AN200" s="416"/>
      <c r="AO200" s="416"/>
      <c r="AP200" s="416"/>
      <c r="AQ200" s="492" t="s">
        <v>175</v>
      </c>
      <c r="AR200" s="493"/>
      <c r="AS200" s="493"/>
      <c r="AT200" s="494"/>
      <c r="AU200" s="545" t="s">
        <v>128</v>
      </c>
      <c r="AV200" s="545"/>
      <c r="AW200" s="545"/>
      <c r="AX200" s="546"/>
      <c r="AY200">
        <f>COUNTA($H$202)</f>
        <v>0</v>
      </c>
    </row>
    <row r="201" spans="1:60" ht="0.9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6"/>
      <c r="AF201" s="416"/>
      <c r="AG201" s="416"/>
      <c r="AH201" s="416"/>
      <c r="AI201" s="416"/>
      <c r="AJ201" s="416"/>
      <c r="AK201" s="416"/>
      <c r="AL201" s="416"/>
      <c r="AM201" s="416"/>
      <c r="AN201" s="416"/>
      <c r="AO201" s="416"/>
      <c r="AP201" s="416"/>
      <c r="AQ201" s="433"/>
      <c r="AR201" s="434"/>
      <c r="AS201" s="435" t="s">
        <v>176</v>
      </c>
      <c r="AT201" s="436"/>
      <c r="AU201" s="437"/>
      <c r="AV201" s="437"/>
      <c r="AW201" s="547" t="s">
        <v>166</v>
      </c>
      <c r="AX201" s="548"/>
      <c r="AY201">
        <f t="shared" ref="AY201:AY207" si="10">$AY$200</f>
        <v>0</v>
      </c>
    </row>
    <row r="202" spans="1:60" ht="0.95" hidden="1" customHeight="1" x14ac:dyDescent="0.15">
      <c r="A202" s="568"/>
      <c r="B202" s="569"/>
      <c r="C202" s="569"/>
      <c r="D202" s="569"/>
      <c r="E202" s="569"/>
      <c r="F202" s="570"/>
      <c r="G202" s="527" t="s">
        <v>177</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252</v>
      </c>
      <c r="AC202" s="544"/>
      <c r="AD202" s="544"/>
      <c r="AE202" s="390"/>
      <c r="AF202" s="373"/>
      <c r="AG202" s="373"/>
      <c r="AH202" s="373"/>
      <c r="AI202" s="390"/>
      <c r="AJ202" s="373"/>
      <c r="AK202" s="373"/>
      <c r="AL202" s="373"/>
      <c r="AM202" s="390"/>
      <c r="AN202" s="373"/>
      <c r="AO202" s="373"/>
      <c r="AP202" s="373"/>
      <c r="AQ202" s="390"/>
      <c r="AR202" s="373"/>
      <c r="AS202" s="373"/>
      <c r="AT202" s="564"/>
      <c r="AU202" s="373"/>
      <c r="AV202" s="373"/>
      <c r="AW202" s="373"/>
      <c r="AX202" s="374"/>
      <c r="AY202">
        <f t="shared" si="10"/>
        <v>0</v>
      </c>
    </row>
    <row r="203" spans="1:60" ht="0.9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6" t="s">
        <v>50</v>
      </c>
      <c r="Z203" s="276"/>
      <c r="AA203" s="308"/>
      <c r="AB203" s="587" t="s">
        <v>252</v>
      </c>
      <c r="AC203" s="587"/>
      <c r="AD203" s="587"/>
      <c r="AE203" s="390"/>
      <c r="AF203" s="373"/>
      <c r="AG203" s="373"/>
      <c r="AH203" s="373"/>
      <c r="AI203" s="390"/>
      <c r="AJ203" s="373"/>
      <c r="AK203" s="373"/>
      <c r="AL203" s="373"/>
      <c r="AM203" s="390"/>
      <c r="AN203" s="373"/>
      <c r="AO203" s="373"/>
      <c r="AP203" s="373"/>
      <c r="AQ203" s="390"/>
      <c r="AR203" s="373"/>
      <c r="AS203" s="373"/>
      <c r="AT203" s="564"/>
      <c r="AU203" s="373"/>
      <c r="AV203" s="373"/>
      <c r="AW203" s="373"/>
      <c r="AX203" s="374"/>
      <c r="AY203">
        <f t="shared" si="10"/>
        <v>0</v>
      </c>
    </row>
    <row r="204" spans="1:60" ht="0.9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6" t="s">
        <v>13</v>
      </c>
      <c r="Z204" s="276"/>
      <c r="AA204" s="308"/>
      <c r="AB204" s="565" t="s">
        <v>253</v>
      </c>
      <c r="AC204" s="565"/>
      <c r="AD204" s="565"/>
      <c r="AE204" s="566"/>
      <c r="AF204" s="567"/>
      <c r="AG204" s="567"/>
      <c r="AH204" s="567"/>
      <c r="AI204" s="566"/>
      <c r="AJ204" s="567"/>
      <c r="AK204" s="567"/>
      <c r="AL204" s="567"/>
      <c r="AM204" s="566"/>
      <c r="AN204" s="567"/>
      <c r="AO204" s="567"/>
      <c r="AP204" s="567"/>
      <c r="AQ204" s="390"/>
      <c r="AR204" s="373"/>
      <c r="AS204" s="373"/>
      <c r="AT204" s="564"/>
      <c r="AU204" s="373"/>
      <c r="AV204" s="373"/>
      <c r="AW204" s="373"/>
      <c r="AX204" s="374"/>
      <c r="AY204">
        <f t="shared" si="10"/>
        <v>0</v>
      </c>
    </row>
    <row r="205" spans="1:60" ht="0.95" hidden="1" customHeight="1" x14ac:dyDescent="0.15">
      <c r="A205" s="568" t="s">
        <v>241</v>
      </c>
      <c r="B205" s="569"/>
      <c r="C205" s="569"/>
      <c r="D205" s="569"/>
      <c r="E205" s="569"/>
      <c r="F205" s="570"/>
      <c r="G205" s="528" t="s">
        <v>178</v>
      </c>
      <c r="H205" s="574"/>
      <c r="I205" s="574"/>
      <c r="J205" s="574"/>
      <c r="K205" s="574"/>
      <c r="L205" s="574"/>
      <c r="M205" s="574"/>
      <c r="N205" s="574"/>
      <c r="O205" s="574"/>
      <c r="P205" s="574"/>
      <c r="Q205" s="574"/>
      <c r="R205" s="574"/>
      <c r="S205" s="574"/>
      <c r="T205" s="574"/>
      <c r="U205" s="574"/>
      <c r="V205" s="574"/>
      <c r="W205" s="577" t="s">
        <v>251</v>
      </c>
      <c r="X205" s="578"/>
      <c r="Y205" s="542" t="s">
        <v>12</v>
      </c>
      <c r="Z205" s="542"/>
      <c r="AA205" s="543"/>
      <c r="AB205" s="544" t="s">
        <v>252</v>
      </c>
      <c r="AC205" s="544"/>
      <c r="AD205" s="544"/>
      <c r="AE205" s="390"/>
      <c r="AF205" s="373"/>
      <c r="AG205" s="373"/>
      <c r="AH205" s="373"/>
      <c r="AI205" s="390"/>
      <c r="AJ205" s="373"/>
      <c r="AK205" s="373"/>
      <c r="AL205" s="373"/>
      <c r="AM205" s="390"/>
      <c r="AN205" s="373"/>
      <c r="AO205" s="373"/>
      <c r="AP205" s="373"/>
      <c r="AQ205" s="390"/>
      <c r="AR205" s="373"/>
      <c r="AS205" s="373"/>
      <c r="AT205" s="564"/>
      <c r="AU205" s="373"/>
      <c r="AV205" s="373"/>
      <c r="AW205" s="373"/>
      <c r="AX205" s="374"/>
      <c r="AY205">
        <f t="shared" si="10"/>
        <v>0</v>
      </c>
    </row>
    <row r="206" spans="1:60" ht="0.9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6" t="s">
        <v>50</v>
      </c>
      <c r="Z206" s="276"/>
      <c r="AA206" s="308"/>
      <c r="AB206" s="587" t="s">
        <v>252</v>
      </c>
      <c r="AC206" s="587"/>
      <c r="AD206" s="587"/>
      <c r="AE206" s="390"/>
      <c r="AF206" s="373"/>
      <c r="AG206" s="373"/>
      <c r="AH206" s="373"/>
      <c r="AI206" s="390"/>
      <c r="AJ206" s="373"/>
      <c r="AK206" s="373"/>
      <c r="AL206" s="373"/>
      <c r="AM206" s="390"/>
      <c r="AN206" s="373"/>
      <c r="AO206" s="373"/>
      <c r="AP206" s="373"/>
      <c r="AQ206" s="390"/>
      <c r="AR206" s="373"/>
      <c r="AS206" s="373"/>
      <c r="AT206" s="564"/>
      <c r="AU206" s="373"/>
      <c r="AV206" s="373"/>
      <c r="AW206" s="373"/>
      <c r="AX206" s="374"/>
      <c r="AY206">
        <f t="shared" si="10"/>
        <v>0</v>
      </c>
    </row>
    <row r="207" spans="1:60" ht="0.9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6" t="s">
        <v>13</v>
      </c>
      <c r="Z207" s="276"/>
      <c r="AA207" s="308"/>
      <c r="AB207" s="565" t="s">
        <v>253</v>
      </c>
      <c r="AC207" s="565"/>
      <c r="AD207" s="565"/>
      <c r="AE207" s="566"/>
      <c r="AF207" s="567"/>
      <c r="AG207" s="567"/>
      <c r="AH207" s="567"/>
      <c r="AI207" s="566"/>
      <c r="AJ207" s="567"/>
      <c r="AK207" s="567"/>
      <c r="AL207" s="567"/>
      <c r="AM207" s="566"/>
      <c r="AN207" s="567"/>
      <c r="AO207" s="567"/>
      <c r="AP207" s="586"/>
      <c r="AQ207" s="390"/>
      <c r="AR207" s="373"/>
      <c r="AS207" s="373"/>
      <c r="AT207" s="564"/>
      <c r="AU207" s="373"/>
      <c r="AV207" s="373"/>
      <c r="AW207" s="373"/>
      <c r="AX207" s="374"/>
      <c r="AY207">
        <f t="shared" si="10"/>
        <v>0</v>
      </c>
    </row>
    <row r="208" spans="1:60" ht="0.95" hidden="1" customHeight="1" x14ac:dyDescent="0.15">
      <c r="A208" s="592" t="s">
        <v>238</v>
      </c>
      <c r="B208" s="593"/>
      <c r="C208" s="593"/>
      <c r="D208" s="593"/>
      <c r="E208" s="593"/>
      <c r="F208" s="594"/>
      <c r="G208" s="595"/>
      <c r="H208" s="493" t="s">
        <v>139</v>
      </c>
      <c r="I208" s="493"/>
      <c r="J208" s="493"/>
      <c r="K208" s="493"/>
      <c r="L208" s="493"/>
      <c r="M208" s="493"/>
      <c r="N208" s="493"/>
      <c r="O208" s="494"/>
      <c r="P208" s="492" t="s">
        <v>55</v>
      </c>
      <c r="Q208" s="493"/>
      <c r="R208" s="493"/>
      <c r="S208" s="493"/>
      <c r="T208" s="493"/>
      <c r="U208" s="493"/>
      <c r="V208" s="493"/>
      <c r="W208" s="493"/>
      <c r="X208" s="494"/>
      <c r="Y208" s="598"/>
      <c r="Z208" s="599"/>
      <c r="AA208" s="600"/>
      <c r="AB208" s="345" t="s">
        <v>11</v>
      </c>
      <c r="AC208" s="342"/>
      <c r="AD208" s="343"/>
      <c r="AE208" s="137" t="s">
        <v>418</v>
      </c>
      <c r="AF208" s="137"/>
      <c r="AG208" s="137"/>
      <c r="AH208" s="137"/>
      <c r="AI208" s="416" t="s">
        <v>570</v>
      </c>
      <c r="AJ208" s="416"/>
      <c r="AK208" s="416"/>
      <c r="AL208" s="416"/>
      <c r="AM208" s="416" t="s">
        <v>386</v>
      </c>
      <c r="AN208" s="416"/>
      <c r="AO208" s="416"/>
      <c r="AP208" s="416"/>
      <c r="AQ208" s="492" t="s">
        <v>175</v>
      </c>
      <c r="AR208" s="493"/>
      <c r="AS208" s="493"/>
      <c r="AT208" s="494"/>
      <c r="AU208" s="588" t="s">
        <v>128</v>
      </c>
      <c r="AV208" s="589"/>
      <c r="AW208" s="589"/>
      <c r="AX208" s="590"/>
      <c r="AY208">
        <f>COUNTA($H$210)</f>
        <v>0</v>
      </c>
    </row>
    <row r="209" spans="1:51" ht="0.95" hidden="1" customHeight="1" x14ac:dyDescent="0.15">
      <c r="A209" s="568"/>
      <c r="B209" s="569"/>
      <c r="C209" s="569"/>
      <c r="D209" s="569"/>
      <c r="E209" s="569"/>
      <c r="F209" s="570"/>
      <c r="G209" s="596"/>
      <c r="H209" s="435"/>
      <c r="I209" s="435"/>
      <c r="J209" s="435"/>
      <c r="K209" s="435"/>
      <c r="L209" s="435"/>
      <c r="M209" s="435"/>
      <c r="N209" s="435"/>
      <c r="O209" s="436"/>
      <c r="P209" s="597"/>
      <c r="Q209" s="435"/>
      <c r="R209" s="435"/>
      <c r="S209" s="435"/>
      <c r="T209" s="435"/>
      <c r="U209" s="435"/>
      <c r="V209" s="435"/>
      <c r="W209" s="435"/>
      <c r="X209" s="436"/>
      <c r="Y209" s="601"/>
      <c r="Z209" s="602"/>
      <c r="AA209" s="603"/>
      <c r="AB209" s="329"/>
      <c r="AC209" s="325"/>
      <c r="AD209" s="326"/>
      <c r="AE209" s="137"/>
      <c r="AF209" s="137"/>
      <c r="AG209" s="137"/>
      <c r="AH209" s="137"/>
      <c r="AI209" s="416"/>
      <c r="AJ209" s="416"/>
      <c r="AK209" s="416"/>
      <c r="AL209" s="416"/>
      <c r="AM209" s="416"/>
      <c r="AN209" s="416"/>
      <c r="AO209" s="416"/>
      <c r="AP209" s="416"/>
      <c r="AQ209" s="433"/>
      <c r="AR209" s="434"/>
      <c r="AS209" s="435" t="s">
        <v>176</v>
      </c>
      <c r="AT209" s="436"/>
      <c r="AU209" s="433"/>
      <c r="AV209" s="434"/>
      <c r="AW209" s="435" t="s">
        <v>166</v>
      </c>
      <c r="AX209" s="591"/>
      <c r="AY209">
        <f>$AY$208</f>
        <v>0</v>
      </c>
    </row>
    <row r="210" spans="1:51" ht="0.95" hidden="1" customHeight="1" x14ac:dyDescent="0.15">
      <c r="A210" s="568"/>
      <c r="B210" s="569"/>
      <c r="C210" s="569"/>
      <c r="D210" s="569"/>
      <c r="E210" s="569"/>
      <c r="F210" s="570"/>
      <c r="G210" s="604" t="s">
        <v>177</v>
      </c>
      <c r="H210" s="140"/>
      <c r="I210" s="140"/>
      <c r="J210" s="140"/>
      <c r="K210" s="140"/>
      <c r="L210" s="140"/>
      <c r="M210" s="140"/>
      <c r="N210" s="140"/>
      <c r="O210" s="141"/>
      <c r="P210" s="140"/>
      <c r="Q210" s="140"/>
      <c r="R210" s="140"/>
      <c r="S210" s="140"/>
      <c r="T210" s="140"/>
      <c r="U210" s="140"/>
      <c r="V210" s="140"/>
      <c r="W210" s="140"/>
      <c r="X210" s="141"/>
      <c r="Y210" s="607" t="s">
        <v>12</v>
      </c>
      <c r="Z210" s="608"/>
      <c r="AA210" s="609"/>
      <c r="AB210" s="617"/>
      <c r="AC210" s="617"/>
      <c r="AD210" s="617"/>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0.95" hidden="1" customHeight="1" x14ac:dyDescent="0.15">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0.95" hidden="1" customHeight="1" x14ac:dyDescent="0.15">
      <c r="A212" s="568"/>
      <c r="B212" s="569"/>
      <c r="C212" s="569"/>
      <c r="D212" s="569"/>
      <c r="E212" s="569"/>
      <c r="F212" s="570"/>
      <c r="G212" s="606"/>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10" t="s">
        <v>14</v>
      </c>
      <c r="AC212" s="610"/>
      <c r="AD212" s="610"/>
      <c r="AE212" s="611"/>
      <c r="AF212" s="612"/>
      <c r="AG212" s="612"/>
      <c r="AH212" s="612"/>
      <c r="AI212" s="611"/>
      <c r="AJ212" s="612"/>
      <c r="AK212" s="612"/>
      <c r="AL212" s="612"/>
      <c r="AM212" s="611"/>
      <c r="AN212" s="612"/>
      <c r="AO212" s="612"/>
      <c r="AP212" s="612"/>
      <c r="AQ212" s="392"/>
      <c r="AR212" s="393"/>
      <c r="AS212" s="393"/>
      <c r="AT212" s="394"/>
      <c r="AU212" s="373"/>
      <c r="AV212" s="373"/>
      <c r="AW212" s="373"/>
      <c r="AX212" s="374"/>
      <c r="AY212">
        <f>$AY$208</f>
        <v>0</v>
      </c>
    </row>
    <row r="213" spans="1:51" ht="11.25" hidden="1" customHeight="1" x14ac:dyDescent="0.15">
      <c r="A213" s="647" t="s">
        <v>265</v>
      </c>
      <c r="B213" s="648"/>
      <c r="C213" s="648"/>
      <c r="D213" s="648"/>
      <c r="E213" s="572" t="s">
        <v>226</v>
      </c>
      <c r="F213" s="573"/>
      <c r="G213" s="82" t="s">
        <v>178</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0.95" customHeight="1" thickBot="1" x14ac:dyDescent="0.2">
      <c r="A214" s="505" t="s">
        <v>578</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233</v>
      </c>
      <c r="AP214" s="664"/>
      <c r="AQ214" s="664"/>
      <c r="AR214" s="81"/>
      <c r="AS214" s="663"/>
      <c r="AT214" s="664"/>
      <c r="AU214" s="664"/>
      <c r="AV214" s="664"/>
      <c r="AW214" s="664"/>
      <c r="AX214" s="665"/>
      <c r="AY214">
        <f>COUNTIF($AR$214,"☑")</f>
        <v>0</v>
      </c>
    </row>
    <row r="215" spans="1:51" ht="24.75" customHeight="1" x14ac:dyDescent="0.15">
      <c r="A215" s="653" t="s">
        <v>285</v>
      </c>
      <c r="B215" s="654"/>
      <c r="C215" s="656" t="s">
        <v>179</v>
      </c>
      <c r="D215" s="654"/>
      <c r="E215" s="657" t="s">
        <v>195</v>
      </c>
      <c r="F215" s="658"/>
      <c r="G215" s="659" t="s">
        <v>626</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6" customHeight="1" x14ac:dyDescent="0.15">
      <c r="A216" s="655"/>
      <c r="B216" s="643"/>
      <c r="C216" s="642"/>
      <c r="D216" s="643"/>
      <c r="E216" s="456" t="s">
        <v>194</v>
      </c>
      <c r="F216" s="458"/>
      <c r="G216" s="139" t="s">
        <v>627</v>
      </c>
      <c r="H216" s="140"/>
      <c r="I216" s="140"/>
      <c r="J216" s="140"/>
      <c r="K216" s="140"/>
      <c r="L216" s="140"/>
      <c r="M216" s="140"/>
      <c r="N216" s="140"/>
      <c r="O216" s="140"/>
      <c r="P216" s="140"/>
      <c r="Q216" s="140"/>
      <c r="R216" s="140"/>
      <c r="S216" s="140"/>
      <c r="T216" s="140"/>
      <c r="U216" s="140"/>
      <c r="V216" s="141"/>
      <c r="W216" s="631" t="s">
        <v>588</v>
      </c>
      <c r="X216" s="632"/>
      <c r="Y216" s="632"/>
      <c r="Z216" s="632"/>
      <c r="AA216" s="633"/>
      <c r="AB216" s="634" t="s">
        <v>664</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34.5" customHeight="1" x14ac:dyDescent="0.15">
      <c r="A217" s="655"/>
      <c r="B217" s="643"/>
      <c r="C217" s="642"/>
      <c r="D217" s="643"/>
      <c r="E217" s="320"/>
      <c r="F217" s="322"/>
      <c r="G217" s="142"/>
      <c r="H217" s="143"/>
      <c r="I217" s="143"/>
      <c r="J217" s="143"/>
      <c r="K217" s="143"/>
      <c r="L217" s="143"/>
      <c r="M217" s="143"/>
      <c r="N217" s="143"/>
      <c r="O217" s="143"/>
      <c r="P217" s="143"/>
      <c r="Q217" s="143"/>
      <c r="R217" s="143"/>
      <c r="S217" s="143"/>
      <c r="T217" s="143"/>
      <c r="U217" s="143"/>
      <c r="V217" s="144"/>
      <c r="W217" s="637" t="s">
        <v>589</v>
      </c>
      <c r="X217" s="638"/>
      <c r="Y217" s="638"/>
      <c r="Z217" s="638"/>
      <c r="AA217" s="639"/>
      <c r="AB217" s="634" t="s">
        <v>665</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601</v>
      </c>
      <c r="D218" s="641"/>
      <c r="E218" s="456" t="s">
        <v>281</v>
      </c>
      <c r="F218" s="458"/>
      <c r="G218" s="621" t="s">
        <v>182</v>
      </c>
      <c r="H218" s="622"/>
      <c r="I218" s="622"/>
      <c r="J218" s="644" t="s">
        <v>657</v>
      </c>
      <c r="K218" s="645"/>
      <c r="L218" s="645"/>
      <c r="M218" s="645"/>
      <c r="N218" s="645"/>
      <c r="O218" s="645"/>
      <c r="P218" s="645"/>
      <c r="Q218" s="645"/>
      <c r="R218" s="645"/>
      <c r="S218" s="645"/>
      <c r="T218" s="646"/>
      <c r="U218" s="619" t="s">
        <v>659</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7"/>
      <c r="F219" s="319"/>
      <c r="G219" s="621" t="s">
        <v>602</v>
      </c>
      <c r="H219" s="622"/>
      <c r="I219" s="622"/>
      <c r="J219" s="622"/>
      <c r="K219" s="622"/>
      <c r="L219" s="622"/>
      <c r="M219" s="622"/>
      <c r="N219" s="622"/>
      <c r="O219" s="622"/>
      <c r="P219" s="622"/>
      <c r="Q219" s="622"/>
      <c r="R219" s="622"/>
      <c r="S219" s="622"/>
      <c r="T219" s="622"/>
      <c r="U219" s="618" t="s">
        <v>659</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0"/>
      <c r="F220" s="322"/>
      <c r="G220" s="621" t="s">
        <v>589</v>
      </c>
      <c r="H220" s="622"/>
      <c r="I220" s="622"/>
      <c r="J220" s="622"/>
      <c r="K220" s="622"/>
      <c r="L220" s="622"/>
      <c r="M220" s="622"/>
      <c r="N220" s="622"/>
      <c r="O220" s="622"/>
      <c r="P220" s="622"/>
      <c r="Q220" s="622"/>
      <c r="R220" s="622"/>
      <c r="S220" s="622"/>
      <c r="T220" s="622"/>
      <c r="U220" s="145" t="s">
        <v>659</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611</v>
      </c>
      <c r="AE223" s="708"/>
      <c r="AF223" s="708"/>
      <c r="AG223" s="709" t="s">
        <v>647</v>
      </c>
      <c r="AH223" s="710"/>
      <c r="AI223" s="710"/>
      <c r="AJ223" s="710"/>
      <c r="AK223" s="710"/>
      <c r="AL223" s="710"/>
      <c r="AM223" s="710"/>
      <c r="AN223" s="710"/>
      <c r="AO223" s="710"/>
      <c r="AP223" s="710"/>
      <c r="AQ223" s="710"/>
      <c r="AR223" s="710"/>
      <c r="AS223" s="710"/>
      <c r="AT223" s="710"/>
      <c r="AU223" s="710"/>
      <c r="AV223" s="710"/>
      <c r="AW223" s="710"/>
      <c r="AX223" s="711"/>
    </row>
    <row r="224" spans="1:51" ht="27"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611</v>
      </c>
      <c r="AE224" s="689"/>
      <c r="AF224" s="689"/>
      <c r="AG224" s="709" t="s">
        <v>648</v>
      </c>
      <c r="AH224" s="710"/>
      <c r="AI224" s="710"/>
      <c r="AJ224" s="710"/>
      <c r="AK224" s="710"/>
      <c r="AL224" s="710"/>
      <c r="AM224" s="710"/>
      <c r="AN224" s="710"/>
      <c r="AO224" s="710"/>
      <c r="AP224" s="710"/>
      <c r="AQ224" s="710"/>
      <c r="AR224" s="710"/>
      <c r="AS224" s="710"/>
      <c r="AT224" s="710"/>
      <c r="AU224" s="710"/>
      <c r="AV224" s="710"/>
      <c r="AW224" s="710"/>
      <c r="AX224" s="711"/>
    </row>
    <row r="225" spans="1:50" ht="27" customHeight="1" x14ac:dyDescent="0.15">
      <c r="A225" s="702"/>
      <c r="B225" s="703"/>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611</v>
      </c>
      <c r="AE225" s="719"/>
      <c r="AF225" s="719"/>
      <c r="AG225" s="709" t="s">
        <v>649</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x14ac:dyDescent="0.15">
      <c r="A226" s="123"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629</v>
      </c>
      <c r="AE226" s="677"/>
      <c r="AF226" s="677"/>
      <c r="AG226" s="431" t="s">
        <v>656</v>
      </c>
      <c r="AH226" s="140"/>
      <c r="AI226" s="140"/>
      <c r="AJ226" s="140"/>
      <c r="AK226" s="140"/>
      <c r="AL226" s="140"/>
      <c r="AM226" s="140"/>
      <c r="AN226" s="140"/>
      <c r="AO226" s="140"/>
      <c r="AP226" s="140"/>
      <c r="AQ226" s="140"/>
      <c r="AR226" s="140"/>
      <c r="AS226" s="140"/>
      <c r="AT226" s="140"/>
      <c r="AU226" s="140"/>
      <c r="AV226" s="140"/>
      <c r="AW226" s="140"/>
      <c r="AX226" s="678"/>
    </row>
    <row r="227" spans="1:50" ht="35.25" customHeight="1" x14ac:dyDescent="0.15">
      <c r="A227" s="667"/>
      <c r="B227" s="668"/>
      <c r="C227" s="681"/>
      <c r="D227" s="682"/>
      <c r="E227" s="685" t="s">
        <v>263</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632</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6.25" customHeight="1" x14ac:dyDescent="0.15">
      <c r="A228" s="667"/>
      <c r="B228" s="668"/>
      <c r="C228" s="683"/>
      <c r="D228" s="684"/>
      <c r="E228" s="691" t="s">
        <v>216</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632</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629</v>
      </c>
      <c r="AE229" s="741"/>
      <c r="AF229" s="741"/>
      <c r="AG229" s="742"/>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629</v>
      </c>
      <c r="AE230" s="689"/>
      <c r="AF230" s="689"/>
      <c r="AG230" s="723"/>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629</v>
      </c>
      <c r="AE231" s="689"/>
      <c r="AF231" s="689"/>
      <c r="AG231" s="723"/>
      <c r="AH231" s="724"/>
      <c r="AI231" s="724"/>
      <c r="AJ231" s="724"/>
      <c r="AK231" s="724"/>
      <c r="AL231" s="724"/>
      <c r="AM231" s="724"/>
      <c r="AN231" s="724"/>
      <c r="AO231" s="724"/>
      <c r="AP231" s="724"/>
      <c r="AQ231" s="724"/>
      <c r="AR231" s="724"/>
      <c r="AS231" s="724"/>
      <c r="AT231" s="724"/>
      <c r="AU231" s="724"/>
      <c r="AV231" s="724"/>
      <c r="AW231" s="724"/>
      <c r="AX231" s="725"/>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629</v>
      </c>
      <c r="AE232" s="689"/>
      <c r="AF232" s="689"/>
      <c r="AG232" s="723"/>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67"/>
      <c r="B233" s="669"/>
      <c r="C233" s="735" t="s">
        <v>235</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18" t="s">
        <v>629</v>
      </c>
      <c r="AE233" s="719"/>
      <c r="AF233" s="719"/>
      <c r="AG233" s="737"/>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0" t="s">
        <v>236</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8" t="s">
        <v>629</v>
      </c>
      <c r="AE234" s="689"/>
      <c r="AF234" s="690"/>
      <c r="AG234" s="723"/>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70"/>
      <c r="B235" s="671"/>
      <c r="C235" s="726" t="s">
        <v>223</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629</v>
      </c>
      <c r="AE235" s="730"/>
      <c r="AF235" s="731"/>
      <c r="AG235" s="732"/>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3" t="s">
        <v>37</v>
      </c>
      <c r="B236" s="747"/>
      <c r="C236" s="748" t="s">
        <v>224</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629</v>
      </c>
      <c r="AE236" s="741"/>
      <c r="AF236" s="751"/>
      <c r="AG236" s="742"/>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629</v>
      </c>
      <c r="AE237" s="756"/>
      <c r="AF237" s="756"/>
      <c r="AG237" s="723"/>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67"/>
      <c r="B238" s="669"/>
      <c r="C238" s="735" t="s">
        <v>180</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629</v>
      </c>
      <c r="AE238" s="689"/>
      <c r="AF238" s="689"/>
      <c r="AG238" s="723"/>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629</v>
      </c>
      <c r="AE239" s="689"/>
      <c r="AF239" s="689"/>
      <c r="AG239" s="745"/>
      <c r="AH239" s="143"/>
      <c r="AI239" s="143"/>
      <c r="AJ239" s="143"/>
      <c r="AK239" s="143"/>
      <c r="AL239" s="143"/>
      <c r="AM239" s="143"/>
      <c r="AN239" s="143"/>
      <c r="AO239" s="143"/>
      <c r="AP239" s="143"/>
      <c r="AQ239" s="143"/>
      <c r="AR239" s="143"/>
      <c r="AS239" s="143"/>
      <c r="AT239" s="143"/>
      <c r="AU239" s="143"/>
      <c r="AV239" s="143"/>
      <c r="AW239" s="143"/>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629</v>
      </c>
      <c r="AE240" s="677"/>
      <c r="AF240" s="768"/>
      <c r="AG240" s="431"/>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62"/>
      <c r="B241" s="763"/>
      <c r="C241" s="105" t="s">
        <v>0</v>
      </c>
      <c r="D241" s="106"/>
      <c r="E241" s="106"/>
      <c r="F241" s="106"/>
      <c r="G241" s="106"/>
      <c r="H241" s="106"/>
      <c r="I241" s="106"/>
      <c r="J241" s="106"/>
      <c r="K241" s="106"/>
      <c r="L241" s="106"/>
      <c r="M241" s="106"/>
      <c r="N241" s="106"/>
      <c r="O241" s="102" t="s">
        <v>607</v>
      </c>
      <c r="P241" s="103"/>
      <c r="Q241" s="103"/>
      <c r="R241" s="103"/>
      <c r="S241" s="103"/>
      <c r="T241" s="103"/>
      <c r="U241" s="103"/>
      <c r="V241" s="103"/>
      <c r="W241" s="103"/>
      <c r="X241" s="103"/>
      <c r="Y241" s="103"/>
      <c r="Z241" s="103"/>
      <c r="AA241" s="103"/>
      <c r="AB241" s="103"/>
      <c r="AC241" s="103"/>
      <c r="AD241" s="103"/>
      <c r="AE241" s="103"/>
      <c r="AF241" s="104"/>
      <c r="AG241" s="679"/>
      <c r="AH241" s="384"/>
      <c r="AI241" s="384"/>
      <c r="AJ241" s="384"/>
      <c r="AK241" s="384"/>
      <c r="AL241" s="384"/>
      <c r="AM241" s="384"/>
      <c r="AN241" s="384"/>
      <c r="AO241" s="384"/>
      <c r="AP241" s="384"/>
      <c r="AQ241" s="384"/>
      <c r="AR241" s="384"/>
      <c r="AS241" s="384"/>
      <c r="AT241" s="384"/>
      <c r="AU241" s="384"/>
      <c r="AV241" s="384"/>
      <c r="AW241" s="384"/>
      <c r="AX241" s="680"/>
    </row>
    <row r="242" spans="1:50" ht="24.75" customHeight="1" x14ac:dyDescent="0.15">
      <c r="A242" s="762"/>
      <c r="B242" s="763"/>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customHeight="1" x14ac:dyDescent="0.15">
      <c r="A243" s="762"/>
      <c r="B243" s="763"/>
      <c r="C243" s="108"/>
      <c r="D243" s="109"/>
      <c r="E243" s="89"/>
      <c r="F243" s="89"/>
      <c r="G243" s="89"/>
      <c r="H243" s="90"/>
      <c r="I243" s="90"/>
      <c r="J243" s="757"/>
      <c r="K243" s="757"/>
      <c r="L243" s="757"/>
      <c r="M243" s="758"/>
      <c r="N243" s="759"/>
      <c r="O243" s="96"/>
      <c r="P243" s="97"/>
      <c r="Q243" s="97"/>
      <c r="R243" s="97"/>
      <c r="S243" s="97"/>
      <c r="T243" s="97"/>
      <c r="U243" s="97"/>
      <c r="V243" s="97"/>
      <c r="W243" s="97"/>
      <c r="X243" s="97"/>
      <c r="Y243" s="97"/>
      <c r="Z243" s="97"/>
      <c r="AA243" s="97"/>
      <c r="AB243" s="97"/>
      <c r="AC243" s="97"/>
      <c r="AD243" s="97"/>
      <c r="AE243" s="97"/>
      <c r="AF243" s="98"/>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customHeight="1" x14ac:dyDescent="0.15">
      <c r="A244" s="762"/>
      <c r="B244" s="763"/>
      <c r="C244" s="108"/>
      <c r="D244" s="109"/>
      <c r="E244" s="89"/>
      <c r="F244" s="89"/>
      <c r="G244" s="89"/>
      <c r="H244" s="90"/>
      <c r="I244" s="90"/>
      <c r="J244" s="757"/>
      <c r="K244" s="757"/>
      <c r="L244" s="757"/>
      <c r="M244" s="758"/>
      <c r="N244" s="759"/>
      <c r="O244" s="96"/>
      <c r="P244" s="97"/>
      <c r="Q244" s="97"/>
      <c r="R244" s="97"/>
      <c r="S244" s="97"/>
      <c r="T244" s="97"/>
      <c r="U244" s="97"/>
      <c r="V244" s="97"/>
      <c r="W244" s="97"/>
      <c r="X244" s="97"/>
      <c r="Y244" s="97"/>
      <c r="Z244" s="97"/>
      <c r="AA244" s="97"/>
      <c r="AB244" s="97"/>
      <c r="AC244" s="97"/>
      <c r="AD244" s="97"/>
      <c r="AE244" s="97"/>
      <c r="AF244" s="98"/>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customHeight="1" x14ac:dyDescent="0.15">
      <c r="A245" s="762"/>
      <c r="B245" s="763"/>
      <c r="C245" s="108"/>
      <c r="D245" s="109"/>
      <c r="E245" s="89"/>
      <c r="F245" s="89"/>
      <c r="G245" s="89"/>
      <c r="H245" s="90"/>
      <c r="I245" s="90"/>
      <c r="J245" s="757"/>
      <c r="K245" s="757"/>
      <c r="L245" s="757"/>
      <c r="M245" s="758"/>
      <c r="N245" s="759"/>
      <c r="O245" s="96"/>
      <c r="P245" s="97"/>
      <c r="Q245" s="97"/>
      <c r="R245" s="97"/>
      <c r="S245" s="97"/>
      <c r="T245" s="97"/>
      <c r="U245" s="97"/>
      <c r="V245" s="97"/>
      <c r="W245" s="97"/>
      <c r="X245" s="97"/>
      <c r="Y245" s="97"/>
      <c r="Z245" s="97"/>
      <c r="AA245" s="97"/>
      <c r="AB245" s="97"/>
      <c r="AC245" s="97"/>
      <c r="AD245" s="97"/>
      <c r="AE245" s="97"/>
      <c r="AF245" s="98"/>
      <c r="AG245" s="679"/>
      <c r="AH245" s="384"/>
      <c r="AI245" s="384"/>
      <c r="AJ245" s="384"/>
      <c r="AK245" s="384"/>
      <c r="AL245" s="384"/>
      <c r="AM245" s="384"/>
      <c r="AN245" s="384"/>
      <c r="AO245" s="384"/>
      <c r="AP245" s="384"/>
      <c r="AQ245" s="384"/>
      <c r="AR245" s="384"/>
      <c r="AS245" s="384"/>
      <c r="AT245" s="384"/>
      <c r="AU245" s="384"/>
      <c r="AV245" s="384"/>
      <c r="AW245" s="384"/>
      <c r="AX245" s="680"/>
    </row>
    <row r="246" spans="1:50" ht="24.75" customHeight="1" x14ac:dyDescent="0.15">
      <c r="A246" s="764"/>
      <c r="B246" s="765"/>
      <c r="C246" s="769"/>
      <c r="D246" s="770"/>
      <c r="E246" s="89"/>
      <c r="F246" s="89"/>
      <c r="G246" s="89"/>
      <c r="H246" s="90"/>
      <c r="I246" s="90"/>
      <c r="J246" s="771"/>
      <c r="K246" s="771"/>
      <c r="L246" s="771"/>
      <c r="M246" s="85"/>
      <c r="N246" s="86"/>
      <c r="O246" s="99"/>
      <c r="P246" s="100"/>
      <c r="Q246" s="100"/>
      <c r="R246" s="100"/>
      <c r="S246" s="100"/>
      <c r="T246" s="100"/>
      <c r="U246" s="100"/>
      <c r="V246" s="100"/>
      <c r="W246" s="100"/>
      <c r="X246" s="100"/>
      <c r="Y246" s="100"/>
      <c r="Z246" s="100"/>
      <c r="AA246" s="100"/>
      <c r="AB246" s="100"/>
      <c r="AC246" s="100"/>
      <c r="AD246" s="100"/>
      <c r="AE246" s="100"/>
      <c r="AF246" s="101"/>
      <c r="AG246" s="745"/>
      <c r="AH246" s="143"/>
      <c r="AI246" s="143"/>
      <c r="AJ246" s="143"/>
      <c r="AK246" s="143"/>
      <c r="AL246" s="143"/>
      <c r="AM246" s="143"/>
      <c r="AN246" s="143"/>
      <c r="AO246" s="143"/>
      <c r="AP246" s="143"/>
      <c r="AQ246" s="143"/>
      <c r="AR246" s="143"/>
      <c r="AS246" s="143"/>
      <c r="AT246" s="143"/>
      <c r="AU246" s="143"/>
      <c r="AV246" s="143"/>
      <c r="AW246" s="143"/>
      <c r="AX246" s="746"/>
    </row>
    <row r="247" spans="1:50" ht="67.5" customHeight="1" x14ac:dyDescent="0.15">
      <c r="A247" s="123" t="s">
        <v>45</v>
      </c>
      <c r="B247" s="124"/>
      <c r="C247" s="127" t="s">
        <v>49</v>
      </c>
      <c r="D247" s="128"/>
      <c r="E247" s="128"/>
      <c r="F247" s="129"/>
      <c r="G247" s="130" t="s">
        <v>650</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637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c r="B252" s="120"/>
      <c r="C252" s="120"/>
      <c r="D252" s="120"/>
      <c r="E252" s="121"/>
      <c r="F252" s="122" t="s">
        <v>661</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c r="B254" s="120"/>
      <c r="C254" s="120"/>
      <c r="D254" s="120"/>
      <c r="E254" s="121"/>
      <c r="F254" s="776" t="s">
        <v>663</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3" t="s">
        <v>239</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279</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7" t="s">
        <v>278</v>
      </c>
      <c r="B259" s="137"/>
      <c r="C259" s="137"/>
      <c r="D259" s="137"/>
      <c r="E259" s="772"/>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7" t="s">
        <v>277</v>
      </c>
      <c r="B260" s="137"/>
      <c r="C260" s="137"/>
      <c r="D260" s="137"/>
      <c r="E260" s="772"/>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7" t="s">
        <v>276</v>
      </c>
      <c r="B261" s="137"/>
      <c r="C261" s="137"/>
      <c r="D261" s="137"/>
      <c r="E261" s="772"/>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7" t="s">
        <v>275</v>
      </c>
      <c r="B262" s="137"/>
      <c r="C262" s="137"/>
      <c r="D262" s="137"/>
      <c r="E262" s="772"/>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7" t="s">
        <v>274</v>
      </c>
      <c r="B263" s="137"/>
      <c r="C263" s="137"/>
      <c r="D263" s="137"/>
      <c r="E263" s="772"/>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7" t="s">
        <v>273</v>
      </c>
      <c r="B264" s="137"/>
      <c r="C264" s="137"/>
      <c r="D264" s="137"/>
      <c r="E264" s="772"/>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7" t="s">
        <v>272</v>
      </c>
      <c r="B265" s="137"/>
      <c r="C265" s="137"/>
      <c r="D265" s="137"/>
      <c r="E265" s="772"/>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7" t="s">
        <v>418</v>
      </c>
      <c r="B266" s="137"/>
      <c r="C266" s="137"/>
      <c r="D266" s="137"/>
      <c r="E266" s="791"/>
      <c r="F266" s="792"/>
      <c r="G266" s="792"/>
      <c r="H266" s="77" t="str">
        <f>IF(E266="","","-")</f>
        <v/>
      </c>
      <c r="I266" s="792"/>
      <c r="J266" s="792"/>
      <c r="K266" s="77" t="str">
        <f>IF(I266="","","-")</f>
        <v/>
      </c>
      <c r="L266" s="107"/>
      <c r="M266" s="107"/>
      <c r="N266" s="77" t="str">
        <f>IF(O266="","","-")</f>
        <v/>
      </c>
      <c r="O266" s="789"/>
      <c r="P266" s="790"/>
      <c r="Q266" s="791"/>
      <c r="R266" s="792"/>
      <c r="S266" s="792"/>
      <c r="T266" s="77" t="str">
        <f>IF(Q266="","","-")</f>
        <v/>
      </c>
      <c r="U266" s="792"/>
      <c r="V266" s="792"/>
      <c r="W266" s="77" t="str">
        <f>IF(U266="","","-")</f>
        <v/>
      </c>
      <c r="X266" s="107"/>
      <c r="Y266" s="107"/>
      <c r="Z266" s="77" t="str">
        <f>IF(AA266="","","-")</f>
        <v/>
      </c>
      <c r="AA266" s="789"/>
      <c r="AB266" s="790"/>
      <c r="AC266" s="791"/>
      <c r="AD266" s="792"/>
      <c r="AE266" s="792"/>
      <c r="AF266" s="77" t="str">
        <f>IF(AC266="","","-")</f>
        <v/>
      </c>
      <c r="AG266" s="792"/>
      <c r="AH266" s="792"/>
      <c r="AI266" s="77" t="str">
        <f>IF(AG266="","","-")</f>
        <v/>
      </c>
      <c r="AJ266" s="107"/>
      <c r="AK266" s="107"/>
      <c r="AL266" s="77" t="str">
        <f>IF(AM266="","","-")</f>
        <v/>
      </c>
      <c r="AM266" s="789"/>
      <c r="AN266" s="790"/>
      <c r="AO266" s="791"/>
      <c r="AP266" s="792"/>
      <c r="AQ266" s="77" t="str">
        <f>IF(AO266="","","-")</f>
        <v/>
      </c>
      <c r="AR266" s="792"/>
      <c r="AS266" s="792"/>
      <c r="AT266" s="77" t="str">
        <f>IF(AR266="","","-")</f>
        <v/>
      </c>
      <c r="AU266" s="107"/>
      <c r="AV266" s="107"/>
      <c r="AW266" s="77" t="str">
        <f>IF(AX266="","","-")</f>
        <v/>
      </c>
      <c r="AX266" s="80"/>
    </row>
    <row r="267" spans="1:52" ht="24.75" customHeight="1" x14ac:dyDescent="0.15">
      <c r="A267" s="137" t="s">
        <v>598</v>
      </c>
      <c r="B267" s="137"/>
      <c r="C267" s="137"/>
      <c r="D267" s="137"/>
      <c r="E267" s="791"/>
      <c r="F267" s="792"/>
      <c r="G267" s="792"/>
      <c r="H267" s="77"/>
      <c r="I267" s="792"/>
      <c r="J267" s="792"/>
      <c r="K267" s="77"/>
      <c r="L267" s="107"/>
      <c r="M267" s="107"/>
      <c r="N267" s="77" t="str">
        <f>IF(O267="","","-")</f>
        <v/>
      </c>
      <c r="O267" s="789"/>
      <c r="P267" s="790"/>
      <c r="Q267" s="791"/>
      <c r="R267" s="792"/>
      <c r="S267" s="792"/>
      <c r="T267" s="77" t="str">
        <f>IF(Q267="","","-")</f>
        <v/>
      </c>
      <c r="U267" s="792"/>
      <c r="V267" s="792"/>
      <c r="W267" s="77" t="str">
        <f>IF(U267="","","-")</f>
        <v/>
      </c>
      <c r="X267" s="107"/>
      <c r="Y267" s="107"/>
      <c r="Z267" s="77" t="str">
        <f>IF(AA267="","","-")</f>
        <v/>
      </c>
      <c r="AA267" s="789"/>
      <c r="AB267" s="790"/>
      <c r="AC267" s="791"/>
      <c r="AD267" s="792"/>
      <c r="AE267" s="792"/>
      <c r="AF267" s="77" t="str">
        <f>IF(AC267="","","-")</f>
        <v/>
      </c>
      <c r="AG267" s="792"/>
      <c r="AH267" s="792"/>
      <c r="AI267" s="77" t="str">
        <f>IF(AG267="","","-")</f>
        <v/>
      </c>
      <c r="AJ267" s="107"/>
      <c r="AK267" s="107"/>
      <c r="AL267" s="77" t="str">
        <f>IF(AM267="","","-")</f>
        <v/>
      </c>
      <c r="AM267" s="789"/>
      <c r="AN267" s="790"/>
      <c r="AO267" s="791"/>
      <c r="AP267" s="792"/>
      <c r="AQ267" s="77" t="str">
        <f>IF(AO267="","","-")</f>
        <v/>
      </c>
      <c r="AR267" s="792"/>
      <c r="AS267" s="792"/>
      <c r="AT267" s="77" t="str">
        <f>IF(AR267="","","-")</f>
        <v/>
      </c>
      <c r="AU267" s="107"/>
      <c r="AV267" s="107"/>
      <c r="AW267" s="77" t="str">
        <f>IF(AX267="","","-")</f>
        <v/>
      </c>
      <c r="AX267" s="80"/>
    </row>
    <row r="268" spans="1:52" ht="24.75" customHeight="1" x14ac:dyDescent="0.15">
      <c r="A268" s="137" t="s">
        <v>386</v>
      </c>
      <c r="B268" s="137"/>
      <c r="C268" s="137"/>
      <c r="D268" s="137"/>
      <c r="E268" s="794">
        <v>2021</v>
      </c>
      <c r="F268" s="138"/>
      <c r="G268" s="792" t="s">
        <v>628</v>
      </c>
      <c r="H268" s="792"/>
      <c r="I268" s="792"/>
      <c r="J268" s="138" t="s">
        <v>545</v>
      </c>
      <c r="K268" s="138"/>
      <c r="L268" s="107">
        <v>59</v>
      </c>
      <c r="M268" s="107"/>
      <c r="N268" s="107"/>
      <c r="O268" s="138"/>
      <c r="P268" s="138"/>
      <c r="Q268" s="794"/>
      <c r="R268" s="138"/>
      <c r="S268" s="792"/>
      <c r="T268" s="792"/>
      <c r="U268" s="792"/>
      <c r="V268" s="138"/>
      <c r="W268" s="138"/>
      <c r="X268" s="107"/>
      <c r="Y268" s="107"/>
      <c r="Z268" s="107"/>
      <c r="AA268" s="138"/>
      <c r="AB268" s="793"/>
      <c r="AC268" s="794"/>
      <c r="AD268" s="138"/>
      <c r="AE268" s="792"/>
      <c r="AF268" s="792"/>
      <c r="AG268" s="792"/>
      <c r="AH268" s="138"/>
      <c r="AI268" s="138"/>
      <c r="AJ268" s="107"/>
      <c r="AK268" s="107"/>
      <c r="AL268" s="107"/>
      <c r="AM268" s="138"/>
      <c r="AN268" s="793"/>
      <c r="AO268" s="794"/>
      <c r="AP268" s="138"/>
      <c r="AQ268" s="792"/>
      <c r="AR268" s="792"/>
      <c r="AS268" s="792"/>
      <c r="AT268" s="138"/>
      <c r="AU268" s="138"/>
      <c r="AV268" s="107"/>
      <c r="AW268" s="107"/>
      <c r="AX268" s="80"/>
    </row>
    <row r="269" spans="1:52" ht="28.35" customHeight="1" x14ac:dyDescent="0.15">
      <c r="A269" s="247" t="s">
        <v>266</v>
      </c>
      <c r="B269" s="248"/>
      <c r="C269" s="248"/>
      <c r="D269" s="248"/>
      <c r="E269" s="248"/>
      <c r="F269" s="249"/>
      <c r="G269" s="64" t="s">
        <v>600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36"/>
      <c r="AS272" s="36"/>
      <c r="AT272" s="36"/>
      <c r="AU272" s="36"/>
      <c r="AV272" s="36"/>
      <c r="AW272" s="36"/>
      <c r="AX272" s="37"/>
    </row>
    <row r="273" spans="1:50" ht="27.75" customHeight="1" x14ac:dyDescent="0.15">
      <c r="A273" s="247"/>
      <c r="B273" s="248"/>
      <c r="C273" s="248"/>
      <c r="D273" s="248"/>
      <c r="E273" s="248"/>
      <c r="F273" s="249"/>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36"/>
      <c r="AS273" s="36"/>
      <c r="AT273" s="36"/>
      <c r="AU273" s="36"/>
      <c r="AV273" s="36"/>
      <c r="AW273" s="36"/>
      <c r="AX273" s="37"/>
    </row>
    <row r="274" spans="1:50" ht="28.35" customHeight="1" x14ac:dyDescent="0.15">
      <c r="A274" s="247"/>
      <c r="B274" s="248"/>
      <c r="C274" s="248"/>
      <c r="D274" s="248"/>
      <c r="E274" s="248"/>
      <c r="F274" s="249"/>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36"/>
      <c r="AS274" s="36"/>
      <c r="AT274" s="36"/>
      <c r="AU274" s="36"/>
      <c r="AV274" s="36"/>
      <c r="AW274" s="36"/>
      <c r="AX274" s="37"/>
    </row>
    <row r="275" spans="1:50" ht="28.35" customHeight="1" x14ac:dyDescent="0.15">
      <c r="A275" s="247"/>
      <c r="B275" s="248"/>
      <c r="C275" s="248"/>
      <c r="D275" s="248"/>
      <c r="E275" s="248"/>
      <c r="F275" s="249"/>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36"/>
      <c r="AS275" s="36"/>
      <c r="AT275" s="36"/>
      <c r="AU275" s="36"/>
      <c r="AV275" s="36"/>
      <c r="AW275" s="36"/>
      <c r="AX275" s="37"/>
    </row>
    <row r="276" spans="1:50" ht="27.75" customHeight="1" x14ac:dyDescent="0.15">
      <c r="A276" s="247"/>
      <c r="B276" s="248"/>
      <c r="C276" s="248"/>
      <c r="D276" s="248"/>
      <c r="E276" s="248"/>
      <c r="F276" s="249"/>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36"/>
      <c r="AS276" s="36"/>
      <c r="AT276" s="36"/>
      <c r="AU276" s="36"/>
      <c r="AV276" s="36"/>
      <c r="AW276" s="36"/>
      <c r="AX276" s="37"/>
    </row>
    <row r="277" spans="1:50" ht="28.35" customHeight="1" x14ac:dyDescent="0.15">
      <c r="A277" s="247"/>
      <c r="B277" s="248"/>
      <c r="C277" s="248"/>
      <c r="D277" s="248"/>
      <c r="E277" s="248"/>
      <c r="F277" s="249"/>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36"/>
      <c r="AS277" s="36"/>
      <c r="AT277" s="36"/>
      <c r="AU277" s="36"/>
      <c r="AV277" s="36"/>
      <c r="AW277" s="36"/>
      <c r="AX277" s="37"/>
    </row>
    <row r="278" spans="1:50" ht="28.35" customHeight="1" x14ac:dyDescent="0.15">
      <c r="A278" s="247"/>
      <c r="B278" s="248"/>
      <c r="C278" s="248"/>
      <c r="D278" s="248"/>
      <c r="E278" s="248"/>
      <c r="F278" s="249"/>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36"/>
      <c r="AS278" s="36"/>
      <c r="AT278" s="36"/>
      <c r="AU278" s="36"/>
      <c r="AV278" s="36"/>
      <c r="AW278" s="36"/>
      <c r="AX278" s="37"/>
    </row>
    <row r="279" spans="1:50" ht="28.35" customHeight="1" x14ac:dyDescent="0.15">
      <c r="A279" s="247"/>
      <c r="B279" s="248"/>
      <c r="C279" s="248"/>
      <c r="D279" s="248"/>
      <c r="E279" s="248"/>
      <c r="F279" s="249"/>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36"/>
      <c r="AS279" s="36"/>
      <c r="AT279" s="36"/>
      <c r="AU279" s="36"/>
      <c r="AV279" s="36"/>
      <c r="AW279" s="36"/>
      <c r="AX279" s="37"/>
    </row>
    <row r="280" spans="1:50" ht="28.35" customHeight="1" x14ac:dyDescent="0.15">
      <c r="A280" s="247"/>
      <c r="B280" s="248"/>
      <c r="C280" s="248"/>
      <c r="D280" s="248"/>
      <c r="E280" s="248"/>
      <c r="F280" s="249"/>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36"/>
      <c r="AS280" s="36"/>
      <c r="AT280" s="36"/>
      <c r="AU280" s="36"/>
      <c r="AV280" s="36"/>
      <c r="AW280" s="36"/>
      <c r="AX280" s="37"/>
    </row>
    <row r="281" spans="1:50" ht="28.35" customHeight="1" x14ac:dyDescent="0.15">
      <c r="A281" s="247"/>
      <c r="B281" s="248"/>
      <c r="C281" s="248"/>
      <c r="D281" s="248"/>
      <c r="E281" s="248"/>
      <c r="F281" s="249"/>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36"/>
      <c r="AS281" s="36"/>
      <c r="AT281" s="36"/>
      <c r="AU281" s="36"/>
      <c r="AV281" s="36"/>
      <c r="AW281" s="36"/>
      <c r="AX281" s="37"/>
    </row>
    <row r="282" spans="1:50" ht="27.75" customHeight="1" x14ac:dyDescent="0.15">
      <c r="A282" s="247"/>
      <c r="B282" s="248"/>
      <c r="C282" s="248"/>
      <c r="D282" s="248"/>
      <c r="E282" s="248"/>
      <c r="F282" s="249"/>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36"/>
      <c r="AS282" s="36"/>
      <c r="AT282" s="36"/>
      <c r="AU282" s="36"/>
      <c r="AV282" s="36"/>
      <c r="AW282" s="36"/>
      <c r="AX282" s="37"/>
    </row>
    <row r="283" spans="1:50" ht="27" customHeight="1" thickBot="1" x14ac:dyDescent="0.2">
      <c r="A283" s="247"/>
      <c r="B283" s="248"/>
      <c r="C283" s="248"/>
      <c r="D283" s="248"/>
      <c r="E283" s="248"/>
      <c r="F283" s="249"/>
      <c r="G283" s="35"/>
      <c r="H283" s="36"/>
      <c r="I283" s="36"/>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7.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6.7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0.9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9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0.95"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1.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95"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0.9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0.9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6"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0.9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0.9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0.9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0.9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0.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0.9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5.2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9"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2.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0.75" customHeight="1" x14ac:dyDescent="0.15">
      <c r="A308" s="798" t="s">
        <v>268</v>
      </c>
      <c r="B308" s="799"/>
      <c r="C308" s="799"/>
      <c r="D308" s="799"/>
      <c r="E308" s="799"/>
      <c r="F308" s="800"/>
      <c r="G308" s="804" t="s">
        <v>244</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245</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12" hidden="1" customHeight="1" x14ac:dyDescent="0.15">
      <c r="A309" s="801"/>
      <c r="B309" s="802"/>
      <c r="C309" s="802"/>
      <c r="D309" s="802"/>
      <c r="E309" s="802"/>
      <c r="F309" s="803"/>
      <c r="G309" s="127"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7"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0.95" hidden="1" customHeight="1" x14ac:dyDescent="0.15">
      <c r="A310" s="801"/>
      <c r="B310" s="802"/>
      <c r="C310" s="802"/>
      <c r="D310" s="802"/>
      <c r="E310" s="802"/>
      <c r="F310" s="803"/>
      <c r="G310" s="825"/>
      <c r="H310" s="826"/>
      <c r="I310" s="826"/>
      <c r="J310" s="826"/>
      <c r="K310" s="827"/>
      <c r="L310" s="828"/>
      <c r="M310" s="829"/>
      <c r="N310" s="829"/>
      <c r="O310" s="829"/>
      <c r="P310" s="829"/>
      <c r="Q310" s="829"/>
      <c r="R310" s="829"/>
      <c r="S310" s="829"/>
      <c r="T310" s="829"/>
      <c r="U310" s="829"/>
      <c r="V310" s="829"/>
      <c r="W310" s="829"/>
      <c r="X310" s="830"/>
      <c r="Y310" s="831"/>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0.9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0.9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0.9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0.9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0.9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0.9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0.9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0.9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0.9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0.95" hidden="1"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0.95" hidden="1" customHeight="1" x14ac:dyDescent="0.15">
      <c r="A321" s="801"/>
      <c r="B321" s="802"/>
      <c r="C321" s="802"/>
      <c r="D321" s="802"/>
      <c r="E321" s="802"/>
      <c r="F321" s="803"/>
      <c r="G321" s="804" t="s">
        <v>219</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218</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0.95" hidden="1" customHeight="1" x14ac:dyDescent="0.15">
      <c r="A322" s="801"/>
      <c r="B322" s="802"/>
      <c r="C322" s="802"/>
      <c r="D322" s="802"/>
      <c r="E322" s="802"/>
      <c r="F322" s="803"/>
      <c r="G322" s="127"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7"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0.9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0.9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0.9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0.9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0.9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0.9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0.9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0.9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0.9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0.9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0.9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0.95" hidden="1" customHeight="1" x14ac:dyDescent="0.15">
      <c r="A334" s="801"/>
      <c r="B334" s="802"/>
      <c r="C334" s="802"/>
      <c r="D334" s="802"/>
      <c r="E334" s="802"/>
      <c r="F334" s="803"/>
      <c r="G334" s="804" t="s">
        <v>220</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221</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0.95" hidden="1" customHeight="1" x14ac:dyDescent="0.15">
      <c r="A335" s="801"/>
      <c r="B335" s="802"/>
      <c r="C335" s="802"/>
      <c r="D335" s="802"/>
      <c r="E335" s="802"/>
      <c r="F335" s="803"/>
      <c r="G335" s="127"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7"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0.9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0.9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0.9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0.9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0.9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0.9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0.9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0.9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0.9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0.9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0.9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0.95" hidden="1" customHeight="1" x14ac:dyDescent="0.15">
      <c r="A347" s="801"/>
      <c r="B347" s="802"/>
      <c r="C347" s="802"/>
      <c r="D347" s="802"/>
      <c r="E347" s="802"/>
      <c r="F347" s="803"/>
      <c r="G347" s="804" t="s">
        <v>196</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168</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0.95" hidden="1" customHeight="1" x14ac:dyDescent="0.15">
      <c r="A348" s="801"/>
      <c r="B348" s="802"/>
      <c r="C348" s="802"/>
      <c r="D348" s="802"/>
      <c r="E348" s="802"/>
      <c r="F348" s="803"/>
      <c r="G348" s="127"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7"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0.9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0.9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0.9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0.9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0.9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0.9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0.9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0.9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0.9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0.9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0.9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7.5" hidden="1" customHeight="1" thickBot="1" x14ac:dyDescent="0.2">
      <c r="A360" s="844" t="s">
        <v>579</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233</v>
      </c>
      <c r="AM360" s="848"/>
      <c r="AN360" s="848"/>
      <c r="AO360" s="79" t="s">
        <v>232</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49"/>
      <c r="B365" s="849"/>
      <c r="C365" s="849" t="s">
        <v>24</v>
      </c>
      <c r="D365" s="849"/>
      <c r="E365" s="849"/>
      <c r="F365" s="849"/>
      <c r="G365" s="849"/>
      <c r="H365" s="849"/>
      <c r="I365" s="849"/>
      <c r="J365" s="850" t="s">
        <v>198</v>
      </c>
      <c r="K365" s="137"/>
      <c r="L365" s="137"/>
      <c r="M365" s="137"/>
      <c r="N365" s="137"/>
      <c r="O365" s="137"/>
      <c r="P365" s="416" t="s">
        <v>25</v>
      </c>
      <c r="Q365" s="416"/>
      <c r="R365" s="416"/>
      <c r="S365" s="416"/>
      <c r="T365" s="416"/>
      <c r="U365" s="416"/>
      <c r="V365" s="416"/>
      <c r="W365" s="416"/>
      <c r="X365" s="416"/>
      <c r="Y365" s="851" t="s">
        <v>197</v>
      </c>
      <c r="Z365" s="852"/>
      <c r="AA365" s="852"/>
      <c r="AB365" s="852"/>
      <c r="AC365" s="850" t="s">
        <v>231</v>
      </c>
      <c r="AD365" s="850"/>
      <c r="AE365" s="850"/>
      <c r="AF365" s="850"/>
      <c r="AG365" s="850"/>
      <c r="AH365" s="851" t="s">
        <v>250</v>
      </c>
      <c r="AI365" s="849"/>
      <c r="AJ365" s="849"/>
      <c r="AK365" s="849"/>
      <c r="AL365" s="849" t="s">
        <v>19</v>
      </c>
      <c r="AM365" s="849"/>
      <c r="AN365" s="849"/>
      <c r="AO365" s="853"/>
      <c r="AP365" s="874" t="s">
        <v>199</v>
      </c>
      <c r="AQ365" s="874"/>
      <c r="AR365" s="874"/>
      <c r="AS365" s="874"/>
      <c r="AT365" s="874"/>
      <c r="AU365" s="874"/>
      <c r="AV365" s="874"/>
      <c r="AW365" s="874"/>
      <c r="AX365" s="874"/>
    </row>
    <row r="366" spans="1:51" ht="30" hidden="1" customHeight="1" x14ac:dyDescent="0.15">
      <c r="A366" s="860">
        <v>1</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4"/>
      <c r="AI366" s="855"/>
      <c r="AJ366" s="855"/>
      <c r="AK366" s="855"/>
      <c r="AL366" s="856"/>
      <c r="AM366" s="857"/>
      <c r="AN366" s="857"/>
      <c r="AO366" s="858"/>
      <c r="AP366" s="859"/>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3.75"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0.95"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7.5"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7.5"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0.95"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0.95"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0.95"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0.95"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0.95"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0.95"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0.95"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0.95"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0.95"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0.95"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0.95"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0.95"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0.95"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0.95"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0.95"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0.95"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0.95"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0.95"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0.95"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0.95"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0.95"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7.5"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9"/>
      <c r="B398" s="849"/>
      <c r="C398" s="849" t="s">
        <v>24</v>
      </c>
      <c r="D398" s="849"/>
      <c r="E398" s="849"/>
      <c r="F398" s="849"/>
      <c r="G398" s="849"/>
      <c r="H398" s="849"/>
      <c r="I398" s="849"/>
      <c r="J398" s="850" t="s">
        <v>198</v>
      </c>
      <c r="K398" s="137"/>
      <c r="L398" s="137"/>
      <c r="M398" s="137"/>
      <c r="N398" s="137"/>
      <c r="O398" s="137"/>
      <c r="P398" s="416" t="s">
        <v>25</v>
      </c>
      <c r="Q398" s="416"/>
      <c r="R398" s="416"/>
      <c r="S398" s="416"/>
      <c r="T398" s="416"/>
      <c r="U398" s="416"/>
      <c r="V398" s="416"/>
      <c r="W398" s="416"/>
      <c r="X398" s="416"/>
      <c r="Y398" s="851" t="s">
        <v>197</v>
      </c>
      <c r="Z398" s="852"/>
      <c r="AA398" s="852"/>
      <c r="AB398" s="852"/>
      <c r="AC398" s="850" t="s">
        <v>231</v>
      </c>
      <c r="AD398" s="850"/>
      <c r="AE398" s="850"/>
      <c r="AF398" s="850"/>
      <c r="AG398" s="850"/>
      <c r="AH398" s="851" t="s">
        <v>250</v>
      </c>
      <c r="AI398" s="849"/>
      <c r="AJ398" s="849"/>
      <c r="AK398" s="849"/>
      <c r="AL398" s="849" t="s">
        <v>19</v>
      </c>
      <c r="AM398" s="849"/>
      <c r="AN398" s="849"/>
      <c r="AO398" s="853"/>
      <c r="AP398" s="874" t="s">
        <v>199</v>
      </c>
      <c r="AQ398" s="874"/>
      <c r="AR398" s="874"/>
      <c r="AS398" s="874"/>
      <c r="AT398" s="874"/>
      <c r="AU398" s="874"/>
      <c r="AV398" s="874"/>
      <c r="AW398" s="874"/>
      <c r="AX398" s="874"/>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9.75"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9.75"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0.95"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0.95"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0.95"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0.95"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0.95"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0.95"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0.95"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0.95"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0.95"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0.95"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0.95"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0.95"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0.95"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0.95"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0.95"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0.95"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0.95"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0.95"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0.95"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0.95"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0.95"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0.95"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0.95"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0.9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0.95" hidden="1" customHeight="1" x14ac:dyDescent="0.15">
      <c r="A430" s="46"/>
      <c r="B430" s="50" t="s">
        <v>222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0.95" hidden="1" customHeight="1" x14ac:dyDescent="0.15">
      <c r="A431" s="849"/>
      <c r="B431" s="849"/>
      <c r="C431" s="849" t="s">
        <v>24</v>
      </c>
      <c r="D431" s="849"/>
      <c r="E431" s="849"/>
      <c r="F431" s="849"/>
      <c r="G431" s="849"/>
      <c r="H431" s="849"/>
      <c r="I431" s="849"/>
      <c r="J431" s="850" t="s">
        <v>198</v>
      </c>
      <c r="K431" s="137"/>
      <c r="L431" s="137"/>
      <c r="M431" s="137"/>
      <c r="N431" s="137"/>
      <c r="O431" s="137"/>
      <c r="P431" s="416" t="s">
        <v>25</v>
      </c>
      <c r="Q431" s="416"/>
      <c r="R431" s="416"/>
      <c r="S431" s="416"/>
      <c r="T431" s="416"/>
      <c r="U431" s="416"/>
      <c r="V431" s="416"/>
      <c r="W431" s="416"/>
      <c r="X431" s="416"/>
      <c r="Y431" s="851" t="s">
        <v>197</v>
      </c>
      <c r="Z431" s="852"/>
      <c r="AA431" s="852"/>
      <c r="AB431" s="852"/>
      <c r="AC431" s="850" t="s">
        <v>231</v>
      </c>
      <c r="AD431" s="850"/>
      <c r="AE431" s="850"/>
      <c r="AF431" s="850"/>
      <c r="AG431" s="850"/>
      <c r="AH431" s="851" t="s">
        <v>250</v>
      </c>
      <c r="AI431" s="849"/>
      <c r="AJ431" s="849"/>
      <c r="AK431" s="849"/>
      <c r="AL431" s="849" t="s">
        <v>19</v>
      </c>
      <c r="AM431" s="849"/>
      <c r="AN431" s="849"/>
      <c r="AO431" s="853"/>
      <c r="AP431" s="874" t="s">
        <v>199</v>
      </c>
      <c r="AQ431" s="874"/>
      <c r="AR431" s="874"/>
      <c r="AS431" s="874"/>
      <c r="AT431" s="874"/>
      <c r="AU431" s="874"/>
      <c r="AV431" s="874"/>
      <c r="AW431" s="874"/>
      <c r="AX431" s="874"/>
      <c r="AY431">
        <f>$AY$429</f>
        <v>0</v>
      </c>
    </row>
    <row r="432" spans="1:51" ht="0.95"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0.95"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0.95"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0.95"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0.95"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0.95"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0.95"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0.95"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0.95"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0.95"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0.95"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0.95"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0.95"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0.95"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0.95"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0.95"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0.95"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0.95"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0.95"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0.95"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0.95"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0.95"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0.95"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0.95"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0.95"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0.95"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0.95"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0.95"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0.95"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0.95"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0.9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0.95" hidden="1" customHeight="1" x14ac:dyDescent="0.15">
      <c r="A463" s="46"/>
      <c r="B463" s="50" t="s">
        <v>170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0.95" hidden="1" customHeight="1" x14ac:dyDescent="0.15">
      <c r="A464" s="849"/>
      <c r="B464" s="849"/>
      <c r="C464" s="849" t="s">
        <v>24</v>
      </c>
      <c r="D464" s="849"/>
      <c r="E464" s="849"/>
      <c r="F464" s="849"/>
      <c r="G464" s="849"/>
      <c r="H464" s="849"/>
      <c r="I464" s="849"/>
      <c r="J464" s="850" t="s">
        <v>198</v>
      </c>
      <c r="K464" s="137"/>
      <c r="L464" s="137"/>
      <c r="M464" s="137"/>
      <c r="N464" s="137"/>
      <c r="O464" s="137"/>
      <c r="P464" s="416" t="s">
        <v>25</v>
      </c>
      <c r="Q464" s="416"/>
      <c r="R464" s="416"/>
      <c r="S464" s="416"/>
      <c r="T464" s="416"/>
      <c r="U464" s="416"/>
      <c r="V464" s="416"/>
      <c r="W464" s="416"/>
      <c r="X464" s="416"/>
      <c r="Y464" s="851" t="s">
        <v>197</v>
      </c>
      <c r="Z464" s="852"/>
      <c r="AA464" s="852"/>
      <c r="AB464" s="852"/>
      <c r="AC464" s="850" t="s">
        <v>231</v>
      </c>
      <c r="AD464" s="850"/>
      <c r="AE464" s="850"/>
      <c r="AF464" s="850"/>
      <c r="AG464" s="850"/>
      <c r="AH464" s="851" t="s">
        <v>250</v>
      </c>
      <c r="AI464" s="849"/>
      <c r="AJ464" s="849"/>
      <c r="AK464" s="849"/>
      <c r="AL464" s="849" t="s">
        <v>19</v>
      </c>
      <c r="AM464" s="849"/>
      <c r="AN464" s="849"/>
      <c r="AO464" s="853"/>
      <c r="AP464" s="874" t="s">
        <v>199</v>
      </c>
      <c r="AQ464" s="874"/>
      <c r="AR464" s="874"/>
      <c r="AS464" s="874"/>
      <c r="AT464" s="874"/>
      <c r="AU464" s="874"/>
      <c r="AV464" s="874"/>
      <c r="AW464" s="874"/>
      <c r="AX464" s="874"/>
      <c r="AY464">
        <f>$AY$462</f>
        <v>0</v>
      </c>
    </row>
    <row r="465" spans="1:51" ht="0.95"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0.95"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0.95"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0.95"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0.95"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0.95"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0.95"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0.95"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0.95"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0.95"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0.95"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0.95"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0.95"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0.95"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0.95"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0.95"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0.95"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0.95"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0.95"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0.95"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0.95"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0.95"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0.95"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0.95"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0.95"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0.95"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0.95"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0.95"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0.95"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0.95"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0.9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0.95" hidden="1" customHeight="1" x14ac:dyDescent="0.15">
      <c r="A496" s="46"/>
      <c r="B496" s="50" t="s">
        <v>171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0.95" hidden="1" customHeight="1" x14ac:dyDescent="0.15">
      <c r="A497" s="849"/>
      <c r="B497" s="849"/>
      <c r="C497" s="849" t="s">
        <v>24</v>
      </c>
      <c r="D497" s="849"/>
      <c r="E497" s="849"/>
      <c r="F497" s="849"/>
      <c r="G497" s="849"/>
      <c r="H497" s="849"/>
      <c r="I497" s="849"/>
      <c r="J497" s="850" t="s">
        <v>198</v>
      </c>
      <c r="K497" s="137"/>
      <c r="L497" s="137"/>
      <c r="M497" s="137"/>
      <c r="N497" s="137"/>
      <c r="O497" s="137"/>
      <c r="P497" s="416" t="s">
        <v>25</v>
      </c>
      <c r="Q497" s="416"/>
      <c r="R497" s="416"/>
      <c r="S497" s="416"/>
      <c r="T497" s="416"/>
      <c r="U497" s="416"/>
      <c r="V497" s="416"/>
      <c r="W497" s="416"/>
      <c r="X497" s="416"/>
      <c r="Y497" s="851" t="s">
        <v>197</v>
      </c>
      <c r="Z497" s="852"/>
      <c r="AA497" s="852"/>
      <c r="AB497" s="852"/>
      <c r="AC497" s="850" t="s">
        <v>231</v>
      </c>
      <c r="AD497" s="850"/>
      <c r="AE497" s="850"/>
      <c r="AF497" s="850"/>
      <c r="AG497" s="850"/>
      <c r="AH497" s="851" t="s">
        <v>250</v>
      </c>
      <c r="AI497" s="849"/>
      <c r="AJ497" s="849"/>
      <c r="AK497" s="849"/>
      <c r="AL497" s="849" t="s">
        <v>19</v>
      </c>
      <c r="AM497" s="849"/>
      <c r="AN497" s="849"/>
      <c r="AO497" s="853"/>
      <c r="AP497" s="874" t="s">
        <v>199</v>
      </c>
      <c r="AQ497" s="874"/>
      <c r="AR497" s="874"/>
      <c r="AS497" s="874"/>
      <c r="AT497" s="874"/>
      <c r="AU497" s="874"/>
      <c r="AV497" s="874"/>
      <c r="AW497" s="874"/>
      <c r="AX497" s="874"/>
      <c r="AY497">
        <f>$AY$495</f>
        <v>0</v>
      </c>
    </row>
    <row r="498" spans="1:51" ht="0.95"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0.95"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0.95"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0.95"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0.95"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0.95"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0.95"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0.95"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0.95"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0.95"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0.95"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0.95"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0.95"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0.95"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0.95"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0.95"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0.95"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0.95"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0.95"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0.95"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0.95"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0.95"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0.95"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0.95"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0.95"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0.95"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0.95"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0.95"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0.95"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0.95"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0.9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0.95" hidden="1" customHeight="1" x14ac:dyDescent="0.15">
      <c r="A529" s="46"/>
      <c r="B529" s="50" t="s">
        <v>172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0.95" hidden="1" customHeight="1" x14ac:dyDescent="0.15">
      <c r="A530" s="849"/>
      <c r="B530" s="849"/>
      <c r="C530" s="849" t="s">
        <v>24</v>
      </c>
      <c r="D530" s="849"/>
      <c r="E530" s="849"/>
      <c r="F530" s="849"/>
      <c r="G530" s="849"/>
      <c r="H530" s="849"/>
      <c r="I530" s="849"/>
      <c r="J530" s="850" t="s">
        <v>198</v>
      </c>
      <c r="K530" s="137"/>
      <c r="L530" s="137"/>
      <c r="M530" s="137"/>
      <c r="N530" s="137"/>
      <c r="O530" s="137"/>
      <c r="P530" s="416" t="s">
        <v>25</v>
      </c>
      <c r="Q530" s="416"/>
      <c r="R530" s="416"/>
      <c r="S530" s="416"/>
      <c r="T530" s="416"/>
      <c r="U530" s="416"/>
      <c r="V530" s="416"/>
      <c r="W530" s="416"/>
      <c r="X530" s="416"/>
      <c r="Y530" s="851" t="s">
        <v>197</v>
      </c>
      <c r="Z530" s="852"/>
      <c r="AA530" s="852"/>
      <c r="AB530" s="852"/>
      <c r="AC530" s="850" t="s">
        <v>231</v>
      </c>
      <c r="AD530" s="850"/>
      <c r="AE530" s="850"/>
      <c r="AF530" s="850"/>
      <c r="AG530" s="850"/>
      <c r="AH530" s="851" t="s">
        <v>250</v>
      </c>
      <c r="AI530" s="849"/>
      <c r="AJ530" s="849"/>
      <c r="AK530" s="849"/>
      <c r="AL530" s="849" t="s">
        <v>19</v>
      </c>
      <c r="AM530" s="849"/>
      <c r="AN530" s="849"/>
      <c r="AO530" s="853"/>
      <c r="AP530" s="874" t="s">
        <v>199</v>
      </c>
      <c r="AQ530" s="874"/>
      <c r="AR530" s="874"/>
      <c r="AS530" s="874"/>
      <c r="AT530" s="874"/>
      <c r="AU530" s="874"/>
      <c r="AV530" s="874"/>
      <c r="AW530" s="874"/>
      <c r="AX530" s="874"/>
      <c r="AY530">
        <f>$AY$528</f>
        <v>0</v>
      </c>
    </row>
    <row r="531" spans="1:51" ht="0.95"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0.95"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0.95"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0.95"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0.95"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0.95"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0.95"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0.95"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0.95"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0.95"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0.95"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0.95"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0.95"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0.95"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0.95"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0.95"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0.95"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0.95"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0.95"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0.95"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0.95"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0.95"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0.95"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0.95"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0.95"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0.95"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0.95"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0.95"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0.95"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0.95"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0.9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0.95" hidden="1" customHeight="1" x14ac:dyDescent="0.15">
      <c r="A562" s="46"/>
      <c r="B562" s="50" t="s">
        <v>173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0.95" hidden="1" customHeight="1" x14ac:dyDescent="0.15">
      <c r="A563" s="849"/>
      <c r="B563" s="849"/>
      <c r="C563" s="849" t="s">
        <v>24</v>
      </c>
      <c r="D563" s="849"/>
      <c r="E563" s="849"/>
      <c r="F563" s="849"/>
      <c r="G563" s="849"/>
      <c r="H563" s="849"/>
      <c r="I563" s="849"/>
      <c r="J563" s="850" t="s">
        <v>198</v>
      </c>
      <c r="K563" s="137"/>
      <c r="L563" s="137"/>
      <c r="M563" s="137"/>
      <c r="N563" s="137"/>
      <c r="O563" s="137"/>
      <c r="P563" s="416" t="s">
        <v>25</v>
      </c>
      <c r="Q563" s="416"/>
      <c r="R563" s="416"/>
      <c r="S563" s="416"/>
      <c r="T563" s="416"/>
      <c r="U563" s="416"/>
      <c r="V563" s="416"/>
      <c r="W563" s="416"/>
      <c r="X563" s="416"/>
      <c r="Y563" s="851" t="s">
        <v>197</v>
      </c>
      <c r="Z563" s="852"/>
      <c r="AA563" s="852"/>
      <c r="AB563" s="852"/>
      <c r="AC563" s="850" t="s">
        <v>231</v>
      </c>
      <c r="AD563" s="850"/>
      <c r="AE563" s="850"/>
      <c r="AF563" s="850"/>
      <c r="AG563" s="850"/>
      <c r="AH563" s="851" t="s">
        <v>250</v>
      </c>
      <c r="AI563" s="849"/>
      <c r="AJ563" s="849"/>
      <c r="AK563" s="849"/>
      <c r="AL563" s="849" t="s">
        <v>19</v>
      </c>
      <c r="AM563" s="849"/>
      <c r="AN563" s="849"/>
      <c r="AO563" s="853"/>
      <c r="AP563" s="874" t="s">
        <v>199</v>
      </c>
      <c r="AQ563" s="874"/>
      <c r="AR563" s="874"/>
      <c r="AS563" s="874"/>
      <c r="AT563" s="874"/>
      <c r="AU563" s="874"/>
      <c r="AV563" s="874"/>
      <c r="AW563" s="874"/>
      <c r="AX563" s="874"/>
      <c r="AY563">
        <f>$AY$561</f>
        <v>0</v>
      </c>
    </row>
    <row r="564" spans="1:51" ht="0.95"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0.95"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0.95"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0.95"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0.95"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0.95"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0.95"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0.95"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0.95"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0.95"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0.95"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0.95"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0.95"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0.95"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0.95"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0.95"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0.95"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0.95"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0.95"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0.95"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0.95"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0.95"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0.95"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0.95"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0.95"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0.95"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0.95"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0.95"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0.95"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0.95"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0.9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0.95" hidden="1" customHeight="1" x14ac:dyDescent="0.15">
      <c r="A595" s="46"/>
      <c r="B595" s="50" t="s">
        <v>174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0.95" hidden="1" customHeight="1" x14ac:dyDescent="0.15">
      <c r="A596" s="849"/>
      <c r="B596" s="849"/>
      <c r="C596" s="849" t="s">
        <v>24</v>
      </c>
      <c r="D596" s="849"/>
      <c r="E596" s="849"/>
      <c r="F596" s="849"/>
      <c r="G596" s="849"/>
      <c r="H596" s="849"/>
      <c r="I596" s="849"/>
      <c r="J596" s="850" t="s">
        <v>198</v>
      </c>
      <c r="K596" s="137"/>
      <c r="L596" s="137"/>
      <c r="M596" s="137"/>
      <c r="N596" s="137"/>
      <c r="O596" s="137"/>
      <c r="P596" s="416" t="s">
        <v>25</v>
      </c>
      <c r="Q596" s="416"/>
      <c r="R596" s="416"/>
      <c r="S596" s="416"/>
      <c r="T596" s="416"/>
      <c r="U596" s="416"/>
      <c r="V596" s="416"/>
      <c r="W596" s="416"/>
      <c r="X596" s="416"/>
      <c r="Y596" s="851" t="s">
        <v>197</v>
      </c>
      <c r="Z596" s="852"/>
      <c r="AA596" s="852"/>
      <c r="AB596" s="852"/>
      <c r="AC596" s="850" t="s">
        <v>231</v>
      </c>
      <c r="AD596" s="850"/>
      <c r="AE596" s="850"/>
      <c r="AF596" s="850"/>
      <c r="AG596" s="850"/>
      <c r="AH596" s="851" t="s">
        <v>250</v>
      </c>
      <c r="AI596" s="849"/>
      <c r="AJ596" s="849"/>
      <c r="AK596" s="849"/>
      <c r="AL596" s="849" t="s">
        <v>19</v>
      </c>
      <c r="AM596" s="849"/>
      <c r="AN596" s="849"/>
      <c r="AO596" s="853"/>
      <c r="AP596" s="874" t="s">
        <v>199</v>
      </c>
      <c r="AQ596" s="874"/>
      <c r="AR596" s="874"/>
      <c r="AS596" s="874"/>
      <c r="AT596" s="874"/>
      <c r="AU596" s="874"/>
      <c r="AV596" s="874"/>
      <c r="AW596" s="874"/>
      <c r="AX596" s="874"/>
      <c r="AY596">
        <f>$AY$594</f>
        <v>0</v>
      </c>
    </row>
    <row r="597" spans="1:51" ht="0.95"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0.95"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0.95"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0.95"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0.95"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0.95"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0.95"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0.95"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0.95"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0.95"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0.95"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0.95"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0.95"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0.95"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0.95"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0.95"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0.95"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0.95"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0.95"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0.95"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0.95"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0.95"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0.95"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0.95"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0.95"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0.95"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0.95"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0.95"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0.95"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0.95"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0.95" hidden="1" customHeight="1" x14ac:dyDescent="0.15">
      <c r="A627" s="875" t="s">
        <v>580</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233</v>
      </c>
      <c r="AM627" s="879"/>
      <c r="AN627" s="879"/>
      <c r="AO627" s="61"/>
      <c r="AP627" s="56"/>
      <c r="AQ627" s="56"/>
      <c r="AR627" s="56"/>
      <c r="AS627" s="56"/>
      <c r="AT627" s="56"/>
      <c r="AU627" s="56"/>
      <c r="AV627" s="56"/>
      <c r="AW627" s="56"/>
      <c r="AX627" s="57"/>
      <c r="AY627">
        <f>COUNTIF($AO$627,"☑")</f>
        <v>0</v>
      </c>
    </row>
    <row r="628" spans="1:51" ht="0.9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0.95" hidden="1" customHeight="1" x14ac:dyDescent="0.15">
      <c r="A629" s="47"/>
      <c r="B629" s="59" t="s">
        <v>217</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0.95" hidden="1" customHeight="1" x14ac:dyDescent="0.15">
      <c r="A630" s="880"/>
      <c r="B630" s="880"/>
      <c r="C630" s="850" t="s">
        <v>193</v>
      </c>
      <c r="D630" s="881"/>
      <c r="E630" s="850" t="s">
        <v>192</v>
      </c>
      <c r="F630" s="881"/>
      <c r="G630" s="881"/>
      <c r="H630" s="881"/>
      <c r="I630" s="881"/>
      <c r="J630" s="850" t="s">
        <v>198</v>
      </c>
      <c r="K630" s="850"/>
      <c r="L630" s="850"/>
      <c r="M630" s="850"/>
      <c r="N630" s="850"/>
      <c r="O630" s="850"/>
      <c r="P630" s="850" t="s">
        <v>25</v>
      </c>
      <c r="Q630" s="850"/>
      <c r="R630" s="850"/>
      <c r="S630" s="850"/>
      <c r="T630" s="850"/>
      <c r="U630" s="850"/>
      <c r="V630" s="850"/>
      <c r="W630" s="850"/>
      <c r="X630" s="850"/>
      <c r="Y630" s="850" t="s">
        <v>200</v>
      </c>
      <c r="Z630" s="881"/>
      <c r="AA630" s="881"/>
      <c r="AB630" s="881"/>
      <c r="AC630" s="850" t="s">
        <v>181</v>
      </c>
      <c r="AD630" s="850"/>
      <c r="AE630" s="850"/>
      <c r="AF630" s="850"/>
      <c r="AG630" s="850"/>
      <c r="AH630" s="850" t="s">
        <v>188</v>
      </c>
      <c r="AI630" s="881"/>
      <c r="AJ630" s="881"/>
      <c r="AK630" s="881"/>
      <c r="AL630" s="881" t="s">
        <v>19</v>
      </c>
      <c r="AM630" s="881"/>
      <c r="AN630" s="881"/>
      <c r="AO630" s="880"/>
      <c r="AP630" s="874" t="s">
        <v>227</v>
      </c>
      <c r="AQ630" s="874"/>
      <c r="AR630" s="874"/>
      <c r="AS630" s="874"/>
      <c r="AT630" s="874"/>
      <c r="AU630" s="874"/>
      <c r="AV630" s="874"/>
      <c r="AW630" s="874"/>
      <c r="AX630" s="874"/>
    </row>
    <row r="631" spans="1:51" ht="0.95" hidden="1" customHeight="1" x14ac:dyDescent="0.15">
      <c r="A631" s="860">
        <v>1</v>
      </c>
      <c r="B631" s="860">
        <v>1</v>
      </c>
      <c r="C631" s="882"/>
      <c r="D631" s="882"/>
      <c r="E631" s="883"/>
      <c r="F631" s="883"/>
      <c r="G631" s="883"/>
      <c r="H631" s="883"/>
      <c r="I631" s="88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0.95"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0.95"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0.95"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0.95"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0.95"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0.95"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0.95"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0.95"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0.95"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0.95"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0.95"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0.95"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0.95"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0.95"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0.95"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0.95"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0.95"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0.95"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0.95"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0.95"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0.95"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0.95"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0.95"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0.95"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0.95"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0.95"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0.95"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16.5"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11.25"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51">
      <formula>IF(RIGHT(TEXT(P14,"0.#"),1)=".",FALSE,TRUE)</formula>
    </cfRule>
    <cfRule type="expression" dxfId="806" priority="952">
      <formula>IF(RIGHT(TEXT(P14,"0.#"),1)=".",TRUE,FALSE)</formula>
    </cfRule>
  </conditionalFormatting>
  <conditionalFormatting sqref="P18:AX18">
    <cfRule type="expression" dxfId="805" priority="949">
      <formula>IF(RIGHT(TEXT(P18,"0.#"),1)=".",FALSE,TRUE)</formula>
    </cfRule>
    <cfRule type="expression" dxfId="804" priority="950">
      <formula>IF(RIGHT(TEXT(P18,"0.#"),1)=".",TRUE,FALSE)</formula>
    </cfRule>
  </conditionalFormatting>
  <conditionalFormatting sqref="Y311">
    <cfRule type="expression" dxfId="803" priority="947">
      <formula>IF(RIGHT(TEXT(Y311,"0.#"),1)=".",FALSE,TRUE)</formula>
    </cfRule>
    <cfRule type="expression" dxfId="802" priority="948">
      <formula>IF(RIGHT(TEXT(Y311,"0.#"),1)=".",TRUE,FALSE)</formula>
    </cfRule>
  </conditionalFormatting>
  <conditionalFormatting sqref="Y320">
    <cfRule type="expression" dxfId="801" priority="945">
      <formula>IF(RIGHT(TEXT(Y320,"0.#"),1)=".",FALSE,TRUE)</formula>
    </cfRule>
    <cfRule type="expression" dxfId="800" priority="946">
      <formula>IF(RIGHT(TEXT(Y320,"0.#"),1)=".",TRUE,FALSE)</formula>
    </cfRule>
  </conditionalFormatting>
  <conditionalFormatting sqref="Y351:Y358 Y349 Y338:Y345 Y336 Y325:Y332 Y323">
    <cfRule type="expression" dxfId="799" priority="925">
      <formula>IF(RIGHT(TEXT(Y323,"0.#"),1)=".",FALSE,TRUE)</formula>
    </cfRule>
    <cfRule type="expression" dxfId="798" priority="926">
      <formula>IF(RIGHT(TEXT(Y323,"0.#"),1)=".",TRUE,FALSE)</formula>
    </cfRule>
  </conditionalFormatting>
  <conditionalFormatting sqref="P16:AQ17 P15:AX15 P13:AX13">
    <cfRule type="expression" dxfId="797" priority="943">
      <formula>IF(RIGHT(TEXT(P13,"0.#"),1)=".",FALSE,TRUE)</formula>
    </cfRule>
    <cfRule type="expression" dxfId="796" priority="944">
      <formula>IF(RIGHT(TEXT(P13,"0.#"),1)=".",TRUE,FALSE)</formula>
    </cfRule>
  </conditionalFormatting>
  <conditionalFormatting sqref="P19:AJ19">
    <cfRule type="expression" dxfId="795" priority="941">
      <formula>IF(RIGHT(TEXT(P19,"0.#"),1)=".",FALSE,TRUE)</formula>
    </cfRule>
    <cfRule type="expression" dxfId="794" priority="942">
      <formula>IF(RIGHT(TEXT(P19,"0.#"),1)=".",TRUE,FALSE)</formula>
    </cfRule>
  </conditionalFormatting>
  <conditionalFormatting sqref="AE32 AQ32">
    <cfRule type="expression" dxfId="793" priority="939">
      <formula>IF(RIGHT(TEXT(AE32,"0.#"),1)=".",FALSE,TRUE)</formula>
    </cfRule>
    <cfRule type="expression" dxfId="792" priority="940">
      <formula>IF(RIGHT(TEXT(AE32,"0.#"),1)=".",TRUE,FALSE)</formula>
    </cfRule>
  </conditionalFormatting>
  <conditionalFormatting sqref="Y312:Y319 Y310">
    <cfRule type="expression" dxfId="791" priority="937">
      <formula>IF(RIGHT(TEXT(Y310,"0.#"),1)=".",FALSE,TRUE)</formula>
    </cfRule>
    <cfRule type="expression" dxfId="790" priority="938">
      <formula>IF(RIGHT(TEXT(Y310,"0.#"),1)=".",TRUE,FALSE)</formula>
    </cfRule>
  </conditionalFormatting>
  <conditionalFormatting sqref="AU311">
    <cfRule type="expression" dxfId="789" priority="935">
      <formula>IF(RIGHT(TEXT(AU311,"0.#"),1)=".",FALSE,TRUE)</formula>
    </cfRule>
    <cfRule type="expression" dxfId="788" priority="936">
      <formula>IF(RIGHT(TEXT(AU311,"0.#"),1)=".",TRUE,FALSE)</formula>
    </cfRule>
  </conditionalFormatting>
  <conditionalFormatting sqref="AU320">
    <cfRule type="expression" dxfId="787" priority="933">
      <formula>IF(RIGHT(TEXT(AU320,"0.#"),1)=".",FALSE,TRUE)</formula>
    </cfRule>
    <cfRule type="expression" dxfId="786" priority="934">
      <formula>IF(RIGHT(TEXT(AU320,"0.#"),1)=".",TRUE,FALSE)</formula>
    </cfRule>
  </conditionalFormatting>
  <conditionalFormatting sqref="AU312:AU319 AU310">
    <cfRule type="expression" dxfId="785" priority="931">
      <formula>IF(RIGHT(TEXT(AU310,"0.#"),1)=".",FALSE,TRUE)</formula>
    </cfRule>
    <cfRule type="expression" dxfId="784" priority="932">
      <formula>IF(RIGHT(TEXT(AU310,"0.#"),1)=".",TRUE,FALSE)</formula>
    </cfRule>
  </conditionalFormatting>
  <conditionalFormatting sqref="Y350 Y337 Y324">
    <cfRule type="expression" dxfId="783" priority="929">
      <formula>IF(RIGHT(TEXT(Y324,"0.#"),1)=".",FALSE,TRUE)</formula>
    </cfRule>
    <cfRule type="expression" dxfId="782" priority="930">
      <formula>IF(RIGHT(TEXT(Y324,"0.#"),1)=".",TRUE,FALSE)</formula>
    </cfRule>
  </conditionalFormatting>
  <conditionalFormatting sqref="Y359 Y346 Y333">
    <cfRule type="expression" dxfId="781" priority="927">
      <formula>IF(RIGHT(TEXT(Y333,"0.#"),1)=".",FALSE,TRUE)</formula>
    </cfRule>
    <cfRule type="expression" dxfId="780" priority="928">
      <formula>IF(RIGHT(TEXT(Y333,"0.#"),1)=".",TRUE,FALSE)</formula>
    </cfRule>
  </conditionalFormatting>
  <conditionalFormatting sqref="AU350 AU337 AU324">
    <cfRule type="expression" dxfId="779" priority="923">
      <formula>IF(RIGHT(TEXT(AU324,"0.#"),1)=".",FALSE,TRUE)</formula>
    </cfRule>
    <cfRule type="expression" dxfId="778" priority="924">
      <formula>IF(RIGHT(TEXT(AU324,"0.#"),1)=".",TRUE,FALSE)</formula>
    </cfRule>
  </conditionalFormatting>
  <conditionalFormatting sqref="AU359 AU346 AU333">
    <cfRule type="expression" dxfId="777" priority="921">
      <formula>IF(RIGHT(TEXT(AU333,"0.#"),1)=".",FALSE,TRUE)</formula>
    </cfRule>
    <cfRule type="expression" dxfId="776" priority="922">
      <formula>IF(RIGHT(TEXT(AU333,"0.#"),1)=".",TRUE,FALSE)</formula>
    </cfRule>
  </conditionalFormatting>
  <conditionalFormatting sqref="AU351:AU358 AU349 AU338:AU345 AU336 AU325:AU332 AU323">
    <cfRule type="expression" dxfId="775" priority="919">
      <formula>IF(RIGHT(TEXT(AU323,"0.#"),1)=".",FALSE,TRUE)</formula>
    </cfRule>
    <cfRule type="expression" dxfId="774" priority="920">
      <formula>IF(RIGHT(TEXT(AU323,"0.#"),1)=".",TRUE,FALSE)</formula>
    </cfRule>
  </conditionalFormatting>
  <conditionalFormatting sqref="AI32">
    <cfRule type="expression" dxfId="773" priority="917">
      <formula>IF(RIGHT(TEXT(AI32,"0.#"),1)=".",FALSE,TRUE)</formula>
    </cfRule>
    <cfRule type="expression" dxfId="772" priority="918">
      <formula>IF(RIGHT(TEXT(AI32,"0.#"),1)=".",TRUE,FALSE)</formula>
    </cfRule>
  </conditionalFormatting>
  <conditionalFormatting sqref="AM32">
    <cfRule type="expression" dxfId="771" priority="915">
      <formula>IF(RIGHT(TEXT(AM32,"0.#"),1)=".",FALSE,TRUE)</formula>
    </cfRule>
    <cfRule type="expression" dxfId="770" priority="916">
      <formula>IF(RIGHT(TEXT(AM32,"0.#"),1)=".",TRUE,FALSE)</formula>
    </cfRule>
  </conditionalFormatting>
  <conditionalFormatting sqref="AE33">
    <cfRule type="expression" dxfId="769" priority="913">
      <formula>IF(RIGHT(TEXT(AE33,"0.#"),1)=".",FALSE,TRUE)</formula>
    </cfRule>
    <cfRule type="expression" dxfId="768" priority="914">
      <formula>IF(RIGHT(TEXT(AE33,"0.#"),1)=".",TRUE,FALSE)</formula>
    </cfRule>
  </conditionalFormatting>
  <conditionalFormatting sqref="AI33">
    <cfRule type="expression" dxfId="767" priority="911">
      <formula>IF(RIGHT(TEXT(AI33,"0.#"),1)=".",FALSE,TRUE)</formula>
    </cfRule>
    <cfRule type="expression" dxfId="766" priority="912">
      <formula>IF(RIGHT(TEXT(AI33,"0.#"),1)=".",TRUE,FALSE)</formula>
    </cfRule>
  </conditionalFormatting>
  <conditionalFormatting sqref="AM33">
    <cfRule type="expression" dxfId="765" priority="909">
      <formula>IF(RIGHT(TEXT(AM33,"0.#"),1)=".",FALSE,TRUE)</formula>
    </cfRule>
    <cfRule type="expression" dxfId="764" priority="910">
      <formula>IF(RIGHT(TEXT(AM33,"0.#"),1)=".",TRUE,FALSE)</formula>
    </cfRule>
  </conditionalFormatting>
  <conditionalFormatting sqref="AQ33">
    <cfRule type="expression" dxfId="763" priority="907">
      <formula>IF(RIGHT(TEXT(AQ33,"0.#"),1)=".",FALSE,TRUE)</formula>
    </cfRule>
    <cfRule type="expression" dxfId="762" priority="908">
      <formula>IF(RIGHT(TEXT(AQ33,"0.#"),1)=".",TRUE,FALSE)</formula>
    </cfRule>
  </conditionalFormatting>
  <conditionalFormatting sqref="AE210">
    <cfRule type="expression" dxfId="761" priority="905">
      <formula>IF(RIGHT(TEXT(AE210,"0.#"),1)=".",FALSE,TRUE)</formula>
    </cfRule>
    <cfRule type="expression" dxfId="760" priority="906">
      <formula>IF(RIGHT(TEXT(AE210,"0.#"),1)=".",TRUE,FALSE)</formula>
    </cfRule>
  </conditionalFormatting>
  <conditionalFormatting sqref="AE211">
    <cfRule type="expression" dxfId="759" priority="903">
      <formula>IF(RIGHT(TEXT(AE211,"0.#"),1)=".",FALSE,TRUE)</formula>
    </cfRule>
    <cfRule type="expression" dxfId="758" priority="904">
      <formula>IF(RIGHT(TEXT(AE211,"0.#"),1)=".",TRUE,FALSE)</formula>
    </cfRule>
  </conditionalFormatting>
  <conditionalFormatting sqref="AE212">
    <cfRule type="expression" dxfId="757" priority="901">
      <formula>IF(RIGHT(TEXT(AE212,"0.#"),1)=".",FALSE,TRUE)</formula>
    </cfRule>
    <cfRule type="expression" dxfId="756" priority="902">
      <formula>IF(RIGHT(TEXT(AE212,"0.#"),1)=".",TRUE,FALSE)</formula>
    </cfRule>
  </conditionalFormatting>
  <conditionalFormatting sqref="AI212">
    <cfRule type="expression" dxfId="755" priority="899">
      <formula>IF(RIGHT(TEXT(AI212,"0.#"),1)=".",FALSE,TRUE)</formula>
    </cfRule>
    <cfRule type="expression" dxfId="754" priority="900">
      <formula>IF(RIGHT(TEXT(AI212,"0.#"),1)=".",TRUE,FALSE)</formula>
    </cfRule>
  </conditionalFormatting>
  <conditionalFormatting sqref="AI211">
    <cfRule type="expression" dxfId="753" priority="897">
      <formula>IF(RIGHT(TEXT(AI211,"0.#"),1)=".",FALSE,TRUE)</formula>
    </cfRule>
    <cfRule type="expression" dxfId="752" priority="898">
      <formula>IF(RIGHT(TEXT(AI211,"0.#"),1)=".",TRUE,FALSE)</formula>
    </cfRule>
  </conditionalFormatting>
  <conditionalFormatting sqref="AI210">
    <cfRule type="expression" dxfId="751" priority="895">
      <formula>IF(RIGHT(TEXT(AI210,"0.#"),1)=".",FALSE,TRUE)</formula>
    </cfRule>
    <cfRule type="expression" dxfId="750" priority="896">
      <formula>IF(RIGHT(TEXT(AI210,"0.#"),1)=".",TRUE,FALSE)</formula>
    </cfRule>
  </conditionalFormatting>
  <conditionalFormatting sqref="AM210">
    <cfRule type="expression" dxfId="749" priority="893">
      <formula>IF(RIGHT(TEXT(AM210,"0.#"),1)=".",FALSE,TRUE)</formula>
    </cfRule>
    <cfRule type="expression" dxfId="748" priority="894">
      <formula>IF(RIGHT(TEXT(AM210,"0.#"),1)=".",TRUE,FALSE)</formula>
    </cfRule>
  </conditionalFormatting>
  <conditionalFormatting sqref="AM211">
    <cfRule type="expression" dxfId="747" priority="891">
      <formula>IF(RIGHT(TEXT(AM211,"0.#"),1)=".",FALSE,TRUE)</formula>
    </cfRule>
    <cfRule type="expression" dxfId="746" priority="892">
      <formula>IF(RIGHT(TEXT(AM211,"0.#"),1)=".",TRUE,FALSE)</formula>
    </cfRule>
  </conditionalFormatting>
  <conditionalFormatting sqref="AM212">
    <cfRule type="expression" dxfId="745" priority="889">
      <formula>IF(RIGHT(TEXT(AM212,"0.#"),1)=".",FALSE,TRUE)</formula>
    </cfRule>
    <cfRule type="expression" dxfId="744" priority="890">
      <formula>IF(RIGHT(TEXT(AM212,"0.#"),1)=".",TRUE,FALSE)</formula>
    </cfRule>
  </conditionalFormatting>
  <conditionalFormatting sqref="AL368:AO395">
    <cfRule type="expression" dxfId="743" priority="885">
      <formula>IF(AND(AL368&gt;=0, RIGHT(TEXT(AL368,"0.#"),1)&lt;&gt;"."),TRUE,FALSE)</formula>
    </cfRule>
    <cfRule type="expression" dxfId="742" priority="886">
      <formula>IF(AND(AL368&gt;=0, RIGHT(TEXT(AL368,"0.#"),1)="."),TRUE,FALSE)</formula>
    </cfRule>
    <cfRule type="expression" dxfId="741" priority="887">
      <formula>IF(AND(AL368&lt;0, RIGHT(TEXT(AL368,"0.#"),1)&lt;&gt;"."),TRUE,FALSE)</formula>
    </cfRule>
    <cfRule type="expression" dxfId="740" priority="888">
      <formula>IF(AND(AL368&lt;0, RIGHT(TEXT(AL368,"0.#"),1)="."),TRUE,FALSE)</formula>
    </cfRule>
  </conditionalFormatting>
  <conditionalFormatting sqref="AQ210:AQ212">
    <cfRule type="expression" dxfId="739" priority="883">
      <formula>IF(RIGHT(TEXT(AQ210,"0.#"),1)=".",FALSE,TRUE)</formula>
    </cfRule>
    <cfRule type="expression" dxfId="738" priority="884">
      <formula>IF(RIGHT(TEXT(AQ210,"0.#"),1)=".",TRUE,FALSE)</formula>
    </cfRule>
  </conditionalFormatting>
  <conditionalFormatting sqref="AU210:AU212">
    <cfRule type="expression" dxfId="737" priority="881">
      <formula>IF(RIGHT(TEXT(AU210,"0.#"),1)=".",FALSE,TRUE)</formula>
    </cfRule>
    <cfRule type="expression" dxfId="736" priority="882">
      <formula>IF(RIGHT(TEXT(AU210,"0.#"),1)=".",TRUE,FALSE)</formula>
    </cfRule>
  </conditionalFormatting>
  <conditionalFormatting sqref="Y368:Y395">
    <cfRule type="expression" dxfId="735" priority="879">
      <formula>IF(RIGHT(TEXT(Y368,"0.#"),1)=".",FALSE,TRUE)</formula>
    </cfRule>
    <cfRule type="expression" dxfId="734" priority="880">
      <formula>IF(RIGHT(TEXT(Y368,"0.#"),1)=".",TRUE,FALSE)</formula>
    </cfRule>
  </conditionalFormatting>
  <conditionalFormatting sqref="AL631:AO660">
    <cfRule type="expression" dxfId="733" priority="875">
      <formula>IF(AND(AL631&gt;=0, RIGHT(TEXT(AL631,"0.#"),1)&lt;&gt;"."),TRUE,FALSE)</formula>
    </cfRule>
    <cfRule type="expression" dxfId="732" priority="876">
      <formula>IF(AND(AL631&gt;=0, RIGHT(TEXT(AL631,"0.#"),1)="."),TRUE,FALSE)</formula>
    </cfRule>
    <cfRule type="expression" dxfId="731" priority="877">
      <formula>IF(AND(AL631&lt;0, RIGHT(TEXT(AL631,"0.#"),1)&lt;&gt;"."),TRUE,FALSE)</formula>
    </cfRule>
    <cfRule type="expression" dxfId="730" priority="878">
      <formula>IF(AND(AL631&lt;0, RIGHT(TEXT(AL631,"0.#"),1)="."),TRUE,FALSE)</formula>
    </cfRule>
  </conditionalFormatting>
  <conditionalFormatting sqref="Y631:Y660">
    <cfRule type="expression" dxfId="729" priority="873">
      <formula>IF(RIGHT(TEXT(Y631,"0.#"),1)=".",FALSE,TRUE)</formula>
    </cfRule>
    <cfRule type="expression" dxfId="728" priority="874">
      <formula>IF(RIGHT(TEXT(Y631,"0.#"),1)=".",TRUE,FALSE)</formula>
    </cfRule>
  </conditionalFormatting>
  <conditionalFormatting sqref="AL366:AO367">
    <cfRule type="expression" dxfId="727" priority="869">
      <formula>IF(AND(AL366&gt;=0, RIGHT(TEXT(AL366,"0.#"),1)&lt;&gt;"."),TRUE,FALSE)</formula>
    </cfRule>
    <cfRule type="expression" dxfId="726" priority="870">
      <formula>IF(AND(AL366&gt;=0, RIGHT(TEXT(AL366,"0.#"),1)="."),TRUE,FALSE)</formula>
    </cfRule>
    <cfRule type="expression" dxfId="725" priority="871">
      <formula>IF(AND(AL366&lt;0, RIGHT(TEXT(AL366,"0.#"),1)&lt;&gt;"."),TRUE,FALSE)</formula>
    </cfRule>
    <cfRule type="expression" dxfId="724" priority="872">
      <formula>IF(AND(AL366&lt;0, RIGHT(TEXT(AL366,"0.#"),1)="."),TRUE,FALSE)</formula>
    </cfRule>
  </conditionalFormatting>
  <conditionalFormatting sqref="Y366:Y367">
    <cfRule type="expression" dxfId="723" priority="867">
      <formula>IF(RIGHT(TEXT(Y366,"0.#"),1)=".",FALSE,TRUE)</formula>
    </cfRule>
    <cfRule type="expression" dxfId="722" priority="868">
      <formula>IF(RIGHT(TEXT(Y366,"0.#"),1)=".",TRUE,FALSE)</formula>
    </cfRule>
  </conditionalFormatting>
  <conditionalFormatting sqref="Y401:Y428">
    <cfRule type="expression" dxfId="721" priority="805">
      <formula>IF(RIGHT(TEXT(Y401,"0.#"),1)=".",FALSE,TRUE)</formula>
    </cfRule>
    <cfRule type="expression" dxfId="720" priority="806">
      <formula>IF(RIGHT(TEXT(Y401,"0.#"),1)=".",TRUE,FALSE)</formula>
    </cfRule>
  </conditionalFormatting>
  <conditionalFormatting sqref="Y399:Y400">
    <cfRule type="expression" dxfId="719" priority="799">
      <formula>IF(RIGHT(TEXT(Y399,"0.#"),1)=".",FALSE,TRUE)</formula>
    </cfRule>
    <cfRule type="expression" dxfId="718" priority="800">
      <formula>IF(RIGHT(TEXT(Y399,"0.#"),1)=".",TRUE,FALSE)</formula>
    </cfRule>
  </conditionalFormatting>
  <conditionalFormatting sqref="Y434:Y461">
    <cfRule type="expression" dxfId="717" priority="793">
      <formula>IF(RIGHT(TEXT(Y434,"0.#"),1)=".",FALSE,TRUE)</formula>
    </cfRule>
    <cfRule type="expression" dxfId="716" priority="794">
      <formula>IF(RIGHT(TEXT(Y434,"0.#"),1)=".",TRUE,FALSE)</formula>
    </cfRule>
  </conditionalFormatting>
  <conditionalFormatting sqref="Y432:Y433">
    <cfRule type="expression" dxfId="715" priority="787">
      <formula>IF(RIGHT(TEXT(Y432,"0.#"),1)=".",FALSE,TRUE)</formula>
    </cfRule>
    <cfRule type="expression" dxfId="714" priority="788">
      <formula>IF(RIGHT(TEXT(Y432,"0.#"),1)=".",TRUE,FALSE)</formula>
    </cfRule>
  </conditionalFormatting>
  <conditionalFormatting sqref="Y467:Y494">
    <cfRule type="expression" dxfId="713" priority="781">
      <formula>IF(RIGHT(TEXT(Y467,"0.#"),1)=".",FALSE,TRUE)</formula>
    </cfRule>
    <cfRule type="expression" dxfId="712" priority="782">
      <formula>IF(RIGHT(TEXT(Y467,"0.#"),1)=".",TRUE,FALSE)</formula>
    </cfRule>
  </conditionalFormatting>
  <conditionalFormatting sqref="Y465:Y466">
    <cfRule type="expression" dxfId="711" priority="775">
      <formula>IF(RIGHT(TEXT(Y465,"0.#"),1)=".",FALSE,TRUE)</formula>
    </cfRule>
    <cfRule type="expression" dxfId="710" priority="776">
      <formula>IF(RIGHT(TEXT(Y465,"0.#"),1)=".",TRUE,FALSE)</formula>
    </cfRule>
  </conditionalFormatting>
  <conditionalFormatting sqref="Y500:Y527">
    <cfRule type="expression" dxfId="709" priority="769">
      <formula>IF(RIGHT(TEXT(Y500,"0.#"),1)=".",FALSE,TRUE)</formula>
    </cfRule>
    <cfRule type="expression" dxfId="708" priority="770">
      <formula>IF(RIGHT(TEXT(Y500,"0.#"),1)=".",TRUE,FALSE)</formula>
    </cfRule>
  </conditionalFormatting>
  <conditionalFormatting sqref="Y498:Y499">
    <cfRule type="expression" dxfId="707" priority="763">
      <formula>IF(RIGHT(TEXT(Y498,"0.#"),1)=".",FALSE,TRUE)</formula>
    </cfRule>
    <cfRule type="expression" dxfId="706" priority="764">
      <formula>IF(RIGHT(TEXT(Y498,"0.#"),1)=".",TRUE,FALSE)</formula>
    </cfRule>
  </conditionalFormatting>
  <conditionalFormatting sqref="Y533:Y560">
    <cfRule type="expression" dxfId="705" priority="757">
      <formula>IF(RIGHT(TEXT(Y533,"0.#"),1)=".",FALSE,TRUE)</formula>
    </cfRule>
    <cfRule type="expression" dxfId="704" priority="758">
      <formula>IF(RIGHT(TEXT(Y533,"0.#"),1)=".",TRUE,FALSE)</formula>
    </cfRule>
  </conditionalFormatting>
  <conditionalFormatting sqref="W23">
    <cfRule type="expression" dxfId="703" priority="865">
      <formula>IF(RIGHT(TEXT(W23,"0.#"),1)=".",FALSE,TRUE)</formula>
    </cfRule>
    <cfRule type="expression" dxfId="702" priority="866">
      <formula>IF(RIGHT(TEXT(W23,"0.#"),1)=".",TRUE,FALSE)</formula>
    </cfRule>
  </conditionalFormatting>
  <conditionalFormatting sqref="W24:W27">
    <cfRule type="expression" dxfId="701" priority="863">
      <formula>IF(RIGHT(TEXT(W24,"0.#"),1)=".",FALSE,TRUE)</formula>
    </cfRule>
    <cfRule type="expression" dxfId="700" priority="864">
      <formula>IF(RIGHT(TEXT(W24,"0.#"),1)=".",TRUE,FALSE)</formula>
    </cfRule>
  </conditionalFormatting>
  <conditionalFormatting sqref="W28">
    <cfRule type="expression" dxfId="699" priority="861">
      <formula>IF(RIGHT(TEXT(W28,"0.#"),1)=".",FALSE,TRUE)</formula>
    </cfRule>
    <cfRule type="expression" dxfId="698" priority="862">
      <formula>IF(RIGHT(TEXT(W28,"0.#"),1)=".",TRUE,FALSE)</formula>
    </cfRule>
  </conditionalFormatting>
  <conditionalFormatting sqref="P23">
    <cfRule type="expression" dxfId="697" priority="859">
      <formula>IF(RIGHT(TEXT(P23,"0.#"),1)=".",FALSE,TRUE)</formula>
    </cfRule>
    <cfRule type="expression" dxfId="696" priority="860">
      <formula>IF(RIGHT(TEXT(P23,"0.#"),1)=".",TRUE,FALSE)</formula>
    </cfRule>
  </conditionalFormatting>
  <conditionalFormatting sqref="P24:P27">
    <cfRule type="expression" dxfId="695" priority="857">
      <formula>IF(RIGHT(TEXT(P24,"0.#"),1)=".",FALSE,TRUE)</formula>
    </cfRule>
    <cfRule type="expression" dxfId="694" priority="858">
      <formula>IF(RIGHT(TEXT(P24,"0.#"),1)=".",TRUE,FALSE)</formula>
    </cfRule>
  </conditionalFormatting>
  <conditionalFormatting sqref="P28">
    <cfRule type="expression" dxfId="693" priority="855">
      <formula>IF(RIGHT(TEXT(P28,"0.#"),1)=".",FALSE,TRUE)</formula>
    </cfRule>
    <cfRule type="expression" dxfId="692" priority="856">
      <formula>IF(RIGHT(TEXT(P28,"0.#"),1)=".",TRUE,FALSE)</formula>
    </cfRule>
  </conditionalFormatting>
  <conditionalFormatting sqref="AE202">
    <cfRule type="expression" dxfId="691" priority="853">
      <formula>IF(RIGHT(TEXT(AE202,"0.#"),1)=".",FALSE,TRUE)</formula>
    </cfRule>
    <cfRule type="expression" dxfId="690" priority="854">
      <formula>IF(RIGHT(TEXT(AE202,"0.#"),1)=".",TRUE,FALSE)</formula>
    </cfRule>
  </conditionalFormatting>
  <conditionalFormatting sqref="AE203">
    <cfRule type="expression" dxfId="689" priority="851">
      <formula>IF(RIGHT(TEXT(AE203,"0.#"),1)=".",FALSE,TRUE)</formula>
    </cfRule>
    <cfRule type="expression" dxfId="688" priority="852">
      <formula>IF(RIGHT(TEXT(AE203,"0.#"),1)=".",TRUE,FALSE)</formula>
    </cfRule>
  </conditionalFormatting>
  <conditionalFormatting sqref="AE204">
    <cfRule type="expression" dxfId="687" priority="849">
      <formula>IF(RIGHT(TEXT(AE204,"0.#"),1)=".",FALSE,TRUE)</formula>
    </cfRule>
    <cfRule type="expression" dxfId="686" priority="850">
      <formula>IF(RIGHT(TEXT(AE204,"0.#"),1)=".",TRUE,FALSE)</formula>
    </cfRule>
  </conditionalFormatting>
  <conditionalFormatting sqref="AI204">
    <cfRule type="expression" dxfId="685" priority="847">
      <formula>IF(RIGHT(TEXT(AI204,"0.#"),1)=".",FALSE,TRUE)</formula>
    </cfRule>
    <cfRule type="expression" dxfId="684" priority="848">
      <formula>IF(RIGHT(TEXT(AI204,"0.#"),1)=".",TRUE,FALSE)</formula>
    </cfRule>
  </conditionalFormatting>
  <conditionalFormatting sqref="AI203">
    <cfRule type="expression" dxfId="683" priority="845">
      <formula>IF(RIGHT(TEXT(AI203,"0.#"),1)=".",FALSE,TRUE)</formula>
    </cfRule>
    <cfRule type="expression" dxfId="682" priority="846">
      <formula>IF(RIGHT(TEXT(AI203,"0.#"),1)=".",TRUE,FALSE)</formula>
    </cfRule>
  </conditionalFormatting>
  <conditionalFormatting sqref="AI202">
    <cfRule type="expression" dxfId="681" priority="843">
      <formula>IF(RIGHT(TEXT(AI202,"0.#"),1)=".",FALSE,TRUE)</formula>
    </cfRule>
    <cfRule type="expression" dxfId="680" priority="844">
      <formula>IF(RIGHT(TEXT(AI202,"0.#"),1)=".",TRUE,FALSE)</formula>
    </cfRule>
  </conditionalFormatting>
  <conditionalFormatting sqref="AM202">
    <cfRule type="expression" dxfId="679" priority="841">
      <formula>IF(RIGHT(TEXT(AM202,"0.#"),1)=".",FALSE,TRUE)</formula>
    </cfRule>
    <cfRule type="expression" dxfId="678" priority="842">
      <formula>IF(RIGHT(TEXT(AM202,"0.#"),1)=".",TRUE,FALSE)</formula>
    </cfRule>
  </conditionalFormatting>
  <conditionalFormatting sqref="AM203">
    <cfRule type="expression" dxfId="677" priority="839">
      <formula>IF(RIGHT(TEXT(AM203,"0.#"),1)=".",FALSE,TRUE)</formula>
    </cfRule>
    <cfRule type="expression" dxfId="676" priority="840">
      <formula>IF(RIGHT(TEXT(AM203,"0.#"),1)=".",TRUE,FALSE)</formula>
    </cfRule>
  </conditionalFormatting>
  <conditionalFormatting sqref="AM204">
    <cfRule type="expression" dxfId="675" priority="837">
      <formula>IF(RIGHT(TEXT(AM204,"0.#"),1)=".",FALSE,TRUE)</formula>
    </cfRule>
    <cfRule type="expression" dxfId="674" priority="838">
      <formula>IF(RIGHT(TEXT(AM204,"0.#"),1)=".",TRUE,FALSE)</formula>
    </cfRule>
  </conditionalFormatting>
  <conditionalFormatting sqref="AQ202:AQ204">
    <cfRule type="expression" dxfId="673" priority="835">
      <formula>IF(RIGHT(TEXT(AQ202,"0.#"),1)=".",FALSE,TRUE)</formula>
    </cfRule>
    <cfRule type="expression" dxfId="672" priority="836">
      <formula>IF(RIGHT(TEXT(AQ202,"0.#"),1)=".",TRUE,FALSE)</formula>
    </cfRule>
  </conditionalFormatting>
  <conditionalFormatting sqref="AU202:AU204">
    <cfRule type="expression" dxfId="671" priority="833">
      <formula>IF(RIGHT(TEXT(AU202,"0.#"),1)=".",FALSE,TRUE)</formula>
    </cfRule>
    <cfRule type="expression" dxfId="670" priority="834">
      <formula>IF(RIGHT(TEXT(AU202,"0.#"),1)=".",TRUE,FALSE)</formula>
    </cfRule>
  </conditionalFormatting>
  <conditionalFormatting sqref="AE205">
    <cfRule type="expression" dxfId="669" priority="831">
      <formula>IF(RIGHT(TEXT(AE205,"0.#"),1)=".",FALSE,TRUE)</formula>
    </cfRule>
    <cfRule type="expression" dxfId="668" priority="832">
      <formula>IF(RIGHT(TEXT(AE205,"0.#"),1)=".",TRUE,FALSE)</formula>
    </cfRule>
  </conditionalFormatting>
  <conditionalFormatting sqref="AE206">
    <cfRule type="expression" dxfId="667" priority="829">
      <formula>IF(RIGHT(TEXT(AE206,"0.#"),1)=".",FALSE,TRUE)</formula>
    </cfRule>
    <cfRule type="expression" dxfId="666" priority="830">
      <formula>IF(RIGHT(TEXT(AE206,"0.#"),1)=".",TRUE,FALSE)</formula>
    </cfRule>
  </conditionalFormatting>
  <conditionalFormatting sqref="AE207">
    <cfRule type="expression" dxfId="665" priority="827">
      <formula>IF(RIGHT(TEXT(AE207,"0.#"),1)=".",FALSE,TRUE)</formula>
    </cfRule>
    <cfRule type="expression" dxfId="664" priority="828">
      <formula>IF(RIGHT(TEXT(AE207,"0.#"),1)=".",TRUE,FALSE)</formula>
    </cfRule>
  </conditionalFormatting>
  <conditionalFormatting sqref="AI207">
    <cfRule type="expression" dxfId="663" priority="825">
      <formula>IF(RIGHT(TEXT(AI207,"0.#"),1)=".",FALSE,TRUE)</formula>
    </cfRule>
    <cfRule type="expression" dxfId="662" priority="826">
      <formula>IF(RIGHT(TEXT(AI207,"0.#"),1)=".",TRUE,FALSE)</formula>
    </cfRule>
  </conditionalFormatting>
  <conditionalFormatting sqref="AI206">
    <cfRule type="expression" dxfId="661" priority="823">
      <formula>IF(RIGHT(TEXT(AI206,"0.#"),1)=".",FALSE,TRUE)</formula>
    </cfRule>
    <cfRule type="expression" dxfId="660" priority="824">
      <formula>IF(RIGHT(TEXT(AI206,"0.#"),1)=".",TRUE,FALSE)</formula>
    </cfRule>
  </conditionalFormatting>
  <conditionalFormatting sqref="AI205">
    <cfRule type="expression" dxfId="659" priority="821">
      <formula>IF(RIGHT(TEXT(AI205,"0.#"),1)=".",FALSE,TRUE)</formula>
    </cfRule>
    <cfRule type="expression" dxfId="658" priority="822">
      <formula>IF(RIGHT(TEXT(AI205,"0.#"),1)=".",TRUE,FALSE)</formula>
    </cfRule>
  </conditionalFormatting>
  <conditionalFormatting sqref="AM205">
    <cfRule type="expression" dxfId="657" priority="819">
      <formula>IF(RIGHT(TEXT(AM205,"0.#"),1)=".",FALSE,TRUE)</formula>
    </cfRule>
    <cfRule type="expression" dxfId="656" priority="820">
      <formula>IF(RIGHT(TEXT(AM205,"0.#"),1)=".",TRUE,FALSE)</formula>
    </cfRule>
  </conditionalFormatting>
  <conditionalFormatting sqref="AM206">
    <cfRule type="expression" dxfId="655" priority="817">
      <formula>IF(RIGHT(TEXT(AM206,"0.#"),1)=".",FALSE,TRUE)</formula>
    </cfRule>
    <cfRule type="expression" dxfId="654" priority="818">
      <formula>IF(RIGHT(TEXT(AM206,"0.#"),1)=".",TRUE,FALSE)</formula>
    </cfRule>
  </conditionalFormatting>
  <conditionalFormatting sqref="AM207">
    <cfRule type="expression" dxfId="653" priority="815">
      <formula>IF(RIGHT(TEXT(AM207,"0.#"),1)=".",FALSE,TRUE)</formula>
    </cfRule>
    <cfRule type="expression" dxfId="652" priority="816">
      <formula>IF(RIGHT(TEXT(AM207,"0.#"),1)=".",TRUE,FALSE)</formula>
    </cfRule>
  </conditionalFormatting>
  <conditionalFormatting sqref="AQ205:AQ207">
    <cfRule type="expression" dxfId="651" priority="813">
      <formula>IF(RIGHT(TEXT(AQ205,"0.#"),1)=".",FALSE,TRUE)</formula>
    </cfRule>
    <cfRule type="expression" dxfId="650" priority="814">
      <formula>IF(RIGHT(TEXT(AQ205,"0.#"),1)=".",TRUE,FALSE)</formula>
    </cfRule>
  </conditionalFormatting>
  <conditionalFormatting sqref="AU205:AU207">
    <cfRule type="expression" dxfId="649" priority="811">
      <formula>IF(RIGHT(TEXT(AU205,"0.#"),1)=".",FALSE,TRUE)</formula>
    </cfRule>
    <cfRule type="expression" dxfId="648" priority="812">
      <formula>IF(RIGHT(TEXT(AU205,"0.#"),1)=".",TRUE,FALSE)</formula>
    </cfRule>
  </conditionalFormatting>
  <conditionalFormatting sqref="AL401:AO428">
    <cfRule type="expression" dxfId="647" priority="807">
      <formula>IF(AND(AL401&gt;=0, RIGHT(TEXT(AL401,"0.#"),1)&lt;&gt;"."),TRUE,FALSE)</formula>
    </cfRule>
    <cfRule type="expression" dxfId="646" priority="808">
      <formula>IF(AND(AL401&gt;=0, RIGHT(TEXT(AL401,"0.#"),1)="."),TRUE,FALSE)</formula>
    </cfRule>
    <cfRule type="expression" dxfId="645" priority="809">
      <formula>IF(AND(AL401&lt;0, RIGHT(TEXT(AL401,"0.#"),1)&lt;&gt;"."),TRUE,FALSE)</formula>
    </cfRule>
    <cfRule type="expression" dxfId="644" priority="810">
      <formula>IF(AND(AL401&lt;0, RIGHT(TEXT(AL401,"0.#"),1)="."),TRUE,FALSE)</formula>
    </cfRule>
  </conditionalFormatting>
  <conditionalFormatting sqref="AL399:AO400">
    <cfRule type="expression" dxfId="643" priority="801">
      <formula>IF(AND(AL399&gt;=0, RIGHT(TEXT(AL399,"0.#"),1)&lt;&gt;"."),TRUE,FALSE)</formula>
    </cfRule>
    <cfRule type="expression" dxfId="642" priority="802">
      <formula>IF(AND(AL399&gt;=0, RIGHT(TEXT(AL399,"0.#"),1)="."),TRUE,FALSE)</formula>
    </cfRule>
    <cfRule type="expression" dxfId="641" priority="803">
      <formula>IF(AND(AL399&lt;0, RIGHT(TEXT(AL399,"0.#"),1)&lt;&gt;"."),TRUE,FALSE)</formula>
    </cfRule>
    <cfRule type="expression" dxfId="640" priority="804">
      <formula>IF(AND(AL399&lt;0, RIGHT(TEXT(AL399,"0.#"),1)="."),TRUE,FALSE)</formula>
    </cfRule>
  </conditionalFormatting>
  <conditionalFormatting sqref="AL434:AO461">
    <cfRule type="expression" dxfId="639" priority="795">
      <formula>IF(AND(AL434&gt;=0, RIGHT(TEXT(AL434,"0.#"),1)&lt;&gt;"."),TRUE,FALSE)</formula>
    </cfRule>
    <cfRule type="expression" dxfId="638" priority="796">
      <formula>IF(AND(AL434&gt;=0, RIGHT(TEXT(AL434,"0.#"),1)="."),TRUE,FALSE)</formula>
    </cfRule>
    <cfRule type="expression" dxfId="637" priority="797">
      <formula>IF(AND(AL434&lt;0, RIGHT(TEXT(AL434,"0.#"),1)&lt;&gt;"."),TRUE,FALSE)</formula>
    </cfRule>
    <cfRule type="expression" dxfId="636" priority="798">
      <formula>IF(AND(AL434&lt;0, RIGHT(TEXT(AL434,"0.#"),1)="."),TRUE,FALSE)</formula>
    </cfRule>
  </conditionalFormatting>
  <conditionalFormatting sqref="AL432:AO433">
    <cfRule type="expression" dxfId="635" priority="789">
      <formula>IF(AND(AL432&gt;=0, RIGHT(TEXT(AL432,"0.#"),1)&lt;&gt;"."),TRUE,FALSE)</formula>
    </cfRule>
    <cfRule type="expression" dxfId="634" priority="790">
      <formula>IF(AND(AL432&gt;=0, RIGHT(TEXT(AL432,"0.#"),1)="."),TRUE,FALSE)</formula>
    </cfRule>
    <cfRule type="expression" dxfId="633" priority="791">
      <formula>IF(AND(AL432&lt;0, RIGHT(TEXT(AL432,"0.#"),1)&lt;&gt;"."),TRUE,FALSE)</formula>
    </cfRule>
    <cfRule type="expression" dxfId="632" priority="792">
      <formula>IF(AND(AL432&lt;0, RIGHT(TEXT(AL432,"0.#"),1)="."),TRUE,FALSE)</formula>
    </cfRule>
  </conditionalFormatting>
  <conditionalFormatting sqref="AL467:AO494">
    <cfRule type="expression" dxfId="631" priority="783">
      <formula>IF(AND(AL467&gt;=0, RIGHT(TEXT(AL467,"0.#"),1)&lt;&gt;"."),TRUE,FALSE)</formula>
    </cfRule>
    <cfRule type="expression" dxfId="630" priority="784">
      <formula>IF(AND(AL467&gt;=0, RIGHT(TEXT(AL467,"0.#"),1)="."),TRUE,FALSE)</formula>
    </cfRule>
    <cfRule type="expression" dxfId="629" priority="785">
      <formula>IF(AND(AL467&lt;0, RIGHT(TEXT(AL467,"0.#"),1)&lt;&gt;"."),TRUE,FALSE)</formula>
    </cfRule>
    <cfRule type="expression" dxfId="628" priority="786">
      <formula>IF(AND(AL467&lt;0, RIGHT(TEXT(AL467,"0.#"),1)="."),TRUE,FALSE)</formula>
    </cfRule>
  </conditionalFormatting>
  <conditionalFormatting sqref="AL465:AO466">
    <cfRule type="expression" dxfId="627" priority="777">
      <formula>IF(AND(AL465&gt;=0, RIGHT(TEXT(AL465,"0.#"),1)&lt;&gt;"."),TRUE,FALSE)</formula>
    </cfRule>
    <cfRule type="expression" dxfId="626" priority="778">
      <formula>IF(AND(AL465&gt;=0, RIGHT(TEXT(AL465,"0.#"),1)="."),TRUE,FALSE)</formula>
    </cfRule>
    <cfRule type="expression" dxfId="625" priority="779">
      <formula>IF(AND(AL465&lt;0, RIGHT(TEXT(AL465,"0.#"),1)&lt;&gt;"."),TRUE,FALSE)</formula>
    </cfRule>
    <cfRule type="expression" dxfId="624" priority="780">
      <formula>IF(AND(AL465&lt;0, RIGHT(TEXT(AL465,"0.#"),1)="."),TRUE,FALSE)</formula>
    </cfRule>
  </conditionalFormatting>
  <conditionalFormatting sqref="AL500:AO527">
    <cfRule type="expression" dxfId="623" priority="771">
      <formula>IF(AND(AL500&gt;=0, RIGHT(TEXT(AL500,"0.#"),1)&lt;&gt;"."),TRUE,FALSE)</formula>
    </cfRule>
    <cfRule type="expression" dxfId="622" priority="772">
      <formula>IF(AND(AL500&gt;=0, RIGHT(TEXT(AL500,"0.#"),1)="."),TRUE,FALSE)</formula>
    </cfRule>
    <cfRule type="expression" dxfId="621" priority="773">
      <formula>IF(AND(AL500&lt;0, RIGHT(TEXT(AL500,"0.#"),1)&lt;&gt;"."),TRUE,FALSE)</formula>
    </cfRule>
    <cfRule type="expression" dxfId="620" priority="774">
      <formula>IF(AND(AL500&lt;0, RIGHT(TEXT(AL500,"0.#"),1)="."),TRUE,FALSE)</formula>
    </cfRule>
  </conditionalFormatting>
  <conditionalFormatting sqref="AL498:AO499">
    <cfRule type="expression" dxfId="619" priority="765">
      <formula>IF(AND(AL498&gt;=0, RIGHT(TEXT(AL498,"0.#"),1)&lt;&gt;"."),TRUE,FALSE)</formula>
    </cfRule>
    <cfRule type="expression" dxfId="618" priority="766">
      <formula>IF(AND(AL498&gt;=0, RIGHT(TEXT(AL498,"0.#"),1)="."),TRUE,FALSE)</formula>
    </cfRule>
    <cfRule type="expression" dxfId="617" priority="767">
      <formula>IF(AND(AL498&lt;0, RIGHT(TEXT(AL498,"0.#"),1)&lt;&gt;"."),TRUE,FALSE)</formula>
    </cfRule>
    <cfRule type="expression" dxfId="616" priority="768">
      <formula>IF(AND(AL498&lt;0, RIGHT(TEXT(AL498,"0.#"),1)="."),TRUE,FALSE)</formula>
    </cfRule>
  </conditionalFormatting>
  <conditionalFormatting sqref="AL533:AO560">
    <cfRule type="expression" dxfId="615" priority="759">
      <formula>IF(AND(AL533&gt;=0, RIGHT(TEXT(AL533,"0.#"),1)&lt;&gt;"."),TRUE,FALSE)</formula>
    </cfRule>
    <cfRule type="expression" dxfId="614" priority="760">
      <formula>IF(AND(AL533&gt;=0, RIGHT(TEXT(AL533,"0.#"),1)="."),TRUE,FALSE)</formula>
    </cfRule>
    <cfRule type="expression" dxfId="613" priority="761">
      <formula>IF(AND(AL533&lt;0, RIGHT(TEXT(AL533,"0.#"),1)&lt;&gt;"."),TRUE,FALSE)</formula>
    </cfRule>
    <cfRule type="expression" dxfId="612" priority="762">
      <formula>IF(AND(AL533&lt;0, RIGHT(TEXT(AL533,"0.#"),1)="."),TRUE,FALSE)</formula>
    </cfRule>
  </conditionalFormatting>
  <conditionalFormatting sqref="AL531:AO532">
    <cfRule type="expression" dxfId="611" priority="753">
      <formula>IF(AND(AL531&gt;=0, RIGHT(TEXT(AL531,"0.#"),1)&lt;&gt;"."),TRUE,FALSE)</formula>
    </cfRule>
    <cfRule type="expression" dxfId="610" priority="754">
      <formula>IF(AND(AL531&gt;=0, RIGHT(TEXT(AL531,"0.#"),1)="."),TRUE,FALSE)</formula>
    </cfRule>
    <cfRule type="expression" dxfId="609" priority="755">
      <formula>IF(AND(AL531&lt;0, RIGHT(TEXT(AL531,"0.#"),1)&lt;&gt;"."),TRUE,FALSE)</formula>
    </cfRule>
    <cfRule type="expression" dxfId="608" priority="756">
      <formula>IF(AND(AL531&lt;0, RIGHT(TEXT(AL531,"0.#"),1)="."),TRUE,FALSE)</formula>
    </cfRule>
  </conditionalFormatting>
  <conditionalFormatting sqref="Y531:Y532">
    <cfRule type="expression" dxfId="607" priority="751">
      <formula>IF(RIGHT(TEXT(Y531,"0.#"),1)=".",FALSE,TRUE)</formula>
    </cfRule>
    <cfRule type="expression" dxfId="606" priority="752">
      <formula>IF(RIGHT(TEXT(Y531,"0.#"),1)=".",TRUE,FALSE)</formula>
    </cfRule>
  </conditionalFormatting>
  <conditionalFormatting sqref="AL566:AO593">
    <cfRule type="expression" dxfId="605" priority="747">
      <formula>IF(AND(AL566&gt;=0, RIGHT(TEXT(AL566,"0.#"),1)&lt;&gt;"."),TRUE,FALSE)</formula>
    </cfRule>
    <cfRule type="expression" dxfId="604" priority="748">
      <formula>IF(AND(AL566&gt;=0, RIGHT(TEXT(AL566,"0.#"),1)="."),TRUE,FALSE)</formula>
    </cfRule>
    <cfRule type="expression" dxfId="603" priority="749">
      <formula>IF(AND(AL566&lt;0, RIGHT(TEXT(AL566,"0.#"),1)&lt;&gt;"."),TRUE,FALSE)</formula>
    </cfRule>
    <cfRule type="expression" dxfId="602" priority="750">
      <formula>IF(AND(AL566&lt;0, RIGHT(TEXT(AL566,"0.#"),1)="."),TRUE,FALSE)</formula>
    </cfRule>
  </conditionalFormatting>
  <conditionalFormatting sqref="Y566:Y593">
    <cfRule type="expression" dxfId="601" priority="745">
      <formula>IF(RIGHT(TEXT(Y566,"0.#"),1)=".",FALSE,TRUE)</formula>
    </cfRule>
    <cfRule type="expression" dxfId="600" priority="746">
      <formula>IF(RIGHT(TEXT(Y566,"0.#"),1)=".",TRUE,FALSE)</formula>
    </cfRule>
  </conditionalFormatting>
  <conditionalFormatting sqref="AL564:AO565">
    <cfRule type="expression" dxfId="599" priority="741">
      <formula>IF(AND(AL564&gt;=0, RIGHT(TEXT(AL564,"0.#"),1)&lt;&gt;"."),TRUE,FALSE)</formula>
    </cfRule>
    <cfRule type="expression" dxfId="598" priority="742">
      <formula>IF(AND(AL564&gt;=0, RIGHT(TEXT(AL564,"0.#"),1)="."),TRUE,FALSE)</formula>
    </cfRule>
    <cfRule type="expression" dxfId="597" priority="743">
      <formula>IF(AND(AL564&lt;0, RIGHT(TEXT(AL564,"0.#"),1)&lt;&gt;"."),TRUE,FALSE)</formula>
    </cfRule>
    <cfRule type="expression" dxfId="596" priority="744">
      <formula>IF(AND(AL564&lt;0, RIGHT(TEXT(AL564,"0.#"),1)="."),TRUE,FALSE)</formula>
    </cfRule>
  </conditionalFormatting>
  <conditionalFormatting sqref="Y564:Y565">
    <cfRule type="expression" dxfId="595" priority="739">
      <formula>IF(RIGHT(TEXT(Y564,"0.#"),1)=".",FALSE,TRUE)</formula>
    </cfRule>
    <cfRule type="expression" dxfId="594" priority="740">
      <formula>IF(RIGHT(TEXT(Y564,"0.#"),1)=".",TRUE,FALSE)</formula>
    </cfRule>
  </conditionalFormatting>
  <conditionalFormatting sqref="AL599:AO626">
    <cfRule type="expression" dxfId="593" priority="735">
      <formula>IF(AND(AL599&gt;=0, RIGHT(TEXT(AL599,"0.#"),1)&lt;&gt;"."),TRUE,FALSE)</formula>
    </cfRule>
    <cfRule type="expression" dxfId="592" priority="736">
      <formula>IF(AND(AL599&gt;=0, RIGHT(TEXT(AL599,"0.#"),1)="."),TRUE,FALSE)</formula>
    </cfRule>
    <cfRule type="expression" dxfId="591" priority="737">
      <formula>IF(AND(AL599&lt;0, RIGHT(TEXT(AL599,"0.#"),1)&lt;&gt;"."),TRUE,FALSE)</formula>
    </cfRule>
    <cfRule type="expression" dxfId="590" priority="738">
      <formula>IF(AND(AL599&lt;0, RIGHT(TEXT(AL599,"0.#"),1)="."),TRUE,FALSE)</formula>
    </cfRule>
  </conditionalFormatting>
  <conditionalFormatting sqref="Y599:Y626">
    <cfRule type="expression" dxfId="589" priority="733">
      <formula>IF(RIGHT(TEXT(Y599,"0.#"),1)=".",FALSE,TRUE)</formula>
    </cfRule>
    <cfRule type="expression" dxfId="588" priority="734">
      <formula>IF(RIGHT(TEXT(Y599,"0.#"),1)=".",TRUE,FALSE)</formula>
    </cfRule>
  </conditionalFormatting>
  <conditionalFormatting sqref="AL597:AO598">
    <cfRule type="expression" dxfId="587" priority="729">
      <formula>IF(AND(AL597&gt;=0, RIGHT(TEXT(AL597,"0.#"),1)&lt;&gt;"."),TRUE,FALSE)</formula>
    </cfRule>
    <cfRule type="expression" dxfId="586" priority="730">
      <formula>IF(AND(AL597&gt;=0, RIGHT(TEXT(AL597,"0.#"),1)="."),TRUE,FALSE)</formula>
    </cfRule>
    <cfRule type="expression" dxfId="585" priority="731">
      <formula>IF(AND(AL597&lt;0, RIGHT(TEXT(AL597,"0.#"),1)&lt;&gt;"."),TRUE,FALSE)</formula>
    </cfRule>
    <cfRule type="expression" dxfId="584" priority="732">
      <formula>IF(AND(AL597&lt;0, RIGHT(TEXT(AL597,"0.#"),1)="."),TRUE,FALSE)</formula>
    </cfRule>
  </conditionalFormatting>
  <conditionalFormatting sqref="Y597:Y598">
    <cfRule type="expression" dxfId="583" priority="727">
      <formula>IF(RIGHT(TEXT(Y597,"0.#"),1)=".",FALSE,TRUE)</formula>
    </cfRule>
    <cfRule type="expression" dxfId="582" priority="728">
      <formula>IF(RIGHT(TEXT(Y597,"0.#"),1)=".",TRUE,FALSE)</formula>
    </cfRule>
  </conditionalFormatting>
  <conditionalFormatting sqref="AU33">
    <cfRule type="expression" dxfId="581" priority="723">
      <formula>IF(RIGHT(TEXT(AU33,"0.#"),1)=".",FALSE,TRUE)</formula>
    </cfRule>
    <cfRule type="expression" dxfId="580" priority="724">
      <formula>IF(RIGHT(TEXT(AU33,"0.#"),1)=".",TRUE,FALSE)</formula>
    </cfRule>
  </conditionalFormatting>
  <conditionalFormatting sqref="AU32">
    <cfRule type="expression" dxfId="579" priority="725">
      <formula>IF(RIGHT(TEXT(AU32,"0.#"),1)=".",FALSE,TRUE)</formula>
    </cfRule>
    <cfRule type="expression" dxfId="578" priority="726">
      <formula>IF(RIGHT(TEXT(AU32,"0.#"),1)=".",TRUE,FALSE)</formula>
    </cfRule>
  </conditionalFormatting>
  <conditionalFormatting sqref="P29:AC29">
    <cfRule type="expression" dxfId="577" priority="721">
      <formula>IF(RIGHT(TEXT(P29,"0.#"),1)=".",FALSE,TRUE)</formula>
    </cfRule>
    <cfRule type="expression" dxfId="576" priority="722">
      <formula>IF(RIGHT(TEXT(P29,"0.#"),1)=".",TRUE,FALSE)</formula>
    </cfRule>
  </conditionalFormatting>
  <conditionalFormatting sqref="AQ41">
    <cfRule type="expression" dxfId="575" priority="701">
      <formula>IF(RIGHT(TEXT(AQ41,"0.#"),1)=".",FALSE,TRUE)</formula>
    </cfRule>
    <cfRule type="expression" dxfId="574" priority="702">
      <formula>IF(RIGHT(TEXT(AQ41,"0.#"),1)=".",TRUE,FALSE)</formula>
    </cfRule>
  </conditionalFormatting>
  <conditionalFormatting sqref="AU41">
    <cfRule type="expression" dxfId="573" priority="699">
      <formula>IF(RIGHT(TEXT(AU41,"0.#"),1)=".",FALSE,TRUE)</formula>
    </cfRule>
    <cfRule type="expression" dxfId="572" priority="700">
      <formula>IF(RIGHT(TEXT(AU41,"0.#"),1)=".",TRUE,FALSE)</formula>
    </cfRule>
  </conditionalFormatting>
  <conditionalFormatting sqref="AE41">
    <cfRule type="expression" dxfId="571" priority="715">
      <formula>IF(RIGHT(TEXT(AE41,"0.#"),1)=".",FALSE,TRUE)</formula>
    </cfRule>
    <cfRule type="expression" dxfId="570" priority="716">
      <formula>IF(RIGHT(TEXT(AE41,"0.#"),1)=".",TRUE,FALSE)</formula>
    </cfRule>
  </conditionalFormatting>
  <conditionalFormatting sqref="AM69">
    <cfRule type="expression" dxfId="569" priority="671">
      <formula>IF(RIGHT(TEXT(AM69,"0.#"),1)=".",FALSE,TRUE)</formula>
    </cfRule>
    <cfRule type="expression" dxfId="568" priority="672">
      <formula>IF(RIGHT(TEXT(AM69,"0.#"),1)=".",TRUE,FALSE)</formula>
    </cfRule>
  </conditionalFormatting>
  <conditionalFormatting sqref="AE70 AM70">
    <cfRule type="expression" dxfId="567" priority="669">
      <formula>IF(RIGHT(TEXT(AE70,"0.#"),1)=".",FALSE,TRUE)</formula>
    </cfRule>
    <cfRule type="expression" dxfId="566" priority="670">
      <formula>IF(RIGHT(TEXT(AE70,"0.#"),1)=".",TRUE,FALSE)</formula>
    </cfRule>
  </conditionalFormatting>
  <conditionalFormatting sqref="AI70">
    <cfRule type="expression" dxfId="565" priority="667">
      <formula>IF(RIGHT(TEXT(AI70,"0.#"),1)=".",FALSE,TRUE)</formula>
    </cfRule>
    <cfRule type="expression" dxfId="564" priority="668">
      <formula>IF(RIGHT(TEXT(AI70,"0.#"),1)=".",TRUE,FALSE)</formula>
    </cfRule>
  </conditionalFormatting>
  <conditionalFormatting sqref="AQ70">
    <cfRule type="expression" dxfId="563" priority="665">
      <formula>IF(RIGHT(TEXT(AQ70,"0.#"),1)=".",FALSE,TRUE)</formula>
    </cfRule>
    <cfRule type="expression" dxfId="562" priority="666">
      <formula>IF(RIGHT(TEXT(AQ70,"0.#"),1)=".",TRUE,FALSE)</formula>
    </cfRule>
  </conditionalFormatting>
  <conditionalFormatting sqref="AE69 AQ69">
    <cfRule type="expression" dxfId="561" priority="675">
      <formula>IF(RIGHT(TEXT(AE69,"0.#"),1)=".",FALSE,TRUE)</formula>
    </cfRule>
    <cfRule type="expression" dxfId="560" priority="676">
      <formula>IF(RIGHT(TEXT(AE69,"0.#"),1)=".",TRUE,FALSE)</formula>
    </cfRule>
  </conditionalFormatting>
  <conditionalFormatting sqref="AI69">
    <cfRule type="expression" dxfId="559" priority="673">
      <formula>IF(RIGHT(TEXT(AI69,"0.#"),1)=".",FALSE,TRUE)</formula>
    </cfRule>
    <cfRule type="expression" dxfId="558" priority="674">
      <formula>IF(RIGHT(TEXT(AI69,"0.#"),1)=".",TRUE,FALSE)</formula>
    </cfRule>
  </conditionalFormatting>
  <conditionalFormatting sqref="AE66 AQ66">
    <cfRule type="expression" dxfId="557" priority="663">
      <formula>IF(RIGHT(TEXT(AE66,"0.#"),1)=".",FALSE,TRUE)</formula>
    </cfRule>
    <cfRule type="expression" dxfId="556" priority="664">
      <formula>IF(RIGHT(TEXT(AE66,"0.#"),1)=".",TRUE,FALSE)</formula>
    </cfRule>
  </conditionalFormatting>
  <conditionalFormatting sqref="AI66">
    <cfRule type="expression" dxfId="555" priority="661">
      <formula>IF(RIGHT(TEXT(AI66,"0.#"),1)=".",FALSE,TRUE)</formula>
    </cfRule>
    <cfRule type="expression" dxfId="554" priority="662">
      <formula>IF(RIGHT(TEXT(AI66,"0.#"),1)=".",TRUE,FALSE)</formula>
    </cfRule>
  </conditionalFormatting>
  <conditionalFormatting sqref="AM66">
    <cfRule type="expression" dxfId="553" priority="659">
      <formula>IF(RIGHT(TEXT(AM66,"0.#"),1)=".",FALSE,TRUE)</formula>
    </cfRule>
    <cfRule type="expression" dxfId="552" priority="660">
      <formula>IF(RIGHT(TEXT(AM66,"0.#"),1)=".",TRUE,FALSE)</formula>
    </cfRule>
  </conditionalFormatting>
  <conditionalFormatting sqref="AE67">
    <cfRule type="expression" dxfId="551" priority="657">
      <formula>IF(RIGHT(TEXT(AE67,"0.#"),1)=".",FALSE,TRUE)</formula>
    </cfRule>
    <cfRule type="expression" dxfId="550" priority="658">
      <formula>IF(RIGHT(TEXT(AE67,"0.#"),1)=".",TRUE,FALSE)</formula>
    </cfRule>
  </conditionalFormatting>
  <conditionalFormatting sqref="AI67">
    <cfRule type="expression" dxfId="549" priority="655">
      <formula>IF(RIGHT(TEXT(AI67,"0.#"),1)=".",FALSE,TRUE)</formula>
    </cfRule>
    <cfRule type="expression" dxfId="548" priority="656">
      <formula>IF(RIGHT(TEXT(AI67,"0.#"),1)=".",TRUE,FALSE)</formula>
    </cfRule>
  </conditionalFormatting>
  <conditionalFormatting sqref="AM67">
    <cfRule type="expression" dxfId="547" priority="653">
      <formula>IF(RIGHT(TEXT(AM67,"0.#"),1)=".",FALSE,TRUE)</formula>
    </cfRule>
    <cfRule type="expression" dxfId="546" priority="654">
      <formula>IF(RIGHT(TEXT(AM67,"0.#"),1)=".",TRUE,FALSE)</formula>
    </cfRule>
  </conditionalFormatting>
  <conditionalFormatting sqref="AQ67">
    <cfRule type="expression" dxfId="545" priority="651">
      <formula>IF(RIGHT(TEXT(AQ67,"0.#"),1)=".",FALSE,TRUE)</formula>
    </cfRule>
    <cfRule type="expression" dxfId="544" priority="652">
      <formula>IF(RIGHT(TEXT(AQ67,"0.#"),1)=".",TRUE,FALSE)</formula>
    </cfRule>
  </conditionalFormatting>
  <conditionalFormatting sqref="AU66">
    <cfRule type="expression" dxfId="543" priority="649">
      <formula>IF(RIGHT(TEXT(AU66,"0.#"),1)=".",FALSE,TRUE)</formula>
    </cfRule>
    <cfRule type="expression" dxfId="542" priority="650">
      <formula>IF(RIGHT(TEXT(AU66,"0.#"),1)=".",TRUE,FALSE)</formula>
    </cfRule>
  </conditionalFormatting>
  <conditionalFormatting sqref="AU67">
    <cfRule type="expression" dxfId="541" priority="647">
      <formula>IF(RIGHT(TEXT(AU67,"0.#"),1)=".",FALSE,TRUE)</formula>
    </cfRule>
    <cfRule type="expression" dxfId="540" priority="648">
      <formula>IF(RIGHT(TEXT(AU67,"0.#"),1)=".",TRUE,FALSE)</formula>
    </cfRule>
  </conditionalFormatting>
  <conditionalFormatting sqref="AE100 AQ100">
    <cfRule type="expression" dxfId="539" priority="609">
      <formula>IF(RIGHT(TEXT(AE100,"0.#"),1)=".",FALSE,TRUE)</formula>
    </cfRule>
    <cfRule type="expression" dxfId="538" priority="610">
      <formula>IF(RIGHT(TEXT(AE100,"0.#"),1)=".",TRUE,FALSE)</formula>
    </cfRule>
  </conditionalFormatting>
  <conditionalFormatting sqref="AI100">
    <cfRule type="expression" dxfId="537" priority="607">
      <formula>IF(RIGHT(TEXT(AI100,"0.#"),1)=".",FALSE,TRUE)</formula>
    </cfRule>
    <cfRule type="expression" dxfId="536" priority="608">
      <formula>IF(RIGHT(TEXT(AI100,"0.#"),1)=".",TRUE,FALSE)</formula>
    </cfRule>
  </conditionalFormatting>
  <conditionalFormatting sqref="AM100">
    <cfRule type="expression" dxfId="535" priority="605">
      <formula>IF(RIGHT(TEXT(AM100,"0.#"),1)=".",FALSE,TRUE)</formula>
    </cfRule>
    <cfRule type="expression" dxfId="534" priority="606">
      <formula>IF(RIGHT(TEXT(AM100,"0.#"),1)=".",TRUE,FALSE)</formula>
    </cfRule>
  </conditionalFormatting>
  <conditionalFormatting sqref="AE101">
    <cfRule type="expression" dxfId="533" priority="603">
      <formula>IF(RIGHT(TEXT(AE101,"0.#"),1)=".",FALSE,TRUE)</formula>
    </cfRule>
    <cfRule type="expression" dxfId="532" priority="604">
      <formula>IF(RIGHT(TEXT(AE101,"0.#"),1)=".",TRUE,FALSE)</formula>
    </cfRule>
  </conditionalFormatting>
  <conditionalFormatting sqref="AI101">
    <cfRule type="expression" dxfId="531" priority="601">
      <formula>IF(RIGHT(TEXT(AI101,"0.#"),1)=".",FALSE,TRUE)</formula>
    </cfRule>
    <cfRule type="expression" dxfId="530" priority="602">
      <formula>IF(RIGHT(TEXT(AI101,"0.#"),1)=".",TRUE,FALSE)</formula>
    </cfRule>
  </conditionalFormatting>
  <conditionalFormatting sqref="AM101">
    <cfRule type="expression" dxfId="529" priority="599">
      <formula>IF(RIGHT(TEXT(AM101,"0.#"),1)=".",FALSE,TRUE)</formula>
    </cfRule>
    <cfRule type="expression" dxfId="528" priority="600">
      <formula>IF(RIGHT(TEXT(AM101,"0.#"),1)=".",TRUE,FALSE)</formula>
    </cfRule>
  </conditionalFormatting>
  <conditionalFormatting sqref="AQ101">
    <cfRule type="expression" dxfId="527" priority="597">
      <formula>IF(RIGHT(TEXT(AQ101,"0.#"),1)=".",FALSE,TRUE)</formula>
    </cfRule>
    <cfRule type="expression" dxfId="526" priority="598">
      <formula>IF(RIGHT(TEXT(AQ101,"0.#"),1)=".",TRUE,FALSE)</formula>
    </cfRule>
  </conditionalFormatting>
  <conditionalFormatting sqref="AU100">
    <cfRule type="expression" dxfId="525" priority="595">
      <formula>IF(RIGHT(TEXT(AU100,"0.#"),1)=".",FALSE,TRUE)</formula>
    </cfRule>
    <cfRule type="expression" dxfId="524" priority="596">
      <formula>IF(RIGHT(TEXT(AU100,"0.#"),1)=".",TRUE,FALSE)</formula>
    </cfRule>
  </conditionalFormatting>
  <conditionalFormatting sqref="AU101">
    <cfRule type="expression" dxfId="523" priority="593">
      <formula>IF(RIGHT(TEXT(AU101,"0.#"),1)=".",FALSE,TRUE)</formula>
    </cfRule>
    <cfRule type="expression" dxfId="522" priority="594">
      <formula>IF(RIGHT(TEXT(AU101,"0.#"),1)=".",TRUE,FALSE)</formula>
    </cfRule>
  </conditionalFormatting>
  <conditionalFormatting sqref="AM35">
    <cfRule type="expression" dxfId="521" priority="587">
      <formula>IF(RIGHT(TEXT(AM35,"0.#"),1)=".",FALSE,TRUE)</formula>
    </cfRule>
    <cfRule type="expression" dxfId="520" priority="588">
      <formula>IF(RIGHT(TEXT(AM35,"0.#"),1)=".",TRUE,FALSE)</formula>
    </cfRule>
  </conditionalFormatting>
  <conditionalFormatting sqref="AE36 AM36">
    <cfRule type="expression" dxfId="519" priority="585">
      <formula>IF(RIGHT(TEXT(AE36,"0.#"),1)=".",FALSE,TRUE)</formula>
    </cfRule>
    <cfRule type="expression" dxfId="518" priority="586">
      <formula>IF(RIGHT(TEXT(AE36,"0.#"),1)=".",TRUE,FALSE)</formula>
    </cfRule>
  </conditionalFormatting>
  <conditionalFormatting sqref="AI36">
    <cfRule type="expression" dxfId="517" priority="583">
      <formula>IF(RIGHT(TEXT(AI36,"0.#"),1)=".",FALSE,TRUE)</formula>
    </cfRule>
    <cfRule type="expression" dxfId="516" priority="584">
      <formula>IF(RIGHT(TEXT(AI36,"0.#"),1)=".",TRUE,FALSE)</formula>
    </cfRule>
  </conditionalFormatting>
  <conditionalFormatting sqref="AQ36">
    <cfRule type="expression" dxfId="515" priority="581">
      <formula>IF(RIGHT(TEXT(AQ36,"0.#"),1)=".",FALSE,TRUE)</formula>
    </cfRule>
    <cfRule type="expression" dxfId="514" priority="582">
      <formula>IF(RIGHT(TEXT(AQ36,"0.#"),1)=".",TRUE,FALSE)</formula>
    </cfRule>
  </conditionalFormatting>
  <conditionalFormatting sqref="AE35 AQ35">
    <cfRule type="expression" dxfId="513" priority="591">
      <formula>IF(RIGHT(TEXT(AE35,"0.#"),1)=".",FALSE,TRUE)</formula>
    </cfRule>
    <cfRule type="expression" dxfId="512" priority="592">
      <formula>IF(RIGHT(TEXT(AE35,"0.#"),1)=".",TRUE,FALSE)</formula>
    </cfRule>
  </conditionalFormatting>
  <conditionalFormatting sqref="AI35">
    <cfRule type="expression" dxfId="511" priority="589">
      <formula>IF(RIGHT(TEXT(AI35,"0.#"),1)=".",FALSE,TRUE)</formula>
    </cfRule>
    <cfRule type="expression" dxfId="510" priority="590">
      <formula>IF(RIGHT(TEXT(AI35,"0.#"),1)=".",TRUE,FALSE)</formula>
    </cfRule>
  </conditionalFormatting>
  <conditionalFormatting sqref="AM103">
    <cfRule type="expression" dxfId="509" priority="575">
      <formula>IF(RIGHT(TEXT(AM103,"0.#"),1)=".",FALSE,TRUE)</formula>
    </cfRule>
    <cfRule type="expression" dxfId="508" priority="576">
      <formula>IF(RIGHT(TEXT(AM103,"0.#"),1)=".",TRUE,FALSE)</formula>
    </cfRule>
  </conditionalFormatting>
  <conditionalFormatting sqref="AE104 AM104">
    <cfRule type="expression" dxfId="507" priority="573">
      <formula>IF(RIGHT(TEXT(AE104,"0.#"),1)=".",FALSE,TRUE)</formula>
    </cfRule>
    <cfRule type="expression" dxfId="506" priority="574">
      <formula>IF(RIGHT(TEXT(AE104,"0.#"),1)=".",TRUE,FALSE)</formula>
    </cfRule>
  </conditionalFormatting>
  <conditionalFormatting sqref="AI104">
    <cfRule type="expression" dxfId="505" priority="571">
      <formula>IF(RIGHT(TEXT(AI104,"0.#"),1)=".",FALSE,TRUE)</formula>
    </cfRule>
    <cfRule type="expression" dxfId="504" priority="572">
      <formula>IF(RIGHT(TEXT(AI104,"0.#"),1)=".",TRUE,FALSE)</formula>
    </cfRule>
  </conditionalFormatting>
  <conditionalFormatting sqref="AQ104">
    <cfRule type="expression" dxfId="503" priority="569">
      <formula>IF(RIGHT(TEXT(AQ104,"0.#"),1)=".",FALSE,TRUE)</formula>
    </cfRule>
    <cfRule type="expression" dxfId="502" priority="570">
      <formula>IF(RIGHT(TEXT(AQ104,"0.#"),1)=".",TRUE,FALSE)</formula>
    </cfRule>
  </conditionalFormatting>
  <conditionalFormatting sqref="AE103 AQ103">
    <cfRule type="expression" dxfId="501" priority="579">
      <formula>IF(RIGHT(TEXT(AE103,"0.#"),1)=".",FALSE,TRUE)</formula>
    </cfRule>
    <cfRule type="expression" dxfId="500" priority="580">
      <formula>IF(RIGHT(TEXT(AE103,"0.#"),1)=".",TRUE,FALSE)</formula>
    </cfRule>
  </conditionalFormatting>
  <conditionalFormatting sqref="AI103">
    <cfRule type="expression" dxfId="499" priority="577">
      <formula>IF(RIGHT(TEXT(AI103,"0.#"),1)=".",FALSE,TRUE)</formula>
    </cfRule>
    <cfRule type="expression" dxfId="498" priority="578">
      <formula>IF(RIGHT(TEXT(AI103,"0.#"),1)=".",TRUE,FALSE)</formula>
    </cfRule>
  </conditionalFormatting>
  <conditionalFormatting sqref="AM137">
    <cfRule type="expression" dxfId="497" priority="563">
      <formula>IF(RIGHT(TEXT(AM137,"0.#"),1)=".",FALSE,TRUE)</formula>
    </cfRule>
    <cfRule type="expression" dxfId="496" priority="564">
      <formula>IF(RIGHT(TEXT(AM137,"0.#"),1)=".",TRUE,FALSE)</formula>
    </cfRule>
  </conditionalFormatting>
  <conditionalFormatting sqref="AE138 AM138">
    <cfRule type="expression" dxfId="495" priority="561">
      <formula>IF(RIGHT(TEXT(AE138,"0.#"),1)=".",FALSE,TRUE)</formula>
    </cfRule>
    <cfRule type="expression" dxfId="494" priority="562">
      <formula>IF(RIGHT(TEXT(AE138,"0.#"),1)=".",TRUE,FALSE)</formula>
    </cfRule>
  </conditionalFormatting>
  <conditionalFormatting sqref="AI138">
    <cfRule type="expression" dxfId="493" priority="559">
      <formula>IF(RIGHT(TEXT(AI138,"0.#"),1)=".",FALSE,TRUE)</formula>
    </cfRule>
    <cfRule type="expression" dxfId="492" priority="560">
      <formula>IF(RIGHT(TEXT(AI138,"0.#"),1)=".",TRUE,FALSE)</formula>
    </cfRule>
  </conditionalFormatting>
  <conditionalFormatting sqref="AQ138">
    <cfRule type="expression" dxfId="491" priority="557">
      <formula>IF(RIGHT(TEXT(AQ138,"0.#"),1)=".",FALSE,TRUE)</formula>
    </cfRule>
    <cfRule type="expression" dxfId="490" priority="558">
      <formula>IF(RIGHT(TEXT(AQ138,"0.#"),1)=".",TRUE,FALSE)</formula>
    </cfRule>
  </conditionalFormatting>
  <conditionalFormatting sqref="AE137 AQ137">
    <cfRule type="expression" dxfId="489" priority="567">
      <formula>IF(RIGHT(TEXT(AE137,"0.#"),1)=".",FALSE,TRUE)</formula>
    </cfRule>
    <cfRule type="expression" dxfId="488" priority="568">
      <formula>IF(RIGHT(TEXT(AE137,"0.#"),1)=".",TRUE,FALSE)</formula>
    </cfRule>
  </conditionalFormatting>
  <conditionalFormatting sqref="AI137">
    <cfRule type="expression" dxfId="487" priority="565">
      <formula>IF(RIGHT(TEXT(AI137,"0.#"),1)=".",FALSE,TRUE)</formula>
    </cfRule>
    <cfRule type="expression" dxfId="486" priority="566">
      <formula>IF(RIGHT(TEXT(AI137,"0.#"),1)=".",TRUE,FALSE)</formula>
    </cfRule>
  </conditionalFormatting>
  <conditionalFormatting sqref="AM171">
    <cfRule type="expression" dxfId="485" priority="551">
      <formula>IF(RIGHT(TEXT(AM171,"0.#"),1)=".",FALSE,TRUE)</formula>
    </cfRule>
    <cfRule type="expression" dxfId="484" priority="552">
      <formula>IF(RIGHT(TEXT(AM171,"0.#"),1)=".",TRUE,FALSE)</formula>
    </cfRule>
  </conditionalFormatting>
  <conditionalFormatting sqref="AE172 AM172">
    <cfRule type="expression" dxfId="483" priority="549">
      <formula>IF(RIGHT(TEXT(AE172,"0.#"),1)=".",FALSE,TRUE)</formula>
    </cfRule>
    <cfRule type="expression" dxfId="482" priority="550">
      <formula>IF(RIGHT(TEXT(AE172,"0.#"),1)=".",TRUE,FALSE)</formula>
    </cfRule>
  </conditionalFormatting>
  <conditionalFormatting sqref="AI172">
    <cfRule type="expression" dxfId="481" priority="547">
      <formula>IF(RIGHT(TEXT(AI172,"0.#"),1)=".",FALSE,TRUE)</formula>
    </cfRule>
    <cfRule type="expression" dxfId="480" priority="548">
      <formula>IF(RIGHT(TEXT(AI172,"0.#"),1)=".",TRUE,FALSE)</formula>
    </cfRule>
  </conditionalFormatting>
  <conditionalFormatting sqref="AQ172">
    <cfRule type="expression" dxfId="479" priority="545">
      <formula>IF(RIGHT(TEXT(AQ172,"0.#"),1)=".",FALSE,TRUE)</formula>
    </cfRule>
    <cfRule type="expression" dxfId="478" priority="546">
      <formula>IF(RIGHT(TEXT(AQ172,"0.#"),1)=".",TRUE,FALSE)</formula>
    </cfRule>
  </conditionalFormatting>
  <conditionalFormatting sqref="AE171 AQ171">
    <cfRule type="expression" dxfId="477" priority="555">
      <formula>IF(RIGHT(TEXT(AE171,"0.#"),1)=".",FALSE,TRUE)</formula>
    </cfRule>
    <cfRule type="expression" dxfId="476" priority="556">
      <formula>IF(RIGHT(TEXT(AE171,"0.#"),1)=".",TRUE,FALSE)</formula>
    </cfRule>
  </conditionalFormatting>
  <conditionalFormatting sqref="AI171">
    <cfRule type="expression" dxfId="475" priority="553">
      <formula>IF(RIGHT(TEXT(AI171,"0.#"),1)=".",FALSE,TRUE)</formula>
    </cfRule>
    <cfRule type="expression" dxfId="474" priority="554">
      <formula>IF(RIGHT(TEXT(AI171,"0.#"),1)=".",TRUE,FALSE)</formula>
    </cfRule>
  </conditionalFormatting>
  <conditionalFormatting sqref="AE107">
    <cfRule type="expression" dxfId="473" priority="521">
      <formula>IF(RIGHT(TEXT(AE107,"0.#"),1)=".",FALSE,TRUE)</formula>
    </cfRule>
    <cfRule type="expression" dxfId="472" priority="522">
      <formula>IF(RIGHT(TEXT(AE107,"0.#"),1)=".",TRUE,FALSE)</formula>
    </cfRule>
  </conditionalFormatting>
  <conditionalFormatting sqref="AM109">
    <cfRule type="expression" dxfId="471" priority="505">
      <formula>IF(RIGHT(TEXT(AM109,"0.#"),1)=".",FALSE,TRUE)</formula>
    </cfRule>
    <cfRule type="expression" dxfId="470" priority="506">
      <formula>IF(RIGHT(TEXT(AM109,"0.#"),1)=".",TRUE,FALSE)</formula>
    </cfRule>
  </conditionalFormatting>
  <conditionalFormatting sqref="AE108">
    <cfRule type="expression" dxfId="469" priority="519">
      <formula>IF(RIGHT(TEXT(AE108,"0.#"),1)=".",FALSE,TRUE)</formula>
    </cfRule>
    <cfRule type="expression" dxfId="468" priority="520">
      <formula>IF(RIGHT(TEXT(AE108,"0.#"),1)=".",TRUE,FALSE)</formula>
    </cfRule>
  </conditionalFormatting>
  <conditionalFormatting sqref="AE109">
    <cfRule type="expression" dxfId="467" priority="517">
      <formula>IF(RIGHT(TEXT(AE109,"0.#"),1)=".",FALSE,TRUE)</formula>
    </cfRule>
    <cfRule type="expression" dxfId="466" priority="518">
      <formula>IF(RIGHT(TEXT(AE109,"0.#"),1)=".",TRUE,FALSE)</formula>
    </cfRule>
  </conditionalFormatting>
  <conditionalFormatting sqref="AI109">
    <cfRule type="expression" dxfId="465" priority="515">
      <formula>IF(RIGHT(TEXT(AI109,"0.#"),1)=".",FALSE,TRUE)</formula>
    </cfRule>
    <cfRule type="expression" dxfId="464" priority="516">
      <formula>IF(RIGHT(TEXT(AI109,"0.#"),1)=".",TRUE,FALSE)</formula>
    </cfRule>
  </conditionalFormatting>
  <conditionalFormatting sqref="AI108">
    <cfRule type="expression" dxfId="463" priority="513">
      <formula>IF(RIGHT(TEXT(AI108,"0.#"),1)=".",FALSE,TRUE)</formula>
    </cfRule>
    <cfRule type="expression" dxfId="462" priority="514">
      <formula>IF(RIGHT(TEXT(AI108,"0.#"),1)=".",TRUE,FALSE)</formula>
    </cfRule>
  </conditionalFormatting>
  <conditionalFormatting sqref="AI107">
    <cfRule type="expression" dxfId="461" priority="511">
      <formula>IF(RIGHT(TEXT(AI107,"0.#"),1)=".",FALSE,TRUE)</formula>
    </cfRule>
    <cfRule type="expression" dxfId="460" priority="512">
      <formula>IF(RIGHT(TEXT(AI107,"0.#"),1)=".",TRUE,FALSE)</formula>
    </cfRule>
  </conditionalFormatting>
  <conditionalFormatting sqref="AM107">
    <cfRule type="expression" dxfId="459" priority="509">
      <formula>IF(RIGHT(TEXT(AM107,"0.#"),1)=".",FALSE,TRUE)</formula>
    </cfRule>
    <cfRule type="expression" dxfId="458" priority="510">
      <formula>IF(RIGHT(TEXT(AM107,"0.#"),1)=".",TRUE,FALSE)</formula>
    </cfRule>
  </conditionalFormatting>
  <conditionalFormatting sqref="AM108">
    <cfRule type="expression" dxfId="457" priority="507">
      <formula>IF(RIGHT(TEXT(AM108,"0.#"),1)=".",FALSE,TRUE)</formula>
    </cfRule>
    <cfRule type="expression" dxfId="456" priority="508">
      <formula>IF(RIGHT(TEXT(AM108,"0.#"),1)=".",TRUE,FALSE)</formula>
    </cfRule>
  </conditionalFormatting>
  <conditionalFormatting sqref="AQ107:AQ109">
    <cfRule type="expression" dxfId="455" priority="503">
      <formula>IF(RIGHT(TEXT(AQ107,"0.#"),1)=".",FALSE,TRUE)</formula>
    </cfRule>
    <cfRule type="expression" dxfId="454" priority="504">
      <formula>IF(RIGHT(TEXT(AQ107,"0.#"),1)=".",TRUE,FALSE)</formula>
    </cfRule>
  </conditionalFormatting>
  <conditionalFormatting sqref="AU107:AU109">
    <cfRule type="expression" dxfId="453" priority="501">
      <formula>IF(RIGHT(TEXT(AU107,"0.#"),1)=".",FALSE,TRUE)</formula>
    </cfRule>
    <cfRule type="expression" dxfId="452" priority="502">
      <formula>IF(RIGHT(TEXT(AU107,"0.#"),1)=".",TRUE,FALSE)</formula>
    </cfRule>
  </conditionalFormatting>
  <conditionalFormatting sqref="AE141">
    <cfRule type="expression" dxfId="451" priority="499">
      <formula>IF(RIGHT(TEXT(AE141,"0.#"),1)=".",FALSE,TRUE)</formula>
    </cfRule>
    <cfRule type="expression" dxfId="450" priority="500">
      <formula>IF(RIGHT(TEXT(AE141,"0.#"),1)=".",TRUE,FALSE)</formula>
    </cfRule>
  </conditionalFormatting>
  <conditionalFormatting sqref="AM143">
    <cfRule type="expression" dxfId="449" priority="483">
      <formula>IF(RIGHT(TEXT(AM143,"0.#"),1)=".",FALSE,TRUE)</formula>
    </cfRule>
    <cfRule type="expression" dxfId="448" priority="484">
      <formula>IF(RIGHT(TEXT(AM143,"0.#"),1)=".",TRUE,FALSE)</formula>
    </cfRule>
  </conditionalFormatting>
  <conditionalFormatting sqref="AE142">
    <cfRule type="expression" dxfId="447" priority="497">
      <formula>IF(RIGHT(TEXT(AE142,"0.#"),1)=".",FALSE,TRUE)</formula>
    </cfRule>
    <cfRule type="expression" dxfId="446" priority="498">
      <formula>IF(RIGHT(TEXT(AE142,"0.#"),1)=".",TRUE,FALSE)</formula>
    </cfRule>
  </conditionalFormatting>
  <conditionalFormatting sqref="AE143">
    <cfRule type="expression" dxfId="445" priority="495">
      <formula>IF(RIGHT(TEXT(AE143,"0.#"),1)=".",FALSE,TRUE)</formula>
    </cfRule>
    <cfRule type="expression" dxfId="444" priority="496">
      <formula>IF(RIGHT(TEXT(AE143,"0.#"),1)=".",TRUE,FALSE)</formula>
    </cfRule>
  </conditionalFormatting>
  <conditionalFormatting sqref="AI143">
    <cfRule type="expression" dxfId="443" priority="493">
      <formula>IF(RIGHT(TEXT(AI143,"0.#"),1)=".",FALSE,TRUE)</formula>
    </cfRule>
    <cfRule type="expression" dxfId="442" priority="494">
      <formula>IF(RIGHT(TEXT(AI143,"0.#"),1)=".",TRUE,FALSE)</formula>
    </cfRule>
  </conditionalFormatting>
  <conditionalFormatting sqref="AI142">
    <cfRule type="expression" dxfId="441" priority="491">
      <formula>IF(RIGHT(TEXT(AI142,"0.#"),1)=".",FALSE,TRUE)</formula>
    </cfRule>
    <cfRule type="expression" dxfId="440" priority="492">
      <formula>IF(RIGHT(TEXT(AI142,"0.#"),1)=".",TRUE,FALSE)</formula>
    </cfRule>
  </conditionalFormatting>
  <conditionalFormatting sqref="AI141">
    <cfRule type="expression" dxfId="439" priority="489">
      <formula>IF(RIGHT(TEXT(AI141,"0.#"),1)=".",FALSE,TRUE)</formula>
    </cfRule>
    <cfRule type="expression" dxfId="438" priority="490">
      <formula>IF(RIGHT(TEXT(AI141,"0.#"),1)=".",TRUE,FALSE)</formula>
    </cfRule>
  </conditionalFormatting>
  <conditionalFormatting sqref="AM141">
    <cfRule type="expression" dxfId="437" priority="487">
      <formula>IF(RIGHT(TEXT(AM141,"0.#"),1)=".",FALSE,TRUE)</formula>
    </cfRule>
    <cfRule type="expression" dxfId="436" priority="488">
      <formula>IF(RIGHT(TEXT(AM141,"0.#"),1)=".",TRUE,FALSE)</formula>
    </cfRule>
  </conditionalFormatting>
  <conditionalFormatting sqref="AM142">
    <cfRule type="expression" dxfId="435" priority="485">
      <formula>IF(RIGHT(TEXT(AM142,"0.#"),1)=".",FALSE,TRUE)</formula>
    </cfRule>
    <cfRule type="expression" dxfId="434" priority="486">
      <formula>IF(RIGHT(TEXT(AM142,"0.#"),1)=".",TRUE,FALSE)</formula>
    </cfRule>
  </conditionalFormatting>
  <conditionalFormatting sqref="AQ141:AQ143">
    <cfRule type="expression" dxfId="433" priority="481">
      <formula>IF(RIGHT(TEXT(AQ141,"0.#"),1)=".",FALSE,TRUE)</formula>
    </cfRule>
    <cfRule type="expression" dxfId="432" priority="482">
      <formula>IF(RIGHT(TEXT(AQ141,"0.#"),1)=".",TRUE,FALSE)</formula>
    </cfRule>
  </conditionalFormatting>
  <conditionalFormatting sqref="AU141:AU143">
    <cfRule type="expression" dxfId="431" priority="479">
      <formula>IF(RIGHT(TEXT(AU141,"0.#"),1)=".",FALSE,TRUE)</formula>
    </cfRule>
    <cfRule type="expression" dxfId="430" priority="480">
      <formula>IF(RIGHT(TEXT(AU141,"0.#"),1)=".",TRUE,FALSE)</formula>
    </cfRule>
  </conditionalFormatting>
  <conditionalFormatting sqref="AE175">
    <cfRule type="expression" dxfId="429" priority="477">
      <formula>IF(RIGHT(TEXT(AE175,"0.#"),1)=".",FALSE,TRUE)</formula>
    </cfRule>
    <cfRule type="expression" dxfId="428" priority="478">
      <formula>IF(RIGHT(TEXT(AE175,"0.#"),1)=".",TRUE,FALSE)</formula>
    </cfRule>
  </conditionalFormatting>
  <conditionalFormatting sqref="AM177">
    <cfRule type="expression" dxfId="427" priority="461">
      <formula>IF(RIGHT(TEXT(AM177,"0.#"),1)=".",FALSE,TRUE)</formula>
    </cfRule>
    <cfRule type="expression" dxfId="426" priority="462">
      <formula>IF(RIGHT(TEXT(AM177,"0.#"),1)=".",TRUE,FALSE)</formula>
    </cfRule>
  </conditionalFormatting>
  <conditionalFormatting sqref="AE176">
    <cfRule type="expression" dxfId="425" priority="475">
      <formula>IF(RIGHT(TEXT(AE176,"0.#"),1)=".",FALSE,TRUE)</formula>
    </cfRule>
    <cfRule type="expression" dxfId="424" priority="476">
      <formula>IF(RIGHT(TEXT(AE176,"0.#"),1)=".",TRUE,FALSE)</formula>
    </cfRule>
  </conditionalFormatting>
  <conditionalFormatting sqref="AE177">
    <cfRule type="expression" dxfId="423" priority="473">
      <formula>IF(RIGHT(TEXT(AE177,"0.#"),1)=".",FALSE,TRUE)</formula>
    </cfRule>
    <cfRule type="expression" dxfId="422" priority="474">
      <formula>IF(RIGHT(TEXT(AE177,"0.#"),1)=".",TRUE,FALSE)</formula>
    </cfRule>
  </conditionalFormatting>
  <conditionalFormatting sqref="AI177">
    <cfRule type="expression" dxfId="421" priority="471">
      <formula>IF(RIGHT(TEXT(AI177,"0.#"),1)=".",FALSE,TRUE)</formula>
    </cfRule>
    <cfRule type="expression" dxfId="420" priority="472">
      <formula>IF(RIGHT(TEXT(AI177,"0.#"),1)=".",TRUE,FALSE)</formula>
    </cfRule>
  </conditionalFormatting>
  <conditionalFormatting sqref="AI176">
    <cfRule type="expression" dxfId="419" priority="469">
      <formula>IF(RIGHT(TEXT(AI176,"0.#"),1)=".",FALSE,TRUE)</formula>
    </cfRule>
    <cfRule type="expression" dxfId="418" priority="470">
      <formula>IF(RIGHT(TEXT(AI176,"0.#"),1)=".",TRUE,FALSE)</formula>
    </cfRule>
  </conditionalFormatting>
  <conditionalFormatting sqref="AI175">
    <cfRule type="expression" dxfId="417" priority="467">
      <formula>IF(RIGHT(TEXT(AI175,"0.#"),1)=".",FALSE,TRUE)</formula>
    </cfRule>
    <cfRule type="expression" dxfId="416" priority="468">
      <formula>IF(RIGHT(TEXT(AI175,"0.#"),1)=".",TRUE,FALSE)</formula>
    </cfRule>
  </conditionalFormatting>
  <conditionalFormatting sqref="AM175">
    <cfRule type="expression" dxfId="415" priority="465">
      <formula>IF(RIGHT(TEXT(AM175,"0.#"),1)=".",FALSE,TRUE)</formula>
    </cfRule>
    <cfRule type="expression" dxfId="414" priority="466">
      <formula>IF(RIGHT(TEXT(AM175,"0.#"),1)=".",TRUE,FALSE)</formula>
    </cfRule>
  </conditionalFormatting>
  <conditionalFormatting sqref="AM176">
    <cfRule type="expression" dxfId="413" priority="463">
      <formula>IF(RIGHT(TEXT(AM176,"0.#"),1)=".",FALSE,TRUE)</formula>
    </cfRule>
    <cfRule type="expression" dxfId="412" priority="464">
      <formula>IF(RIGHT(TEXT(AM176,"0.#"),1)=".",TRUE,FALSE)</formula>
    </cfRule>
  </conditionalFormatting>
  <conditionalFormatting sqref="AQ175:AQ177">
    <cfRule type="expression" dxfId="411" priority="459">
      <formula>IF(RIGHT(TEXT(AQ175,"0.#"),1)=".",FALSE,TRUE)</formula>
    </cfRule>
    <cfRule type="expression" dxfId="410" priority="460">
      <formula>IF(RIGHT(TEXT(AQ175,"0.#"),1)=".",TRUE,FALSE)</formula>
    </cfRule>
  </conditionalFormatting>
  <conditionalFormatting sqref="AU175:AU177">
    <cfRule type="expression" dxfId="409" priority="457">
      <formula>IF(RIGHT(TEXT(AU175,"0.#"),1)=".",FALSE,TRUE)</formula>
    </cfRule>
    <cfRule type="expression" dxfId="408" priority="458">
      <formula>IF(RIGHT(TEXT(AU175,"0.#"),1)=".",TRUE,FALSE)</formula>
    </cfRule>
  </conditionalFormatting>
  <conditionalFormatting sqref="AE61">
    <cfRule type="expression" dxfId="407" priority="411">
      <formula>IF(RIGHT(TEXT(AE61,"0.#"),1)=".",FALSE,TRUE)</formula>
    </cfRule>
    <cfRule type="expression" dxfId="406" priority="412">
      <formula>IF(RIGHT(TEXT(AE61,"0.#"),1)=".",TRUE,FALSE)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M61">
    <cfRule type="expression" dxfId="403" priority="399">
      <formula>IF(RIGHT(TEXT(AM61,"0.#"),1)=".",FALSE,TRUE)</formula>
    </cfRule>
    <cfRule type="expression" dxfId="402" priority="400">
      <formula>IF(RIGHT(TEXT(AM61,"0.#"),1)=".",TRUE,FALSE)</formula>
    </cfRule>
  </conditionalFormatting>
  <conditionalFormatting sqref="AE63">
    <cfRule type="expression" dxfId="401" priority="407">
      <formula>IF(RIGHT(TEXT(AE63,"0.#"),1)=".",FALSE,TRUE)</formula>
    </cfRule>
    <cfRule type="expression" dxfId="400" priority="408">
      <formula>IF(RIGHT(TEXT(AE63,"0.#"),1)=".",TRUE,FALSE)</formula>
    </cfRule>
  </conditionalFormatting>
  <conditionalFormatting sqref="AI63">
    <cfRule type="expression" dxfId="399" priority="405">
      <formula>IF(RIGHT(TEXT(AI63,"0.#"),1)=".",FALSE,TRUE)</formula>
    </cfRule>
    <cfRule type="expression" dxfId="398" priority="406">
      <formula>IF(RIGHT(TEXT(AI63,"0.#"),1)=".",TRUE,FALSE)</formula>
    </cfRule>
  </conditionalFormatting>
  <conditionalFormatting sqref="AI62">
    <cfRule type="expression" dxfId="397" priority="403">
      <formula>IF(RIGHT(TEXT(AI62,"0.#"),1)=".",FALSE,TRUE)</formula>
    </cfRule>
    <cfRule type="expression" dxfId="396" priority="404">
      <formula>IF(RIGHT(TEXT(AI62,"0.#"),1)=".",TRUE,FALSE)</formula>
    </cfRule>
  </conditionalFormatting>
  <conditionalFormatting sqref="AI61">
    <cfRule type="expression" dxfId="395" priority="401">
      <formula>IF(RIGHT(TEXT(AI61,"0.#"),1)=".",FALSE,TRUE)</formula>
    </cfRule>
    <cfRule type="expression" dxfId="394" priority="402">
      <formula>IF(RIGHT(TEXT(AI61,"0.#"),1)=".",TRUE,FALSE)</formula>
    </cfRule>
  </conditionalFormatting>
  <conditionalFormatting sqref="AM62">
    <cfRule type="expression" dxfId="393" priority="397">
      <formula>IF(RIGHT(TEXT(AM62,"0.#"),1)=".",FALSE,TRUE)</formula>
    </cfRule>
    <cfRule type="expression" dxfId="392" priority="398">
      <formula>IF(RIGHT(TEXT(AM62,"0.#"),1)=".",TRUE,FALSE)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Q61:AQ63">
    <cfRule type="expression" dxfId="389" priority="393">
      <formula>IF(RIGHT(TEXT(AQ61,"0.#"),1)=".",FALSE,TRUE)</formula>
    </cfRule>
    <cfRule type="expression" dxfId="388" priority="394">
      <formula>IF(RIGHT(TEXT(AQ61,"0.#"),1)=".",TRUE,FALSE)</formula>
    </cfRule>
  </conditionalFormatting>
  <conditionalFormatting sqref="AU61:AU63">
    <cfRule type="expression" dxfId="387" priority="391">
      <formula>IF(RIGHT(TEXT(AU61,"0.#"),1)=".",FALSE,TRUE)</formula>
    </cfRule>
    <cfRule type="expression" dxfId="386" priority="392">
      <formula>IF(RIGHT(TEXT(AU61,"0.#"),1)=".",TRUE,FALSE)</formula>
    </cfRule>
  </conditionalFormatting>
  <conditionalFormatting sqref="AE95">
    <cfRule type="expression" dxfId="385" priority="389">
      <formula>IF(RIGHT(TEXT(AE95,"0.#"),1)=".",FALSE,TRUE)</formula>
    </cfRule>
    <cfRule type="expression" dxfId="384" priority="390">
      <formula>IF(RIGHT(TEXT(AE95,"0.#"),1)=".",TRUE,FALSE)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M95">
    <cfRule type="expression" dxfId="381" priority="377">
      <formula>IF(RIGHT(TEXT(AM95,"0.#"),1)=".",FALSE,TRUE)</formula>
    </cfRule>
    <cfRule type="expression" dxfId="380" priority="378">
      <formula>IF(RIGHT(TEXT(AM95,"0.#"),1)=".",TRUE,FALSE)</formula>
    </cfRule>
  </conditionalFormatting>
  <conditionalFormatting sqref="AE97">
    <cfRule type="expression" dxfId="379" priority="385">
      <formula>IF(RIGHT(TEXT(AE97,"0.#"),1)=".",FALSE,TRUE)</formula>
    </cfRule>
    <cfRule type="expression" dxfId="378" priority="386">
      <formula>IF(RIGHT(TEXT(AE97,"0.#"),1)=".",TRUE,FALSE)</formula>
    </cfRule>
  </conditionalFormatting>
  <conditionalFormatting sqref="AI97">
    <cfRule type="expression" dxfId="377" priority="383">
      <formula>IF(RIGHT(TEXT(AI97,"0.#"),1)=".",FALSE,TRUE)</formula>
    </cfRule>
    <cfRule type="expression" dxfId="376" priority="384">
      <formula>IF(RIGHT(TEXT(AI97,"0.#"),1)=".",TRUE,FALSE)</formula>
    </cfRule>
  </conditionalFormatting>
  <conditionalFormatting sqref="AI96">
    <cfRule type="expression" dxfId="375" priority="381">
      <formula>IF(RIGHT(TEXT(AI96,"0.#"),1)=".",FALSE,TRUE)</formula>
    </cfRule>
    <cfRule type="expression" dxfId="374" priority="382">
      <formula>IF(RIGHT(TEXT(AI96,"0.#"),1)=".",TRUE,FALSE)</formula>
    </cfRule>
  </conditionalFormatting>
  <conditionalFormatting sqref="AI95">
    <cfRule type="expression" dxfId="373" priority="379">
      <formula>IF(RIGHT(TEXT(AI95,"0.#"),1)=".",FALSE,TRUE)</formula>
    </cfRule>
    <cfRule type="expression" dxfId="372" priority="380">
      <formula>IF(RIGHT(TEXT(AI95,"0.#"),1)=".",TRUE,FALSE)</formula>
    </cfRule>
  </conditionalFormatting>
  <conditionalFormatting sqref="AM96">
    <cfRule type="expression" dxfId="371" priority="375">
      <formula>IF(RIGHT(TEXT(AM96,"0.#"),1)=".",FALSE,TRUE)</formula>
    </cfRule>
    <cfRule type="expression" dxfId="370" priority="376">
      <formula>IF(RIGHT(TEXT(AM96,"0.#"),1)=".",TRUE,FALSE)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Q95:AQ97">
    <cfRule type="expression" dxfId="367" priority="371">
      <formula>IF(RIGHT(TEXT(AQ95,"0.#"),1)=".",FALSE,TRUE)</formula>
    </cfRule>
    <cfRule type="expression" dxfId="366" priority="372">
      <formula>IF(RIGHT(TEXT(AQ95,"0.#"),1)=".",TRUE,FALSE)</formula>
    </cfRule>
  </conditionalFormatting>
  <conditionalFormatting sqref="AU95:AU97">
    <cfRule type="expression" dxfId="365" priority="369">
      <formula>IF(RIGHT(TEXT(AU95,"0.#"),1)=".",FALSE,TRUE)</formula>
    </cfRule>
    <cfRule type="expression" dxfId="364" priority="370">
      <formula>IF(RIGHT(TEXT(AU95,"0.#"),1)=".",TRUE,FALSE)</formula>
    </cfRule>
  </conditionalFormatting>
  <conditionalFormatting sqref="AE129">
    <cfRule type="expression" dxfId="363" priority="367">
      <formula>IF(RIGHT(TEXT(AE129,"0.#"),1)=".",FALSE,TRUE)</formula>
    </cfRule>
    <cfRule type="expression" dxfId="362" priority="368">
      <formula>IF(RIGHT(TEXT(AE129,"0.#"),1)=".",TRUE,FALSE)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M129">
    <cfRule type="expression" dxfId="359" priority="355">
      <formula>IF(RIGHT(TEXT(AM129,"0.#"),1)=".",FALSE,TRUE)</formula>
    </cfRule>
    <cfRule type="expression" dxfId="358" priority="356">
      <formula>IF(RIGHT(TEXT(AM129,"0.#"),1)=".",TRUE,FALSE)</formula>
    </cfRule>
  </conditionalFormatting>
  <conditionalFormatting sqref="AE131">
    <cfRule type="expression" dxfId="357" priority="363">
      <formula>IF(RIGHT(TEXT(AE131,"0.#"),1)=".",FALSE,TRUE)</formula>
    </cfRule>
    <cfRule type="expression" dxfId="356" priority="364">
      <formula>IF(RIGHT(TEXT(AE131,"0.#"),1)=".",TRUE,FALSE)</formula>
    </cfRule>
  </conditionalFormatting>
  <conditionalFormatting sqref="AI131">
    <cfRule type="expression" dxfId="355" priority="361">
      <formula>IF(RIGHT(TEXT(AI131,"0.#"),1)=".",FALSE,TRUE)</formula>
    </cfRule>
    <cfRule type="expression" dxfId="354" priority="362">
      <formula>IF(RIGHT(TEXT(AI131,"0.#"),1)=".",TRUE,FALSE)</formula>
    </cfRule>
  </conditionalFormatting>
  <conditionalFormatting sqref="AI130">
    <cfRule type="expression" dxfId="353" priority="359">
      <formula>IF(RIGHT(TEXT(AI130,"0.#"),1)=".",FALSE,TRUE)</formula>
    </cfRule>
    <cfRule type="expression" dxfId="352" priority="360">
      <formula>IF(RIGHT(TEXT(AI130,"0.#"),1)=".",TRUE,FALSE)</formula>
    </cfRule>
  </conditionalFormatting>
  <conditionalFormatting sqref="AI129">
    <cfRule type="expression" dxfId="351" priority="357">
      <formula>IF(RIGHT(TEXT(AI129,"0.#"),1)=".",FALSE,TRUE)</formula>
    </cfRule>
    <cfRule type="expression" dxfId="350" priority="358">
      <formula>IF(RIGHT(TEXT(AI129,"0.#"),1)=".",TRUE,FALSE)</formula>
    </cfRule>
  </conditionalFormatting>
  <conditionalFormatting sqref="AM130">
    <cfRule type="expression" dxfId="349" priority="353">
      <formula>IF(RIGHT(TEXT(AM130,"0.#"),1)=".",FALSE,TRUE)</formula>
    </cfRule>
    <cfRule type="expression" dxfId="348" priority="354">
      <formula>IF(RIGHT(TEXT(AM130,"0.#"),1)=".",TRUE,FALSE)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Q129:AQ131">
    <cfRule type="expression" dxfId="345" priority="349">
      <formula>IF(RIGHT(TEXT(AQ129,"0.#"),1)=".",FALSE,TRUE)</formula>
    </cfRule>
    <cfRule type="expression" dxfId="344" priority="350">
      <formula>IF(RIGHT(TEXT(AQ129,"0.#"),1)=".",TRUE,FALSE)</formula>
    </cfRule>
  </conditionalFormatting>
  <conditionalFormatting sqref="AU129:AU131">
    <cfRule type="expression" dxfId="343" priority="347">
      <formula>IF(RIGHT(TEXT(AU129,"0.#"),1)=".",FALSE,TRUE)</formula>
    </cfRule>
    <cfRule type="expression" dxfId="342" priority="348">
      <formula>IF(RIGHT(TEXT(AU129,"0.#"),1)=".",TRUE,FALSE)</formula>
    </cfRule>
  </conditionalFormatting>
  <conditionalFormatting sqref="AE163">
    <cfRule type="expression" dxfId="341" priority="345">
      <formula>IF(RIGHT(TEXT(AE163,"0.#"),1)=".",FALSE,TRUE)</formula>
    </cfRule>
    <cfRule type="expression" dxfId="340" priority="346">
      <formula>IF(RIGHT(TEXT(AE163,"0.#"),1)=".",TRUE,FALSE)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M163">
    <cfRule type="expression" dxfId="337" priority="333">
      <formula>IF(RIGHT(TEXT(AM163,"0.#"),1)=".",FALSE,TRUE)</formula>
    </cfRule>
    <cfRule type="expression" dxfId="336" priority="334">
      <formula>IF(RIGHT(TEXT(AM163,"0.#"),1)=".",TRUE,FALSE)</formula>
    </cfRule>
  </conditionalFormatting>
  <conditionalFormatting sqref="AE165">
    <cfRule type="expression" dxfId="335" priority="341">
      <formula>IF(RIGHT(TEXT(AE165,"0.#"),1)=".",FALSE,TRUE)</formula>
    </cfRule>
    <cfRule type="expression" dxfId="334" priority="342">
      <formula>IF(RIGHT(TEXT(AE165,"0.#"),1)=".",TRUE,FALSE)</formula>
    </cfRule>
  </conditionalFormatting>
  <conditionalFormatting sqref="AI165">
    <cfRule type="expression" dxfId="333" priority="339">
      <formula>IF(RIGHT(TEXT(AI165,"0.#"),1)=".",FALSE,TRUE)</formula>
    </cfRule>
    <cfRule type="expression" dxfId="332" priority="340">
      <formula>IF(RIGHT(TEXT(AI165,"0.#"),1)=".",TRUE,FALSE)</formula>
    </cfRule>
  </conditionalFormatting>
  <conditionalFormatting sqref="AI164">
    <cfRule type="expression" dxfId="331" priority="337">
      <formula>IF(RIGHT(TEXT(AI164,"0.#"),1)=".",FALSE,TRUE)</formula>
    </cfRule>
    <cfRule type="expression" dxfId="330" priority="338">
      <formula>IF(RIGHT(TEXT(AI164,"0.#"),1)=".",TRUE,FALSE)</formula>
    </cfRule>
  </conditionalFormatting>
  <conditionalFormatting sqref="AI163">
    <cfRule type="expression" dxfId="329" priority="335">
      <formula>IF(RIGHT(TEXT(AI163,"0.#"),1)=".",FALSE,TRUE)</formula>
    </cfRule>
    <cfRule type="expression" dxfId="328" priority="336">
      <formula>IF(RIGHT(TEXT(AI163,"0.#"),1)=".",TRUE,FALSE)</formula>
    </cfRule>
  </conditionalFormatting>
  <conditionalFormatting sqref="AM164">
    <cfRule type="expression" dxfId="327" priority="331">
      <formula>IF(RIGHT(TEXT(AM164,"0.#"),1)=".",FALSE,TRUE)</formula>
    </cfRule>
    <cfRule type="expression" dxfId="326" priority="332">
      <formula>IF(RIGHT(TEXT(AM164,"0.#"),1)=".",TRUE,FALSE)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Q163:AQ165">
    <cfRule type="expression" dxfId="323" priority="327">
      <formula>IF(RIGHT(TEXT(AQ163,"0.#"),1)=".",FALSE,TRUE)</formula>
    </cfRule>
    <cfRule type="expression" dxfId="322" priority="328">
      <formula>IF(RIGHT(TEXT(AQ163,"0.#"),1)=".",TRUE,FALSE)</formula>
    </cfRule>
  </conditionalFormatting>
  <conditionalFormatting sqref="AU163:AU165">
    <cfRule type="expression" dxfId="321" priority="325">
      <formula>IF(RIGHT(TEXT(AU163,"0.#"),1)=".",FALSE,TRUE)</formula>
    </cfRule>
    <cfRule type="expression" dxfId="320" priority="326">
      <formula>IF(RIGHT(TEXT(AU163,"0.#"),1)=".",TRUE,FALSE)</formula>
    </cfRule>
  </conditionalFormatting>
  <conditionalFormatting sqref="AE197">
    <cfRule type="expression" dxfId="319" priority="323">
      <formula>IF(RIGHT(TEXT(AE197,"0.#"),1)=".",FALSE,TRUE)</formula>
    </cfRule>
    <cfRule type="expression" dxfId="318" priority="324">
      <formula>IF(RIGHT(TEXT(AE197,"0.#"),1)=".",TRUE,FALSE)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M197">
    <cfRule type="expression" dxfId="315" priority="311">
      <formula>IF(RIGHT(TEXT(AM197,"0.#"),1)=".",FALSE,TRUE)</formula>
    </cfRule>
    <cfRule type="expression" dxfId="314" priority="312">
      <formula>IF(RIGHT(TEXT(AM197,"0.#"),1)=".",TRUE,FALSE)</formula>
    </cfRule>
  </conditionalFormatting>
  <conditionalFormatting sqref="AE199">
    <cfRule type="expression" dxfId="313" priority="319">
      <formula>IF(RIGHT(TEXT(AE199,"0.#"),1)=".",FALSE,TRUE)</formula>
    </cfRule>
    <cfRule type="expression" dxfId="312" priority="320">
      <formula>IF(RIGHT(TEXT(AE199,"0.#"),1)=".",TRUE,FALSE)</formula>
    </cfRule>
  </conditionalFormatting>
  <conditionalFormatting sqref="AI199">
    <cfRule type="expression" dxfId="311" priority="317">
      <formula>IF(RIGHT(TEXT(AI199,"0.#"),1)=".",FALSE,TRUE)</formula>
    </cfRule>
    <cfRule type="expression" dxfId="310" priority="318">
      <formula>IF(RIGHT(TEXT(AI199,"0.#"),1)=".",TRUE,FALSE)</formula>
    </cfRule>
  </conditionalFormatting>
  <conditionalFormatting sqref="AI198">
    <cfRule type="expression" dxfId="309" priority="315">
      <formula>IF(RIGHT(TEXT(AI198,"0.#"),1)=".",FALSE,TRUE)</formula>
    </cfRule>
    <cfRule type="expression" dxfId="308" priority="316">
      <formula>IF(RIGHT(TEXT(AI198,"0.#"),1)=".",TRUE,FALSE)</formula>
    </cfRule>
  </conditionalFormatting>
  <conditionalFormatting sqref="AI197">
    <cfRule type="expression" dxfId="307" priority="313">
      <formula>IF(RIGHT(TEXT(AI197,"0.#"),1)=".",FALSE,TRUE)</formula>
    </cfRule>
    <cfRule type="expression" dxfId="306" priority="314">
      <formula>IF(RIGHT(TEXT(AI197,"0.#"),1)=".",TRUE,FALSE)</formula>
    </cfRule>
  </conditionalFormatting>
  <conditionalFormatting sqref="AM198">
    <cfRule type="expression" dxfId="305" priority="309">
      <formula>IF(RIGHT(TEXT(AM198,"0.#"),1)=".",FALSE,TRUE)</formula>
    </cfRule>
    <cfRule type="expression" dxfId="304" priority="310">
      <formula>IF(RIGHT(TEXT(AM198,"0.#"),1)=".",TRUE,FALSE)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Q197:AQ199">
    <cfRule type="expression" dxfId="301" priority="305">
      <formula>IF(RIGHT(TEXT(AQ197,"0.#"),1)=".",FALSE,TRUE)</formula>
    </cfRule>
    <cfRule type="expression" dxfId="300" priority="306">
      <formula>IF(RIGHT(TEXT(AQ197,"0.#"),1)=".",TRUE,FALSE)</formula>
    </cfRule>
  </conditionalFormatting>
  <conditionalFormatting sqref="AU197:AU199">
    <cfRule type="expression" dxfId="299" priority="303">
      <formula>IF(RIGHT(TEXT(AU197,"0.#"),1)=".",FALSE,TRUE)</formula>
    </cfRule>
    <cfRule type="expression" dxfId="298" priority="304">
      <formula>IF(RIGHT(TEXT(AU197,"0.#"),1)=".",TRUE,FALSE)</formula>
    </cfRule>
  </conditionalFormatting>
  <conditionalFormatting sqref="AE134 AQ134">
    <cfRule type="expression" dxfId="297" priority="301">
      <formula>IF(RIGHT(TEXT(AE134,"0.#"),1)=".",FALSE,TRUE)</formula>
    </cfRule>
    <cfRule type="expression" dxfId="296" priority="302">
      <formula>IF(RIGHT(TEXT(AE134,"0.#"),1)=".",TRUE,FALSE)</formula>
    </cfRule>
  </conditionalFormatting>
  <conditionalFormatting sqref="AI134">
    <cfRule type="expression" dxfId="295" priority="299">
      <formula>IF(RIGHT(TEXT(AI134,"0.#"),1)=".",FALSE,TRUE)</formula>
    </cfRule>
    <cfRule type="expression" dxfId="294" priority="300">
      <formula>IF(RIGHT(TEXT(AI134,"0.#"),1)=".",TRUE,FALSE)</formula>
    </cfRule>
  </conditionalFormatting>
  <conditionalFormatting sqref="AM134">
    <cfRule type="expression" dxfId="293" priority="297">
      <formula>IF(RIGHT(TEXT(AM134,"0.#"),1)=".",FALSE,TRUE)</formula>
    </cfRule>
    <cfRule type="expression" dxfId="292" priority="298">
      <formula>IF(RIGHT(TEXT(AM134,"0.#"),1)=".",TRUE,FALSE)</formula>
    </cfRule>
  </conditionalFormatting>
  <conditionalFormatting sqref="AE135">
    <cfRule type="expression" dxfId="291" priority="295">
      <formula>IF(RIGHT(TEXT(AE135,"0.#"),1)=".",FALSE,TRUE)</formula>
    </cfRule>
    <cfRule type="expression" dxfId="290" priority="296">
      <formula>IF(RIGHT(TEXT(AE135,"0.#"),1)=".",TRUE,FALSE)</formula>
    </cfRule>
  </conditionalFormatting>
  <conditionalFormatting sqref="AI135">
    <cfRule type="expression" dxfId="289" priority="293">
      <formula>IF(RIGHT(TEXT(AI135,"0.#"),1)=".",FALSE,TRUE)</formula>
    </cfRule>
    <cfRule type="expression" dxfId="288" priority="294">
      <formula>IF(RIGHT(TEXT(AI135,"0.#"),1)=".",TRUE,FALSE)</formula>
    </cfRule>
  </conditionalFormatting>
  <conditionalFormatting sqref="AM135">
    <cfRule type="expression" dxfId="287" priority="291">
      <formula>IF(RIGHT(TEXT(AM135,"0.#"),1)=".",FALSE,TRUE)</formula>
    </cfRule>
    <cfRule type="expression" dxfId="286" priority="292">
      <formula>IF(RIGHT(TEXT(AM135,"0.#"),1)=".",TRUE,FALSE)</formula>
    </cfRule>
  </conditionalFormatting>
  <conditionalFormatting sqref="AQ135">
    <cfRule type="expression" dxfId="285" priority="289">
      <formula>IF(RIGHT(TEXT(AQ135,"0.#"),1)=".",FALSE,TRUE)</formula>
    </cfRule>
    <cfRule type="expression" dxfId="284" priority="290">
      <formula>IF(RIGHT(TEXT(AQ135,"0.#"),1)=".",TRUE,FALSE)</formula>
    </cfRule>
  </conditionalFormatting>
  <conditionalFormatting sqref="AU134">
    <cfRule type="expression" dxfId="283" priority="287">
      <formula>IF(RIGHT(TEXT(AU134,"0.#"),1)=".",FALSE,TRUE)</formula>
    </cfRule>
    <cfRule type="expression" dxfId="282" priority="288">
      <formula>IF(RIGHT(TEXT(AU134,"0.#"),1)=".",TRUE,FALSE)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E168 AQ168">
    <cfRule type="expression" dxfId="279" priority="283">
      <formula>IF(RIGHT(TEXT(AE168,"0.#"),1)=".",FALSE,TRUE)</formula>
    </cfRule>
    <cfRule type="expression" dxfId="278" priority="284">
      <formula>IF(RIGHT(TEXT(AE168,"0.#"),1)=".",TRUE,FALSE)</formula>
    </cfRule>
  </conditionalFormatting>
  <conditionalFormatting sqref="AI168">
    <cfRule type="expression" dxfId="277" priority="281">
      <formula>IF(RIGHT(TEXT(AI168,"0.#"),1)=".",FALSE,TRUE)</formula>
    </cfRule>
    <cfRule type="expression" dxfId="276" priority="282">
      <formula>IF(RIGHT(TEXT(AI168,"0.#"),1)=".",TRUE,FALSE)</formula>
    </cfRule>
  </conditionalFormatting>
  <conditionalFormatting sqref="AM168">
    <cfRule type="expression" dxfId="275" priority="279">
      <formula>IF(RIGHT(TEXT(AM168,"0.#"),1)=".",FALSE,TRUE)</formula>
    </cfRule>
    <cfRule type="expression" dxfId="274" priority="280">
      <formula>IF(RIGHT(TEXT(AM168,"0.#"),1)=".",TRUE,FALSE)</formula>
    </cfRule>
  </conditionalFormatting>
  <conditionalFormatting sqref="AE169">
    <cfRule type="expression" dxfId="273" priority="277">
      <formula>IF(RIGHT(TEXT(AE169,"0.#"),1)=".",FALSE,TRUE)</formula>
    </cfRule>
    <cfRule type="expression" dxfId="272" priority="278">
      <formula>IF(RIGHT(TEXT(AE169,"0.#"),1)=".",TRUE,FALSE)</formula>
    </cfRule>
  </conditionalFormatting>
  <conditionalFormatting sqref="AI169">
    <cfRule type="expression" dxfId="271" priority="275">
      <formula>IF(RIGHT(TEXT(AI169,"0.#"),1)=".",FALSE,TRUE)</formula>
    </cfRule>
    <cfRule type="expression" dxfId="270" priority="276">
      <formula>IF(RIGHT(TEXT(AI169,"0.#"),1)=".",TRUE,FALSE)</formula>
    </cfRule>
  </conditionalFormatting>
  <conditionalFormatting sqref="AM169">
    <cfRule type="expression" dxfId="269" priority="273">
      <formula>IF(RIGHT(TEXT(AM169,"0.#"),1)=".",FALSE,TRUE)</formula>
    </cfRule>
    <cfRule type="expression" dxfId="268" priority="274">
      <formula>IF(RIGHT(TEXT(AM169,"0.#"),1)=".",TRUE,FALSE)</formula>
    </cfRule>
  </conditionalFormatting>
  <conditionalFormatting sqref="AQ169">
    <cfRule type="expression" dxfId="267" priority="271">
      <formula>IF(RIGHT(TEXT(AQ169,"0.#"),1)=".",FALSE,TRUE)</formula>
    </cfRule>
    <cfRule type="expression" dxfId="266" priority="272">
      <formula>IF(RIGHT(TEXT(AQ169,"0.#"),1)=".",TRUE,FALSE)</formula>
    </cfRule>
  </conditionalFormatting>
  <conditionalFormatting sqref="AU168">
    <cfRule type="expression" dxfId="265" priority="269">
      <formula>IF(RIGHT(TEXT(AU168,"0.#"),1)=".",FALSE,TRUE)</formula>
    </cfRule>
    <cfRule type="expression" dxfId="264" priority="270">
      <formula>IF(RIGHT(TEXT(AU168,"0.#"),1)=".",TRUE,FALSE)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E90">
    <cfRule type="expression" dxfId="261" priority="265">
      <formula>IF(RIGHT(TEXT(AE90,"0.#"),1)=".",FALSE,TRUE)</formula>
    </cfRule>
    <cfRule type="expression" dxfId="260" priority="266">
      <formula>IF(RIGHT(TEXT(AE90,"0.#"),1)=".",TRUE,FALSE)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M90">
    <cfRule type="expression" dxfId="257" priority="253">
      <formula>IF(RIGHT(TEXT(AM90,"0.#"),1)=".",FALSE,TRUE)</formula>
    </cfRule>
    <cfRule type="expression" dxfId="256" priority="254">
      <formula>IF(RIGHT(TEXT(AM90,"0.#"),1)=".",TRUE,FALSE)</formula>
    </cfRule>
  </conditionalFormatting>
  <conditionalFormatting sqref="AE92">
    <cfRule type="expression" dxfId="255" priority="261">
      <formula>IF(RIGHT(TEXT(AE92,"0.#"),1)=".",FALSE,TRUE)</formula>
    </cfRule>
    <cfRule type="expression" dxfId="254" priority="262">
      <formula>IF(RIGHT(TEXT(AE92,"0.#"),1)=".",TRUE,FALSE)</formula>
    </cfRule>
  </conditionalFormatting>
  <conditionalFormatting sqref="AI92">
    <cfRule type="expression" dxfId="253" priority="259">
      <formula>IF(RIGHT(TEXT(AI92,"0.#"),1)=".",FALSE,TRUE)</formula>
    </cfRule>
    <cfRule type="expression" dxfId="252" priority="260">
      <formula>IF(RIGHT(TEXT(AI92,"0.#"),1)=".",TRUE,FALSE)</formula>
    </cfRule>
  </conditionalFormatting>
  <conditionalFormatting sqref="AI91">
    <cfRule type="expression" dxfId="251" priority="257">
      <formula>IF(RIGHT(TEXT(AI91,"0.#"),1)=".",FALSE,TRUE)</formula>
    </cfRule>
    <cfRule type="expression" dxfId="250" priority="258">
      <formula>IF(RIGHT(TEXT(AI91,"0.#"),1)=".",TRUE,FALSE)</formula>
    </cfRule>
  </conditionalFormatting>
  <conditionalFormatting sqref="AI90">
    <cfRule type="expression" dxfId="249" priority="255">
      <formula>IF(RIGHT(TEXT(AI90,"0.#"),1)=".",FALSE,TRUE)</formula>
    </cfRule>
    <cfRule type="expression" dxfId="248" priority="256">
      <formula>IF(RIGHT(TEXT(AI90,"0.#"),1)=".",TRUE,FALSE)</formula>
    </cfRule>
  </conditionalFormatting>
  <conditionalFormatting sqref="AM91">
    <cfRule type="expression" dxfId="247" priority="251">
      <formula>IF(RIGHT(TEXT(AM91,"0.#"),1)=".",FALSE,TRUE)</formula>
    </cfRule>
    <cfRule type="expression" dxfId="246" priority="252">
      <formula>IF(RIGHT(TEXT(AM91,"0.#"),1)=".",TRUE,FALSE)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Q90:AQ92">
    <cfRule type="expression" dxfId="243" priority="247">
      <formula>IF(RIGHT(TEXT(AQ90,"0.#"),1)=".",FALSE,TRUE)</formula>
    </cfRule>
    <cfRule type="expression" dxfId="242" priority="248">
      <formula>IF(RIGHT(TEXT(AQ90,"0.#"),1)=".",TRUE,FALSE)</formula>
    </cfRule>
  </conditionalFormatting>
  <conditionalFormatting sqref="AU90:AU92">
    <cfRule type="expression" dxfId="241" priority="245">
      <formula>IF(RIGHT(TEXT(AU90,"0.#"),1)=".",FALSE,TRUE)</formula>
    </cfRule>
    <cfRule type="expression" dxfId="240" priority="246">
      <formula>IF(RIGHT(TEXT(AU90,"0.#"),1)=".",TRUE,FALSE)</formula>
    </cfRule>
  </conditionalFormatting>
  <conditionalFormatting sqref="AE85">
    <cfRule type="expression" dxfId="239" priority="243">
      <formula>IF(RIGHT(TEXT(AE85,"0.#"),1)=".",FALSE,TRUE)</formula>
    </cfRule>
    <cfRule type="expression" dxfId="238" priority="244">
      <formula>IF(RIGHT(TEXT(AE85,"0.#"),1)=".",TRUE,FALSE)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M85">
    <cfRule type="expression" dxfId="235" priority="231">
      <formula>IF(RIGHT(TEXT(AM85,"0.#"),1)=".",FALSE,TRUE)</formula>
    </cfRule>
    <cfRule type="expression" dxfId="234" priority="232">
      <formula>IF(RIGHT(TEXT(AM85,"0.#"),1)=".",TRUE,FALSE)</formula>
    </cfRule>
  </conditionalFormatting>
  <conditionalFormatting sqref="AE87">
    <cfRule type="expression" dxfId="233" priority="239">
      <formula>IF(RIGHT(TEXT(AE87,"0.#"),1)=".",FALSE,TRUE)</formula>
    </cfRule>
    <cfRule type="expression" dxfId="232" priority="240">
      <formula>IF(RIGHT(TEXT(AE87,"0.#"),1)=".",TRUE,FALSE)</formula>
    </cfRule>
  </conditionalFormatting>
  <conditionalFormatting sqref="AI87">
    <cfRule type="expression" dxfId="231" priority="237">
      <formula>IF(RIGHT(TEXT(AI87,"0.#"),1)=".",FALSE,TRUE)</formula>
    </cfRule>
    <cfRule type="expression" dxfId="230" priority="238">
      <formula>IF(RIGHT(TEXT(AI87,"0.#"),1)=".",TRUE,FALSE)</formula>
    </cfRule>
  </conditionalFormatting>
  <conditionalFormatting sqref="AI86">
    <cfRule type="expression" dxfId="229" priority="235">
      <formula>IF(RIGHT(TEXT(AI86,"0.#"),1)=".",FALSE,TRUE)</formula>
    </cfRule>
    <cfRule type="expression" dxfId="228" priority="236">
      <formula>IF(RIGHT(TEXT(AI86,"0.#"),1)=".",TRUE,FALSE)</formula>
    </cfRule>
  </conditionalFormatting>
  <conditionalFormatting sqref="AI85">
    <cfRule type="expression" dxfId="227" priority="233">
      <formula>IF(RIGHT(TEXT(AI85,"0.#"),1)=".",FALSE,TRUE)</formula>
    </cfRule>
    <cfRule type="expression" dxfId="226" priority="234">
      <formula>IF(RIGHT(TEXT(AI85,"0.#"),1)=".",TRUE,FALSE)</formula>
    </cfRule>
  </conditionalFormatting>
  <conditionalFormatting sqref="AM86">
    <cfRule type="expression" dxfId="225" priority="229">
      <formula>IF(RIGHT(TEXT(AM86,"0.#"),1)=".",FALSE,TRUE)</formula>
    </cfRule>
    <cfRule type="expression" dxfId="224" priority="230">
      <formula>IF(RIGHT(TEXT(AM86,"0.#"),1)=".",TRUE,FALSE)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Q85:AQ87">
    <cfRule type="expression" dxfId="221" priority="225">
      <formula>IF(RIGHT(TEXT(AQ85,"0.#"),1)=".",FALSE,TRUE)</formula>
    </cfRule>
    <cfRule type="expression" dxfId="220" priority="226">
      <formula>IF(RIGHT(TEXT(AQ85,"0.#"),1)=".",TRUE,FALSE)</formula>
    </cfRule>
  </conditionalFormatting>
  <conditionalFormatting sqref="AU85:AU87">
    <cfRule type="expression" dxfId="219" priority="223">
      <formula>IF(RIGHT(TEXT(AU85,"0.#"),1)=".",FALSE,TRUE)</formula>
    </cfRule>
    <cfRule type="expression" dxfId="218" priority="224">
      <formula>IF(RIGHT(TEXT(AU85,"0.#"),1)=".",TRUE,FALSE)</formula>
    </cfRule>
  </conditionalFormatting>
  <conditionalFormatting sqref="AE124">
    <cfRule type="expression" dxfId="217" priority="221">
      <formula>IF(RIGHT(TEXT(AE124,"0.#"),1)=".",FALSE,TRUE)</formula>
    </cfRule>
    <cfRule type="expression" dxfId="216" priority="222">
      <formula>IF(RIGHT(TEXT(AE124,"0.#"),1)=".",TRUE,FALSE)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M124">
    <cfRule type="expression" dxfId="213" priority="209">
      <formula>IF(RIGHT(TEXT(AM124,"0.#"),1)=".",FALSE,TRUE)</formula>
    </cfRule>
    <cfRule type="expression" dxfId="212" priority="210">
      <formula>IF(RIGHT(TEXT(AM124,"0.#"),1)=".",TRUE,FALSE)</formula>
    </cfRule>
  </conditionalFormatting>
  <conditionalFormatting sqref="AE126">
    <cfRule type="expression" dxfId="211" priority="217">
      <formula>IF(RIGHT(TEXT(AE126,"0.#"),1)=".",FALSE,TRUE)</formula>
    </cfRule>
    <cfRule type="expression" dxfId="210" priority="218">
      <formula>IF(RIGHT(TEXT(AE126,"0.#"),1)=".",TRUE,FALSE)</formula>
    </cfRule>
  </conditionalFormatting>
  <conditionalFormatting sqref="AI126">
    <cfRule type="expression" dxfId="209" priority="215">
      <formula>IF(RIGHT(TEXT(AI126,"0.#"),1)=".",FALSE,TRUE)</formula>
    </cfRule>
    <cfRule type="expression" dxfId="208" priority="216">
      <formula>IF(RIGHT(TEXT(AI126,"0.#"),1)=".",TRUE,FALSE)</formula>
    </cfRule>
  </conditionalFormatting>
  <conditionalFormatting sqref="AI125">
    <cfRule type="expression" dxfId="207" priority="213">
      <formula>IF(RIGHT(TEXT(AI125,"0.#"),1)=".",FALSE,TRUE)</formula>
    </cfRule>
    <cfRule type="expression" dxfId="206" priority="214">
      <formula>IF(RIGHT(TEXT(AI125,"0.#"),1)=".",TRUE,FALSE)</formula>
    </cfRule>
  </conditionalFormatting>
  <conditionalFormatting sqref="AI124">
    <cfRule type="expression" dxfId="205" priority="211">
      <formula>IF(RIGHT(TEXT(AI124,"0.#"),1)=".",FALSE,TRUE)</formula>
    </cfRule>
    <cfRule type="expression" dxfId="204" priority="212">
      <formula>IF(RIGHT(TEXT(AI124,"0.#"),1)=".",TRUE,FALSE)</formula>
    </cfRule>
  </conditionalFormatting>
  <conditionalFormatting sqref="AM125">
    <cfRule type="expression" dxfId="203" priority="207">
      <formula>IF(RIGHT(TEXT(AM125,"0.#"),1)=".",FALSE,TRUE)</formula>
    </cfRule>
    <cfRule type="expression" dxfId="202" priority="208">
      <formula>IF(RIGHT(TEXT(AM125,"0.#"),1)=".",TRUE,FALSE)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Q124:AQ126">
    <cfRule type="expression" dxfId="199" priority="203">
      <formula>IF(RIGHT(TEXT(AQ124,"0.#"),1)=".",FALSE,TRUE)</formula>
    </cfRule>
    <cfRule type="expression" dxfId="198" priority="204">
      <formula>IF(RIGHT(TEXT(AQ124,"0.#"),1)=".",TRUE,FALSE)</formula>
    </cfRule>
  </conditionalFormatting>
  <conditionalFormatting sqref="AU124:AU126">
    <cfRule type="expression" dxfId="197" priority="201">
      <formula>IF(RIGHT(TEXT(AU124,"0.#"),1)=".",FALSE,TRUE)</formula>
    </cfRule>
    <cfRule type="expression" dxfId="196" priority="202">
      <formula>IF(RIGHT(TEXT(AU124,"0.#"),1)=".",TRUE,FALSE)</formula>
    </cfRule>
  </conditionalFormatting>
  <conditionalFormatting sqref="AE119">
    <cfRule type="expression" dxfId="195" priority="199">
      <formula>IF(RIGHT(TEXT(AE119,"0.#"),1)=".",FALSE,TRUE)</formula>
    </cfRule>
    <cfRule type="expression" dxfId="194" priority="200">
      <formula>IF(RIGHT(TEXT(AE119,"0.#"),1)=".",TRUE,FALSE)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M119">
    <cfRule type="expression" dxfId="191" priority="187">
      <formula>IF(RIGHT(TEXT(AM119,"0.#"),1)=".",FALSE,TRUE)</formula>
    </cfRule>
    <cfRule type="expression" dxfId="190" priority="188">
      <formula>IF(RIGHT(TEXT(AM119,"0.#"),1)=".",TRUE,FALSE)</formula>
    </cfRule>
  </conditionalFormatting>
  <conditionalFormatting sqref="AE121">
    <cfRule type="expression" dxfId="189" priority="195">
      <formula>IF(RIGHT(TEXT(AE121,"0.#"),1)=".",FALSE,TRUE)</formula>
    </cfRule>
    <cfRule type="expression" dxfId="188" priority="196">
      <formula>IF(RIGHT(TEXT(AE121,"0.#"),1)=".",TRUE,FALSE)</formula>
    </cfRule>
  </conditionalFormatting>
  <conditionalFormatting sqref="AI121">
    <cfRule type="expression" dxfId="187" priority="193">
      <formula>IF(RIGHT(TEXT(AI121,"0.#"),1)=".",FALSE,TRUE)</formula>
    </cfRule>
    <cfRule type="expression" dxfId="186" priority="194">
      <formula>IF(RIGHT(TEXT(AI121,"0.#"),1)=".",TRUE,FALSE)</formula>
    </cfRule>
  </conditionalFormatting>
  <conditionalFormatting sqref="AI120">
    <cfRule type="expression" dxfId="185" priority="191">
      <formula>IF(RIGHT(TEXT(AI120,"0.#"),1)=".",FALSE,TRUE)</formula>
    </cfRule>
    <cfRule type="expression" dxfId="184" priority="192">
      <formula>IF(RIGHT(TEXT(AI120,"0.#"),1)=".",TRUE,FALSE)</formula>
    </cfRule>
  </conditionalFormatting>
  <conditionalFormatting sqref="AI119">
    <cfRule type="expression" dxfId="183" priority="189">
      <formula>IF(RIGHT(TEXT(AI119,"0.#"),1)=".",FALSE,TRUE)</formula>
    </cfRule>
    <cfRule type="expression" dxfId="182" priority="190">
      <formula>IF(RIGHT(TEXT(AI119,"0.#"),1)=".",TRUE,FALSE)</formula>
    </cfRule>
  </conditionalFormatting>
  <conditionalFormatting sqref="AM120">
    <cfRule type="expression" dxfId="181" priority="185">
      <formula>IF(RIGHT(TEXT(AM120,"0.#"),1)=".",FALSE,TRUE)</formula>
    </cfRule>
    <cfRule type="expression" dxfId="180" priority="186">
      <formula>IF(RIGHT(TEXT(AM120,"0.#"),1)=".",TRUE,FALSE)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Q119:AQ121">
    <cfRule type="expression" dxfId="177" priority="181">
      <formula>IF(RIGHT(TEXT(AQ119,"0.#"),1)=".",FALSE,TRUE)</formula>
    </cfRule>
    <cfRule type="expression" dxfId="176" priority="182">
      <formula>IF(RIGHT(TEXT(AQ119,"0.#"),1)=".",TRUE,FALSE)</formula>
    </cfRule>
  </conditionalFormatting>
  <conditionalFormatting sqref="AU119:AU121">
    <cfRule type="expression" dxfId="175" priority="179">
      <formula>IF(RIGHT(TEXT(AU119,"0.#"),1)=".",FALSE,TRUE)</formula>
    </cfRule>
    <cfRule type="expression" dxfId="174" priority="180">
      <formula>IF(RIGHT(TEXT(AU119,"0.#"),1)=".",TRUE,FALSE)</formula>
    </cfRule>
  </conditionalFormatting>
  <conditionalFormatting sqref="AE158">
    <cfRule type="expression" dxfId="173" priority="177">
      <formula>IF(RIGHT(TEXT(AE158,"0.#"),1)=".",FALSE,TRUE)</formula>
    </cfRule>
    <cfRule type="expression" dxfId="172" priority="178">
      <formula>IF(RIGHT(TEXT(AE158,"0.#"),1)=".",TRUE,FALSE)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M158">
    <cfRule type="expression" dxfId="169" priority="165">
      <formula>IF(RIGHT(TEXT(AM158,"0.#"),1)=".",FALSE,TRUE)</formula>
    </cfRule>
    <cfRule type="expression" dxfId="168" priority="166">
      <formula>IF(RIGHT(TEXT(AM158,"0.#"),1)=".",TRUE,FALSE)</formula>
    </cfRule>
  </conditionalFormatting>
  <conditionalFormatting sqref="AE160">
    <cfRule type="expression" dxfId="167" priority="173">
      <formula>IF(RIGHT(TEXT(AE160,"0.#"),1)=".",FALSE,TRUE)</formula>
    </cfRule>
    <cfRule type="expression" dxfId="166" priority="174">
      <formula>IF(RIGHT(TEXT(AE160,"0.#"),1)=".",TRUE,FALSE)</formula>
    </cfRule>
  </conditionalFormatting>
  <conditionalFormatting sqref="AI160">
    <cfRule type="expression" dxfId="165" priority="171">
      <formula>IF(RIGHT(TEXT(AI160,"0.#"),1)=".",FALSE,TRUE)</formula>
    </cfRule>
    <cfRule type="expression" dxfId="164" priority="172">
      <formula>IF(RIGHT(TEXT(AI160,"0.#"),1)=".",TRUE,FALSE)</formula>
    </cfRule>
  </conditionalFormatting>
  <conditionalFormatting sqref="AI159">
    <cfRule type="expression" dxfId="163" priority="169">
      <formula>IF(RIGHT(TEXT(AI159,"0.#"),1)=".",FALSE,TRUE)</formula>
    </cfRule>
    <cfRule type="expression" dxfId="162" priority="170">
      <formula>IF(RIGHT(TEXT(AI159,"0.#"),1)=".",TRUE,FALSE)</formula>
    </cfRule>
  </conditionalFormatting>
  <conditionalFormatting sqref="AI158">
    <cfRule type="expression" dxfId="161" priority="167">
      <formula>IF(RIGHT(TEXT(AI158,"0.#"),1)=".",FALSE,TRUE)</formula>
    </cfRule>
    <cfRule type="expression" dxfId="160" priority="168">
      <formula>IF(RIGHT(TEXT(AI158,"0.#"),1)=".",TRUE,FALSE)</formula>
    </cfRule>
  </conditionalFormatting>
  <conditionalFormatting sqref="AM159">
    <cfRule type="expression" dxfId="159" priority="163">
      <formula>IF(RIGHT(TEXT(AM159,"0.#"),1)=".",FALSE,TRUE)</formula>
    </cfRule>
    <cfRule type="expression" dxfId="158" priority="164">
      <formula>IF(RIGHT(TEXT(AM159,"0.#"),1)=".",TRUE,FALSE)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Q158:AQ160">
    <cfRule type="expression" dxfId="155" priority="159">
      <formula>IF(RIGHT(TEXT(AQ158,"0.#"),1)=".",FALSE,TRUE)</formula>
    </cfRule>
    <cfRule type="expression" dxfId="154" priority="160">
      <formula>IF(RIGHT(TEXT(AQ158,"0.#"),1)=".",TRUE,FALSE)</formula>
    </cfRule>
  </conditionalFormatting>
  <conditionalFormatting sqref="AU158:AU160">
    <cfRule type="expression" dxfId="153" priority="157">
      <formula>IF(RIGHT(TEXT(AU158,"0.#"),1)=".",FALSE,TRUE)</formula>
    </cfRule>
    <cfRule type="expression" dxfId="152" priority="158">
      <formula>IF(RIGHT(TEXT(AU158,"0.#"),1)=".",TRUE,FALSE)</formula>
    </cfRule>
  </conditionalFormatting>
  <conditionalFormatting sqref="AE153">
    <cfRule type="expression" dxfId="151" priority="155">
      <formula>IF(RIGHT(TEXT(AE153,"0.#"),1)=".",FALSE,TRUE)</formula>
    </cfRule>
    <cfRule type="expression" dxfId="150" priority="156">
      <formula>IF(RIGHT(TEXT(AE153,"0.#"),1)=".",TRUE,FALSE)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M153">
    <cfRule type="expression" dxfId="147" priority="143">
      <formula>IF(RIGHT(TEXT(AM153,"0.#"),1)=".",FALSE,TRUE)</formula>
    </cfRule>
    <cfRule type="expression" dxfId="146" priority="144">
      <formula>IF(RIGHT(TEXT(AM153,"0.#"),1)=".",TRUE,FALSE)</formula>
    </cfRule>
  </conditionalFormatting>
  <conditionalFormatting sqref="AE155">
    <cfRule type="expression" dxfId="145" priority="151">
      <formula>IF(RIGHT(TEXT(AE155,"0.#"),1)=".",FALSE,TRUE)</formula>
    </cfRule>
    <cfRule type="expression" dxfId="144" priority="152">
      <formula>IF(RIGHT(TEXT(AE155,"0.#"),1)=".",TRUE,FALSE)</formula>
    </cfRule>
  </conditionalFormatting>
  <conditionalFormatting sqref="AI155">
    <cfRule type="expression" dxfId="143" priority="149">
      <formula>IF(RIGHT(TEXT(AI155,"0.#"),1)=".",FALSE,TRUE)</formula>
    </cfRule>
    <cfRule type="expression" dxfId="142" priority="150">
      <formula>IF(RIGHT(TEXT(AI155,"0.#"),1)=".",TRUE,FALSE)</formula>
    </cfRule>
  </conditionalFormatting>
  <conditionalFormatting sqref="AI154">
    <cfRule type="expression" dxfId="141" priority="147">
      <formula>IF(RIGHT(TEXT(AI154,"0.#"),1)=".",FALSE,TRUE)</formula>
    </cfRule>
    <cfRule type="expression" dxfId="140" priority="148">
      <formula>IF(RIGHT(TEXT(AI154,"0.#"),1)=".",TRUE,FALSE)</formula>
    </cfRule>
  </conditionalFormatting>
  <conditionalFormatting sqref="AI153">
    <cfRule type="expression" dxfId="139" priority="145">
      <formula>IF(RIGHT(TEXT(AI153,"0.#"),1)=".",FALSE,TRUE)</formula>
    </cfRule>
    <cfRule type="expression" dxfId="138" priority="146">
      <formula>IF(RIGHT(TEXT(AI153,"0.#"),1)=".",TRUE,FALSE)</formula>
    </cfRule>
  </conditionalFormatting>
  <conditionalFormatting sqref="AM154">
    <cfRule type="expression" dxfId="137" priority="141">
      <formula>IF(RIGHT(TEXT(AM154,"0.#"),1)=".",FALSE,TRUE)</formula>
    </cfRule>
    <cfRule type="expression" dxfId="136" priority="142">
      <formula>IF(RIGHT(TEXT(AM154,"0.#"),1)=".",TRUE,FALSE)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Q153:AQ155">
    <cfRule type="expression" dxfId="133" priority="137">
      <formula>IF(RIGHT(TEXT(AQ153,"0.#"),1)=".",FALSE,TRUE)</formula>
    </cfRule>
    <cfRule type="expression" dxfId="132" priority="138">
      <formula>IF(RIGHT(TEXT(AQ153,"0.#"),1)=".",TRUE,FALSE)</formula>
    </cfRule>
  </conditionalFormatting>
  <conditionalFormatting sqref="AU153:AU155">
    <cfRule type="expression" dxfId="131" priority="135">
      <formula>IF(RIGHT(TEXT(AU153,"0.#"),1)=".",FALSE,TRUE)</formula>
    </cfRule>
    <cfRule type="expression" dxfId="130" priority="136">
      <formula>IF(RIGHT(TEXT(AU153,"0.#"),1)=".",TRUE,FALSE)</formula>
    </cfRule>
  </conditionalFormatting>
  <conditionalFormatting sqref="AE192">
    <cfRule type="expression" dxfId="129" priority="133">
      <formula>IF(RIGHT(TEXT(AE192,"0.#"),1)=".",FALSE,TRUE)</formula>
    </cfRule>
    <cfRule type="expression" dxfId="128" priority="134">
      <formula>IF(RIGHT(TEXT(AE192,"0.#"),1)=".",TRUE,FALSE)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M192">
    <cfRule type="expression" dxfId="125" priority="121">
      <formula>IF(RIGHT(TEXT(AM192,"0.#"),1)=".",FALSE,TRUE)</formula>
    </cfRule>
    <cfRule type="expression" dxfId="124" priority="122">
      <formula>IF(RIGHT(TEXT(AM192,"0.#"),1)=".",TRUE,FALSE)</formula>
    </cfRule>
  </conditionalFormatting>
  <conditionalFormatting sqref="AE194">
    <cfRule type="expression" dxfId="123" priority="129">
      <formula>IF(RIGHT(TEXT(AE194,"0.#"),1)=".",FALSE,TRUE)</formula>
    </cfRule>
    <cfRule type="expression" dxfId="122" priority="130">
      <formula>IF(RIGHT(TEXT(AE194,"0.#"),1)=".",TRUE,FALSE)</formula>
    </cfRule>
  </conditionalFormatting>
  <conditionalFormatting sqref="AI194">
    <cfRule type="expression" dxfId="121" priority="127">
      <formula>IF(RIGHT(TEXT(AI194,"0.#"),1)=".",FALSE,TRUE)</formula>
    </cfRule>
    <cfRule type="expression" dxfId="120" priority="128">
      <formula>IF(RIGHT(TEXT(AI194,"0.#"),1)=".",TRUE,FALSE)</formula>
    </cfRule>
  </conditionalFormatting>
  <conditionalFormatting sqref="AI193">
    <cfRule type="expression" dxfId="119" priority="125">
      <formula>IF(RIGHT(TEXT(AI193,"0.#"),1)=".",FALSE,TRUE)</formula>
    </cfRule>
    <cfRule type="expression" dxfId="118" priority="126">
      <formula>IF(RIGHT(TEXT(AI193,"0.#"),1)=".",TRUE,FALSE)</formula>
    </cfRule>
  </conditionalFormatting>
  <conditionalFormatting sqref="AI192">
    <cfRule type="expression" dxfId="117" priority="123">
      <formula>IF(RIGHT(TEXT(AI192,"0.#"),1)=".",FALSE,TRUE)</formula>
    </cfRule>
    <cfRule type="expression" dxfId="116" priority="124">
      <formula>IF(RIGHT(TEXT(AI192,"0.#"),1)=".",TRUE,FALSE)</formula>
    </cfRule>
  </conditionalFormatting>
  <conditionalFormatting sqref="AM193">
    <cfRule type="expression" dxfId="115" priority="119">
      <formula>IF(RIGHT(TEXT(AM193,"0.#"),1)=".",FALSE,TRUE)</formula>
    </cfRule>
    <cfRule type="expression" dxfId="114" priority="120">
      <formula>IF(RIGHT(TEXT(AM193,"0.#"),1)=".",TRUE,FALSE)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Q192:AQ194">
    <cfRule type="expression" dxfId="111" priority="115">
      <formula>IF(RIGHT(TEXT(AQ192,"0.#"),1)=".",FALSE,TRUE)</formula>
    </cfRule>
    <cfRule type="expression" dxfId="110" priority="116">
      <formula>IF(RIGHT(TEXT(AQ192,"0.#"),1)=".",TRUE,FALSE)</formula>
    </cfRule>
  </conditionalFormatting>
  <conditionalFormatting sqref="AU192:AU194">
    <cfRule type="expression" dxfId="109" priority="113">
      <formula>IF(RIGHT(TEXT(AU192,"0.#"),1)=".",FALSE,TRUE)</formula>
    </cfRule>
    <cfRule type="expression" dxfId="108" priority="114">
      <formula>IF(RIGHT(TEXT(AU192,"0.#"),1)=".",TRUE,FALSE)</formula>
    </cfRule>
  </conditionalFormatting>
  <conditionalFormatting sqref="AE187">
    <cfRule type="expression" dxfId="107" priority="111">
      <formula>IF(RIGHT(TEXT(AE187,"0.#"),1)=".",FALSE,TRUE)</formula>
    </cfRule>
    <cfRule type="expression" dxfId="106" priority="112">
      <formula>IF(RIGHT(TEXT(AE187,"0.#"),1)=".",TRUE,FALSE)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M187">
    <cfRule type="expression" dxfId="103" priority="99">
      <formula>IF(RIGHT(TEXT(AM187,"0.#"),1)=".",FALSE,TRUE)</formula>
    </cfRule>
    <cfRule type="expression" dxfId="102" priority="100">
      <formula>IF(RIGHT(TEXT(AM187,"0.#"),1)=".",TRUE,FALSE)</formula>
    </cfRule>
  </conditionalFormatting>
  <conditionalFormatting sqref="AE189">
    <cfRule type="expression" dxfId="101" priority="107">
      <formula>IF(RIGHT(TEXT(AE189,"0.#"),1)=".",FALSE,TRUE)</formula>
    </cfRule>
    <cfRule type="expression" dxfId="100" priority="108">
      <formula>IF(RIGHT(TEXT(AE189,"0.#"),1)=".",TRUE,FALSE)</formula>
    </cfRule>
  </conditionalFormatting>
  <conditionalFormatting sqref="AI189">
    <cfRule type="expression" dxfId="99" priority="105">
      <formula>IF(RIGHT(TEXT(AI189,"0.#"),1)=".",FALSE,TRUE)</formula>
    </cfRule>
    <cfRule type="expression" dxfId="98" priority="106">
      <formula>IF(RIGHT(TEXT(AI189,"0.#"),1)=".",TRUE,FALSE)</formula>
    </cfRule>
  </conditionalFormatting>
  <conditionalFormatting sqref="AI188">
    <cfRule type="expression" dxfId="97" priority="103">
      <formula>IF(RIGHT(TEXT(AI188,"0.#"),1)=".",FALSE,TRUE)</formula>
    </cfRule>
    <cfRule type="expression" dxfId="96" priority="104">
      <formula>IF(RIGHT(TEXT(AI188,"0.#"),1)=".",TRUE,FALSE)</formula>
    </cfRule>
  </conditionalFormatting>
  <conditionalFormatting sqref="AI187">
    <cfRule type="expression" dxfId="95" priority="101">
      <formula>IF(RIGHT(TEXT(AI187,"0.#"),1)=".",FALSE,TRUE)</formula>
    </cfRule>
    <cfRule type="expression" dxfId="94" priority="102">
      <formula>IF(RIGHT(TEXT(AI187,"0.#"),1)=".",TRUE,FALSE)</formula>
    </cfRule>
  </conditionalFormatting>
  <conditionalFormatting sqref="AM188">
    <cfRule type="expression" dxfId="93" priority="97">
      <formula>IF(RIGHT(TEXT(AM188,"0.#"),1)=".",FALSE,TRUE)</formula>
    </cfRule>
    <cfRule type="expression" dxfId="92" priority="98">
      <formula>IF(RIGHT(TEXT(AM188,"0.#"),1)=".",TRUE,FALSE)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Q187:AQ189">
    <cfRule type="expression" dxfId="89" priority="93">
      <formula>IF(RIGHT(TEXT(AQ187,"0.#"),1)=".",FALSE,TRUE)</formula>
    </cfRule>
    <cfRule type="expression" dxfId="88" priority="94">
      <formula>IF(RIGHT(TEXT(AQ187,"0.#"),1)=".",TRUE,FALSE)</formula>
    </cfRule>
  </conditionalFormatting>
  <conditionalFormatting sqref="AU187:AU189">
    <cfRule type="expression" dxfId="87" priority="91">
      <formula>IF(RIGHT(TEXT(AU187,"0.#"),1)=".",FALSE,TRUE)</formula>
    </cfRule>
    <cfRule type="expression" dxfId="86" priority="92">
      <formula>IF(RIGHT(TEXT(AU187,"0.#"),1)=".",TRUE,FALSE)</formula>
    </cfRule>
  </conditionalFormatting>
  <conditionalFormatting sqref="AE56">
    <cfRule type="expression" dxfId="85" priority="89">
      <formula>IF(RIGHT(TEXT(AE56,"0.#"),1)=".",FALSE,TRUE)</formula>
    </cfRule>
    <cfRule type="expression" dxfId="84" priority="90">
      <formula>IF(RIGHT(TEXT(AE56,"0.#"),1)=".",TRUE,FALSE)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M56">
    <cfRule type="expression" dxfId="81" priority="77">
      <formula>IF(RIGHT(TEXT(AM56,"0.#"),1)=".",FALSE,TRUE)</formula>
    </cfRule>
    <cfRule type="expression" dxfId="80" priority="78">
      <formula>IF(RIGHT(TEXT(AM56,"0.#"),1)=".",TRUE,FALSE)</formula>
    </cfRule>
  </conditionalFormatting>
  <conditionalFormatting sqref="AE58">
    <cfRule type="expression" dxfId="79" priority="85">
      <formula>IF(RIGHT(TEXT(AE58,"0.#"),1)=".",FALSE,TRUE)</formula>
    </cfRule>
    <cfRule type="expression" dxfId="78" priority="86">
      <formula>IF(RIGHT(TEXT(AE58,"0.#"),1)=".",TRUE,FALSE)</formula>
    </cfRule>
  </conditionalFormatting>
  <conditionalFormatting sqref="AI58">
    <cfRule type="expression" dxfId="77" priority="83">
      <formula>IF(RIGHT(TEXT(AI58,"0.#"),1)=".",FALSE,TRUE)</formula>
    </cfRule>
    <cfRule type="expression" dxfId="76" priority="84">
      <formula>IF(RIGHT(TEXT(AI58,"0.#"),1)=".",TRUE,FALSE)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I56">
    <cfRule type="expression" dxfId="73" priority="79">
      <formula>IF(RIGHT(TEXT(AI56,"0.#"),1)=".",FALSE,TRUE)</formula>
    </cfRule>
    <cfRule type="expression" dxfId="72" priority="80">
      <formula>IF(RIGHT(TEXT(AI56,"0.#"),1)=".",TRUE,FALSE)</formula>
    </cfRule>
  </conditionalFormatting>
  <conditionalFormatting sqref="AM57">
    <cfRule type="expression" dxfId="71" priority="75">
      <formula>IF(RIGHT(TEXT(AM57,"0.#"),1)=".",FALSE,TRUE)</formula>
    </cfRule>
    <cfRule type="expression" dxfId="70" priority="76">
      <formula>IF(RIGHT(TEXT(AM57,"0.#"),1)=".",TRUE,FALSE)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Q56:AQ58">
    <cfRule type="expression" dxfId="67" priority="71">
      <formula>IF(RIGHT(TEXT(AQ56,"0.#"),1)=".",FALSE,TRUE)</formula>
    </cfRule>
    <cfRule type="expression" dxfId="66" priority="72">
      <formula>IF(RIGHT(TEXT(AQ56,"0.#"),1)=".",TRUE,FALSE)</formula>
    </cfRule>
  </conditionalFormatting>
  <conditionalFormatting sqref="AU56:AU58">
    <cfRule type="expression" dxfId="65" priority="69">
      <formula>IF(RIGHT(TEXT(AU56,"0.#"),1)=".",FALSE,TRUE)</formula>
    </cfRule>
    <cfRule type="expression" dxfId="64" priority="70">
      <formula>IF(RIGHT(TEXT(AU56,"0.#"),1)=".",TRUE,FALSE)</formula>
    </cfRule>
  </conditionalFormatting>
  <conditionalFormatting sqref="AE51">
    <cfRule type="expression" dxfId="63" priority="67">
      <formula>IF(RIGHT(TEXT(AE51,"0.#"),1)=".",FALSE,TRUE)</formula>
    </cfRule>
    <cfRule type="expression" dxfId="62" priority="68">
      <formula>IF(RIGHT(TEXT(AE51,"0.#"),1)=".",TRUE,FALSE)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M51">
    <cfRule type="expression" dxfId="59" priority="55">
      <formula>IF(RIGHT(TEXT(AM51,"0.#"),1)=".",FALSE,TRUE)</formula>
    </cfRule>
    <cfRule type="expression" dxfId="58" priority="56">
      <formula>IF(RIGHT(TEXT(AM51,"0.#"),1)=".",TRUE,FALSE)</formula>
    </cfRule>
  </conditionalFormatting>
  <conditionalFormatting sqref="AE53">
    <cfRule type="expression" dxfId="57" priority="63">
      <formula>IF(RIGHT(TEXT(AE53,"0.#"),1)=".",FALSE,TRUE)</formula>
    </cfRule>
    <cfRule type="expression" dxfId="56" priority="64">
      <formula>IF(RIGHT(TEXT(AE53,"0.#"),1)=".",TRUE,FALSE)</formula>
    </cfRule>
  </conditionalFormatting>
  <conditionalFormatting sqref="AI53">
    <cfRule type="expression" dxfId="55" priority="61">
      <formula>IF(RIGHT(TEXT(AI53,"0.#"),1)=".",FALSE,TRUE)</formula>
    </cfRule>
    <cfRule type="expression" dxfId="54" priority="62">
      <formula>IF(RIGHT(TEXT(AI53,"0.#"),1)=".",TRUE,FALSE)</formula>
    </cfRule>
  </conditionalFormatting>
  <conditionalFormatting sqref="AI52">
    <cfRule type="expression" dxfId="53" priority="59">
      <formula>IF(RIGHT(TEXT(AI52,"0.#"),1)=".",FALSE,TRUE)</formula>
    </cfRule>
    <cfRule type="expression" dxfId="52" priority="60">
      <formula>IF(RIGHT(TEXT(AI52,"0.#"),1)=".",TRUE,FALSE)</formula>
    </cfRule>
  </conditionalFormatting>
  <conditionalFormatting sqref="AI51">
    <cfRule type="expression" dxfId="51" priority="57">
      <formula>IF(RIGHT(TEXT(AI51,"0.#"),1)=".",FALSE,TRUE)</formula>
    </cfRule>
    <cfRule type="expression" dxfId="50" priority="58">
      <formula>IF(RIGHT(TEXT(AI51,"0.#"),1)=".",TRUE,FALSE)</formula>
    </cfRule>
  </conditionalFormatting>
  <conditionalFormatting sqref="AM52">
    <cfRule type="expression" dxfId="49" priority="53">
      <formula>IF(RIGHT(TEXT(AM52,"0.#"),1)=".",FALSE,TRUE)</formula>
    </cfRule>
    <cfRule type="expression" dxfId="48" priority="54">
      <formula>IF(RIGHT(TEXT(AM52,"0.#"),1)=".",TRUE,FALSE)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Q51:AQ53">
    <cfRule type="expression" dxfId="45" priority="49">
      <formula>IF(RIGHT(TEXT(AQ51,"0.#"),1)=".",FALSE,TRUE)</formula>
    </cfRule>
    <cfRule type="expression" dxfId="44" priority="50">
      <formula>IF(RIGHT(TEXT(AQ51,"0.#"),1)=".",TRUE,FALSE)</formula>
    </cfRule>
  </conditionalFormatting>
  <conditionalFormatting sqref="AU51:AU53">
    <cfRule type="expression" dxfId="43" priority="47">
      <formula>IF(RIGHT(TEXT(AU51,"0.#"),1)=".",FALSE,TRUE)</formula>
    </cfRule>
    <cfRule type="expression" dxfId="42" priority="48">
      <formula>IF(RIGHT(TEXT(AU51,"0.#"),1)=".",TRUE,FALSE)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M41">
    <cfRule type="expression" dxfId="39" priority="39">
      <formula>IF(RIGHT(TEXT(AM41,"0.#"),1)=".",FALSE,TRUE)</formula>
    </cfRule>
    <cfRule type="expression" dxfId="38" priority="40">
      <formula>IF(RIGHT(TEXT(AM41,"0.#"),1)=".",TRUE,FALSE)</formula>
    </cfRule>
  </conditionalFormatting>
  <conditionalFormatting sqref="AM74">
    <cfRule type="expression" dxfId="37" priority="29">
      <formula>IF(RIGHT(TEXT(AM74,"0.#"),1)=".",FALSE,TRUE)</formula>
    </cfRule>
    <cfRule type="expression" dxfId="36" priority="30">
      <formula>IF(RIGHT(TEXT(AM74,"0.#"),1)=".",TRUE,FALSE)</formula>
    </cfRule>
  </conditionalFormatting>
  <conditionalFormatting sqref="AE73">
    <cfRule type="expression" dxfId="35" priority="37">
      <formula>IF(RIGHT(TEXT(AE73,"0.#"),1)=".",FALSE,TRUE)</formula>
    </cfRule>
    <cfRule type="expression" dxfId="34" priority="38">
      <formula>IF(RIGHT(TEXT(AE73,"0.#"),1)=".",TRUE,FALSE)</formula>
    </cfRule>
  </conditionalFormatting>
  <conditionalFormatting sqref="AQ73:AQ75">
    <cfRule type="expression" dxfId="33" priority="27">
      <formula>IF(RIGHT(TEXT(AQ73,"0.#"),1)=".",FALSE,TRUE)</formula>
    </cfRule>
    <cfRule type="expression" dxfId="32" priority="28">
      <formula>IF(RIGHT(TEXT(AQ73,"0.#"),1)=".",TRUE,FALSE)</formula>
    </cfRule>
  </conditionalFormatting>
  <conditionalFormatting sqref="AU73:AU75">
    <cfRule type="expression" dxfId="31" priority="25">
      <formula>IF(RIGHT(TEXT(AU73,"0.#"),1)=".",FALSE,TRUE)</formula>
    </cfRule>
    <cfRule type="expression" dxfId="30" priority="26">
      <formula>IF(RIGHT(TEXT(AU73,"0.#"),1)=".",TRUE,FALSE)</formula>
    </cfRule>
  </conditionalFormatting>
  <conditionalFormatting sqref="AE74">
    <cfRule type="expression" dxfId="29" priority="35">
      <formula>IF(RIGHT(TEXT(AE74,"0.#"),1)=".",FALSE,TRUE)</formula>
    </cfRule>
    <cfRule type="expression" dxfId="28" priority="36">
      <formula>IF(RIGHT(TEXT(AE74,"0.#"),1)=".",TRUE,FALSE)</formula>
    </cfRule>
  </conditionalFormatting>
  <conditionalFormatting sqref="AE75">
    <cfRule type="expression" dxfId="27" priority="33">
      <formula>IF(RIGHT(TEXT(AE75,"0.#"),1)=".",FALSE,TRUE)</formula>
    </cfRule>
    <cfRule type="expression" dxfId="26" priority="34">
      <formula>IF(RIGHT(TEXT(AE75,"0.#"),1)=".",TRUE,FALSE)</formula>
    </cfRule>
  </conditionalFormatting>
  <conditionalFormatting sqref="AM73">
    <cfRule type="expression" dxfId="25" priority="31">
      <formula>IF(RIGHT(TEXT(AM73,"0.#"),1)=".",FALSE,TRUE)</formula>
    </cfRule>
    <cfRule type="expression" dxfId="24" priority="32">
      <formula>IF(RIGHT(TEXT(AM73,"0.#"),1)=".",TRUE,FALSE)</formula>
    </cfRule>
  </conditionalFormatting>
  <conditionalFormatting sqref="AI73">
    <cfRule type="expression" dxfId="23" priority="23">
      <formula>IF(RIGHT(TEXT(AI73,"0.#"),1)=".",FALSE,TRUE)</formula>
    </cfRule>
    <cfRule type="expression" dxfId="22" priority="24">
      <formula>IF(RIGHT(TEXT(AI73,"0.#"),1)=".",TRUE,FALSE)</formula>
    </cfRule>
  </conditionalFormatting>
  <conditionalFormatting sqref="AI74">
    <cfRule type="expression" dxfId="21" priority="21">
      <formula>IF(RIGHT(TEXT(AI74,"0.#"),1)=".",FALSE,TRUE)</formula>
    </cfRule>
    <cfRule type="expression" dxfId="20" priority="22">
      <formula>IF(RIGHT(TEXT(AI74,"0.#"),1)=".",TRUE,FALSE)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M75">
    <cfRule type="expression" dxfId="17" priority="17">
      <formula>IF(RIGHT(TEXT(AM75,"0.#"),1)=".",FALSE,TRUE)</formula>
    </cfRule>
    <cfRule type="expression" dxfId="16" priority="18">
      <formula>IF(RIGHT(TEXT(AM75,"0.#"),1)=".",TRUE,FALSE)</formula>
    </cfRule>
  </conditionalFormatting>
  <conditionalFormatting sqref="AM40">
    <cfRule type="expression" dxfId="15" priority="9">
      <formula>IF(RIGHT(TEXT(AM40,"0.#"),1)=".",FALSE,TRUE)</formula>
    </cfRule>
    <cfRule type="expression" dxfId="14" priority="10">
      <formula>IF(RIGHT(TEXT(AM40,"0.#"),1)=".",TRUE,FALSE)</formula>
    </cfRule>
  </conditionalFormatting>
  <conditionalFormatting sqref="AE39">
    <cfRule type="expression" dxfId="13" priority="15">
      <formula>IF(RIGHT(TEXT(AE39,"0.#"),1)=".",FALSE,TRUE)</formula>
    </cfRule>
    <cfRule type="expression" dxfId="12" priority="16">
      <formula>IF(RIGHT(TEXT(AE39,"0.#"),1)=".",TRUE,FALSE)</formula>
    </cfRule>
  </conditionalFormatting>
  <conditionalFormatting sqref="AQ39:AQ40">
    <cfRule type="expression" dxfId="11" priority="7">
      <formula>IF(RIGHT(TEXT(AQ39,"0.#"),1)=".",FALSE,TRUE)</formula>
    </cfRule>
    <cfRule type="expression" dxfId="10" priority="8">
      <formula>IF(RIGHT(TEXT(AQ39,"0.#"),1)=".",TRUE,FALSE)</formula>
    </cfRule>
  </conditionalFormatting>
  <conditionalFormatting sqref="AU39:AU40">
    <cfRule type="expression" dxfId="9" priority="5">
      <formula>IF(RIGHT(TEXT(AU39,"0.#"),1)=".",FALSE,TRUE)</formula>
    </cfRule>
    <cfRule type="expression" dxfId="8" priority="6">
      <formula>IF(RIGHT(TEXT(AU39,"0.#"),1)=".",TRUE,FALSE)</formula>
    </cfRule>
  </conditionalFormatting>
  <conditionalFormatting sqref="AE40">
    <cfRule type="expression" dxfId="7" priority="13">
      <formula>IF(RIGHT(TEXT(AE40,"0.#"),1)=".",FALSE,TRUE)</formula>
    </cfRule>
    <cfRule type="expression" dxfId="6" priority="14">
      <formula>IF(RIGHT(TEXT(AE40,"0.#"),1)=".",TRUE,FALSE)</formula>
    </cfRule>
  </conditionalFormatting>
  <conditionalFormatting sqref="AM39">
    <cfRule type="expression" dxfId="5" priority="11">
      <formula>IF(RIGHT(TEXT(AM39,"0.#"),1)=".",FALSE,TRUE)</formula>
    </cfRule>
    <cfRule type="expression" dxfId="4" priority="12">
      <formula>IF(RIGHT(TEXT(AM39,"0.#"),1)=".",TRUE,FALSE)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I40">
    <cfRule type="expression" dxfId="1" priority="1">
      <formula>IF(RIGHT(TEXT(AI40,"0.#"),1)=".",FALSE,TRUE)</formula>
    </cfRule>
    <cfRule type="expression" dxfId="0" priority="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246"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2" t="s">
        <v>181</v>
      </c>
      <c r="AI1" s="42" t="s">
        <v>184</v>
      </c>
      <c r="AK1" s="42" t="s">
        <v>189</v>
      </c>
      <c r="AM1" s="63"/>
      <c r="AN1" s="63"/>
      <c r="AP1" s="28" t="s">
        <v>242</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289</v>
      </c>
      <c r="AB2" s="71" t="s">
        <v>514</v>
      </c>
      <c r="AC2" s="72" t="s">
        <v>129</v>
      </c>
      <c r="AD2" s="28"/>
      <c r="AE2" s="34" t="s">
        <v>161</v>
      </c>
      <c r="AF2" s="30"/>
      <c r="AG2" s="44" t="s">
        <v>254</v>
      </c>
      <c r="AI2" s="42" t="s">
        <v>286</v>
      </c>
      <c r="AK2" s="42" t="s">
        <v>190</v>
      </c>
      <c r="AM2" s="63"/>
      <c r="AN2" s="63"/>
      <c r="AP2" s="44" t="s">
        <v>254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611</v>
      </c>
      <c r="M3" s="13" t="str">
        <f t="shared" ref="M3:M11" si="2">IF(L3="","",K3)</f>
        <v>文教及び科学振興</v>
      </c>
      <c r="N3" s="13" t="str">
        <f>IF(M3="",N2,IF(N2&lt;&gt;"",CONCATENATE(N2,"、",M3),M3))</f>
        <v>文教及び科学振興</v>
      </c>
      <c r="O3" s="13"/>
      <c r="P3" s="12" t="s">
        <v>70</v>
      </c>
      <c r="Q3" s="17" t="s">
        <v>611</v>
      </c>
      <c r="R3" s="13" t="str">
        <f t="shared" ref="R3:R8" si="3">IF(Q3="","",P3)</f>
        <v>委託・請負</v>
      </c>
      <c r="S3" s="13" t="str">
        <f t="shared" ref="S3:S8" si="4">IF(R3="",S2,IF(S2&lt;&gt;"",CONCATENATE(S2,"、",R3),R3))</f>
        <v>直接実施、委託・請負</v>
      </c>
      <c r="T3" s="13"/>
      <c r="U3" s="32" t="s">
        <v>545</v>
      </c>
      <c r="W3" s="32" t="s">
        <v>140</v>
      </c>
      <c r="Y3" s="32" t="s">
        <v>64</v>
      </c>
      <c r="Z3" s="32" t="s">
        <v>421</v>
      </c>
      <c r="AA3" s="71" t="s">
        <v>387</v>
      </c>
      <c r="AB3" s="71" t="s">
        <v>515</v>
      </c>
      <c r="AC3" s="72" t="s">
        <v>130</v>
      </c>
      <c r="AD3" s="28"/>
      <c r="AE3" s="34" t="s">
        <v>162</v>
      </c>
      <c r="AF3" s="30"/>
      <c r="AG3" s="44" t="s">
        <v>255</v>
      </c>
      <c r="AI3" s="42" t="s">
        <v>183</v>
      </c>
      <c r="AK3" s="42" t="str">
        <f>CHAR(CODE(AK2)+1)</f>
        <v>B</v>
      </c>
      <c r="AM3" s="63"/>
      <c r="AN3" s="63"/>
      <c r="AP3" s="44" t="s">
        <v>255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606</v>
      </c>
      <c r="W4" s="32" t="s">
        <v>141</v>
      </c>
      <c r="Y4" s="32" t="s">
        <v>294</v>
      </c>
      <c r="Z4" s="32" t="s">
        <v>422</v>
      </c>
      <c r="AA4" s="71" t="s">
        <v>388</v>
      </c>
      <c r="AB4" s="71" t="s">
        <v>516</v>
      </c>
      <c r="AC4" s="71" t="s">
        <v>131</v>
      </c>
      <c r="AD4" s="28"/>
      <c r="AE4" s="34" t="s">
        <v>163</v>
      </c>
      <c r="AF4" s="30"/>
      <c r="AG4" s="44" t="s">
        <v>256</v>
      </c>
      <c r="AI4" s="42" t="s">
        <v>185</v>
      </c>
      <c r="AK4" s="42" t="str">
        <f t="shared" ref="AK4:AK49" si="7">CHAR(CODE(AK3)+1)</f>
        <v>C</v>
      </c>
      <c r="AM4" s="63"/>
      <c r="AN4" s="63"/>
      <c r="AP4" s="44" t="s">
        <v>256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569</v>
      </c>
      <c r="Y5" s="32" t="s">
        <v>295</v>
      </c>
      <c r="Z5" s="32" t="s">
        <v>423</v>
      </c>
      <c r="AA5" s="71" t="s">
        <v>389</v>
      </c>
      <c r="AB5" s="71" t="s">
        <v>517</v>
      </c>
      <c r="AC5" s="71" t="s">
        <v>164</v>
      </c>
      <c r="AD5" s="31"/>
      <c r="AE5" s="34" t="s">
        <v>267</v>
      </c>
      <c r="AF5" s="30"/>
      <c r="AG5" s="44" t="s">
        <v>257</v>
      </c>
      <c r="AI5" s="42" t="s">
        <v>292</v>
      </c>
      <c r="AK5" s="42" t="str">
        <f t="shared" si="7"/>
        <v>D</v>
      </c>
      <c r="AP5" s="44" t="s">
        <v>257</v>
      </c>
    </row>
    <row r="6" spans="1:42" ht="13.5" customHeight="1" x14ac:dyDescent="0.15">
      <c r="A6" s="14" t="s">
        <v>84</v>
      </c>
      <c r="B6" s="15" t="s">
        <v>611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269</v>
      </c>
      <c r="W6" s="32" t="s">
        <v>571</v>
      </c>
      <c r="Y6" s="32" t="s">
        <v>296</v>
      </c>
      <c r="Z6" s="32" t="s">
        <v>424</v>
      </c>
      <c r="AA6" s="71" t="s">
        <v>390</v>
      </c>
      <c r="AB6" s="71" t="s">
        <v>518</v>
      </c>
      <c r="AC6" s="71" t="s">
        <v>132</v>
      </c>
      <c r="AD6" s="31"/>
      <c r="AE6" s="34" t="s">
        <v>264</v>
      </c>
      <c r="AF6" s="30"/>
      <c r="AG6" s="44" t="s">
        <v>258</v>
      </c>
      <c r="AI6" s="42" t="s">
        <v>293</v>
      </c>
      <c r="AK6" s="42" t="str">
        <f>CHAR(CODE(AK5)+1)</f>
        <v>E</v>
      </c>
      <c r="AP6" s="44" t="s">
        <v>258</v>
      </c>
    </row>
    <row r="7" spans="1:42" ht="13.5" customHeight="1" x14ac:dyDescent="0.15">
      <c r="A7" s="14" t="s">
        <v>85</v>
      </c>
      <c r="B7" s="15"/>
      <c r="C7" s="13" t="str">
        <f t="shared" si="0"/>
        <v/>
      </c>
      <c r="D7" s="13" t="str">
        <f t="shared" si="8"/>
        <v>科学技術・イノベーション</v>
      </c>
      <c r="F7" s="18" t="s">
        <v>201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297</v>
      </c>
      <c r="Z7" s="32" t="s">
        <v>425</v>
      </c>
      <c r="AA7" s="71" t="s">
        <v>391</v>
      </c>
      <c r="AB7" s="71" t="s">
        <v>519</v>
      </c>
      <c r="AC7" s="31"/>
      <c r="AD7" s="31"/>
      <c r="AE7" s="32" t="s">
        <v>132</v>
      </c>
      <c r="AF7" s="30"/>
      <c r="AG7" s="44" t="s">
        <v>259</v>
      </c>
      <c r="AH7" s="66"/>
      <c r="AI7" s="44" t="s">
        <v>282</v>
      </c>
      <c r="AK7" s="42" t="str">
        <f>CHAR(CODE(AK6)+1)</f>
        <v>F</v>
      </c>
      <c r="AP7" s="44" t="s">
        <v>259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290</v>
      </c>
      <c r="W8" s="32" t="s">
        <v>143</v>
      </c>
      <c r="Y8" s="32" t="s">
        <v>298</v>
      </c>
      <c r="Z8" s="32" t="s">
        <v>426</v>
      </c>
      <c r="AA8" s="71" t="s">
        <v>392</v>
      </c>
      <c r="AB8" s="71" t="s">
        <v>520</v>
      </c>
      <c r="AC8" s="31"/>
      <c r="AD8" s="31"/>
      <c r="AE8" s="31"/>
      <c r="AF8" s="30"/>
      <c r="AG8" s="44" t="s">
        <v>260</v>
      </c>
      <c r="AI8" s="42" t="s">
        <v>283</v>
      </c>
      <c r="AK8" s="42" t="str">
        <f t="shared" si="7"/>
        <v>G</v>
      </c>
      <c r="AP8" s="44" t="s">
        <v>260</v>
      </c>
    </row>
    <row r="9" spans="1:42" ht="13.5" customHeight="1" x14ac:dyDescent="0.15">
      <c r="A9" s="14" t="s">
        <v>87</v>
      </c>
      <c r="B9" s="15"/>
      <c r="C9" s="13" t="str">
        <f t="shared" si="0"/>
        <v/>
      </c>
      <c r="D9" s="13" t="str">
        <f t="shared" si="8"/>
        <v>科学技術・イノベーション</v>
      </c>
      <c r="F9" s="18" t="s">
        <v>202</v>
      </c>
      <c r="G9" s="17"/>
      <c r="H9" s="13" t="str">
        <f t="shared" si="1"/>
        <v/>
      </c>
      <c r="I9" s="13" t="str">
        <f t="shared" si="5"/>
        <v>一般会計</v>
      </c>
      <c r="K9" s="14" t="s">
        <v>104</v>
      </c>
      <c r="L9" s="15"/>
      <c r="M9" s="13" t="str">
        <f t="shared" si="2"/>
        <v/>
      </c>
      <c r="N9" s="13" t="str">
        <f t="shared" si="6"/>
        <v>文教及び科学振興</v>
      </c>
      <c r="O9" s="13"/>
      <c r="P9" s="13"/>
      <c r="Q9" s="19"/>
      <c r="T9" s="13"/>
      <c r="U9" s="32" t="s">
        <v>291</v>
      </c>
      <c r="W9" s="32" t="s">
        <v>144</v>
      </c>
      <c r="Y9" s="32" t="s">
        <v>299</v>
      </c>
      <c r="Z9" s="32" t="s">
        <v>427</v>
      </c>
      <c r="AA9" s="71" t="s">
        <v>393</v>
      </c>
      <c r="AB9" s="71" t="s">
        <v>521</v>
      </c>
      <c r="AC9" s="31"/>
      <c r="AD9" s="31"/>
      <c r="AE9" s="31"/>
      <c r="AF9" s="30"/>
      <c r="AG9" s="44" t="s">
        <v>261</v>
      </c>
      <c r="AI9" s="62"/>
      <c r="AK9" s="42" t="str">
        <f t="shared" si="7"/>
        <v>H</v>
      </c>
      <c r="AP9" s="44" t="s">
        <v>261</v>
      </c>
    </row>
    <row r="10" spans="1:42" ht="13.5" customHeight="1" x14ac:dyDescent="0.15">
      <c r="A10" s="14" t="s">
        <v>225</v>
      </c>
      <c r="B10" s="15"/>
      <c r="C10" s="13" t="str">
        <f t="shared" si="0"/>
        <v/>
      </c>
      <c r="D10" s="13" t="str">
        <f t="shared" si="8"/>
        <v>科学技術・イノベーション</v>
      </c>
      <c r="F10" s="18" t="s">
        <v>111</v>
      </c>
      <c r="G10" s="17"/>
      <c r="H10" s="13" t="str">
        <f t="shared" si="1"/>
        <v/>
      </c>
      <c r="I10" s="13" t="str">
        <f t="shared" si="5"/>
        <v>一般会計</v>
      </c>
      <c r="K10" s="14" t="s">
        <v>228</v>
      </c>
      <c r="L10" s="15"/>
      <c r="M10" s="13" t="str">
        <f t="shared" si="2"/>
        <v/>
      </c>
      <c r="N10" s="13" t="str">
        <f t="shared" si="6"/>
        <v>文教及び科学振興</v>
      </c>
      <c r="O10" s="13"/>
      <c r="P10" s="13" t="str">
        <f>S8</f>
        <v>直接実施、委託・請負</v>
      </c>
      <c r="Q10" s="19"/>
      <c r="T10" s="13"/>
      <c r="W10" s="32" t="s">
        <v>145</v>
      </c>
      <c r="Y10" s="32" t="s">
        <v>300</v>
      </c>
      <c r="Z10" s="32" t="s">
        <v>428</v>
      </c>
      <c r="AA10" s="71" t="s">
        <v>394</v>
      </c>
      <c r="AB10" s="71" t="s">
        <v>522</v>
      </c>
      <c r="AC10" s="31"/>
      <c r="AD10" s="31"/>
      <c r="AE10" s="31"/>
      <c r="AF10" s="30"/>
      <c r="AG10" s="44" t="s">
        <v>246</v>
      </c>
      <c r="AK10" s="42" t="str">
        <f t="shared" si="7"/>
        <v>I</v>
      </c>
      <c r="AP10" s="42" t="s">
        <v>243</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603</v>
      </c>
      <c r="Y11" s="32" t="s">
        <v>301</v>
      </c>
      <c r="Z11" s="32" t="s">
        <v>429</v>
      </c>
      <c r="AA11" s="71" t="s">
        <v>395</v>
      </c>
      <c r="AB11" s="71" t="s">
        <v>523</v>
      </c>
      <c r="AC11" s="31"/>
      <c r="AD11" s="31"/>
      <c r="AE11" s="31"/>
      <c r="AF11" s="30"/>
      <c r="AG11" s="42" t="s">
        <v>249</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1" t="s">
        <v>396</v>
      </c>
      <c r="AB12" s="71" t="s">
        <v>524</v>
      </c>
      <c r="AC12" s="31"/>
      <c r="AD12" s="31"/>
      <c r="AE12" s="31"/>
      <c r="AF12" s="30"/>
      <c r="AG12" s="42" t="s">
        <v>247</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303</v>
      </c>
      <c r="Z13" s="32" t="s">
        <v>431</v>
      </c>
      <c r="AA13" s="71" t="s">
        <v>397</v>
      </c>
      <c r="AB13" s="71" t="s">
        <v>525</v>
      </c>
      <c r="AC13" s="31"/>
      <c r="AD13" s="31"/>
      <c r="AE13" s="31"/>
      <c r="AF13" s="30"/>
      <c r="AG13" s="42" t="s">
        <v>248</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1" t="s">
        <v>398</v>
      </c>
      <c r="AB14" s="71" t="s">
        <v>526</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1" t="s">
        <v>399</v>
      </c>
      <c r="AB15" s="71" t="s">
        <v>527</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1" t="s">
        <v>400</v>
      </c>
      <c r="AB16" s="71" t="s">
        <v>528</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1" t="s">
        <v>401</v>
      </c>
      <c r="AB17" s="71" t="s">
        <v>529</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1" t="s">
        <v>402</v>
      </c>
      <c r="AB18" s="71" t="s">
        <v>530</v>
      </c>
      <c r="AC18" s="31"/>
      <c r="AD18" s="31"/>
      <c r="AE18" s="31"/>
      <c r="AF18" s="30"/>
      <c r="AK18" s="42" t="str">
        <f t="shared" si="7"/>
        <v>Q</v>
      </c>
    </row>
    <row r="19" spans="1:37" ht="13.5" customHeight="1" x14ac:dyDescent="0.15">
      <c r="A19" s="14" t="s">
        <v>212</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1" t="s">
        <v>403</v>
      </c>
      <c r="AB19" s="71" t="s">
        <v>531</v>
      </c>
      <c r="AC19" s="31"/>
      <c r="AD19" s="31"/>
      <c r="AE19" s="31"/>
      <c r="AF19" s="30"/>
      <c r="AK19" s="42" t="str">
        <f t="shared" si="7"/>
        <v>R</v>
      </c>
    </row>
    <row r="20" spans="1:37" ht="13.5" customHeight="1" x14ac:dyDescent="0.15">
      <c r="A20" s="14" t="s">
        <v>213</v>
      </c>
      <c r="B20" s="15"/>
      <c r="C20" s="13" t="str">
        <f t="shared" si="9"/>
        <v/>
      </c>
      <c r="D20" s="13" t="str">
        <f t="shared" si="8"/>
        <v>科学技術・イノベーション</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1" t="s">
        <v>404</v>
      </c>
      <c r="AB20" s="71" t="s">
        <v>532</v>
      </c>
      <c r="AC20" s="31"/>
      <c r="AD20" s="31"/>
      <c r="AE20" s="31"/>
      <c r="AF20" s="30"/>
      <c r="AK20" s="42" t="str">
        <f t="shared" si="7"/>
        <v>S</v>
      </c>
    </row>
    <row r="21" spans="1:37" ht="13.5" customHeight="1" x14ac:dyDescent="0.15">
      <c r="A21" s="14" t="s">
        <v>214</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1" t="s">
        <v>405</v>
      </c>
      <c r="AB21" s="71" t="s">
        <v>533</v>
      </c>
      <c r="AC21" s="31"/>
      <c r="AD21" s="31"/>
      <c r="AE21" s="31"/>
      <c r="AF21" s="30"/>
      <c r="AK21" s="42" t="str">
        <f t="shared" si="7"/>
        <v>T</v>
      </c>
    </row>
    <row r="22" spans="1:37" ht="13.5" customHeight="1" x14ac:dyDescent="0.15">
      <c r="A22" s="14" t="s">
        <v>215</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605</v>
      </c>
      <c r="W22" s="32" t="s">
        <v>156</v>
      </c>
      <c r="Y22" s="32" t="s">
        <v>312</v>
      </c>
      <c r="Z22" s="32" t="s">
        <v>440</v>
      </c>
      <c r="AA22" s="71" t="s">
        <v>406</v>
      </c>
      <c r="AB22" s="71" t="s">
        <v>534</v>
      </c>
      <c r="AC22" s="31"/>
      <c r="AD22" s="31"/>
      <c r="AE22" s="31"/>
      <c r="AF22" s="30"/>
      <c r="AK22" s="42" t="str">
        <f t="shared" si="7"/>
        <v>U</v>
      </c>
    </row>
    <row r="23" spans="1:37" ht="13.5" customHeight="1" x14ac:dyDescent="0.15">
      <c r="A23" s="69" t="s">
        <v>284</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1" t="s">
        <v>407</v>
      </c>
      <c r="AB23" s="71" t="s">
        <v>535</v>
      </c>
      <c r="AC23" s="31"/>
      <c r="AD23" s="31"/>
      <c r="AE23" s="31"/>
      <c r="AF23" s="30"/>
      <c r="AK23" s="42" t="str">
        <f t="shared" si="7"/>
        <v>V</v>
      </c>
    </row>
    <row r="24" spans="1:37" ht="13.5" customHeight="1" x14ac:dyDescent="0.15">
      <c r="A24" s="83"/>
      <c r="B24" s="67"/>
      <c r="F24" s="18" t="s">
        <v>287</v>
      </c>
      <c r="G24" s="17"/>
      <c r="H24" s="13" t="str">
        <f t="shared" si="1"/>
        <v/>
      </c>
      <c r="I24" s="13" t="str">
        <f t="shared" si="5"/>
        <v>一般会計</v>
      </c>
      <c r="K24" s="13"/>
      <c r="L24" s="13"/>
      <c r="O24" s="13"/>
      <c r="P24" s="13"/>
      <c r="Q24" s="19"/>
      <c r="T24" s="13"/>
      <c r="U24" s="32" t="s">
        <v>555</v>
      </c>
      <c r="W24" s="32" t="s">
        <v>158</v>
      </c>
      <c r="Y24" s="32" t="s">
        <v>314</v>
      </c>
      <c r="Z24" s="32" t="s">
        <v>442</v>
      </c>
      <c r="AA24" s="71" t="s">
        <v>408</v>
      </c>
      <c r="AB24" s="71" t="s">
        <v>536</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556</v>
      </c>
      <c r="W25" s="60"/>
      <c r="Y25" s="32" t="s">
        <v>315</v>
      </c>
      <c r="Z25" s="32" t="s">
        <v>443</v>
      </c>
      <c r="AA25" s="71" t="s">
        <v>409</v>
      </c>
      <c r="AB25" s="71" t="s">
        <v>537</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557</v>
      </c>
      <c r="Y26" s="32" t="s">
        <v>316</v>
      </c>
      <c r="Z26" s="32" t="s">
        <v>444</v>
      </c>
      <c r="AA26" s="71" t="s">
        <v>410</v>
      </c>
      <c r="AB26" s="71" t="s">
        <v>538</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558</v>
      </c>
      <c r="Y27" s="32" t="s">
        <v>317</v>
      </c>
      <c r="Z27" s="32" t="s">
        <v>445</v>
      </c>
      <c r="AA27" s="71" t="s">
        <v>411</v>
      </c>
      <c r="AB27" s="71" t="s">
        <v>539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1" t="s">
        <v>412</v>
      </c>
      <c r="AB28" s="71" t="s">
        <v>540</v>
      </c>
      <c r="AC28" s="31"/>
      <c r="AD28" s="31"/>
      <c r="AE28" s="31"/>
      <c r="AF28" s="30"/>
      <c r="AK28" s="42"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1" t="s">
        <v>413</v>
      </c>
      <c r="AB29" s="71" t="s">
        <v>541</v>
      </c>
      <c r="AC29" s="31"/>
      <c r="AD29" s="31"/>
      <c r="AE29" s="31"/>
      <c r="AF29" s="30"/>
      <c r="AK29" s="42"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1" t="s">
        <v>414</v>
      </c>
      <c r="AB30" s="71" t="s">
        <v>542</v>
      </c>
      <c r="AC30" s="31"/>
      <c r="AD30" s="31"/>
      <c r="AE30" s="31"/>
      <c r="AF30" s="30"/>
      <c r="AK30" s="42"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1" t="s">
        <v>415</v>
      </c>
      <c r="AB31" s="71" t="s">
        <v>543</v>
      </c>
      <c r="AC31" s="31"/>
      <c r="AD31" s="31"/>
      <c r="AE31" s="31"/>
      <c r="AF31" s="30"/>
      <c r="AK31" s="42"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1" t="s">
        <v>65</v>
      </c>
      <c r="AB32" s="71" t="s">
        <v>65</v>
      </c>
      <c r="AC32" s="31"/>
      <c r="AD32" s="31"/>
      <c r="AE32" s="31"/>
      <c r="AF32" s="30"/>
      <c r="AK32" s="42"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0"/>
      <c r="AB33" s="31"/>
      <c r="AC33" s="31"/>
      <c r="AD33" s="31"/>
      <c r="AE33" s="31"/>
      <c r="AF33" s="30"/>
      <c r="AK33" s="42"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2"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2"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2" t="str">
        <f t="shared" si="7"/>
        <v>j</v>
      </c>
    </row>
    <row r="38" spans="1:37" x14ac:dyDescent="0.15">
      <c r="A38" s="13"/>
      <c r="B38" s="13"/>
      <c r="F38" s="13"/>
      <c r="G38" s="19"/>
      <c r="K38" s="13"/>
      <c r="L38" s="13"/>
      <c r="O38" s="13"/>
      <c r="P38" s="13"/>
      <c r="Q38" s="19"/>
      <c r="T38" s="13"/>
      <c r="Y38" s="32" t="s">
        <v>328</v>
      </c>
      <c r="Z38" s="32" t="s">
        <v>456</v>
      </c>
      <c r="AF38" s="30"/>
      <c r="AK38" s="42"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2" t="str">
        <f t="shared" si="7"/>
        <v>l</v>
      </c>
    </row>
    <row r="40" spans="1:37" x14ac:dyDescent="0.15">
      <c r="A40" s="13"/>
      <c r="B40" s="13"/>
      <c r="F40" s="13"/>
      <c r="G40" s="19"/>
      <c r="K40" s="13"/>
      <c r="L40" s="13"/>
      <c r="O40" s="13"/>
      <c r="P40" s="13"/>
      <c r="Q40" s="19"/>
      <c r="T40" s="13"/>
      <c r="U40" s="32"/>
      <c r="Y40" s="32" t="s">
        <v>330</v>
      </c>
      <c r="Z40" s="32" t="s">
        <v>458</v>
      </c>
      <c r="AF40" s="30"/>
      <c r="AK40" s="42" t="str">
        <f t="shared" si="7"/>
        <v>m</v>
      </c>
    </row>
    <row r="41" spans="1:37" x14ac:dyDescent="0.15">
      <c r="A41" s="13"/>
      <c r="B41" s="13"/>
      <c r="F41" s="13"/>
      <c r="G41" s="19"/>
      <c r="K41" s="13"/>
      <c r="L41" s="13"/>
      <c r="O41" s="13"/>
      <c r="P41" s="13"/>
      <c r="Q41" s="19"/>
      <c r="T41" s="13"/>
      <c r="U41" s="32" t="s">
        <v>270</v>
      </c>
      <c r="Y41" s="32" t="s">
        <v>331</v>
      </c>
      <c r="Z41" s="32" t="s">
        <v>459</v>
      </c>
      <c r="AF41" s="30"/>
      <c r="AK41" s="42" t="str">
        <f t="shared" si="7"/>
        <v>n</v>
      </c>
    </row>
    <row r="42" spans="1:37" x14ac:dyDescent="0.15">
      <c r="A42" s="13"/>
      <c r="B42" s="13"/>
      <c r="F42" s="13"/>
      <c r="G42" s="19"/>
      <c r="K42" s="13"/>
      <c r="L42" s="13"/>
      <c r="O42" s="13"/>
      <c r="P42" s="13"/>
      <c r="Q42" s="19"/>
      <c r="T42" s="13"/>
      <c r="U42" s="32" t="s">
        <v>280</v>
      </c>
      <c r="Y42" s="32" t="s">
        <v>332</v>
      </c>
      <c r="Z42" s="32" t="s">
        <v>460</v>
      </c>
      <c r="AF42" s="30"/>
      <c r="AK42" s="42" t="str">
        <f t="shared" si="7"/>
        <v>o</v>
      </c>
    </row>
    <row r="43" spans="1:37" x14ac:dyDescent="0.15">
      <c r="A43" s="13"/>
      <c r="B43" s="13"/>
      <c r="F43" s="13"/>
      <c r="G43" s="19"/>
      <c r="K43" s="13"/>
      <c r="L43" s="13"/>
      <c r="O43" s="13"/>
      <c r="P43" s="13"/>
      <c r="Q43" s="19"/>
      <c r="T43" s="13"/>
      <c r="Y43" s="32" t="s">
        <v>333</v>
      </c>
      <c r="Z43" s="32" t="s">
        <v>461</v>
      </c>
      <c r="AF43" s="30"/>
      <c r="AK43" s="42" t="str">
        <f t="shared" si="7"/>
        <v>p</v>
      </c>
    </row>
    <row r="44" spans="1:37" x14ac:dyDescent="0.15">
      <c r="A44" s="13"/>
      <c r="B44" s="13"/>
      <c r="F44" s="13"/>
      <c r="G44" s="19"/>
      <c r="K44" s="13"/>
      <c r="L44" s="13"/>
      <c r="O44" s="13"/>
      <c r="P44" s="13"/>
      <c r="Q44" s="19"/>
      <c r="T44" s="13"/>
      <c r="Y44" s="32" t="s">
        <v>334</v>
      </c>
      <c r="Z44" s="32" t="s">
        <v>462</v>
      </c>
      <c r="AF44" s="30"/>
      <c r="AK44" s="42" t="str">
        <f t="shared" si="7"/>
        <v>q</v>
      </c>
    </row>
    <row r="45" spans="1:37" x14ac:dyDescent="0.15">
      <c r="A45" s="13"/>
      <c r="B45" s="13"/>
      <c r="F45" s="13"/>
      <c r="G45" s="19"/>
      <c r="K45" s="13"/>
      <c r="L45" s="13"/>
      <c r="O45" s="13"/>
      <c r="P45" s="13"/>
      <c r="Q45" s="19"/>
      <c r="T45" s="13"/>
      <c r="U45" s="29" t="s">
        <v>160</v>
      </c>
      <c r="Y45" s="32" t="s">
        <v>335</v>
      </c>
      <c r="Z45" s="32" t="s">
        <v>463</v>
      </c>
      <c r="AF45" s="30"/>
      <c r="AK45" s="42" t="str">
        <f t="shared" si="7"/>
        <v>r</v>
      </c>
    </row>
    <row r="46" spans="1:37" x14ac:dyDescent="0.15">
      <c r="A46" s="13"/>
      <c r="B46" s="13"/>
      <c r="F46" s="13"/>
      <c r="G46" s="19"/>
      <c r="K46" s="13"/>
      <c r="L46" s="13"/>
      <c r="O46" s="13"/>
      <c r="P46" s="13"/>
      <c r="Q46" s="19"/>
      <c r="T46" s="13"/>
      <c r="U46" s="78" t="s">
        <v>604</v>
      </c>
      <c r="Y46" s="32" t="s">
        <v>336</v>
      </c>
      <c r="Z46" s="32" t="s">
        <v>464</v>
      </c>
      <c r="AF46" s="30"/>
      <c r="AK46" s="42" t="str">
        <f t="shared" si="7"/>
        <v>s</v>
      </c>
    </row>
    <row r="47" spans="1:37" x14ac:dyDescent="0.15">
      <c r="A47" s="13"/>
      <c r="B47" s="13"/>
      <c r="F47" s="13"/>
      <c r="G47" s="19"/>
      <c r="K47" s="13"/>
      <c r="L47" s="13"/>
      <c r="O47" s="13"/>
      <c r="P47" s="13"/>
      <c r="Q47" s="19"/>
      <c r="T47" s="13"/>
      <c r="Y47" s="32" t="s">
        <v>337</v>
      </c>
      <c r="Z47" s="32" t="s">
        <v>465</v>
      </c>
      <c r="AF47" s="30"/>
      <c r="AK47" s="42" t="str">
        <f t="shared" si="7"/>
        <v>t</v>
      </c>
    </row>
    <row r="48" spans="1:37" x14ac:dyDescent="0.15">
      <c r="A48" s="13"/>
      <c r="B48" s="13"/>
      <c r="F48" s="13"/>
      <c r="G48" s="19"/>
      <c r="K48" s="13"/>
      <c r="L48" s="13"/>
      <c r="O48" s="13"/>
      <c r="P48" s="13"/>
      <c r="Q48" s="19"/>
      <c r="T48" s="13"/>
      <c r="U48" s="78">
        <v>2021</v>
      </c>
      <c r="Y48" s="32" t="s">
        <v>338</v>
      </c>
      <c r="Z48" s="32" t="s">
        <v>466</v>
      </c>
      <c r="AF48" s="30"/>
      <c r="AK48" s="42" t="str">
        <f t="shared" si="7"/>
        <v>u</v>
      </c>
    </row>
    <row r="49" spans="1:37" x14ac:dyDescent="0.15">
      <c r="A49" s="13"/>
      <c r="B49" s="13"/>
      <c r="F49" s="13"/>
      <c r="G49" s="19"/>
      <c r="K49" s="13"/>
      <c r="L49" s="13"/>
      <c r="O49" s="13"/>
      <c r="P49" s="13"/>
      <c r="Q49" s="19"/>
      <c r="T49" s="13"/>
      <c r="U49" s="78">
        <v>2022</v>
      </c>
      <c r="Y49" s="32" t="s">
        <v>339</v>
      </c>
      <c r="Z49" s="32" t="s">
        <v>467</v>
      </c>
      <c r="AF49" s="30"/>
      <c r="AK49" s="42" t="str">
        <f t="shared" si="7"/>
        <v>v</v>
      </c>
    </row>
    <row r="50" spans="1:37" x14ac:dyDescent="0.15">
      <c r="A50" s="13"/>
      <c r="B50" s="13"/>
      <c r="F50" s="13"/>
      <c r="G50" s="19"/>
      <c r="K50" s="13"/>
      <c r="L50" s="13"/>
      <c r="O50" s="13"/>
      <c r="P50" s="13"/>
      <c r="Q50" s="19"/>
      <c r="T50" s="13"/>
      <c r="U50" s="78">
        <v>2023</v>
      </c>
      <c r="Y50" s="32" t="s">
        <v>340</v>
      </c>
      <c r="Z50" s="32" t="s">
        <v>468</v>
      </c>
      <c r="AF50" s="30"/>
    </row>
    <row r="51" spans="1:37" x14ac:dyDescent="0.15">
      <c r="A51" s="13"/>
      <c r="B51" s="13"/>
      <c r="F51" s="13"/>
      <c r="G51" s="19"/>
      <c r="K51" s="13"/>
      <c r="L51" s="13"/>
      <c r="O51" s="13"/>
      <c r="P51" s="13"/>
      <c r="Q51" s="19"/>
      <c r="T51" s="13"/>
      <c r="U51" s="78">
        <v>2024</v>
      </c>
      <c r="Y51" s="32" t="s">
        <v>341</v>
      </c>
      <c r="Z51" s="32" t="s">
        <v>469</v>
      </c>
      <c r="AF51" s="30"/>
    </row>
    <row r="52" spans="1:37" x14ac:dyDescent="0.15">
      <c r="A52" s="13"/>
      <c r="B52" s="13"/>
      <c r="F52" s="13"/>
      <c r="G52" s="19"/>
      <c r="K52" s="13"/>
      <c r="L52" s="13"/>
      <c r="O52" s="13"/>
      <c r="P52" s="13"/>
      <c r="Q52" s="19"/>
      <c r="T52" s="13"/>
      <c r="U52" s="78">
        <v>2025</v>
      </c>
      <c r="Y52" s="32" t="s">
        <v>342</v>
      </c>
      <c r="Z52" s="32" t="s">
        <v>470</v>
      </c>
      <c r="AF52" s="30"/>
    </row>
    <row r="53" spans="1:37" x14ac:dyDescent="0.15">
      <c r="A53" s="13"/>
      <c r="B53" s="13"/>
      <c r="F53" s="13"/>
      <c r="G53" s="19"/>
      <c r="K53" s="13"/>
      <c r="L53" s="13"/>
      <c r="O53" s="13"/>
      <c r="P53" s="13"/>
      <c r="Q53" s="19"/>
      <c r="T53" s="13"/>
      <c r="U53" s="78">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78">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288</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608</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2022-09-05T09:22:53Z</cp:lastPrinted>
  <dcterms:created xsi:type="dcterms:W3CDTF">2012-03-13T00:50:25Z</dcterms:created>
  <dcterms:modified xsi:type="dcterms:W3CDTF">2022-09-05T09:23:29Z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