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水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0" i="11" l="1"/>
  <c r="AY142" i="11"/>
  <c r="AY211" i="11"/>
  <c r="AY141" i="11"/>
  <c r="AY210" i="11"/>
  <c r="AY203" i="11"/>
  <c r="AY202" i="11"/>
  <c r="AY206" i="11"/>
  <c r="AY207" i="11"/>
  <c r="AY164" i="11"/>
  <c r="AY114" i="11"/>
  <c r="AY128" i="11"/>
  <c r="AY152" i="11"/>
  <c r="AY118" i="11"/>
  <c r="AY129" i="11"/>
  <c r="AY204" i="11"/>
  <c r="AY212" i="11"/>
  <c r="AY176" i="11"/>
  <c r="AY198" i="11"/>
  <c r="AY100" i="11"/>
  <c r="AY144" i="11"/>
  <c r="AY134" i="11"/>
  <c r="AY163" i="11"/>
  <c r="AY140" i="11"/>
  <c r="AY145" i="11"/>
  <c r="AY172" i="11"/>
  <c r="AY201" i="11"/>
  <c r="AY209" i="11"/>
  <c r="AY126" i="11"/>
  <c r="AY116" i="11"/>
  <c r="AY120" i="11"/>
  <c r="AY124" i="11"/>
  <c r="AY154" i="11"/>
  <c r="AY138" i="11"/>
  <c r="AY113" i="11"/>
  <c r="AY117" i="11"/>
  <c r="AY121" i="11"/>
  <c r="AY125"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55" i="11"/>
  <c r="AY63" i="11"/>
  <c r="AY84" i="11"/>
  <c r="AY80" i="11"/>
  <c r="AY96" i="11"/>
  <c r="AY92" i="11"/>
  <c r="AY86" i="11"/>
  <c r="AY94" i="11"/>
  <c r="AY81" i="11"/>
  <c r="AY85" i="11"/>
  <c r="AY89" i="11"/>
  <c r="AY97" i="11"/>
  <c r="AY82"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<sst xmlns="http://schemas.openxmlformats.org/spreadsheetml/2006/main" count="1372" uniqueCount="647">
  <si>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</si>
  <si>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</si>
  <si>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</si>
  <si>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</si>
  <si>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</si>
  <si>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</si>
  <si>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</si>
  <si>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</si>
  <si>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</si>
  <si>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</si>
  <si>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</si>
  <si>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</si>
  <si>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</si>
  <si>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</si>
  <si>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</si>
  <si>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</si>
  <si>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</si>
  <si>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</si>
  <si>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</si>
  <si>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</si>
  <si>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</si>
  <si>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</si>
  <si>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</si>
  <si>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</si>
  <si>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</si>
  <si>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</si>
  <si>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</si>
  <si>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</si>
  <si>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</si>
  <si>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</si>
  <si>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</si>
  <si>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</si>
  <si>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</si>
  <si>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</si>
  <si>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</si>
  <si>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</si>
  <si>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</si>
  <si>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</si>
  <si>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</si>
  <si>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</si>
  <si>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</si>
  <si>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</si>
  <si>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</si>
  <si>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</si>
  <si>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</si>
  <si>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</si>
  <si>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</si>
  <si>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</si>
  <si>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</si>
  <si>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</si>
  <si>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</si>
  <si>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</si>
  <si>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</si>
  <si>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</si>
  <si>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</si>
  <si>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</si>
  <si>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</si>
  <si>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</si>
  <si>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</si>
  <si>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</si>
  <si>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</si>
  <si>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</si>
  <si>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</si>
  <si>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</si>
  <si>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</si>
  <si>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</si>
  <si>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</si>
  <si>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</si>
  <si>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</si>
  <si>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</si>
  <si>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</si>
  <si>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</si>
  <si>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</si>
  <si>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</si>
  <si>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</si>
  <si>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</si>
  <si>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</si>
  <si>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</si>
  <si>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</si>
  <si>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</si>
  <si>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</si>
  <si>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</si>
  <si>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</si>
  <si>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</si>
  <si>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</si>
  <si>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</si>
  <si>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</si>
  <si>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</si>
  <si>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</si>
  <si>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</si>
  <si>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</si>
  <si>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</si>
  <si>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</si>
  <si>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</si>
  <si>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</si>
  <si>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</si>
  <si>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</si>
  <si>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</si>
  <si>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</si>
  <si>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</si>
  <si>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</si>
  <si>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</si>
  <si>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</si>
  <si>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</si>
  <si>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</si>
  <si>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</si>
  <si>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</si>
  <si>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</si>
  <si>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</si>
  <si>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</si>
  <si>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</si>
  <si>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</si>
  <si>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</si>
  <si>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</si>
  <si>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</si>
  <si>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</si>
  <si>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</si>
  <si>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</si>
  <si>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</si>
  <si>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</si>
  <si>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</si>
  <si>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</si>
  <si>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</si>
  <si>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</si>
  <si>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</si>
  <si>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</si>
  <si>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</si>
  <si>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</si>
  <si>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</si>
  <si>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</si>
  <si>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</si>
  <si>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</si>
  <si>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</si>
  <si>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</si>
  <si>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</si>
  <si>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</si>
  <si>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</si>
  <si>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</si>
  <si>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</si>
  <si>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</si>
  <si>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</si>
  <si>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</si>
  <si>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</si>
  <si>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</si>
  <si>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</si>
  <si>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</si>
  <si>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</si>
  <si>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</si>
  <si>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</si>
  <si>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</si>
  <si>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</si>
  <si>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</si>
  <si>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</si>
  <si>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</si>
  <si>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</si>
  <si>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</si>
  <si>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</si>
  <si>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</si>
  <si>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</si>
  <si>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</si>
  <si>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</si>
  <si>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</si>
  <si>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</si>
  <si>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</si>
  <si>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</si>
  <si>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</si>
  <si>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</si>
  <si>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</si>
  <si>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</si>
  <si>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</si>
  <si>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</si>
  <si>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</si>
  <si>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</si>
  <si>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</si>
  <si>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</si>
  <si>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</si>
  <si>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</si>
  <si>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</si>
  <si>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</si>
  <si>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</si>
  <si>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</si>
  <si>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</si>
  <si>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</si>
  <si>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</si>
  <si>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</si>
  <si>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</si>
  <si>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</si>
  <si>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</si>
  <si>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</si>
  <si>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</si>
  <si>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</si>
  <si>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</si>
  <si>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</si>
  <si>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</si>
  <si>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</si>
  <si>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</si>
  <si>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</si>
  <si>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</si>
  <si>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</si>
  <si>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</si>
  <si>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</si>
  <si>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</si>
  <si>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</si>
  <si>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</si>
  <si>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</si>
  <si>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</si>
  <si>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</si>
  <si>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</si>
  <si>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</si>
  <si>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</si>
  <si>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</si>
  <si>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</si>
  <si>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</si>
  <si>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</si>
  <si>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</si>
  <si>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</si>
  <si>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</si>
  <si>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</si>
  <si>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</si>
  <si>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</si>
  <si>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</si>
  <si>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</si>
  <si>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</si>
  <si>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</si>
  <si>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</si>
  <si>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</si>
  <si>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</si>
  <si>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</si>
  <si>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</si>
  <si>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</si>
  <si>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</si>
  <si>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</si>
  <si>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</si>
  <si>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</si>
  <si>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</si>
  <si>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</si>
  <si>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</si>
  <si>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</si>
  <si>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</si>
  <si>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</si>
  <si>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</si>
  <si>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</si>
  <si>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</si>
  <si>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</si>
  <si>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</si>
  <si>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</si>
  <si>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</si>
  <si>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</si>
  <si>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</si>
  <si>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</si>
  <si>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</si>
  <si>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</si>
  <si>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</si>
  <si>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</si>
  <si>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</si>
  <si>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</si>
  <si>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</si>
  <si>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</si>
  <si>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</si>
  <si>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</si>
  <si>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</si>
  <si>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</si>
  <si>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</si>
  <si>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</si>
  <si>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</si>
  <si>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</si>
  <si>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</si>
  <si>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</si>
  <si>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</si>
  <si>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</si>
  <si>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</si>
  <si>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</si>
  <si>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</si>
  <si>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</si>
  <si>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</si>
  <si>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</si>
  <si>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</si>
  <si>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</si>
  <si>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</si>
  <si>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</si>
  <si>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</si>
  <si>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</si>
  <si>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</si>
  <si>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</si>
  <si>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</si>
  <si>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</si>
  <si>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</si>
  <si>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</si>
  <si>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</si>
  <si>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</si>
  <si>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</si>
  <si>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</si>
  <si>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</si>
  <si>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</si>
  <si>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</si>
  <si>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</si>
  <si>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</si>
  <si>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</si>
  <si>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</si>
  <si>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</si>
  <si>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</si>
  <si>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</si>
  <si>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</si>
  <si>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</si>
  <si>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</si>
  <si>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</si>
  <si>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</si>
  <si>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</si>
  <si>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</si>
  <si>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</si>
  <si>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</si>
  <si>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</si>
  <si>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</si>
  <si>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</si>
  <si>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</si>
  <si>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</si>
  <si>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</si>
  <si>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</si>
  <si>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</si>
  <si>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</si>
  <si>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</si>
  <si>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</si>
  <si>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</si>
  <si>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</si>
  <si>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</si>
  <si>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</si>
  <si>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</si>
  <si>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</si>
  <si>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</si>
  <si>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</si>
  <si>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</si>
  <si>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</si>
  <si>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</si>
  <si>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</si>
  <si>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</si>
  <si>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</si>
  <si>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</si>
  <si>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</si>
  <si>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</si>
  <si>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</si>
  <si>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</si>
  <si>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</si>
  <si>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</si>
  <si>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</si>
  <si>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</si>
  <si>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</si>
  <si>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</si>
  <si>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</si>
  <si>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</si>
  <si>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</si>
  <si>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</si>
  <si>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</si>
  <si>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</si>
  <si>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</si>
  <si>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</si>
  <si>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</si>
  <si>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</si>
  <si>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</si>
  <si>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</si>
  <si>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</si>
  <si>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</si>
  <si>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</si>
  <si>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</si>
  <si>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</si>
  <si>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</si>
  <si>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</si>
  <si>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</si>
  <si>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</si>
  <si>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</si>
  <si>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</si>
  <si>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</si>
  <si>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</si>
  <si>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</si>
  <si>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</si>
  <si>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</si>
  <si>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</si>
  <si>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</si>
  <si>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</si>
  <si>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</si>
  <si>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</si>
  <si>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</si>
  <si>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</si>
  <si>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</si>
  <si>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</si>
  <si>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</si>
  <si>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</si>
  <si>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</si>
  <si>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</si>
  <si>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</si>
  <si>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</si>
  <si>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</si>
  <si>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</si>
  <si>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</si>
  <si>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</si>
  <si>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</si>
  <si>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</si>
  <si>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</si>
  <si>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</si>
  <si>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</si>
  <si>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</si>
  <si>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</si>
  <si>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</si>
  <si>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</si>
  <si>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</si>
  <si>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</si>
  <si>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</si>
  <si>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</si>
  <si>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</si>
  <si>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</si>
  <si>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</si>
  <si>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</si>
  <si>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</si>
  <si>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</si>
  <si>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</si>
  <si>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</si>
  <si>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</si>
  <si>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</si>
  <si>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</si>
  <si>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</si>
  <si>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</si>
  <si>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</si>
  <si>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</si>
  <si>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</si>
  <si>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</si>
  <si>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</si>
  <si>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</si>
  <si>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</si>
  <si>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</si>
  <si>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</si>
  <si>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</si>
  <si>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</si>
  <si>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</si>
  <si>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</si>
  <si>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</si>
  <si>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</si>
  <si>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</si>
  <si>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</si>
  <si>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</si>
  <si>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</si>
  <si>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</si>
  <si>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</si>
  <si>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</si>
  <si>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</si>
  <si>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</si>
  <si>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</si>
  <si>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</si>
  <si>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</si>
  <si>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</si>
  <si>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</si>
  <si>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</si>
  <si>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</si>
  <si>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</si>
  <si>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</si>
  <si>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</si>
  <si>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</si>
  <si>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</si>
  <si>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</si>
  <si>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</si>
  <si>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</si>
  <si>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</si>
  <si>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</si>
  <si>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</si>
  <si>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</si>
  <si>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</si>
  <si>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</si>
  <si>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</si>
  <si>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</si>
  <si>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</si>
  <si>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</si>
  <si>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</si>
  <si>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</si>
  <si>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</si>
  <si>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</si>
  <si>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</si>
  <si>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</si>
  <si>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</si>
  <si>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</si>
  <si>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</si>
  <si>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</si>
  <si>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</si>
  <si>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</si>
  <si>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</si>
  <si>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</si>
  <si>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</si>
  <si>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</si>
  <si>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</si>
  <si>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</si>
  <si>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</si>
  <si>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</si>
  <si>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</si>
  <si>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</si>
  <si>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</si>
  <si>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</si>
  <si>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</si>
  <si>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</si>
  <si>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</si>
  <si>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</si>
  <si>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</si>
  <si>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</si>
  <si>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</si>
  <si>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</si>
  <si>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</si>
  <si>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</si>
  <si>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</si>
  <si>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</si>
  <si>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</si>
  <si>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</si>
  <si>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</si>
  <si>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</si>
  <si>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</si>
  <si>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</si>
  <si>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</si>
  <si>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</si>
  <si>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</si>
  <si>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</si>
  <si>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</si>
  <si>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</si>
  <si>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</si>
  <si>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</si>
  <si>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</si>
  <si>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</si>
  <si>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</si>
  <si>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</si>
  <si>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</si>
  <si>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</si>
  <si>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</si>
  <si>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</si>
  <si>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</si>
  <si>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</si>
  <si>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</si>
  <si>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</si>
  <si>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</si>
  <si>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</si>
  <si>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</si>
  <si>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</si>
  <si>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</si>
  <si>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</si>
  <si>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</si>
  <si>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</si>
  <si>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</si>
  <si>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</si>
  <si>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</si>
  <si>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</si>
  <si>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</si>
  <si>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</si>
  <si>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</si>
  <si>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</si>
  <si>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</si>
  <si>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</si>
  <si>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</si>
  <si>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</si>
  <si>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</si>
  <si>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</si>
  <si>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</si>
  <si>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</si>
  <si>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</si>
  <si>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</si>
  <si>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</si>
  <si>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</si>
  <si>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</si>
  <si>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</si>
  <si>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</si>
  <si>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</si>
  <si>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</si>
  <si>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</si>
  <si>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</si>
  <si>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</si>
  <si>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</si>
  <si>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</si>
  <si>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</si>
  <si>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</si>
  <si>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</si>
  <si>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</si>
  <si>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</si>
  <si>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</si>
  <si>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</si>
  <si>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</si>
  <si>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</si>
  <si>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</si>
  <si>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</si>
  <si>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</si>
  <si>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</si>
  <si>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</si>
  <si>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</si>
  <si>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</si>
  <si>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</si>
  <si>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</si>
  <si>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</si>
  <si>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</si>
  <si>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</si>
  <si>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</si>
  <si>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</si>
  <si>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</si>
  <si>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</si>
  <si>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</si>
  <si>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</si>
  <si>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</si>
  <si>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</si>
  <si>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</si>
  <si>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</si>
  <si>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</si>
  <si>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</si>
  <si>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</si>
  <si>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</si>
  <si>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</si>
  <si>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</si>
  <si>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</si>
  <si>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</si>
  <si>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</si>
  <si>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下水汚泥の農業利用促進に向けた検討・支援経費</t>
    <phoneticPr fontId="5"/>
  </si>
  <si>
    <t>水管理・国土保全局下水道部</t>
    <phoneticPr fontId="5"/>
  </si>
  <si>
    <t>下水道企画課</t>
    <phoneticPr fontId="5"/>
  </si>
  <si>
    <t>課長　鈴木　毅</t>
    <rPh sb="0" eb="2">
      <t>カチョウ</t>
    </rPh>
    <phoneticPr fontId="5"/>
  </si>
  <si>
    <t>○</t>
  </si>
  <si>
    <t>水環境対策調査費</t>
    <phoneticPr fontId="5"/>
  </si>
  <si>
    <t>重要政策推進枠：31</t>
    <rPh sb="0" eb="2">
      <t>ジュウヨウ</t>
    </rPh>
    <rPh sb="2" eb="4">
      <t>セイサク</t>
    </rPh>
    <rPh sb="4" eb="6">
      <t>スイシン</t>
    </rPh>
    <rPh sb="6" eb="7">
      <t>ワク</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</si>
  <si>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</si>
  <si>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</si>
  <si>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</si>
  <si>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t>
  </si>
  <si>
    <t>下水汚泥の肥料利用は、輸入原料や化石燃料を原料とした化学肥料の代替となり得るなど、農業分野の脱炭素化や持続可能性の向上に対する大きなポテンシャルを有している一方、今後さらなる利用拡大に向けては、流通経路の確保や採算性等が課題となる。このため、みどりの食料システム戦略等に基づいた関係省庁や地域の農政部局等の理解と協力の下、需要者とのマッチング、貢献の見える化をはじめとした環境整備等により、下水道資源の農業利用を推進することを目的とする。</t>
    <rPh sb="78" eb="80">
      <t>イッポウ</t>
    </rPh>
    <rPh sb="81" eb="83">
      <t>コンゴ</t>
    </rPh>
    <rPh sb="87" eb="91">
      <t>リヨウカクダイ</t>
    </rPh>
    <rPh sb="92" eb="93">
      <t>ム</t>
    </rPh>
    <phoneticPr fontId="5"/>
  </si>
  <si>
    <t>下水汚泥のさらなる農業分野での利用促進に向け、現状や課題、脱炭素化への効果等の整理・検討を行い、需要家とのマッチングや貢献の見える化をはじめとした、肥料利用を促進するための環境整備を行う。また、事業の状況や地域によって多様な取組が想定されることを踏まえ、案件形成支援を進めると共に、先進的な取組事例を収集・整理し、水平展開を行う。</t>
    <phoneticPr fontId="5"/>
  </si>
  <si>
    <t>2030年に下水道バイオマスリサイクル率約50%を目指す。</t>
    <rPh sb="4" eb="5">
      <t>ネン</t>
    </rPh>
    <rPh sb="6" eb="9">
      <t>ゲスイドウ</t>
    </rPh>
    <rPh sb="19" eb="20">
      <t>リツ</t>
    </rPh>
    <rPh sb="20" eb="21">
      <t>ヤク</t>
    </rPh>
    <rPh sb="25" eb="27">
      <t>メザ</t>
    </rPh>
    <phoneticPr fontId="5"/>
  </si>
  <si>
    <t>下水道バイオマスリサイクル率</t>
    <rPh sb="0" eb="3">
      <t>ゲスイドウ</t>
    </rPh>
    <rPh sb="13" eb="14">
      <t>リツ</t>
    </rPh>
    <phoneticPr fontId="5"/>
  </si>
  <si>
    <t>-</t>
    <phoneticPr fontId="5"/>
  </si>
  <si>
    <t>件</t>
    <rPh sb="0" eb="1">
      <t>ケン</t>
    </rPh>
    <phoneticPr fontId="5"/>
  </si>
  <si>
    <t>実績額／案件形成支援の実施件数　　　　　　　　　　　　　　</t>
    <rPh sb="0" eb="3">
      <t>ジッセキガク</t>
    </rPh>
    <rPh sb="4" eb="10">
      <t>アンケンケイセイシエン</t>
    </rPh>
    <rPh sb="11" eb="15">
      <t>ジッシケンスウ</t>
    </rPh>
    <phoneticPr fontId="5"/>
  </si>
  <si>
    <t>百万円</t>
    <rPh sb="0" eb="3">
      <t>ヒャクマンエン</t>
    </rPh>
    <phoneticPr fontId="5"/>
  </si>
  <si>
    <t>都市の健全な発達及び公衆衛生の向上、公共用水域の水質保全に資するものである。</t>
    <phoneticPr fontId="5"/>
  </si>
  <si>
    <t>資源の有効利用を図るとともに、持続可能な食料システムの構築にも貢献することの優先度は高い。</t>
    <rPh sb="0" eb="2">
      <t>シゲン</t>
    </rPh>
    <rPh sb="3" eb="7">
      <t>ユウコウリヨウ</t>
    </rPh>
    <rPh sb="8" eb="9">
      <t>ハカ</t>
    </rPh>
    <rPh sb="15" eb="19">
      <t>ジゾクカノウ</t>
    </rPh>
    <rPh sb="20" eb="22">
      <t>ショクリョウ</t>
    </rPh>
    <rPh sb="27" eb="29">
      <t>コウチク</t>
    </rPh>
    <rPh sb="31" eb="33">
      <t>コウケン</t>
    </rPh>
    <rPh sb="38" eb="40">
      <t>ユウセン</t>
    </rPh>
    <rPh sb="40" eb="41">
      <t>ド</t>
    </rPh>
    <rPh sb="42" eb="43">
      <t>タカ</t>
    </rPh>
    <phoneticPr fontId="5"/>
  </si>
  <si>
    <t>下水道は持続可能な物質循環に対しても高い貢献ポテンシャルを有しており、化学肥料の代替として下水汚泥の農業利用を進めることにより、化学肥料の製造時等に排出される温室効果ガスの抑制も期待される。一方、流通経路の確保や採算性等の課題により、下水汚泥の肥料への利用率は10％程度にとどまっている状況にあり、更なる有効利用の推進に向けては、国として案件形成支援や事例の水平展開をはじめ、肥料需要家とのマッチング等の下水道資源の農業利用に関する取組の見える化等などの、農業利用促進に向けた環境整備を進める必要がある。</t>
    <rPh sb="149" eb="150">
      <t>サラ</t>
    </rPh>
    <rPh sb="152" eb="156">
      <t>ユウコウリヨウ</t>
    </rPh>
    <rPh sb="157" eb="159">
      <t>スイシン</t>
    </rPh>
    <rPh sb="160" eb="161">
      <t>ム</t>
    </rPh>
    <rPh sb="165" eb="166">
      <t>クニ</t>
    </rPh>
    <phoneticPr fontId="5"/>
  </si>
  <si>
    <t>汚泥等の農業利用に関する案件形成支援実施件数</t>
    <rPh sb="12" eb="14">
      <t>アンケン</t>
    </rPh>
    <phoneticPr fontId="5"/>
  </si>
  <si>
    <t>バイオマス活用推進基本計画（第３次）（令和4年9月　閣議決定（予定））
国土交通省 環境行動計画（令和3年　12月）</t>
    <rPh sb="19" eb="21">
      <t>レイワ</t>
    </rPh>
    <rPh sb="22" eb="23">
      <t>ネン</t>
    </rPh>
    <rPh sb="24" eb="25">
      <t>ガツ</t>
    </rPh>
    <rPh sb="26" eb="30">
      <t>カクギケッテイ</t>
    </rPh>
    <rPh sb="31" eb="33">
      <t>ヨテイ</t>
    </rPh>
    <rPh sb="49" eb="51">
      <t>レイワ</t>
    </rPh>
    <rPh sb="52" eb="53">
      <t>ネン</t>
    </rPh>
    <rPh sb="56" eb="57">
      <t>ガツ</t>
    </rPh>
    <phoneticPr fontId="5"/>
  </si>
  <si>
    <t>-</t>
  </si>
  <si>
    <t>-</t>
    <phoneticPr fontId="5"/>
  </si>
  <si>
    <t>経済財政運営と改革の基本方針2022（令和4年6月7日閣議決定）
新しい資本主義のグランドデザイン及び実行計画フォローア ップ（令和4年6月7日閣議決定）
「みどりの食料システム戦略」（令和3年5月　農林水産省）</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6" eb="27">
      <t>ニチ</t>
    </rPh>
    <rPh sb="27" eb="29">
      <t>カクギ</t>
    </rPh>
    <rPh sb="29" eb="31">
      <t>ケッテイ</t>
    </rPh>
    <phoneticPr fontId="5"/>
  </si>
  <si>
    <t>-</t>
    <phoneticPr fontId="5"/>
  </si>
  <si>
    <t>下水汚泥のさらなる農業分野での利用促進に向けた、現状や課題、脱炭素化への効果等を整理・検討する。また、農林水産省等とも連携し、汚泥肥料の販路拡大に向けた検討など、自治体に対して農業利用等の実施に当たっての案件形成支援を行うと共に、先進的な取組事例を収集・整理し、水平展開を行う。</t>
    <rPh sb="51" eb="56">
      <t>ノウリンスイサンショウ</t>
    </rPh>
    <rPh sb="56" eb="57">
      <t>ナド</t>
    </rPh>
    <rPh sb="59" eb="61">
      <t>レンケイ</t>
    </rPh>
    <rPh sb="63" eb="67">
      <t>オデイヒリョウ</t>
    </rPh>
    <rPh sb="88" eb="92">
      <t>ノウギョウリヨウ</t>
    </rPh>
    <rPh sb="92" eb="93">
      <t>ナド</t>
    </rPh>
    <rPh sb="94" eb="96">
      <t>ジッシ</t>
    </rPh>
    <rPh sb="97" eb="98">
      <t>ア</t>
    </rPh>
    <rPh sb="109" eb="110">
      <t>オコナ</t>
    </rPh>
    <phoneticPr fontId="5"/>
  </si>
  <si>
    <t>百万円/件</t>
    <rPh sb="0" eb="3">
      <t>ヒャクマンエン</t>
    </rPh>
    <rPh sb="4" eb="5">
      <t>ケン</t>
    </rPh>
    <phoneticPr fontId="5"/>
  </si>
  <si>
    <t>自治体における汚泥肥料等の需要拡大</t>
    <rPh sb="0" eb="3">
      <t>ジチタイ</t>
    </rPh>
    <rPh sb="7" eb="11">
      <t>オデイヒリョウ</t>
    </rPh>
    <rPh sb="11" eb="12">
      <t>ナド</t>
    </rPh>
    <rPh sb="13" eb="15">
      <t>ジュヨウ</t>
    </rPh>
    <rPh sb="15" eb="17">
      <t>カクダイ</t>
    </rPh>
    <phoneticPr fontId="5"/>
  </si>
  <si>
    <t>国交</t>
  </si>
  <si>
    <t>下水汚泥の農業利用等の取組拡大においては、国として制度的な課題を整理し、取組の普及・展開を図るとともに、販路拡大やマッチング等の環境整備を行うことが重要である。</t>
    <rPh sb="2" eb="4">
      <t>オデイ</t>
    </rPh>
    <rPh sb="5" eb="9">
      <t>ノウギョウリヨウ</t>
    </rPh>
    <rPh sb="9" eb="10">
      <t>ナド</t>
    </rPh>
    <rPh sb="11" eb="15">
      <t>トリクミカクダイ</t>
    </rPh>
    <rPh sb="25" eb="28">
      <t>セイドテキ</t>
    </rPh>
    <rPh sb="29" eb="31">
      <t>カダイ</t>
    </rPh>
    <rPh sb="32" eb="34">
      <t>セイリ</t>
    </rPh>
    <rPh sb="36" eb="38">
      <t>トリクミ</t>
    </rPh>
    <rPh sb="62" eb="63">
      <t>ナド</t>
    </rPh>
    <rPh sb="64" eb="68">
      <t>カンキョウセイビ</t>
    </rPh>
    <rPh sb="69" eb="70">
      <t>オコナ</t>
    </rPh>
    <rPh sb="74" eb="76">
      <t>ジュウヨウ</t>
    </rPh>
    <phoneticPr fontId="5"/>
  </si>
  <si>
    <t>-</t>
    <phoneticPr fontId="5"/>
  </si>
  <si>
    <t>-</t>
    <phoneticPr fontId="5"/>
  </si>
  <si>
    <t>下水汚泥を肥料として活用することは、輸入依存度の高い肥料原料の価格が高騰する中で、大変有意義であり、肥料の国産化と肥料価格の抑制につなげるべく、農林水産省と緊密に連携し、事業の効率性等に留意しつつ、スピード感を持って取り組むべき。</t>
    <rPh sb="90" eb="91">
      <t>セイ</t>
    </rPh>
    <rPh sb="91" eb="92">
      <t>トウ</t>
    </rPh>
    <rPh sb="93" eb="95">
      <t>リュウイ</t>
    </rPh>
    <phoneticPr fontId="5"/>
  </si>
  <si>
    <t>https://www.mlit.go.jp/seisakutokatsu/hyouka/seisakutokatsu_hyouka_tk_000037.html</t>
    <phoneticPr fontId="5"/>
  </si>
  <si>
    <t>P12（全体版）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</si>
</sst>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146672</xdr:colOff>
      <xdr:row>24</xdr:row>
      <xdr:rowOff>84792</xdr:rowOff>
    </xdr:from>
    <xdr:to>
      <xdr:col>46</xdr:col>
      <xdr:colOff>175247</xdr:colOff>
      <xdr:row>27</xdr:row>
      <xdr:rowOff>36446</xdr:rowOff>
    </xdr:to>
    <xdr:sp macro="" textlink="">
      <xdr:nvSpPr>
        <xdr:cNvPr id="3" name="四角形吹き出し 2"/>
        <xdr:cNvSpPr/>
      </xdr:nvSpPr>
      <xdr:spPr>
        <a:xfrm>
          <a:off x="5978089" y="9525125"/>
          <a:ext cx="3446991" cy="935904"/>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twoCellAnchor>
    <xdr:from>
      <xdr:col>15</xdr:col>
      <xdr:colOff>66040</xdr:colOff>
      <xdr:row>273</xdr:row>
      <xdr:rowOff>245745</xdr:rowOff>
    </xdr:from>
    <xdr:to>
      <xdr:col>34</xdr:col>
      <xdr:colOff>185420</xdr:colOff>
      <xdr:row>276</xdr:row>
      <xdr:rowOff>190500</xdr:rowOff>
    </xdr:to>
    <xdr:sp macro="" textlink="">
      <xdr:nvSpPr>
        <xdr:cNvPr id="4" name="大かっこ 3"/>
        <xdr:cNvSpPr/>
      </xdr:nvSpPr>
      <xdr:spPr>
        <a:xfrm>
          <a:off x="3082290" y="36440745"/>
          <a:ext cx="3939963" cy="9925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ja-JP" sz="1100">
              <a:solidFill>
                <a:schemeClr val="tx1"/>
              </a:solidFill>
              <a:effectLst/>
              <a:latin typeface="+mn-lt"/>
              <a:ea typeface="+mn-ea"/>
              <a:cs typeface="+mn-cs"/>
            </a:rPr>
            <a:t>下水</a:t>
          </a:r>
          <a:r>
            <a:rPr lang="ja-JP" altLang="en-US" sz="1100">
              <a:solidFill>
                <a:schemeClr val="tx1"/>
              </a:solidFill>
              <a:effectLst/>
              <a:latin typeface="+mn-lt"/>
              <a:ea typeface="+mn-ea"/>
              <a:cs typeface="+mn-cs"/>
            </a:rPr>
            <a:t>汚泥等の農業利用促進に向け、現状における課題や現状の調査を行うとともに、農林水産省とも連携し、マッチングやデータの見える化等、必要な支援策等について検討を行う。</a:t>
          </a:r>
          <a:endParaRPr kumimoji="1" lang="ja-JP" altLang="en-US" sz="1100"/>
        </a:p>
      </xdr:txBody>
    </xdr:sp>
    <xdr:clientData/>
  </xdr:twoCellAnchor>
  <xdr:twoCellAnchor>
    <xdr:from>
      <xdr:col>15</xdr:col>
      <xdr:colOff>178646</xdr:colOff>
      <xdr:row>284</xdr:row>
      <xdr:rowOff>277495</xdr:rowOff>
    </xdr:from>
    <xdr:to>
      <xdr:col>34</xdr:col>
      <xdr:colOff>30903</xdr:colOff>
      <xdr:row>286</xdr:row>
      <xdr:rowOff>539750</xdr:rowOff>
    </xdr:to>
    <xdr:sp macro="" textlink="">
      <xdr:nvSpPr>
        <xdr:cNvPr id="5" name="大かっこ 6"/>
        <xdr:cNvSpPr/>
      </xdr:nvSpPr>
      <xdr:spPr>
        <a:xfrm>
          <a:off x="3194896" y="40314245"/>
          <a:ext cx="3672840" cy="12782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lang="ja-JP" altLang="ja-JP" sz="1100">
              <a:solidFill>
                <a:schemeClr val="tx1"/>
              </a:solidFill>
              <a:effectLst/>
              <a:latin typeface="+mn-lt"/>
              <a:ea typeface="+mn-ea"/>
              <a:cs typeface="+mn-cs"/>
            </a:rPr>
            <a:t>下水汚泥等の農業利用促進に向け、</a:t>
          </a:r>
          <a:r>
            <a:rPr lang="ja-JP" altLang="en-US" sz="1100">
              <a:solidFill>
                <a:schemeClr val="tx1"/>
              </a:solidFill>
              <a:effectLst/>
              <a:latin typeface="+mn-lt"/>
              <a:ea typeface="+mn-ea"/>
              <a:cs typeface="+mn-cs"/>
            </a:rPr>
            <a:t>国による現状や課題調査支援を行うとともに、農業利用に取り組む自治体に対して、必要な助言や</a:t>
          </a:r>
          <a:r>
            <a:rPr lang="ja-JP" altLang="ja-JP" sz="1100">
              <a:solidFill>
                <a:schemeClr val="tx1"/>
              </a:solidFill>
              <a:effectLst/>
              <a:latin typeface="+mn-lt"/>
              <a:ea typeface="+mn-ea"/>
              <a:cs typeface="+mn-cs"/>
            </a:rPr>
            <a:t>関係者間での調整</a:t>
          </a:r>
          <a:r>
            <a:rPr lang="ja-JP" altLang="en-US" sz="1100">
              <a:solidFill>
                <a:schemeClr val="tx1"/>
              </a:solidFill>
              <a:effectLst/>
              <a:latin typeface="+mn-lt"/>
              <a:ea typeface="+mn-ea"/>
              <a:cs typeface="+mn-cs"/>
            </a:rPr>
            <a:t>等を行う。また、案件形成支援などを通じ、</a:t>
          </a:r>
          <a:r>
            <a:rPr kumimoji="1" lang="ja-JP" altLang="ja-JP" sz="1100">
              <a:solidFill>
                <a:schemeClr val="tx1"/>
              </a:solidFill>
              <a:effectLst/>
              <a:latin typeface="+mn-lt"/>
              <a:ea typeface="+mn-ea"/>
              <a:cs typeface="+mn-cs"/>
            </a:rPr>
            <a:t>ノウハウを取りまとめ</a:t>
          </a:r>
          <a:r>
            <a:rPr kumimoji="1" lang="ja-JP" altLang="en-US" sz="1100">
              <a:solidFill>
                <a:schemeClr val="tx1"/>
              </a:solidFill>
              <a:effectLst/>
              <a:latin typeface="+mn-lt"/>
              <a:ea typeface="+mn-ea"/>
              <a:cs typeface="+mn-cs"/>
            </a:rPr>
            <a:t>る。</a:t>
          </a:r>
          <a:endParaRPr lang="ja-JP" altLang="ja-JP">
            <a:effectLst/>
          </a:endParaRPr>
        </a:p>
      </xdr:txBody>
    </xdr:sp>
    <xdr:clientData/>
  </xdr:twoCellAnchor>
  <xdr:twoCellAnchor>
    <xdr:from>
      <xdr:col>19</xdr:col>
      <xdr:colOff>51435</xdr:colOff>
      <xdr:row>270</xdr:row>
      <xdr:rowOff>124460</xdr:rowOff>
    </xdr:from>
    <xdr:to>
      <xdr:col>30</xdr:col>
      <xdr:colOff>197485</xdr:colOff>
      <xdr:row>273</xdr:row>
      <xdr:rowOff>93980</xdr:rowOff>
    </xdr:to>
    <xdr:sp macro="" textlink="">
      <xdr:nvSpPr>
        <xdr:cNvPr id="6" name="テキスト ボックス 5"/>
        <xdr:cNvSpPr txBox="1"/>
      </xdr:nvSpPr>
      <xdr:spPr>
        <a:xfrm>
          <a:off x="4251960" y="49454435"/>
          <a:ext cx="2346325" cy="102679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31</a:t>
          </a:r>
          <a:r>
            <a:rPr kumimoji="1" lang="ja-JP" altLang="en-US" sz="1400"/>
            <a:t>百万円</a:t>
          </a:r>
        </a:p>
      </xdr:txBody>
    </xdr:sp>
    <xdr:clientData/>
  </xdr:twoCellAnchor>
  <xdr:twoCellAnchor>
    <xdr:from>
      <xdr:col>17</xdr:col>
      <xdr:colOff>114935</xdr:colOff>
      <xdr:row>281</xdr:row>
      <xdr:rowOff>156422</xdr:rowOff>
    </xdr:from>
    <xdr:to>
      <xdr:col>27</xdr:col>
      <xdr:colOff>133350</xdr:colOff>
      <xdr:row>282</xdr:row>
      <xdr:rowOff>34502</xdr:rowOff>
    </xdr:to>
    <xdr:sp macro="" textlink="">
      <xdr:nvSpPr>
        <xdr:cNvPr id="7" name="テキスト ボックス 6"/>
        <xdr:cNvSpPr txBox="1"/>
      </xdr:nvSpPr>
      <xdr:spPr>
        <a:xfrm>
          <a:off x="3533352" y="39145422"/>
          <a:ext cx="2029248"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34925</xdr:colOff>
      <xdr:row>282</xdr:row>
      <xdr:rowOff>114935</xdr:rowOff>
    </xdr:from>
    <xdr:to>
      <xdr:col>30</xdr:col>
      <xdr:colOff>128693</xdr:colOff>
      <xdr:row>284</xdr:row>
      <xdr:rowOff>263525</xdr:rowOff>
    </xdr:to>
    <xdr:sp macro="" textlink="">
      <xdr:nvSpPr>
        <xdr:cNvPr id="9" name="テキスト ボックス 8"/>
        <xdr:cNvSpPr txBox="1"/>
      </xdr:nvSpPr>
      <xdr:spPr>
        <a:xfrm>
          <a:off x="3855508" y="39453185"/>
          <a:ext cx="2305685" cy="84709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Ａ．民間企業等</a:t>
          </a:r>
          <a:endParaRPr kumimoji="1" lang="en-US" altLang="ja-JP" sz="1400"/>
        </a:p>
        <a:p>
          <a:pPr algn="ctr"/>
          <a:r>
            <a:rPr kumimoji="1" lang="en-US" altLang="ja-JP" sz="1400"/>
            <a:t>31</a:t>
          </a:r>
          <a:r>
            <a:rPr kumimoji="1" lang="ja-JP" altLang="en-US" sz="1400"/>
            <a:t>百万円</a:t>
          </a:r>
        </a:p>
      </xdr:txBody>
    </xdr:sp>
    <xdr:clientData/>
  </xdr:twoCellAnchor>
  <xdr:twoCellAnchor>
    <xdr:from>
      <xdr:col>25</xdr:col>
      <xdr:colOff>10584</xdr:colOff>
      <xdr:row>276</xdr:row>
      <xdr:rowOff>296337</xdr:rowOff>
    </xdr:from>
    <xdr:to>
      <xdr:col>25</xdr:col>
      <xdr:colOff>10584</xdr:colOff>
      <xdr:row>281</xdr:row>
      <xdr:rowOff>74087</xdr:rowOff>
    </xdr:to>
    <xdr:cxnSp macro="">
      <xdr:nvCxnSpPr>
        <xdr:cNvPr id="18" name="直線矢印コネクタ 17"/>
        <xdr:cNvCxnSpPr/>
      </xdr:nvCxnSpPr>
      <xdr:spPr>
        <a:xfrm>
          <a:off x="5037667" y="37539087"/>
          <a:ext cx="0" cy="15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640</v>
      </c>
      <c r="AK2" s="837"/>
      <c r="AL2" s="837"/>
      <c r="AM2" s="837"/>
      <c r="AN2" s="75" t="s">
        <v>285</v>
      </c>
      <c r="AO2" s="837" t="s">
        <v>605</v>
      </c>
      <c r="AP2" s="837"/>
      <c r="AQ2" s="837"/>
      <c r="AR2" s="76" t="s">
        <v>285</v>
      </c>
      <c r="AS2" s="838">
        <v>4</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607</v>
      </c>
      <c r="H5" s="828"/>
      <c r="I5" s="828"/>
      <c r="J5" s="828"/>
      <c r="K5" s="828"/>
      <c r="L5" s="828"/>
      <c r="M5" s="829" t="s">
        <v>61</v>
      </c>
      <c r="N5" s="830"/>
      <c r="O5" s="830"/>
      <c r="P5" s="830"/>
      <c r="Q5" s="830"/>
      <c r="R5" s="831"/>
      <c r="S5" s="832" t="s">
        <v>391</v>
      </c>
      <c r="T5" s="828"/>
      <c r="U5" s="828"/>
      <c r="V5" s="828"/>
      <c r="W5" s="828"/>
      <c r="X5" s="833"/>
      <c r="Y5" s="834" t="s">
        <v>3</v>
      </c>
      <c r="Z5" s="835"/>
      <c r="AA5" s="835"/>
      <c r="AB5" s="835"/>
      <c r="AC5" s="835"/>
      <c r="AD5" s="836"/>
      <c r="AE5" s="857" t="s">
        <v>611</v>
      </c>
      <c r="AF5" s="857"/>
      <c r="AG5" s="857"/>
      <c r="AH5" s="857"/>
      <c r="AI5" s="857"/>
      <c r="AJ5" s="857"/>
      <c r="AK5" s="857"/>
      <c r="AL5" s="857"/>
      <c r="AM5" s="857"/>
      <c r="AN5" s="857"/>
      <c r="AO5" s="857"/>
      <c r="AP5" s="858"/>
      <c r="AQ5" s="859" t="s">
        <v>612</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72.75" customHeight="1" x14ac:dyDescent="0.15">
      <c r="A7" s="843" t="s">
        <v>20</v>
      </c>
      <c r="B7" s="844"/>
      <c r="C7" s="844"/>
      <c r="D7" s="844"/>
      <c r="E7" s="844"/>
      <c r="F7" s="845"/>
      <c r="G7" s="867" t="s">
        <v>634</v>
      </c>
      <c r="H7" s="868"/>
      <c r="I7" s="868"/>
      <c r="J7" s="868"/>
      <c r="K7" s="868"/>
      <c r="L7" s="868"/>
      <c r="M7" s="868"/>
      <c r="N7" s="868"/>
      <c r="O7" s="868"/>
      <c r="P7" s="868"/>
      <c r="Q7" s="868"/>
      <c r="R7" s="868"/>
      <c r="S7" s="868"/>
      <c r="T7" s="868"/>
      <c r="U7" s="868"/>
      <c r="V7" s="868"/>
      <c r="W7" s="868"/>
      <c r="X7" s="869"/>
      <c r="Y7" s="870" t="s">
        <v>270</v>
      </c>
      <c r="Z7" s="689"/>
      <c r="AA7" s="689"/>
      <c r="AB7" s="689"/>
      <c r="AC7" s="689"/>
      <c r="AD7" s="871"/>
      <c r="AE7" s="799" t="s">
        <v>635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4.75" customHeight="1" x14ac:dyDescent="0.15">
      <c r="A10" s="760" t="s">
        <v>27</v>
      </c>
      <c r="B10" s="761"/>
      <c r="C10" s="761"/>
      <c r="D10" s="761"/>
      <c r="E10" s="761"/>
      <c r="F10" s="761"/>
      <c r="G10" s="762" t="s">
        <v>621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05"/>
    </row>
    <row r="13" spans="1:50" ht="21" customHeight="1" x14ac:dyDescent="0.15">
      <c r="A13" s="308"/>
      <c r="B13" s="309"/>
      <c r="C13" s="309"/>
      <c r="D13" s="309"/>
      <c r="E13" s="309"/>
      <c r="F13" s="310"/>
      <c r="G13" s="789" t="s">
        <v>6</v>
      </c>
      <c r="H13" s="790"/>
      <c r="I13" s="806" t="s">
        <v>7</v>
      </c>
      <c r="J13" s="807"/>
      <c r="K13" s="807"/>
      <c r="L13" s="807"/>
      <c r="M13" s="807"/>
      <c r="N13" s="807"/>
      <c r="O13" s="808"/>
      <c r="P13" s="700" t="s">
        <v>642</v>
      </c>
      <c r="Q13" s="701"/>
      <c r="R13" s="701"/>
      <c r="S13" s="701"/>
      <c r="T13" s="701"/>
      <c r="U13" s="701"/>
      <c r="V13" s="702"/>
      <c r="W13" s="700" t="s">
        <v>642</v>
      </c>
      <c r="X13" s="701"/>
      <c r="Y13" s="701"/>
      <c r="Z13" s="701"/>
      <c r="AA13" s="701"/>
      <c r="AB13" s="701"/>
      <c r="AC13" s="702"/>
      <c r="AD13" s="700" t="s">
        <v>642</v>
      </c>
      <c r="AE13" s="701"/>
      <c r="AF13" s="701"/>
      <c r="AG13" s="701"/>
      <c r="AH13" s="701"/>
      <c r="AI13" s="701"/>
      <c r="AJ13" s="702"/>
      <c r="AK13" s="700" t="s">
        <v>642</v>
      </c>
      <c r="AL13" s="701"/>
      <c r="AM13" s="701"/>
      <c r="AN13" s="701"/>
      <c r="AO13" s="701"/>
      <c r="AP13" s="701"/>
      <c r="AQ13" s="702"/>
      <c r="AR13" s="737">
        <v>31</v>
      </c>
      <c r="AS13" s="738"/>
      <c r="AT13" s="738"/>
      <c r="AU13" s="738"/>
      <c r="AV13" s="738"/>
      <c r="AW13" s="738"/>
      <c r="AX13" s="809"/>
    </row>
    <row r="14" spans="1:50" ht="21" customHeight="1" x14ac:dyDescent="0.15">
      <c r="A14" s="308"/>
      <c r="B14" s="309"/>
      <c r="C14" s="309"/>
      <c r="D14" s="309"/>
      <c r="E14" s="309"/>
      <c r="F14" s="310"/>
      <c r="G14" s="791"/>
      <c r="H14" s="792"/>
      <c r="I14" s="784" t="s">
        <v>8</v>
      </c>
      <c r="J14" s="785"/>
      <c r="K14" s="785"/>
      <c r="L14" s="785"/>
      <c r="M14" s="785"/>
      <c r="N14" s="785"/>
      <c r="O14" s="786"/>
      <c r="P14" s="700" t="s">
        <v>618</v>
      </c>
      <c r="Q14" s="701"/>
      <c r="R14" s="701"/>
      <c r="S14" s="701"/>
      <c r="T14" s="701"/>
      <c r="U14" s="701"/>
      <c r="V14" s="702"/>
      <c r="W14" s="700" t="s">
        <v>618</v>
      </c>
      <c r="X14" s="701"/>
      <c r="Y14" s="701"/>
      <c r="Z14" s="701"/>
      <c r="AA14" s="701"/>
      <c r="AB14" s="701"/>
      <c r="AC14" s="702"/>
      <c r="AD14" s="700" t="s">
        <v>618</v>
      </c>
      <c r="AE14" s="701"/>
      <c r="AF14" s="701"/>
      <c r="AG14" s="701"/>
      <c r="AH14" s="701"/>
      <c r="AI14" s="701"/>
      <c r="AJ14" s="702"/>
      <c r="AK14" s="700" t="s">
        <v>618</v>
      </c>
      <c r="AL14" s="701"/>
      <c r="AM14" s="701"/>
      <c r="AN14" s="701"/>
      <c r="AO14" s="701"/>
      <c r="AP14" s="701"/>
      <c r="AQ14" s="702"/>
      <c r="AR14" s="795"/>
      <c r="AS14" s="795"/>
      <c r="AT14" s="795"/>
      <c r="AU14" s="795"/>
      <c r="AV14" s="795"/>
      <c r="AW14" s="795"/>
      <c r="AX14" s="796"/>
    </row>
    <row r="15" spans="1:50" ht="21" customHeight="1" x14ac:dyDescent="0.15">
      <c r="A15" s="308"/>
      <c r="B15" s="309"/>
      <c r="C15" s="309"/>
      <c r="D15" s="309"/>
      <c r="E15" s="309"/>
      <c r="F15" s="310"/>
      <c r="G15" s="791"/>
      <c r="H15" s="792"/>
      <c r="I15" s="784" t="s">
        <v>47</v>
      </c>
      <c r="J15" s="797"/>
      <c r="K15" s="797"/>
      <c r="L15" s="797"/>
      <c r="M15" s="797"/>
      <c r="N15" s="797"/>
      <c r="O15" s="798"/>
      <c r="P15" s="700" t="s">
        <v>618</v>
      </c>
      <c r="Q15" s="701"/>
      <c r="R15" s="701"/>
      <c r="S15" s="701"/>
      <c r="T15" s="701"/>
      <c r="U15" s="701"/>
      <c r="V15" s="702"/>
      <c r="W15" s="700" t="s">
        <v>618</v>
      </c>
      <c r="X15" s="701"/>
      <c r="Y15" s="701"/>
      <c r="Z15" s="701"/>
      <c r="AA15" s="701"/>
      <c r="AB15" s="701"/>
      <c r="AC15" s="702"/>
      <c r="AD15" s="700" t="s">
        <v>618</v>
      </c>
      <c r="AE15" s="701"/>
      <c r="AF15" s="701"/>
      <c r="AG15" s="701"/>
      <c r="AH15" s="701"/>
      <c r="AI15" s="701"/>
      <c r="AJ15" s="702"/>
      <c r="AK15" s="700" t="s">
        <v>618</v>
      </c>
      <c r="AL15" s="701"/>
      <c r="AM15" s="701"/>
      <c r="AN15" s="701"/>
      <c r="AO15" s="701"/>
      <c r="AP15" s="701"/>
      <c r="AQ15" s="702"/>
      <c r="AR15" s="700" t="s">
        <v>618</v>
      </c>
      <c r="AS15" s="701"/>
      <c r="AT15" s="701"/>
      <c r="AU15" s="701"/>
      <c r="AV15" s="701"/>
      <c r="AW15" s="701"/>
      <c r="AX15" s="810"/>
    </row>
    <row r="16" spans="1:50" ht="21" customHeight="1" x14ac:dyDescent="0.15">
      <c r="A16" s="308"/>
      <c r="B16" s="309"/>
      <c r="C16" s="309"/>
      <c r="D16" s="309"/>
      <c r="E16" s="309"/>
      <c r="F16" s="310"/>
      <c r="G16" s="791"/>
      <c r="H16" s="792"/>
      <c r="I16" s="784" t="s">
        <v>48</v>
      </c>
      <c r="J16" s="797"/>
      <c r="K16" s="797"/>
      <c r="L16" s="797"/>
      <c r="M16" s="797"/>
      <c r="N16" s="797"/>
      <c r="O16" s="798"/>
      <c r="P16" s="700" t="s">
        <v>618</v>
      </c>
      <c r="Q16" s="701"/>
      <c r="R16" s="701"/>
      <c r="S16" s="701"/>
      <c r="T16" s="701"/>
      <c r="U16" s="701"/>
      <c r="V16" s="702"/>
      <c r="W16" s="700" t="s">
        <v>618</v>
      </c>
      <c r="X16" s="701"/>
      <c r="Y16" s="701"/>
      <c r="Z16" s="701"/>
      <c r="AA16" s="701"/>
      <c r="AB16" s="701"/>
      <c r="AC16" s="702"/>
      <c r="AD16" s="700" t="s">
        <v>618</v>
      </c>
      <c r="AE16" s="701"/>
      <c r="AF16" s="701"/>
      <c r="AG16" s="701"/>
      <c r="AH16" s="701"/>
      <c r="AI16" s="701"/>
      <c r="AJ16" s="702"/>
      <c r="AK16" s="700" t="s">
        <v>618</v>
      </c>
      <c r="AL16" s="701"/>
      <c r="AM16" s="701"/>
      <c r="AN16" s="701"/>
      <c r="AO16" s="701"/>
      <c r="AP16" s="701"/>
      <c r="AQ16" s="702"/>
      <c r="AR16" s="802"/>
      <c r="AS16" s="803"/>
      <c r="AT16" s="803"/>
      <c r="AU16" s="803"/>
      <c r="AV16" s="803"/>
      <c r="AW16" s="803"/>
      <c r="AX16" s="804"/>
    </row>
    <row r="17" spans="1:50" ht="24.75" customHeight="1" x14ac:dyDescent="0.15">
      <c r="A17" s="308"/>
      <c r="B17" s="309"/>
      <c r="C17" s="309"/>
      <c r="D17" s="309"/>
      <c r="E17" s="309"/>
      <c r="F17" s="310"/>
      <c r="G17" s="791"/>
      <c r="H17" s="792"/>
      <c r="I17" s="784" t="s">
        <v>46</v>
      </c>
      <c r="J17" s="785"/>
      <c r="K17" s="785"/>
      <c r="L17" s="785"/>
      <c r="M17" s="785"/>
      <c r="N17" s="785"/>
      <c r="O17" s="786"/>
      <c r="P17" s="700" t="s">
        <v>618</v>
      </c>
      <c r="Q17" s="701"/>
      <c r="R17" s="701"/>
      <c r="S17" s="701"/>
      <c r="T17" s="701"/>
      <c r="U17" s="701"/>
      <c r="V17" s="702"/>
      <c r="W17" s="700" t="s">
        <v>618</v>
      </c>
      <c r="X17" s="701"/>
      <c r="Y17" s="701"/>
      <c r="Z17" s="701"/>
      <c r="AA17" s="701"/>
      <c r="AB17" s="701"/>
      <c r="AC17" s="702"/>
      <c r="AD17" s="700" t="s">
        <v>618</v>
      </c>
      <c r="AE17" s="701"/>
      <c r="AF17" s="701"/>
      <c r="AG17" s="701"/>
      <c r="AH17" s="701"/>
      <c r="AI17" s="701"/>
      <c r="AJ17" s="702"/>
      <c r="AK17" s="700" t="s">
        <v>618</v>
      </c>
      <c r="AL17" s="701"/>
      <c r="AM17" s="701"/>
      <c r="AN17" s="701"/>
      <c r="AO17" s="701"/>
      <c r="AP17" s="701"/>
      <c r="AQ17" s="702"/>
      <c r="AR17" s="787"/>
      <c r="AS17" s="787"/>
      <c r="AT17" s="787"/>
      <c r="AU17" s="787"/>
      <c r="AV17" s="787"/>
      <c r="AW17" s="787"/>
      <c r="AX17" s="788"/>
    </row>
    <row r="18" spans="1:50" ht="24.75" customHeight="1" x14ac:dyDescent="0.15">
      <c r="A18" s="308"/>
      <c r="B18" s="309"/>
      <c r="C18" s="309"/>
      <c r="D18" s="309"/>
      <c r="E18" s="309"/>
      <c r="F18" s="310"/>
      <c r="G18" s="793"/>
      <c r="H18" s="794"/>
      <c r="I18" s="777" t="s">
        <v>18</v>
      </c>
      <c r="J18" s="778"/>
      <c r="K18" s="778"/>
      <c r="L18" s="778"/>
      <c r="M18" s="778"/>
      <c r="N18" s="778"/>
      <c r="O18" s="779"/>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0</v>
      </c>
      <c r="AL18" s="781"/>
      <c r="AM18" s="781"/>
      <c r="AN18" s="781"/>
      <c r="AO18" s="781"/>
      <c r="AP18" s="781"/>
      <c r="AQ18" s="782"/>
      <c r="AR18" s="780">
        <f>SUM(AR13:AX17)</f>
        <v>31</v>
      </c>
      <c r="AS18" s="781"/>
      <c r="AT18" s="781"/>
      <c r="AU18" s="781"/>
      <c r="AV18" s="781"/>
      <c r="AW18" s="781"/>
      <c r="AX18" s="783"/>
    </row>
    <row r="19" spans="1:50" ht="24.75" customHeight="1" x14ac:dyDescent="0.15">
      <c r="A19" s="308"/>
      <c r="B19" s="309"/>
      <c r="C19" s="309"/>
      <c r="D19" s="309"/>
      <c r="E19" s="309"/>
      <c r="F19" s="310"/>
      <c r="G19" s="752" t="s">
        <v>9</v>
      </c>
      <c r="H19" s="753"/>
      <c r="I19" s="753"/>
      <c r="J19" s="753"/>
      <c r="K19" s="753"/>
      <c r="L19" s="753"/>
      <c r="M19" s="753"/>
      <c r="N19" s="753"/>
      <c r="O19" s="753"/>
      <c r="P19" s="700">
        <v>0</v>
      </c>
      <c r="Q19" s="701"/>
      <c r="R19" s="701"/>
      <c r="S19" s="701"/>
      <c r="T19" s="701"/>
      <c r="U19" s="701"/>
      <c r="V19" s="702"/>
      <c r="W19" s="700">
        <v>0</v>
      </c>
      <c r="X19" s="701"/>
      <c r="Y19" s="701"/>
      <c r="Z19" s="701"/>
      <c r="AA19" s="701"/>
      <c r="AB19" s="701"/>
      <c r="AC19" s="702"/>
      <c r="AD19" s="700">
        <v>0</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8"/>
      <c r="B20" s="309"/>
      <c r="C20" s="309"/>
      <c r="D20" s="309"/>
      <c r="E20" s="309"/>
      <c r="F20" s="310"/>
      <c r="G20" s="752" t="s">
        <v>10</v>
      </c>
      <c r="H20" s="753"/>
      <c r="I20" s="753"/>
      <c r="J20" s="753"/>
      <c r="K20" s="753"/>
      <c r="L20" s="753"/>
      <c r="M20" s="753"/>
      <c r="N20" s="753"/>
      <c r="O20" s="753"/>
      <c r="P20" s="748" t="str">
        <f>IF(P18=0, "-", SUM(P19)/P18)</f>
        <v>-</v>
      </c>
      <c r="Q20" s="748"/>
      <c r="R20" s="748"/>
      <c r="S20" s="748"/>
      <c r="T20" s="748"/>
      <c r="U20" s="748"/>
      <c r="V20" s="748"/>
      <c r="W20" s="748" t="str">
        <f>IF(W18=0, "-", SUM(W19)/W18)</f>
        <v>-</v>
      </c>
      <c r="X20" s="748"/>
      <c r="Y20" s="748"/>
      <c r="Z20" s="748"/>
      <c r="AA20" s="748"/>
      <c r="AB20" s="748"/>
      <c r="AC20" s="748"/>
      <c r="AD20" s="748" t="str">
        <f>IF(AD18=0, "-", SUM(AD19)/AD18)</f>
        <v>-</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t="str">
        <f>IF(P19=0, "-", SUM(P19)/SUM(P13,P14))</f>
        <v>-</v>
      </c>
      <c r="Q21" s="748"/>
      <c r="R21" s="748"/>
      <c r="S21" s="748"/>
      <c r="T21" s="748"/>
      <c r="U21" s="748"/>
      <c r="V21" s="748"/>
      <c r="W21" s="748" t="str">
        <f>IF(W19=0, "-", SUM(W19)/SUM(W13,W14))</f>
        <v>-</v>
      </c>
      <c r="X21" s="748"/>
      <c r="Y21" s="748"/>
      <c r="Z21" s="748"/>
      <c r="AA21" s="748"/>
      <c r="AB21" s="748"/>
      <c r="AC21" s="748"/>
      <c r="AD21" s="748" t="str">
        <f>IF(AD19=0, "-", SUM(AD19)/SUM(AD13,AD14))</f>
        <v>-</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593</v>
      </c>
      <c r="B22" s="707"/>
      <c r="C22" s="707"/>
      <c r="D22" s="707"/>
      <c r="E22" s="707"/>
      <c r="F22" s="708"/>
      <c r="G22" s="712" t="s">
        <v>229</v>
      </c>
      <c r="H22" s="551"/>
      <c r="I22" s="551"/>
      <c r="J22" s="551"/>
      <c r="K22" s="551"/>
      <c r="L22" s="551"/>
      <c r="M22" s="551"/>
      <c r="N22" s="551"/>
      <c r="O22" s="552"/>
      <c r="P22" s="713" t="s">
        <v>591</v>
      </c>
      <c r="Q22" s="551"/>
      <c r="R22" s="551"/>
      <c r="S22" s="551"/>
      <c r="T22" s="551"/>
      <c r="U22" s="551"/>
      <c r="V22" s="552"/>
      <c r="W22" s="713" t="s">
        <v>592</v>
      </c>
      <c r="X22" s="551"/>
      <c r="Y22" s="551"/>
      <c r="Z22" s="551"/>
      <c r="AA22" s="551"/>
      <c r="AB22" s="551"/>
      <c r="AC22" s="552"/>
      <c r="AD22" s="713" t="s">
        <v>228</v>
      </c>
      <c r="AE22" s="551"/>
      <c r="AF22" s="551"/>
      <c r="AG22" s="551"/>
      <c r="AH22" s="551"/>
      <c r="AI22" s="551"/>
      <c r="AJ22" s="551"/>
      <c r="AK22" s="551"/>
      <c r="AL22" s="551"/>
      <c r="AM22" s="551"/>
      <c r="AN22" s="551"/>
      <c r="AO22" s="551"/>
      <c r="AP22" s="551"/>
      <c r="AQ22" s="551"/>
      <c r="AR22" s="551"/>
      <c r="AS22" s="551"/>
      <c r="AT22" s="551"/>
      <c r="AU22" s="551"/>
      <c r="AV22" s="551"/>
      <c r="AW22" s="551"/>
      <c r="AX22" s="733"/>
    </row>
    <row r="23" spans="1:50" ht="25.5" customHeight="1" x14ac:dyDescent="0.15">
      <c r="A23" s="709"/>
      <c r="B23" s="710"/>
      <c r="C23" s="710"/>
      <c r="D23" s="710"/>
      <c r="E23" s="710"/>
      <c r="F23" s="711"/>
      <c r="G23" s="734" t="s">
        <v>614</v>
      </c>
      <c r="H23" s="735"/>
      <c r="I23" s="735"/>
      <c r="J23" s="735"/>
      <c r="K23" s="735"/>
      <c r="L23" s="735"/>
      <c r="M23" s="735"/>
      <c r="N23" s="735"/>
      <c r="O23" s="736"/>
      <c r="P23" s="737" t="s">
        <v>642</v>
      </c>
      <c r="Q23" s="738"/>
      <c r="R23" s="738"/>
      <c r="S23" s="738"/>
      <c r="T23" s="738"/>
      <c r="U23" s="738"/>
      <c r="V23" s="739"/>
      <c r="W23" s="737">
        <v>31</v>
      </c>
      <c r="X23" s="738"/>
      <c r="Y23" s="738"/>
      <c r="Z23" s="738"/>
      <c r="AA23" s="738"/>
      <c r="AB23" s="738"/>
      <c r="AC23" s="739"/>
      <c r="AD23" s="740" t="s">
        <v>615</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0.25" customHeight="1" thickBot="1" x14ac:dyDescent="0.2">
      <c r="A29" s="709"/>
      <c r="B29" s="710"/>
      <c r="C29" s="710"/>
      <c r="D29" s="710"/>
      <c r="E29" s="710"/>
      <c r="F29" s="711"/>
      <c r="G29" s="299" t="s">
        <v>18</v>
      </c>
      <c r="H29" s="720"/>
      <c r="I29" s="720"/>
      <c r="J29" s="720"/>
      <c r="K29" s="720"/>
      <c r="L29" s="720"/>
      <c r="M29" s="720"/>
      <c r="N29" s="720"/>
      <c r="O29" s="721"/>
      <c r="P29" s="722" t="str">
        <f>AK13</f>
        <v>-</v>
      </c>
      <c r="Q29" s="723"/>
      <c r="R29" s="723"/>
      <c r="S29" s="723"/>
      <c r="T29" s="723"/>
      <c r="U29" s="723"/>
      <c r="V29" s="724"/>
      <c r="W29" s="725">
        <f>AR13</f>
        <v>31</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3.5" customHeight="1" x14ac:dyDescent="0.15">
      <c r="A30" s="728" t="s">
        <v>580</v>
      </c>
      <c r="B30" s="729"/>
      <c r="C30" s="729"/>
      <c r="D30" s="729"/>
      <c r="E30" s="729"/>
      <c r="F30" s="730"/>
      <c r="G30" s="731" t="s">
        <v>637</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26.25" customHeight="1" x14ac:dyDescent="0.15">
      <c r="A31" s="649" t="s">
        <v>581</v>
      </c>
      <c r="B31" s="154"/>
      <c r="C31" s="154"/>
      <c r="D31" s="154"/>
      <c r="E31" s="154"/>
      <c r="F31" s="155"/>
      <c r="G31" s="691" t="s">
        <v>573</v>
      </c>
      <c r="H31" s="692"/>
      <c r="I31" s="692"/>
      <c r="J31" s="692"/>
      <c r="K31" s="692"/>
      <c r="L31" s="692"/>
      <c r="M31" s="692"/>
      <c r="N31" s="692"/>
      <c r="O31" s="692"/>
      <c r="P31" s="693" t="s">
        <v>572</v>
      </c>
      <c r="Q31" s="692"/>
      <c r="R31" s="692"/>
      <c r="S31" s="692"/>
      <c r="T31" s="692"/>
      <c r="U31" s="692"/>
      <c r="V31" s="692"/>
      <c r="W31" s="692"/>
      <c r="X31" s="694"/>
      <c r="Y31" s="695"/>
      <c r="Z31" s="696"/>
      <c r="AA31" s="697"/>
      <c r="AB31" s="627" t="s">
        <v>11</v>
      </c>
      <c r="AC31" s="627"/>
      <c r="AD31" s="627"/>
      <c r="AE31" s="117" t="s">
        <v>417</v>
      </c>
      <c r="AF31" s="698"/>
      <c r="AG31" s="698"/>
      <c r="AH31" s="699"/>
      <c r="AI31" s="117" t="s">
        <v>569</v>
      </c>
      <c r="AJ31" s="698"/>
      <c r="AK31" s="698"/>
      <c r="AL31" s="699"/>
      <c r="AM31" s="117" t="s">
        <v>385</v>
      </c>
      <c r="AN31" s="698"/>
      <c r="AO31" s="698"/>
      <c r="AP31" s="699"/>
      <c r="AQ31" s="624" t="s">
        <v>416</v>
      </c>
      <c r="AR31" s="625"/>
      <c r="AS31" s="625"/>
      <c r="AT31" s="626"/>
      <c r="AU31" s="624" t="s">
        <v>594</v>
      </c>
      <c r="AV31" s="625"/>
      <c r="AW31" s="625"/>
      <c r="AX31" s="634"/>
    </row>
    <row r="32" spans="1:50" ht="20.25" customHeight="1" x14ac:dyDescent="0.15">
      <c r="A32" s="649"/>
      <c r="B32" s="154"/>
      <c r="C32" s="154"/>
      <c r="D32" s="154"/>
      <c r="E32" s="154"/>
      <c r="F32" s="155"/>
      <c r="G32" s="732" t="s">
        <v>639</v>
      </c>
      <c r="H32" s="636"/>
      <c r="I32" s="636"/>
      <c r="J32" s="636"/>
      <c r="K32" s="636"/>
      <c r="L32" s="636"/>
      <c r="M32" s="636"/>
      <c r="N32" s="636"/>
      <c r="O32" s="636"/>
      <c r="P32" s="386" t="s">
        <v>631</v>
      </c>
      <c r="Q32" s="640"/>
      <c r="R32" s="640"/>
      <c r="S32" s="640"/>
      <c r="T32" s="640"/>
      <c r="U32" s="640"/>
      <c r="V32" s="640"/>
      <c r="W32" s="640"/>
      <c r="X32" s="641"/>
      <c r="Y32" s="645" t="s">
        <v>51</v>
      </c>
      <c r="Z32" s="646"/>
      <c r="AA32" s="647"/>
      <c r="AB32" s="149" t="s">
        <v>625</v>
      </c>
      <c r="AC32" s="648"/>
      <c r="AD32" s="648"/>
      <c r="AE32" s="663" t="s">
        <v>618</v>
      </c>
      <c r="AF32" s="617"/>
      <c r="AG32" s="617"/>
      <c r="AH32" s="617"/>
      <c r="AI32" s="663" t="s">
        <v>618</v>
      </c>
      <c r="AJ32" s="617"/>
      <c r="AK32" s="617"/>
      <c r="AL32" s="617"/>
      <c r="AM32" s="663" t="s">
        <v>618</v>
      </c>
      <c r="AN32" s="617"/>
      <c r="AO32" s="617"/>
      <c r="AP32" s="617"/>
      <c r="AQ32" s="663" t="s">
        <v>618</v>
      </c>
      <c r="AR32" s="617"/>
      <c r="AS32" s="617"/>
      <c r="AT32" s="617"/>
      <c r="AU32" s="94" t="s">
        <v>618</v>
      </c>
      <c r="AV32" s="619"/>
      <c r="AW32" s="619"/>
      <c r="AX32" s="620"/>
    </row>
    <row r="33" spans="1:51" ht="20.25" customHeight="1" x14ac:dyDescent="0.15">
      <c r="A33" s="189"/>
      <c r="B33" s="159"/>
      <c r="C33" s="159"/>
      <c r="D33" s="159"/>
      <c r="E33" s="159"/>
      <c r="F33" s="160"/>
      <c r="G33" s="637"/>
      <c r="H33" s="638"/>
      <c r="I33" s="638"/>
      <c r="J33" s="638"/>
      <c r="K33" s="638"/>
      <c r="L33" s="638"/>
      <c r="M33" s="638"/>
      <c r="N33" s="638"/>
      <c r="O33" s="638"/>
      <c r="P33" s="642"/>
      <c r="Q33" s="643"/>
      <c r="R33" s="643"/>
      <c r="S33" s="643"/>
      <c r="T33" s="643"/>
      <c r="U33" s="643"/>
      <c r="V33" s="643"/>
      <c r="W33" s="643"/>
      <c r="X33" s="644"/>
      <c r="Y33" s="621" t="s">
        <v>52</v>
      </c>
      <c r="Z33" s="622"/>
      <c r="AA33" s="623"/>
      <c r="AB33" s="149" t="s">
        <v>625</v>
      </c>
      <c r="AC33" s="648"/>
      <c r="AD33" s="648"/>
      <c r="AE33" s="663" t="s">
        <v>618</v>
      </c>
      <c r="AF33" s="617"/>
      <c r="AG33" s="617"/>
      <c r="AH33" s="617"/>
      <c r="AI33" s="663" t="s">
        <v>618</v>
      </c>
      <c r="AJ33" s="617"/>
      <c r="AK33" s="617"/>
      <c r="AL33" s="617"/>
      <c r="AM33" s="663" t="s">
        <v>618</v>
      </c>
      <c r="AN33" s="617"/>
      <c r="AO33" s="617"/>
      <c r="AP33" s="617"/>
      <c r="AQ33" s="663" t="s">
        <v>618</v>
      </c>
      <c r="AR33" s="617"/>
      <c r="AS33" s="617"/>
      <c r="AT33" s="617"/>
      <c r="AU33" s="94" t="s">
        <v>636</v>
      </c>
      <c r="AV33" s="619"/>
      <c r="AW33" s="619"/>
      <c r="AX33" s="620"/>
    </row>
    <row r="34" spans="1:51" ht="20.25" customHeight="1" x14ac:dyDescent="0.15">
      <c r="A34" s="682" t="s">
        <v>582</v>
      </c>
      <c r="B34" s="683"/>
      <c r="C34" s="683"/>
      <c r="D34" s="683"/>
      <c r="E34" s="683"/>
      <c r="F34" s="684"/>
      <c r="G34" s="177" t="s">
        <v>583</v>
      </c>
      <c r="H34" s="177"/>
      <c r="I34" s="177"/>
      <c r="J34" s="177"/>
      <c r="K34" s="177"/>
      <c r="L34" s="177"/>
      <c r="M34" s="177"/>
      <c r="N34" s="177"/>
      <c r="O34" s="177"/>
      <c r="P34" s="177"/>
      <c r="Q34" s="177"/>
      <c r="R34" s="177"/>
      <c r="S34" s="177"/>
      <c r="T34" s="177"/>
      <c r="U34" s="177"/>
      <c r="V34" s="177"/>
      <c r="W34" s="177"/>
      <c r="X34" s="178"/>
      <c r="Y34" s="631"/>
      <c r="Z34" s="632"/>
      <c r="AA34" s="633"/>
      <c r="AB34" s="176" t="s">
        <v>11</v>
      </c>
      <c r="AC34" s="177"/>
      <c r="AD34" s="178"/>
      <c r="AE34" s="176" t="s">
        <v>417</v>
      </c>
      <c r="AF34" s="177"/>
      <c r="AG34" s="177"/>
      <c r="AH34" s="178"/>
      <c r="AI34" s="176" t="s">
        <v>569</v>
      </c>
      <c r="AJ34" s="177"/>
      <c r="AK34" s="177"/>
      <c r="AL34" s="178"/>
      <c r="AM34" s="176" t="s">
        <v>385</v>
      </c>
      <c r="AN34" s="177"/>
      <c r="AO34" s="177"/>
      <c r="AP34" s="178"/>
      <c r="AQ34" s="628" t="s">
        <v>595</v>
      </c>
      <c r="AR34" s="629"/>
      <c r="AS34" s="629"/>
      <c r="AT34" s="629"/>
      <c r="AU34" s="629"/>
      <c r="AV34" s="629"/>
      <c r="AW34" s="629"/>
      <c r="AX34" s="630"/>
    </row>
    <row r="35" spans="1:51" ht="20.25" customHeight="1" x14ac:dyDescent="0.15">
      <c r="A35" s="685"/>
      <c r="B35" s="686"/>
      <c r="C35" s="686"/>
      <c r="D35" s="686"/>
      <c r="E35" s="686"/>
      <c r="F35" s="687"/>
      <c r="G35" s="653" t="s">
        <v>626</v>
      </c>
      <c r="H35" s="654"/>
      <c r="I35" s="654"/>
      <c r="J35" s="654"/>
      <c r="K35" s="654"/>
      <c r="L35" s="654"/>
      <c r="M35" s="654"/>
      <c r="N35" s="654"/>
      <c r="O35" s="654"/>
      <c r="P35" s="654"/>
      <c r="Q35" s="654"/>
      <c r="R35" s="654"/>
      <c r="S35" s="654"/>
      <c r="T35" s="654"/>
      <c r="U35" s="654"/>
      <c r="V35" s="654"/>
      <c r="W35" s="654"/>
      <c r="X35" s="654"/>
      <c r="Y35" s="657" t="s">
        <v>582</v>
      </c>
      <c r="Z35" s="658"/>
      <c r="AA35" s="659"/>
      <c r="AB35" s="660" t="s">
        <v>627</v>
      </c>
      <c r="AC35" s="661"/>
      <c r="AD35" s="662"/>
      <c r="AE35" s="663" t="s">
        <v>618</v>
      </c>
      <c r="AF35" s="663"/>
      <c r="AG35" s="663"/>
      <c r="AH35" s="663"/>
      <c r="AI35" s="663" t="s">
        <v>618</v>
      </c>
      <c r="AJ35" s="663"/>
      <c r="AK35" s="663"/>
      <c r="AL35" s="663"/>
      <c r="AM35" s="663" t="s">
        <v>618</v>
      </c>
      <c r="AN35" s="663"/>
      <c r="AO35" s="663"/>
      <c r="AP35" s="663"/>
      <c r="AQ35" s="94" t="s">
        <v>618</v>
      </c>
      <c r="AR35" s="88"/>
      <c r="AS35" s="88"/>
      <c r="AT35" s="88"/>
      <c r="AU35" s="88"/>
      <c r="AV35" s="88"/>
      <c r="AW35" s="88"/>
      <c r="AX35" s="89"/>
    </row>
    <row r="36" spans="1:51" ht="20.25" customHeight="1" x14ac:dyDescent="0.15">
      <c r="A36" s="688"/>
      <c r="B36" s="689"/>
      <c r="C36" s="689"/>
      <c r="D36" s="689"/>
      <c r="E36" s="689"/>
      <c r="F36" s="690"/>
      <c r="G36" s="655"/>
      <c r="H36" s="656"/>
      <c r="I36" s="656"/>
      <c r="J36" s="656"/>
      <c r="K36" s="656"/>
      <c r="L36" s="656"/>
      <c r="M36" s="656"/>
      <c r="N36" s="656"/>
      <c r="O36" s="656"/>
      <c r="P36" s="656"/>
      <c r="Q36" s="656"/>
      <c r="R36" s="656"/>
      <c r="S36" s="656"/>
      <c r="T36" s="656"/>
      <c r="U36" s="656"/>
      <c r="V36" s="656"/>
      <c r="W36" s="656"/>
      <c r="X36" s="656"/>
      <c r="Y36" s="220" t="s">
        <v>585</v>
      </c>
      <c r="Z36" s="650"/>
      <c r="AA36" s="651"/>
      <c r="AB36" s="613" t="s">
        <v>638</v>
      </c>
      <c r="AC36" s="614"/>
      <c r="AD36" s="615"/>
      <c r="AE36" s="616" t="s">
        <v>618</v>
      </c>
      <c r="AF36" s="616"/>
      <c r="AG36" s="616"/>
      <c r="AH36" s="616"/>
      <c r="AI36" s="616" t="s">
        <v>618</v>
      </c>
      <c r="AJ36" s="616"/>
      <c r="AK36" s="616"/>
      <c r="AL36" s="616"/>
      <c r="AM36" s="616" t="s">
        <v>618</v>
      </c>
      <c r="AN36" s="616"/>
      <c r="AO36" s="616"/>
      <c r="AP36" s="616"/>
      <c r="AQ36" s="616" t="s">
        <v>618</v>
      </c>
      <c r="AR36" s="616"/>
      <c r="AS36" s="616"/>
      <c r="AT36" s="616"/>
      <c r="AU36" s="616"/>
      <c r="AV36" s="616"/>
      <c r="AW36" s="616"/>
      <c r="AX36" s="652"/>
    </row>
    <row r="37" spans="1:51" ht="20.25" customHeight="1" x14ac:dyDescent="0.15">
      <c r="A37" s="670" t="s">
        <v>236</v>
      </c>
      <c r="B37" s="671"/>
      <c r="C37" s="671"/>
      <c r="D37" s="671"/>
      <c r="E37" s="671"/>
      <c r="F37" s="672"/>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417</v>
      </c>
      <c r="AF37" s="611"/>
      <c r="AG37" s="611"/>
      <c r="AH37" s="612"/>
      <c r="AI37" s="680" t="s">
        <v>569</v>
      </c>
      <c r="AJ37" s="680"/>
      <c r="AK37" s="680"/>
      <c r="AL37" s="610"/>
      <c r="AM37" s="680" t="s">
        <v>385</v>
      </c>
      <c r="AN37" s="680"/>
      <c r="AO37" s="680"/>
      <c r="AP37" s="610"/>
      <c r="AQ37" s="217" t="s">
        <v>174</v>
      </c>
      <c r="AR37" s="218"/>
      <c r="AS37" s="218"/>
      <c r="AT37" s="219"/>
      <c r="AU37" s="198" t="s">
        <v>128</v>
      </c>
      <c r="AV37" s="198"/>
      <c r="AW37" s="198"/>
      <c r="AX37" s="201"/>
    </row>
    <row r="38" spans="1:51" ht="18.75" customHeight="1" x14ac:dyDescent="0.15">
      <c r="A38" s="673"/>
      <c r="B38" s="674"/>
      <c r="C38" s="674"/>
      <c r="D38" s="674"/>
      <c r="E38" s="674"/>
      <c r="F38" s="675"/>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81"/>
      <c r="AJ38" s="681"/>
      <c r="AK38" s="681"/>
      <c r="AL38" s="117"/>
      <c r="AM38" s="681"/>
      <c r="AN38" s="681"/>
      <c r="AO38" s="681"/>
      <c r="AP38" s="117"/>
      <c r="AQ38" s="508">
        <v>7</v>
      </c>
      <c r="AR38" s="509"/>
      <c r="AS38" s="128" t="s">
        <v>175</v>
      </c>
      <c r="AT38" s="129"/>
      <c r="AU38" s="127">
        <v>12</v>
      </c>
      <c r="AV38" s="127"/>
      <c r="AW38" s="109" t="s">
        <v>166</v>
      </c>
      <c r="AX38" s="130"/>
    </row>
    <row r="39" spans="1:51" ht="23.25" customHeight="1" x14ac:dyDescent="0.15">
      <c r="A39" s="676"/>
      <c r="B39" s="674"/>
      <c r="C39" s="674"/>
      <c r="D39" s="674"/>
      <c r="E39" s="674"/>
      <c r="F39" s="675"/>
      <c r="G39" s="179" t="s">
        <v>622</v>
      </c>
      <c r="H39" s="180"/>
      <c r="I39" s="180"/>
      <c r="J39" s="180"/>
      <c r="K39" s="180"/>
      <c r="L39" s="180"/>
      <c r="M39" s="180"/>
      <c r="N39" s="180"/>
      <c r="O39" s="181"/>
      <c r="P39" s="132" t="s">
        <v>623</v>
      </c>
      <c r="Q39" s="132"/>
      <c r="R39" s="132"/>
      <c r="S39" s="132"/>
      <c r="T39" s="132"/>
      <c r="U39" s="132"/>
      <c r="V39" s="132"/>
      <c r="W39" s="132"/>
      <c r="X39" s="133"/>
      <c r="Y39" s="220" t="s">
        <v>12</v>
      </c>
      <c r="Z39" s="221"/>
      <c r="AA39" s="222"/>
      <c r="AB39" s="669" t="s">
        <v>14</v>
      </c>
      <c r="AC39" s="669"/>
      <c r="AD39" s="669"/>
      <c r="AE39" s="94" t="s">
        <v>618</v>
      </c>
      <c r="AF39" s="88"/>
      <c r="AG39" s="88"/>
      <c r="AH39" s="88"/>
      <c r="AI39" s="94" t="s">
        <v>618</v>
      </c>
      <c r="AJ39" s="88"/>
      <c r="AK39" s="88"/>
      <c r="AL39" s="88"/>
      <c r="AM39" s="94" t="s">
        <v>618</v>
      </c>
      <c r="AN39" s="88"/>
      <c r="AO39" s="88"/>
      <c r="AP39" s="88"/>
      <c r="AQ39" s="95" t="s">
        <v>618</v>
      </c>
      <c r="AR39" s="96"/>
      <c r="AS39" s="96"/>
      <c r="AT39" s="97"/>
      <c r="AU39" s="88" t="s">
        <v>618</v>
      </c>
      <c r="AV39" s="88"/>
      <c r="AW39" s="88"/>
      <c r="AX39" s="89"/>
    </row>
    <row r="40" spans="1:51" ht="23.25" customHeight="1" x14ac:dyDescent="0.15">
      <c r="A40" s="677"/>
      <c r="B40" s="678"/>
      <c r="C40" s="678"/>
      <c r="D40" s="678"/>
      <c r="E40" s="678"/>
      <c r="F40" s="679"/>
      <c r="G40" s="182"/>
      <c r="H40" s="183"/>
      <c r="I40" s="183"/>
      <c r="J40" s="183"/>
      <c r="K40" s="183"/>
      <c r="L40" s="183"/>
      <c r="M40" s="183"/>
      <c r="N40" s="183"/>
      <c r="O40" s="184"/>
      <c r="P40" s="135"/>
      <c r="Q40" s="135"/>
      <c r="R40" s="135"/>
      <c r="S40" s="135"/>
      <c r="T40" s="135"/>
      <c r="U40" s="135"/>
      <c r="V40" s="135"/>
      <c r="W40" s="135"/>
      <c r="X40" s="136"/>
      <c r="Y40" s="176" t="s">
        <v>50</v>
      </c>
      <c r="Z40" s="177"/>
      <c r="AA40" s="178"/>
      <c r="AB40" s="669" t="s">
        <v>14</v>
      </c>
      <c r="AC40" s="669"/>
      <c r="AD40" s="669"/>
      <c r="AE40" s="94" t="s">
        <v>618</v>
      </c>
      <c r="AF40" s="88"/>
      <c r="AG40" s="88"/>
      <c r="AH40" s="88"/>
      <c r="AI40" s="94" t="s">
        <v>636</v>
      </c>
      <c r="AJ40" s="88"/>
      <c r="AK40" s="88"/>
      <c r="AL40" s="88"/>
      <c r="AM40" s="94" t="s">
        <v>618</v>
      </c>
      <c r="AN40" s="88"/>
      <c r="AO40" s="88"/>
      <c r="AP40" s="88"/>
      <c r="AQ40" s="95">
        <v>45</v>
      </c>
      <c r="AR40" s="96"/>
      <c r="AS40" s="96"/>
      <c r="AT40" s="97"/>
      <c r="AU40" s="88">
        <v>50</v>
      </c>
      <c r="AV40" s="88"/>
      <c r="AW40" s="88"/>
      <c r="AX40" s="89"/>
    </row>
    <row r="41" spans="1:51" ht="23.25" customHeight="1" x14ac:dyDescent="0.15">
      <c r="A41" s="676"/>
      <c r="B41" s="674"/>
      <c r="C41" s="674"/>
      <c r="D41" s="674"/>
      <c r="E41" s="674"/>
      <c r="F41" s="675"/>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4" t="s">
        <v>618</v>
      </c>
      <c r="AF41" s="88"/>
      <c r="AG41" s="88"/>
      <c r="AH41" s="88"/>
      <c r="AI41" s="94" t="s">
        <v>636</v>
      </c>
      <c r="AJ41" s="88"/>
      <c r="AK41" s="88"/>
      <c r="AL41" s="88"/>
      <c r="AM41" s="94" t="s">
        <v>618</v>
      </c>
      <c r="AN41" s="88"/>
      <c r="AO41" s="88"/>
      <c r="AP41" s="88"/>
      <c r="AQ41" s="95" t="s">
        <v>618</v>
      </c>
      <c r="AR41" s="96"/>
      <c r="AS41" s="96"/>
      <c r="AT41" s="97"/>
      <c r="AU41" s="88" t="s">
        <v>618</v>
      </c>
      <c r="AV41" s="88"/>
      <c r="AW41" s="88"/>
      <c r="AX41" s="89"/>
    </row>
    <row r="42" spans="1:51" ht="23.25" customHeight="1" x14ac:dyDescent="0.15">
      <c r="A42" s="188" t="s">
        <v>261</v>
      </c>
      <c r="B42" s="151"/>
      <c r="C42" s="151"/>
      <c r="D42" s="151"/>
      <c r="E42" s="151"/>
      <c r="F42" s="152"/>
      <c r="G42" s="190" t="s">
        <v>632</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28" t="s">
        <v>580</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49" t="s">
        <v>581</v>
      </c>
      <c r="B65" s="154"/>
      <c r="C65" s="154"/>
      <c r="D65" s="154"/>
      <c r="E65" s="154"/>
      <c r="F65" s="155"/>
      <c r="G65" s="691" t="s">
        <v>573</v>
      </c>
      <c r="H65" s="692"/>
      <c r="I65" s="692"/>
      <c r="J65" s="692"/>
      <c r="K65" s="692"/>
      <c r="L65" s="692"/>
      <c r="M65" s="692"/>
      <c r="N65" s="692"/>
      <c r="O65" s="692"/>
      <c r="P65" s="693" t="s">
        <v>572</v>
      </c>
      <c r="Q65" s="692"/>
      <c r="R65" s="692"/>
      <c r="S65" s="692"/>
      <c r="T65" s="692"/>
      <c r="U65" s="692"/>
      <c r="V65" s="692"/>
      <c r="W65" s="692"/>
      <c r="X65" s="694"/>
      <c r="Y65" s="695"/>
      <c r="Z65" s="696"/>
      <c r="AA65" s="697"/>
      <c r="AB65" s="627" t="s">
        <v>11</v>
      </c>
      <c r="AC65" s="627"/>
      <c r="AD65" s="627"/>
      <c r="AE65" s="117" t="s">
        <v>417</v>
      </c>
      <c r="AF65" s="698"/>
      <c r="AG65" s="698"/>
      <c r="AH65" s="699"/>
      <c r="AI65" s="117" t="s">
        <v>569</v>
      </c>
      <c r="AJ65" s="698"/>
      <c r="AK65" s="698"/>
      <c r="AL65" s="699"/>
      <c r="AM65" s="117" t="s">
        <v>385</v>
      </c>
      <c r="AN65" s="698"/>
      <c r="AO65" s="698"/>
      <c r="AP65" s="699"/>
      <c r="AQ65" s="624" t="s">
        <v>416</v>
      </c>
      <c r="AR65" s="625"/>
      <c r="AS65" s="625"/>
      <c r="AT65" s="626"/>
      <c r="AU65" s="624" t="s">
        <v>594</v>
      </c>
      <c r="AV65" s="625"/>
      <c r="AW65" s="625"/>
      <c r="AX65" s="634"/>
      <c r="AY65">
        <f>COUNTA($G$66)</f>
        <v>0</v>
      </c>
    </row>
    <row r="66" spans="1:51" ht="23.25" hidden="1" customHeight="1" x14ac:dyDescent="0.15">
      <c r="A66" s="649"/>
      <c r="B66" s="154"/>
      <c r="C66" s="154"/>
      <c r="D66" s="154"/>
      <c r="E66" s="154"/>
      <c r="F66" s="155"/>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9"/>
      <c r="B67" s="159"/>
      <c r="C67" s="159"/>
      <c r="D67" s="159"/>
      <c r="E67" s="159"/>
      <c r="F67" s="160"/>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2" t="s">
        <v>582</v>
      </c>
      <c r="B68" s="683"/>
      <c r="C68" s="683"/>
      <c r="D68" s="683"/>
      <c r="E68" s="683"/>
      <c r="F68" s="684"/>
      <c r="G68" s="177" t="s">
        <v>583</v>
      </c>
      <c r="H68" s="177"/>
      <c r="I68" s="177"/>
      <c r="J68" s="177"/>
      <c r="K68" s="177"/>
      <c r="L68" s="177"/>
      <c r="M68" s="177"/>
      <c r="N68" s="177"/>
      <c r="O68" s="177"/>
      <c r="P68" s="177"/>
      <c r="Q68" s="177"/>
      <c r="R68" s="177"/>
      <c r="S68" s="177"/>
      <c r="T68" s="177"/>
      <c r="U68" s="177"/>
      <c r="V68" s="177"/>
      <c r="W68" s="177"/>
      <c r="X68" s="178"/>
      <c r="Y68" s="631"/>
      <c r="Z68" s="632"/>
      <c r="AA68" s="633"/>
      <c r="AB68" s="176" t="s">
        <v>11</v>
      </c>
      <c r="AC68" s="177"/>
      <c r="AD68" s="178"/>
      <c r="AE68" s="120" t="s">
        <v>417</v>
      </c>
      <c r="AF68" s="120"/>
      <c r="AG68" s="120"/>
      <c r="AH68" s="120"/>
      <c r="AI68" s="120" t="s">
        <v>569</v>
      </c>
      <c r="AJ68" s="120"/>
      <c r="AK68" s="120"/>
      <c r="AL68" s="120"/>
      <c r="AM68" s="120" t="s">
        <v>385</v>
      </c>
      <c r="AN68" s="120"/>
      <c r="AO68" s="120"/>
      <c r="AP68" s="120"/>
      <c r="AQ68" s="628" t="s">
        <v>595</v>
      </c>
      <c r="AR68" s="629"/>
      <c r="AS68" s="629"/>
      <c r="AT68" s="629"/>
      <c r="AU68" s="629"/>
      <c r="AV68" s="629"/>
      <c r="AW68" s="629"/>
      <c r="AX68" s="630"/>
      <c r="AY68">
        <f>IF(SUBSTITUTE(SUBSTITUTE($G$69,"／",""),"　","")="",0,1)</f>
        <v>0</v>
      </c>
    </row>
    <row r="69" spans="1:51" ht="23.25" hidden="1" customHeight="1" x14ac:dyDescent="0.15">
      <c r="A69" s="685"/>
      <c r="B69" s="686"/>
      <c r="C69" s="686"/>
      <c r="D69" s="686"/>
      <c r="E69" s="686"/>
      <c r="F69" s="687"/>
      <c r="G69" s="653" t="s">
        <v>584</v>
      </c>
      <c r="H69" s="654"/>
      <c r="I69" s="654"/>
      <c r="J69" s="654"/>
      <c r="K69" s="654"/>
      <c r="L69" s="654"/>
      <c r="M69" s="654"/>
      <c r="N69" s="654"/>
      <c r="O69" s="654"/>
      <c r="P69" s="654"/>
      <c r="Q69" s="654"/>
      <c r="R69" s="654"/>
      <c r="S69" s="654"/>
      <c r="T69" s="654"/>
      <c r="U69" s="654"/>
      <c r="V69" s="654"/>
      <c r="W69" s="654"/>
      <c r="X69" s="654"/>
      <c r="Y69" s="657" t="s">
        <v>582</v>
      </c>
      <c r="Z69" s="658"/>
      <c r="AA69" s="659"/>
      <c r="AB69" s="660"/>
      <c r="AC69" s="661"/>
      <c r="AD69" s="662"/>
      <c r="AE69" s="663"/>
      <c r="AF69" s="663"/>
      <c r="AG69" s="663"/>
      <c r="AH69" s="663"/>
      <c r="AI69" s="663"/>
      <c r="AJ69" s="663"/>
      <c r="AK69" s="663"/>
      <c r="AL69" s="663"/>
      <c r="AM69" s="663"/>
      <c r="AN69" s="663"/>
      <c r="AO69" s="663"/>
      <c r="AP69" s="663"/>
      <c r="AQ69" s="94"/>
      <c r="AR69" s="88"/>
      <c r="AS69" s="88"/>
      <c r="AT69" s="88"/>
      <c r="AU69" s="88"/>
      <c r="AV69" s="88"/>
      <c r="AW69" s="88"/>
      <c r="AX69" s="89"/>
      <c r="AY69">
        <f>$AY$68</f>
        <v>0</v>
      </c>
    </row>
    <row r="70" spans="1:51" ht="46.5" hidden="1" customHeight="1" x14ac:dyDescent="0.15">
      <c r="A70" s="688"/>
      <c r="B70" s="689"/>
      <c r="C70" s="689"/>
      <c r="D70" s="689"/>
      <c r="E70" s="689"/>
      <c r="F70" s="690"/>
      <c r="G70" s="655"/>
      <c r="H70" s="656"/>
      <c r="I70" s="656"/>
      <c r="J70" s="656"/>
      <c r="K70" s="656"/>
      <c r="L70" s="656"/>
      <c r="M70" s="656"/>
      <c r="N70" s="656"/>
      <c r="O70" s="656"/>
      <c r="P70" s="656"/>
      <c r="Q70" s="656"/>
      <c r="R70" s="656"/>
      <c r="S70" s="656"/>
      <c r="T70" s="656"/>
      <c r="U70" s="656"/>
      <c r="V70" s="656"/>
      <c r="W70" s="656"/>
      <c r="X70" s="656"/>
      <c r="Y70" s="220" t="s">
        <v>585</v>
      </c>
      <c r="Z70" s="650"/>
      <c r="AA70" s="651"/>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8" t="s">
        <v>236</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18.75" hidden="1" customHeight="1" x14ac:dyDescent="0.15">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c r="AR72" s="509"/>
      <c r="AS72" s="128" t="s">
        <v>175</v>
      </c>
      <c r="AT72" s="129"/>
      <c r="AU72" s="127"/>
      <c r="AV72" s="127"/>
      <c r="AW72" s="109" t="s">
        <v>166</v>
      </c>
      <c r="AX72" s="130"/>
      <c r="AY72">
        <f t="shared" ref="AY72:AY77" si="1">$AY$71</f>
        <v>0</v>
      </c>
    </row>
    <row r="73" spans="1:51" ht="23.25" hidden="1" customHeight="1" x14ac:dyDescent="0.15">
      <c r="A73" s="599"/>
      <c r="B73" s="597"/>
      <c r="C73" s="597"/>
      <c r="D73" s="597"/>
      <c r="E73" s="597"/>
      <c r="F73" s="598"/>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9" t="s">
        <v>581</v>
      </c>
      <c r="B99" s="154"/>
      <c r="C99" s="154"/>
      <c r="D99" s="154"/>
      <c r="E99" s="154"/>
      <c r="F99" s="155"/>
      <c r="G99" s="691" t="s">
        <v>573</v>
      </c>
      <c r="H99" s="692"/>
      <c r="I99" s="692"/>
      <c r="J99" s="692"/>
      <c r="K99" s="692"/>
      <c r="L99" s="692"/>
      <c r="M99" s="692"/>
      <c r="N99" s="692"/>
      <c r="O99" s="692"/>
      <c r="P99" s="693" t="s">
        <v>572</v>
      </c>
      <c r="Q99" s="692"/>
      <c r="R99" s="692"/>
      <c r="S99" s="692"/>
      <c r="T99" s="692"/>
      <c r="U99" s="692"/>
      <c r="V99" s="692"/>
      <c r="W99" s="692"/>
      <c r="X99" s="694"/>
      <c r="Y99" s="695"/>
      <c r="Z99" s="696"/>
      <c r="AA99" s="697"/>
      <c r="AB99" s="627" t="s">
        <v>11</v>
      </c>
      <c r="AC99" s="627"/>
      <c r="AD99" s="627"/>
      <c r="AE99" s="120" t="s">
        <v>417</v>
      </c>
      <c r="AF99" s="120"/>
      <c r="AG99" s="120"/>
      <c r="AH99" s="120"/>
      <c r="AI99" s="120" t="s">
        <v>569</v>
      </c>
      <c r="AJ99" s="120"/>
      <c r="AK99" s="120"/>
      <c r="AL99" s="120"/>
      <c r="AM99" s="120" t="s">
        <v>385</v>
      </c>
      <c r="AN99" s="120"/>
      <c r="AO99" s="120"/>
      <c r="AP99" s="120"/>
      <c r="AQ99" s="624" t="s">
        <v>416</v>
      </c>
      <c r="AR99" s="625"/>
      <c r="AS99" s="625"/>
      <c r="AT99" s="626"/>
      <c r="AU99" s="624" t="s">
        <v>594</v>
      </c>
      <c r="AV99" s="625"/>
      <c r="AW99" s="625"/>
      <c r="AX99" s="634"/>
      <c r="AY99">
        <f>COUNTA($G$100)</f>
        <v>0</v>
      </c>
    </row>
    <row r="100" spans="1:60" ht="23.25" hidden="1" customHeight="1" x14ac:dyDescent="0.15">
      <c r="A100" s="649"/>
      <c r="B100" s="154"/>
      <c r="C100" s="154"/>
      <c r="D100" s="154"/>
      <c r="E100" s="154"/>
      <c r="F100" s="155"/>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9"/>
      <c r="B101" s="159"/>
      <c r="C101" s="159"/>
      <c r="D101" s="159"/>
      <c r="E101" s="159"/>
      <c r="F101" s="160"/>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8" t="s">
        <v>582</v>
      </c>
      <c r="B102" s="106"/>
      <c r="C102" s="106"/>
      <c r="D102" s="106"/>
      <c r="E102" s="106"/>
      <c r="F102" s="664"/>
      <c r="G102" s="177" t="s">
        <v>583</v>
      </c>
      <c r="H102" s="177"/>
      <c r="I102" s="177"/>
      <c r="J102" s="177"/>
      <c r="K102" s="177"/>
      <c r="L102" s="177"/>
      <c r="M102" s="177"/>
      <c r="N102" s="177"/>
      <c r="O102" s="177"/>
      <c r="P102" s="177"/>
      <c r="Q102" s="177"/>
      <c r="R102" s="177"/>
      <c r="S102" s="177"/>
      <c r="T102" s="177"/>
      <c r="U102" s="177"/>
      <c r="V102" s="177"/>
      <c r="W102" s="177"/>
      <c r="X102" s="178"/>
      <c r="Y102" s="631"/>
      <c r="Z102" s="632"/>
      <c r="AA102" s="633"/>
      <c r="AB102" s="176" t="s">
        <v>11</v>
      </c>
      <c r="AC102" s="177"/>
      <c r="AD102" s="178"/>
      <c r="AE102" s="120" t="s">
        <v>417</v>
      </c>
      <c r="AF102" s="120"/>
      <c r="AG102" s="120"/>
      <c r="AH102" s="120"/>
      <c r="AI102" s="120" t="s">
        <v>569</v>
      </c>
      <c r="AJ102" s="120"/>
      <c r="AK102" s="120"/>
      <c r="AL102" s="120"/>
      <c r="AM102" s="120" t="s">
        <v>385</v>
      </c>
      <c r="AN102" s="120"/>
      <c r="AO102" s="120"/>
      <c r="AP102" s="120"/>
      <c r="AQ102" s="628" t="s">
        <v>595</v>
      </c>
      <c r="AR102" s="629"/>
      <c r="AS102" s="629"/>
      <c r="AT102" s="629"/>
      <c r="AU102" s="629"/>
      <c r="AV102" s="629"/>
      <c r="AW102" s="629"/>
      <c r="AX102" s="630"/>
      <c r="AY102">
        <f>IF(SUBSTITUTE(SUBSTITUTE($G$103,"／",""),"　","")="",0,1)</f>
        <v>0</v>
      </c>
    </row>
    <row r="103" spans="1:60" ht="23.25" hidden="1" customHeight="1" x14ac:dyDescent="0.15">
      <c r="A103" s="665"/>
      <c r="B103" s="198"/>
      <c r="C103" s="198"/>
      <c r="D103" s="198"/>
      <c r="E103" s="198"/>
      <c r="F103" s="666"/>
      <c r="G103" s="653" t="s">
        <v>584</v>
      </c>
      <c r="H103" s="654"/>
      <c r="I103" s="654"/>
      <c r="J103" s="654"/>
      <c r="K103" s="654"/>
      <c r="L103" s="654"/>
      <c r="M103" s="654"/>
      <c r="N103" s="654"/>
      <c r="O103" s="654"/>
      <c r="P103" s="654"/>
      <c r="Q103" s="654"/>
      <c r="R103" s="654"/>
      <c r="S103" s="654"/>
      <c r="T103" s="654"/>
      <c r="U103" s="654"/>
      <c r="V103" s="654"/>
      <c r="W103" s="654"/>
      <c r="X103" s="654"/>
      <c r="Y103" s="657" t="s">
        <v>582</v>
      </c>
      <c r="Z103" s="658"/>
      <c r="AA103" s="659"/>
      <c r="AB103" s="660"/>
      <c r="AC103" s="661"/>
      <c r="AD103" s="662"/>
      <c r="AE103" s="663"/>
      <c r="AF103" s="663"/>
      <c r="AG103" s="663"/>
      <c r="AH103" s="663"/>
      <c r="AI103" s="663"/>
      <c r="AJ103" s="663"/>
      <c r="AK103" s="663"/>
      <c r="AL103" s="663"/>
      <c r="AM103" s="663"/>
      <c r="AN103" s="663"/>
      <c r="AO103" s="663"/>
      <c r="AP103" s="663"/>
      <c r="AQ103" s="94"/>
      <c r="AR103" s="88"/>
      <c r="AS103" s="88"/>
      <c r="AT103" s="88"/>
      <c r="AU103" s="88"/>
      <c r="AV103" s="88"/>
      <c r="AW103" s="88"/>
      <c r="AX103" s="89"/>
      <c r="AY103">
        <f>$AY$102</f>
        <v>0</v>
      </c>
    </row>
    <row r="104" spans="1:60" ht="46.5" hidden="1" customHeight="1" x14ac:dyDescent="0.15">
      <c r="A104" s="667"/>
      <c r="B104" s="109"/>
      <c r="C104" s="109"/>
      <c r="D104" s="109"/>
      <c r="E104" s="109"/>
      <c r="F104" s="668"/>
      <c r="G104" s="655"/>
      <c r="H104" s="656"/>
      <c r="I104" s="656"/>
      <c r="J104" s="656"/>
      <c r="K104" s="656"/>
      <c r="L104" s="656"/>
      <c r="M104" s="656"/>
      <c r="N104" s="656"/>
      <c r="O104" s="656"/>
      <c r="P104" s="656"/>
      <c r="Q104" s="656"/>
      <c r="R104" s="656"/>
      <c r="S104" s="656"/>
      <c r="T104" s="656"/>
      <c r="U104" s="656"/>
      <c r="V104" s="656"/>
      <c r="W104" s="656"/>
      <c r="X104" s="656"/>
      <c r="Y104" s="220" t="s">
        <v>585</v>
      </c>
      <c r="Z104" s="650"/>
      <c r="AA104" s="651"/>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8" t="s">
        <v>236</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175</v>
      </c>
      <c r="AT106" s="129"/>
      <c r="AU106" s="127"/>
      <c r="AV106" s="127"/>
      <c r="AW106" s="109" t="s">
        <v>166</v>
      </c>
      <c r="AX106" s="130"/>
      <c r="AY106">
        <f t="shared" ref="AY106:AY111" si="3">$AY$105</f>
        <v>0</v>
      </c>
    </row>
    <row r="107" spans="1:60" ht="23.25" hidden="1" customHeight="1" x14ac:dyDescent="0.15">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9" t="s">
        <v>581</v>
      </c>
      <c r="B133" s="154"/>
      <c r="C133" s="154"/>
      <c r="D133" s="154"/>
      <c r="E133" s="154"/>
      <c r="F133" s="155"/>
      <c r="G133" s="691" t="s">
        <v>573</v>
      </c>
      <c r="H133" s="692"/>
      <c r="I133" s="692"/>
      <c r="J133" s="692"/>
      <c r="K133" s="692"/>
      <c r="L133" s="692"/>
      <c r="M133" s="692"/>
      <c r="N133" s="692"/>
      <c r="O133" s="692"/>
      <c r="P133" s="693" t="s">
        <v>572</v>
      </c>
      <c r="Q133" s="692"/>
      <c r="R133" s="692"/>
      <c r="S133" s="692"/>
      <c r="T133" s="692"/>
      <c r="U133" s="692"/>
      <c r="V133" s="692"/>
      <c r="W133" s="692"/>
      <c r="X133" s="694"/>
      <c r="Y133" s="695"/>
      <c r="Z133" s="696"/>
      <c r="AA133" s="697"/>
      <c r="AB133" s="627" t="s">
        <v>11</v>
      </c>
      <c r="AC133" s="627"/>
      <c r="AD133" s="627"/>
      <c r="AE133" s="120" t="s">
        <v>417</v>
      </c>
      <c r="AF133" s="120"/>
      <c r="AG133" s="120"/>
      <c r="AH133" s="120"/>
      <c r="AI133" s="120" t="s">
        <v>569</v>
      </c>
      <c r="AJ133" s="120"/>
      <c r="AK133" s="120"/>
      <c r="AL133" s="120"/>
      <c r="AM133" s="120" t="s">
        <v>385</v>
      </c>
      <c r="AN133" s="120"/>
      <c r="AO133" s="120"/>
      <c r="AP133" s="120"/>
      <c r="AQ133" s="624" t="s">
        <v>416</v>
      </c>
      <c r="AR133" s="625"/>
      <c r="AS133" s="625"/>
      <c r="AT133" s="626"/>
      <c r="AU133" s="624" t="s">
        <v>594</v>
      </c>
      <c r="AV133" s="625"/>
      <c r="AW133" s="625"/>
      <c r="AX133" s="634"/>
      <c r="AY133">
        <f>COUNTA($G$134)</f>
        <v>0</v>
      </c>
    </row>
    <row r="134" spans="1:60" ht="23.25" hidden="1" customHeight="1" x14ac:dyDescent="0.15">
      <c r="A134" s="649"/>
      <c r="B134" s="154"/>
      <c r="C134" s="154"/>
      <c r="D134" s="154"/>
      <c r="E134" s="154"/>
      <c r="F134" s="155"/>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9"/>
      <c r="B135" s="159"/>
      <c r="C135" s="159"/>
      <c r="D135" s="159"/>
      <c r="E135" s="159"/>
      <c r="F135" s="160"/>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8" t="s">
        <v>582</v>
      </c>
      <c r="B136" s="106"/>
      <c r="C136" s="106"/>
      <c r="D136" s="106"/>
      <c r="E136" s="106"/>
      <c r="F136" s="664"/>
      <c r="G136" s="177" t="s">
        <v>583</v>
      </c>
      <c r="H136" s="177"/>
      <c r="I136" s="177"/>
      <c r="J136" s="177"/>
      <c r="K136" s="177"/>
      <c r="L136" s="177"/>
      <c r="M136" s="177"/>
      <c r="N136" s="177"/>
      <c r="O136" s="177"/>
      <c r="P136" s="177"/>
      <c r="Q136" s="177"/>
      <c r="R136" s="177"/>
      <c r="S136" s="177"/>
      <c r="T136" s="177"/>
      <c r="U136" s="177"/>
      <c r="V136" s="177"/>
      <c r="W136" s="177"/>
      <c r="X136" s="178"/>
      <c r="Y136" s="631"/>
      <c r="Z136" s="632"/>
      <c r="AA136" s="633"/>
      <c r="AB136" s="176" t="s">
        <v>11</v>
      </c>
      <c r="AC136" s="177"/>
      <c r="AD136" s="178"/>
      <c r="AE136" s="120" t="s">
        <v>417</v>
      </c>
      <c r="AF136" s="120"/>
      <c r="AG136" s="120"/>
      <c r="AH136" s="120"/>
      <c r="AI136" s="120" t="s">
        <v>569</v>
      </c>
      <c r="AJ136" s="120"/>
      <c r="AK136" s="120"/>
      <c r="AL136" s="120"/>
      <c r="AM136" s="120" t="s">
        <v>385</v>
      </c>
      <c r="AN136" s="120"/>
      <c r="AO136" s="120"/>
      <c r="AP136" s="120"/>
      <c r="AQ136" s="628" t="s">
        <v>595</v>
      </c>
      <c r="AR136" s="629"/>
      <c r="AS136" s="629"/>
      <c r="AT136" s="629"/>
      <c r="AU136" s="629"/>
      <c r="AV136" s="629"/>
      <c r="AW136" s="629"/>
      <c r="AX136" s="630"/>
      <c r="AY136">
        <f>IF(SUBSTITUTE(SUBSTITUTE($G$137,"／",""),"　","")="",0,1)</f>
        <v>0</v>
      </c>
    </row>
    <row r="137" spans="1:60" ht="23.25" hidden="1" customHeight="1" x14ac:dyDescent="0.15">
      <c r="A137" s="665"/>
      <c r="B137" s="198"/>
      <c r="C137" s="198"/>
      <c r="D137" s="198"/>
      <c r="E137" s="198"/>
      <c r="F137" s="666"/>
      <c r="G137" s="653" t="s">
        <v>584</v>
      </c>
      <c r="H137" s="654"/>
      <c r="I137" s="654"/>
      <c r="J137" s="654"/>
      <c r="K137" s="654"/>
      <c r="L137" s="654"/>
      <c r="M137" s="654"/>
      <c r="N137" s="654"/>
      <c r="O137" s="654"/>
      <c r="P137" s="654"/>
      <c r="Q137" s="654"/>
      <c r="R137" s="654"/>
      <c r="S137" s="654"/>
      <c r="T137" s="654"/>
      <c r="U137" s="654"/>
      <c r="V137" s="654"/>
      <c r="W137" s="654"/>
      <c r="X137" s="654"/>
      <c r="Y137" s="657" t="s">
        <v>582</v>
      </c>
      <c r="Z137" s="658"/>
      <c r="AA137" s="659"/>
      <c r="AB137" s="660"/>
      <c r="AC137" s="661"/>
      <c r="AD137" s="662"/>
      <c r="AE137" s="663"/>
      <c r="AF137" s="663"/>
      <c r="AG137" s="663"/>
      <c r="AH137" s="663"/>
      <c r="AI137" s="663"/>
      <c r="AJ137" s="663"/>
      <c r="AK137" s="663"/>
      <c r="AL137" s="663"/>
      <c r="AM137" s="663"/>
      <c r="AN137" s="663"/>
      <c r="AO137" s="663"/>
      <c r="AP137" s="663"/>
      <c r="AQ137" s="94"/>
      <c r="AR137" s="88"/>
      <c r="AS137" s="88"/>
      <c r="AT137" s="88"/>
      <c r="AU137" s="88"/>
      <c r="AV137" s="88"/>
      <c r="AW137" s="88"/>
      <c r="AX137" s="89"/>
      <c r="AY137">
        <f>$AY$136</f>
        <v>0</v>
      </c>
    </row>
    <row r="138" spans="1:60" ht="46.5" hidden="1" customHeight="1" x14ac:dyDescent="0.15">
      <c r="A138" s="667"/>
      <c r="B138" s="109"/>
      <c r="C138" s="109"/>
      <c r="D138" s="109"/>
      <c r="E138" s="109"/>
      <c r="F138" s="668"/>
      <c r="G138" s="655"/>
      <c r="H138" s="656"/>
      <c r="I138" s="656"/>
      <c r="J138" s="656"/>
      <c r="K138" s="656"/>
      <c r="L138" s="656"/>
      <c r="M138" s="656"/>
      <c r="N138" s="656"/>
      <c r="O138" s="656"/>
      <c r="P138" s="656"/>
      <c r="Q138" s="656"/>
      <c r="R138" s="656"/>
      <c r="S138" s="656"/>
      <c r="T138" s="656"/>
      <c r="U138" s="656"/>
      <c r="V138" s="656"/>
      <c r="W138" s="656"/>
      <c r="X138" s="656"/>
      <c r="Y138" s="220" t="s">
        <v>585</v>
      </c>
      <c r="Z138" s="650"/>
      <c r="AA138" s="651"/>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8" t="s">
        <v>236</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175</v>
      </c>
      <c r="AT140" s="129"/>
      <c r="AU140" s="127"/>
      <c r="AV140" s="127"/>
      <c r="AW140" s="109" t="s">
        <v>166</v>
      </c>
      <c r="AX140" s="130"/>
      <c r="AY140">
        <f t="shared" ref="AY140:AY145" si="5">$AY$139</f>
        <v>0</v>
      </c>
    </row>
    <row r="141" spans="1:60" ht="23.25" hidden="1" customHeight="1" x14ac:dyDescent="0.15">
      <c r="A141" s="599"/>
      <c r="B141" s="597"/>
      <c r="C141" s="597"/>
      <c r="D141" s="597"/>
      <c r="E141" s="597"/>
      <c r="F141" s="59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9" t="s">
        <v>581</v>
      </c>
      <c r="B167" s="154"/>
      <c r="C167" s="154"/>
      <c r="D167" s="154"/>
      <c r="E167" s="154"/>
      <c r="F167" s="155"/>
      <c r="G167" s="691" t="s">
        <v>573</v>
      </c>
      <c r="H167" s="692"/>
      <c r="I167" s="692"/>
      <c r="J167" s="692"/>
      <c r="K167" s="692"/>
      <c r="L167" s="692"/>
      <c r="M167" s="692"/>
      <c r="N167" s="692"/>
      <c r="O167" s="692"/>
      <c r="P167" s="693" t="s">
        <v>572</v>
      </c>
      <c r="Q167" s="692"/>
      <c r="R167" s="692"/>
      <c r="S167" s="692"/>
      <c r="T167" s="692"/>
      <c r="U167" s="692"/>
      <c r="V167" s="692"/>
      <c r="W167" s="692"/>
      <c r="X167" s="694"/>
      <c r="Y167" s="695"/>
      <c r="Z167" s="696"/>
      <c r="AA167" s="697"/>
      <c r="AB167" s="627" t="s">
        <v>11</v>
      </c>
      <c r="AC167" s="627"/>
      <c r="AD167" s="627"/>
      <c r="AE167" s="120" t="s">
        <v>417</v>
      </c>
      <c r="AF167" s="120"/>
      <c r="AG167" s="120"/>
      <c r="AH167" s="120"/>
      <c r="AI167" s="120" t="s">
        <v>569</v>
      </c>
      <c r="AJ167" s="120"/>
      <c r="AK167" s="120"/>
      <c r="AL167" s="120"/>
      <c r="AM167" s="120" t="s">
        <v>385</v>
      </c>
      <c r="AN167" s="120"/>
      <c r="AO167" s="120"/>
      <c r="AP167" s="120"/>
      <c r="AQ167" s="624" t="s">
        <v>416</v>
      </c>
      <c r="AR167" s="625"/>
      <c r="AS167" s="625"/>
      <c r="AT167" s="626"/>
      <c r="AU167" s="624" t="s">
        <v>594</v>
      </c>
      <c r="AV167" s="625"/>
      <c r="AW167" s="625"/>
      <c r="AX167" s="634"/>
      <c r="AY167">
        <f>COUNTA($G$168)</f>
        <v>0</v>
      </c>
    </row>
    <row r="168" spans="1:60" ht="23.25" hidden="1" customHeight="1" x14ac:dyDescent="0.15">
      <c r="A168" s="649"/>
      <c r="B168" s="154"/>
      <c r="C168" s="154"/>
      <c r="D168" s="154"/>
      <c r="E168" s="154"/>
      <c r="F168" s="155"/>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9"/>
      <c r="B169" s="159"/>
      <c r="C169" s="159"/>
      <c r="D169" s="159"/>
      <c r="E169" s="159"/>
      <c r="F169" s="160"/>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8" t="s">
        <v>582</v>
      </c>
      <c r="B170" s="106"/>
      <c r="C170" s="106"/>
      <c r="D170" s="106"/>
      <c r="E170" s="106"/>
      <c r="F170" s="664"/>
      <c r="G170" s="177" t="s">
        <v>583</v>
      </c>
      <c r="H170" s="177"/>
      <c r="I170" s="177"/>
      <c r="J170" s="177"/>
      <c r="K170" s="177"/>
      <c r="L170" s="177"/>
      <c r="M170" s="177"/>
      <c r="N170" s="177"/>
      <c r="O170" s="177"/>
      <c r="P170" s="177"/>
      <c r="Q170" s="177"/>
      <c r="R170" s="177"/>
      <c r="S170" s="177"/>
      <c r="T170" s="177"/>
      <c r="U170" s="177"/>
      <c r="V170" s="177"/>
      <c r="W170" s="177"/>
      <c r="X170" s="178"/>
      <c r="Y170" s="631"/>
      <c r="Z170" s="632"/>
      <c r="AA170" s="633"/>
      <c r="AB170" s="176" t="s">
        <v>11</v>
      </c>
      <c r="AC170" s="177"/>
      <c r="AD170" s="178"/>
      <c r="AE170" s="120" t="s">
        <v>417</v>
      </c>
      <c r="AF170" s="120"/>
      <c r="AG170" s="120"/>
      <c r="AH170" s="120"/>
      <c r="AI170" s="120" t="s">
        <v>569</v>
      </c>
      <c r="AJ170" s="120"/>
      <c r="AK170" s="120"/>
      <c r="AL170" s="120"/>
      <c r="AM170" s="120" t="s">
        <v>385</v>
      </c>
      <c r="AN170" s="120"/>
      <c r="AO170" s="120"/>
      <c r="AP170" s="120"/>
      <c r="AQ170" s="628" t="s">
        <v>595</v>
      </c>
      <c r="AR170" s="629"/>
      <c r="AS170" s="629"/>
      <c r="AT170" s="629"/>
      <c r="AU170" s="629"/>
      <c r="AV170" s="629"/>
      <c r="AW170" s="629"/>
      <c r="AX170" s="630"/>
      <c r="AY170">
        <f>IF(SUBSTITUTE(SUBSTITUTE($G$171,"／",""),"　","")="",0,1)</f>
        <v>0</v>
      </c>
    </row>
    <row r="171" spans="1:60" ht="23.25" hidden="1" customHeight="1" x14ac:dyDescent="0.15">
      <c r="A171" s="665"/>
      <c r="B171" s="198"/>
      <c r="C171" s="198"/>
      <c r="D171" s="198"/>
      <c r="E171" s="198"/>
      <c r="F171" s="666"/>
      <c r="G171" s="653" t="s">
        <v>584</v>
      </c>
      <c r="H171" s="654"/>
      <c r="I171" s="654"/>
      <c r="J171" s="654"/>
      <c r="K171" s="654"/>
      <c r="L171" s="654"/>
      <c r="M171" s="654"/>
      <c r="N171" s="654"/>
      <c r="O171" s="654"/>
      <c r="P171" s="654"/>
      <c r="Q171" s="654"/>
      <c r="R171" s="654"/>
      <c r="S171" s="654"/>
      <c r="T171" s="654"/>
      <c r="U171" s="654"/>
      <c r="V171" s="654"/>
      <c r="W171" s="654"/>
      <c r="X171" s="654"/>
      <c r="Y171" s="657" t="s">
        <v>582</v>
      </c>
      <c r="Z171" s="658"/>
      <c r="AA171" s="659"/>
      <c r="AB171" s="660"/>
      <c r="AC171" s="661"/>
      <c r="AD171" s="662"/>
      <c r="AE171" s="663"/>
      <c r="AF171" s="663"/>
      <c r="AG171" s="663"/>
      <c r="AH171" s="663"/>
      <c r="AI171" s="663"/>
      <c r="AJ171" s="663"/>
      <c r="AK171" s="663"/>
      <c r="AL171" s="663"/>
      <c r="AM171" s="663"/>
      <c r="AN171" s="663"/>
      <c r="AO171" s="663"/>
      <c r="AP171" s="663"/>
      <c r="AQ171" s="94"/>
      <c r="AR171" s="88"/>
      <c r="AS171" s="88"/>
      <c r="AT171" s="88"/>
      <c r="AU171" s="88"/>
      <c r="AV171" s="88"/>
      <c r="AW171" s="88"/>
      <c r="AX171" s="89"/>
      <c r="AY171">
        <f>$AY$170</f>
        <v>0</v>
      </c>
    </row>
    <row r="172" spans="1:60" ht="46.5" hidden="1" customHeight="1" x14ac:dyDescent="0.15">
      <c r="A172" s="667"/>
      <c r="B172" s="109"/>
      <c r="C172" s="109"/>
      <c r="D172" s="109"/>
      <c r="E172" s="109"/>
      <c r="F172" s="668"/>
      <c r="G172" s="655"/>
      <c r="H172" s="656"/>
      <c r="I172" s="656"/>
      <c r="J172" s="656"/>
      <c r="K172" s="656"/>
      <c r="L172" s="656"/>
      <c r="M172" s="656"/>
      <c r="N172" s="656"/>
      <c r="O172" s="656"/>
      <c r="P172" s="656"/>
      <c r="Q172" s="656"/>
      <c r="R172" s="656"/>
      <c r="S172" s="656"/>
      <c r="T172" s="656"/>
      <c r="U172" s="656"/>
      <c r="V172" s="656"/>
      <c r="W172" s="656"/>
      <c r="X172" s="656"/>
      <c r="Y172" s="220" t="s">
        <v>585</v>
      </c>
      <c r="Z172" s="650"/>
      <c r="AA172" s="651"/>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8" t="s">
        <v>236</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175</v>
      </c>
      <c r="AT174" s="129"/>
      <c r="AU174" s="127"/>
      <c r="AV174" s="127"/>
      <c r="AW174" s="109" t="s">
        <v>166</v>
      </c>
      <c r="AX174" s="130"/>
      <c r="AY174">
        <f t="shared" ref="AY174:AY179" si="7">$AY$173</f>
        <v>0</v>
      </c>
    </row>
    <row r="175" spans="1:60" ht="23.25" hidden="1" customHeight="1" x14ac:dyDescent="0.15">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t="s">
        <v>624</v>
      </c>
      <c r="AR201" s="509"/>
      <c r="AS201" s="128" t="s">
        <v>175</v>
      </c>
      <c r="AT201" s="129"/>
      <c r="AU201" s="127" t="s">
        <v>624</v>
      </c>
      <c r="AV201" s="127"/>
      <c r="AW201" s="576" t="s">
        <v>166</v>
      </c>
      <c r="AX201" s="577"/>
      <c r="AY201">
        <f t="shared" ref="AY201:AY207" si="10">$AY$200</f>
        <v>0</v>
      </c>
    </row>
    <row r="202" spans="1:60" ht="48.75" hidden="1" customHeight="1" x14ac:dyDescent="0.15">
      <c r="A202" s="514"/>
      <c r="B202" s="515"/>
      <c r="C202" s="515"/>
      <c r="D202" s="515"/>
      <c r="E202" s="515"/>
      <c r="F202" s="516"/>
      <c r="G202" s="560" t="s">
        <v>176</v>
      </c>
      <c r="H202" s="562"/>
      <c r="I202" s="563"/>
      <c r="J202" s="563"/>
      <c r="K202" s="563"/>
      <c r="L202" s="563"/>
      <c r="M202" s="563"/>
      <c r="N202" s="563"/>
      <c r="O202" s="564"/>
      <c r="P202" s="562" t="s">
        <v>624</v>
      </c>
      <c r="Q202" s="563"/>
      <c r="R202" s="563"/>
      <c r="S202" s="563"/>
      <c r="T202" s="563"/>
      <c r="U202" s="563"/>
      <c r="V202" s="564"/>
      <c r="W202" s="568"/>
      <c r="X202" s="569"/>
      <c r="Y202" s="549" t="s">
        <v>12</v>
      </c>
      <c r="Z202" s="549"/>
      <c r="AA202" s="550"/>
      <c r="AB202" s="559" t="s">
        <v>251</v>
      </c>
      <c r="AC202" s="559"/>
      <c r="AD202" s="559"/>
      <c r="AE202" s="94" t="s">
        <v>624</v>
      </c>
      <c r="AF202" s="88"/>
      <c r="AG202" s="88"/>
      <c r="AH202" s="504"/>
      <c r="AI202" s="94" t="s">
        <v>624</v>
      </c>
      <c r="AJ202" s="88"/>
      <c r="AK202" s="88"/>
      <c r="AL202" s="88"/>
      <c r="AM202" s="94" t="s">
        <v>624</v>
      </c>
      <c r="AN202" s="88"/>
      <c r="AO202" s="88"/>
      <c r="AP202" s="88"/>
      <c r="AQ202" s="94" t="s">
        <v>624</v>
      </c>
      <c r="AR202" s="88"/>
      <c r="AS202" s="88"/>
      <c r="AT202" s="504"/>
      <c r="AU202" s="88" t="s">
        <v>624</v>
      </c>
      <c r="AV202" s="88"/>
      <c r="AW202" s="88"/>
      <c r="AX202" s="89"/>
      <c r="AY202">
        <f t="shared" si="10"/>
        <v>0</v>
      </c>
    </row>
    <row r="203" spans="1:60" ht="48.7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4" t="s">
        <v>624</v>
      </c>
      <c r="AF203" s="88"/>
      <c r="AG203" s="88"/>
      <c r="AH203" s="504"/>
      <c r="AI203" s="94" t="s">
        <v>624</v>
      </c>
      <c r="AJ203" s="88"/>
      <c r="AK203" s="88"/>
      <c r="AL203" s="88"/>
      <c r="AM203" s="94" t="s">
        <v>624</v>
      </c>
      <c r="AN203" s="88"/>
      <c r="AO203" s="88"/>
      <c r="AP203" s="88"/>
      <c r="AQ203" s="94" t="s">
        <v>624</v>
      </c>
      <c r="AR203" s="88"/>
      <c r="AS203" s="88"/>
      <c r="AT203" s="504"/>
      <c r="AU203" s="88" t="s">
        <v>624</v>
      </c>
      <c r="AV203" s="88"/>
      <c r="AW203" s="88"/>
      <c r="AX203" s="89"/>
      <c r="AY203">
        <f t="shared" si="10"/>
        <v>0</v>
      </c>
    </row>
    <row r="204" spans="1:60" ht="48.7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4" t="s">
        <v>624</v>
      </c>
      <c r="AF204" s="88"/>
      <c r="AG204" s="88"/>
      <c r="AH204" s="504"/>
      <c r="AI204" s="99" t="s">
        <v>624</v>
      </c>
      <c r="AJ204" s="100"/>
      <c r="AK204" s="100"/>
      <c r="AL204" s="100"/>
      <c r="AM204" s="99" t="s">
        <v>624</v>
      </c>
      <c r="AN204" s="100"/>
      <c r="AO204" s="100"/>
      <c r="AP204" s="100"/>
      <c r="AQ204" s="94" t="s">
        <v>624</v>
      </c>
      <c r="AR204" s="88"/>
      <c r="AS204" s="88"/>
      <c r="AT204" s="504"/>
      <c r="AU204" s="88" t="s">
        <v>624</v>
      </c>
      <c r="AV204" s="88"/>
      <c r="AW204" s="88"/>
      <c r="AX204" s="89"/>
      <c r="AY204">
        <f t="shared" si="10"/>
        <v>0</v>
      </c>
    </row>
    <row r="205" spans="1:60" ht="23.25" hidden="1" customHeight="1" x14ac:dyDescent="0.15">
      <c r="A205" s="514" t="s">
        <v>240</v>
      </c>
      <c r="B205" s="515"/>
      <c r="C205" s="515"/>
      <c r="D205" s="515"/>
      <c r="E205" s="515"/>
      <c r="F205" s="516"/>
      <c r="G205" s="539" t="s">
        <v>177</v>
      </c>
      <c r="H205" s="540" t="s">
        <v>624</v>
      </c>
      <c r="I205" s="540"/>
      <c r="J205" s="540"/>
      <c r="K205" s="540"/>
      <c r="L205" s="540"/>
      <c r="M205" s="540"/>
      <c r="N205" s="540"/>
      <c r="O205" s="540"/>
      <c r="P205" s="540" t="s">
        <v>624</v>
      </c>
      <c r="Q205" s="540"/>
      <c r="R205" s="540"/>
      <c r="S205" s="540"/>
      <c r="T205" s="540"/>
      <c r="U205" s="540"/>
      <c r="V205" s="540"/>
      <c r="W205" s="543" t="s">
        <v>250</v>
      </c>
      <c r="X205" s="544"/>
      <c r="Y205" s="549" t="s">
        <v>12</v>
      </c>
      <c r="Z205" s="549"/>
      <c r="AA205" s="550"/>
      <c r="AB205" s="559" t="s">
        <v>251</v>
      </c>
      <c r="AC205" s="559"/>
      <c r="AD205" s="559"/>
      <c r="AE205" s="94" t="s">
        <v>624</v>
      </c>
      <c r="AF205" s="88"/>
      <c r="AG205" s="88"/>
      <c r="AH205" s="504"/>
      <c r="AI205" s="94" t="s">
        <v>624</v>
      </c>
      <c r="AJ205" s="88"/>
      <c r="AK205" s="88"/>
      <c r="AL205" s="88"/>
      <c r="AM205" s="94" t="s">
        <v>624</v>
      </c>
      <c r="AN205" s="88"/>
      <c r="AO205" s="88"/>
      <c r="AP205" s="88"/>
      <c r="AQ205" s="94" t="s">
        <v>624</v>
      </c>
      <c r="AR205" s="88"/>
      <c r="AS205" s="88"/>
      <c r="AT205" s="504"/>
      <c r="AU205" s="88" t="s">
        <v>624</v>
      </c>
      <c r="AV205" s="88"/>
      <c r="AW205" s="88"/>
      <c r="AX205" s="89"/>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4" t="s">
        <v>624</v>
      </c>
      <c r="AF206" s="88"/>
      <c r="AG206" s="88"/>
      <c r="AH206" s="504"/>
      <c r="AI206" s="94" t="s">
        <v>624</v>
      </c>
      <c r="AJ206" s="88"/>
      <c r="AK206" s="88"/>
      <c r="AL206" s="88"/>
      <c r="AM206" s="94" t="s">
        <v>624</v>
      </c>
      <c r="AN206" s="88"/>
      <c r="AO206" s="88"/>
      <c r="AP206" s="88"/>
      <c r="AQ206" s="94" t="s">
        <v>624</v>
      </c>
      <c r="AR206" s="88"/>
      <c r="AS206" s="88"/>
      <c r="AT206" s="504"/>
      <c r="AU206" s="88" t="s">
        <v>624</v>
      </c>
      <c r="AV206" s="88"/>
      <c r="AW206" s="88"/>
      <c r="AX206" s="89"/>
      <c r="AY206">
        <f t="shared" si="10"/>
        <v>0</v>
      </c>
    </row>
    <row r="207" spans="1:60" ht="23.25" hidden="1" customHeight="1" thickBot="1" x14ac:dyDescent="0.2">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4" t="s">
        <v>624</v>
      </c>
      <c r="AF207" s="88"/>
      <c r="AG207" s="88"/>
      <c r="AH207" s="504"/>
      <c r="AI207" s="99" t="s">
        <v>624</v>
      </c>
      <c r="AJ207" s="100"/>
      <c r="AK207" s="100"/>
      <c r="AL207" s="100"/>
      <c r="AM207" s="99" t="s">
        <v>624</v>
      </c>
      <c r="AN207" s="100"/>
      <c r="AO207" s="100"/>
      <c r="AP207" s="557"/>
      <c r="AQ207" s="94" t="s">
        <v>624</v>
      </c>
      <c r="AR207" s="88"/>
      <c r="AS207" s="88"/>
      <c r="AT207" s="504"/>
      <c r="AU207" s="88" t="s">
        <v>624</v>
      </c>
      <c r="AV207" s="88"/>
      <c r="AW207" s="88"/>
      <c r="AX207" s="89"/>
      <c r="AY207">
        <f t="shared" si="10"/>
        <v>0</v>
      </c>
    </row>
    <row r="208" spans="1:60" ht="18.75" hidden="1" customHeight="1" x14ac:dyDescent="0.15">
      <c r="A208" s="511" t="s">
        <v>237</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05" t="s">
        <v>128</v>
      </c>
      <c r="AV208" s="506"/>
      <c r="AW208" s="506"/>
      <c r="AX208" s="507"/>
      <c r="AY208">
        <f>COUNTA($H$210)</f>
        <v>0</v>
      </c>
    </row>
    <row r="209" spans="1:51" ht="18.75" hidden="1" customHeight="1" x14ac:dyDescent="0.15">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175</v>
      </c>
      <c r="AT209" s="129"/>
      <c r="AU209" s="508"/>
      <c r="AV209" s="509"/>
      <c r="AW209" s="128" t="s">
        <v>166</v>
      </c>
      <c r="AX209" s="510"/>
      <c r="AY209">
        <f>$AY$208</f>
        <v>0</v>
      </c>
    </row>
    <row r="210" spans="1:51" ht="23.25" hidden="1" customHeight="1" x14ac:dyDescent="0.15">
      <c r="A210" s="514"/>
      <c r="B210" s="515"/>
      <c r="C210" s="515"/>
      <c r="D210" s="515"/>
      <c r="E210" s="515"/>
      <c r="F210" s="516"/>
      <c r="G210" s="526" t="s">
        <v>176</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5"/>
      <c r="AR212" s="96"/>
      <c r="AS212" s="96"/>
      <c r="AT212" s="97"/>
      <c r="AU212" s="88"/>
      <c r="AV212" s="88"/>
      <c r="AW212" s="88"/>
      <c r="AX212" s="89"/>
      <c r="AY212">
        <f>$AY$208</f>
        <v>0</v>
      </c>
    </row>
    <row r="213" spans="1:51" ht="69.75" hidden="1" customHeight="1" x14ac:dyDescent="0.15">
      <c r="A213" s="497" t="s">
        <v>264</v>
      </c>
      <c r="B213" s="498"/>
      <c r="C213" s="498"/>
      <c r="D213" s="498"/>
      <c r="E213" s="499" t="s">
        <v>225</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15">
      <c r="A215" s="407" t="s">
        <v>284</v>
      </c>
      <c r="B215" s="408"/>
      <c r="C215" s="411" t="s">
        <v>178</v>
      </c>
      <c r="D215" s="408"/>
      <c r="E215" s="413" t="s">
        <v>194</v>
      </c>
      <c r="F215" s="414"/>
      <c r="G215" s="415" t="s">
        <v>616</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0" t="s">
        <v>193</v>
      </c>
      <c r="F216" s="152"/>
      <c r="G216" s="131" t="s">
        <v>617</v>
      </c>
      <c r="H216" s="132"/>
      <c r="I216" s="132"/>
      <c r="J216" s="132"/>
      <c r="K216" s="132"/>
      <c r="L216" s="132"/>
      <c r="M216" s="132"/>
      <c r="N216" s="132"/>
      <c r="O216" s="132"/>
      <c r="P216" s="132"/>
      <c r="Q216" s="132"/>
      <c r="R216" s="132"/>
      <c r="S216" s="132"/>
      <c r="T216" s="132"/>
      <c r="U216" s="132"/>
      <c r="V216" s="133"/>
      <c r="W216" s="483" t="s">
        <v>587</v>
      </c>
      <c r="X216" s="484"/>
      <c r="Y216" s="484"/>
      <c r="Z216" s="484"/>
      <c r="AA216" s="485"/>
      <c r="AB216" s="486" t="s">
        <v>645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588</v>
      </c>
      <c r="X217" s="490"/>
      <c r="Y217" s="490"/>
      <c r="Z217" s="490"/>
      <c r="AA217" s="491"/>
      <c r="AB217" s="486" t="s">
        <v>646</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600</v>
      </c>
      <c r="D218" s="493"/>
      <c r="E218" s="150" t="s">
        <v>280</v>
      </c>
      <c r="F218" s="152"/>
      <c r="G218" s="473" t="s">
        <v>181</v>
      </c>
      <c r="H218" s="474"/>
      <c r="I218" s="474"/>
      <c r="J218" s="494" t="s">
        <v>633</v>
      </c>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3"/>
      <c r="F219" s="155"/>
      <c r="G219" s="473" t="s">
        <v>601</v>
      </c>
      <c r="H219" s="474"/>
      <c r="I219" s="474"/>
      <c r="J219" s="474"/>
      <c r="K219" s="474"/>
      <c r="L219" s="474"/>
      <c r="M219" s="474"/>
      <c r="N219" s="474"/>
      <c r="O219" s="474"/>
      <c r="P219" s="474"/>
      <c r="Q219" s="474"/>
      <c r="R219" s="474"/>
      <c r="S219" s="474"/>
      <c r="T219" s="474"/>
      <c r="U219" s="470" t="s">
        <v>634</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588</v>
      </c>
      <c r="H220" s="474"/>
      <c r="I220" s="474"/>
      <c r="J220" s="474"/>
      <c r="K220" s="474"/>
      <c r="L220" s="474"/>
      <c r="M220" s="474"/>
      <c r="N220" s="474"/>
      <c r="O220" s="474"/>
      <c r="P220" s="474"/>
      <c r="Q220" s="474"/>
      <c r="R220" s="474"/>
      <c r="S220" s="474"/>
      <c r="T220" s="474"/>
      <c r="U220" s="811" t="s">
        <v>634</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37.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613</v>
      </c>
      <c r="AE223" s="453"/>
      <c r="AF223" s="453"/>
      <c r="AG223" s="454" t="s">
        <v>628</v>
      </c>
      <c r="AH223" s="455"/>
      <c r="AI223" s="455"/>
      <c r="AJ223" s="455"/>
      <c r="AK223" s="455"/>
      <c r="AL223" s="455"/>
      <c r="AM223" s="455"/>
      <c r="AN223" s="455"/>
      <c r="AO223" s="455"/>
      <c r="AP223" s="455"/>
      <c r="AQ223" s="455"/>
      <c r="AR223" s="455"/>
      <c r="AS223" s="455"/>
      <c r="AT223" s="455"/>
      <c r="AU223" s="455"/>
      <c r="AV223" s="455"/>
      <c r="AW223" s="455"/>
      <c r="AX223" s="456"/>
    </row>
    <row r="224" spans="1:51" ht="48.75"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613</v>
      </c>
      <c r="AE224" s="366"/>
      <c r="AF224" s="366"/>
      <c r="AG224" s="360" t="s">
        <v>641</v>
      </c>
      <c r="AH224" s="361"/>
      <c r="AI224" s="361"/>
      <c r="AJ224" s="361"/>
      <c r="AK224" s="361"/>
      <c r="AL224" s="361"/>
      <c r="AM224" s="361"/>
      <c r="AN224" s="361"/>
      <c r="AO224" s="361"/>
      <c r="AP224" s="361"/>
      <c r="AQ224" s="361"/>
      <c r="AR224" s="361"/>
      <c r="AS224" s="361"/>
      <c r="AT224" s="361"/>
      <c r="AU224" s="361"/>
      <c r="AV224" s="361"/>
      <c r="AW224" s="361"/>
      <c r="AX224" s="362"/>
    </row>
    <row r="225" spans="1:50" ht="31.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613</v>
      </c>
      <c r="AE225" s="403"/>
      <c r="AF225" s="403"/>
      <c r="AG225" s="388" t="s">
        <v>629</v>
      </c>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619</v>
      </c>
      <c r="AE226" s="384"/>
      <c r="AF226" s="384"/>
      <c r="AG226" s="386" t="s">
        <v>618</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15">
      <c r="A227" s="342"/>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619</v>
      </c>
      <c r="AE229" s="350"/>
      <c r="AF229" s="350"/>
      <c r="AG229" s="352" t="s">
        <v>618</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619</v>
      </c>
      <c r="AE230" s="366"/>
      <c r="AF230" s="366"/>
      <c r="AG230" s="360" t="s">
        <v>618</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619</v>
      </c>
      <c r="AE231" s="366"/>
      <c r="AF231" s="366"/>
      <c r="AG231" s="360" t="s">
        <v>618</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619</v>
      </c>
      <c r="AE232" s="366"/>
      <c r="AF232" s="366"/>
      <c r="AG232" s="360" t="s">
        <v>618</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619</v>
      </c>
      <c r="AE233" s="403"/>
      <c r="AF233" s="403"/>
      <c r="AG233" s="404" t="s">
        <v>618</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619</v>
      </c>
      <c r="AE234" s="366"/>
      <c r="AF234" s="435"/>
      <c r="AG234" s="360" t="s">
        <v>618</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619</v>
      </c>
      <c r="AE235" s="396"/>
      <c r="AF235" s="397"/>
      <c r="AG235" s="398" t="s">
        <v>618</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619</v>
      </c>
      <c r="AE236" s="350"/>
      <c r="AF236" s="351"/>
      <c r="AG236" s="352" t="s">
        <v>618</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619</v>
      </c>
      <c r="AE237" s="359"/>
      <c r="AF237" s="359"/>
      <c r="AG237" s="360" t="s">
        <v>618</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619</v>
      </c>
      <c r="AE238" s="366"/>
      <c r="AF238" s="366"/>
      <c r="AG238" s="360" t="s">
        <v>618</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619</v>
      </c>
      <c r="AE239" s="366"/>
      <c r="AF239" s="366"/>
      <c r="AG239" s="390" t="s">
        <v>618</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619</v>
      </c>
      <c r="AE240" s="384"/>
      <c r="AF240" s="385"/>
      <c r="AG240" s="386" t="s">
        <v>618</v>
      </c>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x14ac:dyDescent="0.15">
      <c r="A241" s="376"/>
      <c r="B241" s="377"/>
      <c r="C241" s="890" t="s">
        <v>0</v>
      </c>
      <c r="D241" s="891"/>
      <c r="E241" s="891"/>
      <c r="F241" s="891"/>
      <c r="G241" s="891"/>
      <c r="H241" s="891"/>
      <c r="I241" s="891"/>
      <c r="J241" s="891"/>
      <c r="K241" s="891"/>
      <c r="L241" s="891"/>
      <c r="M241" s="891"/>
      <c r="N241" s="891"/>
      <c r="O241" s="887" t="s">
        <v>606</v>
      </c>
      <c r="P241" s="888"/>
      <c r="Q241" s="888"/>
      <c r="R241" s="888"/>
      <c r="S241" s="888"/>
      <c r="T241" s="888"/>
      <c r="U241" s="888"/>
      <c r="V241" s="888"/>
      <c r="W241" s="888"/>
      <c r="X241" s="888"/>
      <c r="Y241" s="888"/>
      <c r="Z241" s="888"/>
      <c r="AA241" s="888"/>
      <c r="AB241" s="888"/>
      <c r="AC241" s="888"/>
      <c r="AD241" s="888"/>
      <c r="AE241" s="888"/>
      <c r="AF241" s="889"/>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x14ac:dyDescent="0.15">
      <c r="A242" s="376"/>
      <c r="B242" s="377"/>
      <c r="C242" s="874"/>
      <c r="D242" s="875"/>
      <c r="E242" s="369"/>
      <c r="F242" s="369"/>
      <c r="G242" s="369"/>
      <c r="H242" s="370"/>
      <c r="I242" s="370"/>
      <c r="J242" s="876"/>
      <c r="K242" s="876"/>
      <c r="L242" s="876"/>
      <c r="M242" s="370"/>
      <c r="N242" s="877"/>
      <c r="O242" s="878"/>
      <c r="P242" s="879"/>
      <c r="Q242" s="879"/>
      <c r="R242" s="879"/>
      <c r="S242" s="879"/>
      <c r="T242" s="879"/>
      <c r="U242" s="879"/>
      <c r="V242" s="879"/>
      <c r="W242" s="879"/>
      <c r="X242" s="879"/>
      <c r="Y242" s="879"/>
      <c r="Z242" s="879"/>
      <c r="AA242" s="879"/>
      <c r="AB242" s="879"/>
      <c r="AC242" s="879"/>
      <c r="AD242" s="879"/>
      <c r="AE242" s="879"/>
      <c r="AF242" s="880"/>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hidden="1" customHeight="1" x14ac:dyDescent="0.15">
      <c r="A243" s="376"/>
      <c r="B243" s="377"/>
      <c r="C243" s="367"/>
      <c r="D243" s="368"/>
      <c r="E243" s="369"/>
      <c r="F243" s="369"/>
      <c r="G243" s="369"/>
      <c r="H243" s="370"/>
      <c r="I243" s="370"/>
      <c r="J243" s="371"/>
      <c r="K243" s="371"/>
      <c r="L243" s="371"/>
      <c r="M243" s="372"/>
      <c r="N243" s="373"/>
      <c r="O243" s="881"/>
      <c r="P243" s="882"/>
      <c r="Q243" s="882"/>
      <c r="R243" s="882"/>
      <c r="S243" s="882"/>
      <c r="T243" s="882"/>
      <c r="U243" s="882"/>
      <c r="V243" s="882"/>
      <c r="W243" s="882"/>
      <c r="X243" s="882"/>
      <c r="Y243" s="882"/>
      <c r="Z243" s="882"/>
      <c r="AA243" s="882"/>
      <c r="AB243" s="882"/>
      <c r="AC243" s="882"/>
      <c r="AD243" s="882"/>
      <c r="AE243" s="882"/>
      <c r="AF243" s="883"/>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hidden="1" customHeight="1" x14ac:dyDescent="0.15">
      <c r="A244" s="376"/>
      <c r="B244" s="377"/>
      <c r="C244" s="367"/>
      <c r="D244" s="368"/>
      <c r="E244" s="369"/>
      <c r="F244" s="369"/>
      <c r="G244" s="369"/>
      <c r="H244" s="370"/>
      <c r="I244" s="370"/>
      <c r="J244" s="371"/>
      <c r="K244" s="371"/>
      <c r="L244" s="371"/>
      <c r="M244" s="372"/>
      <c r="N244" s="373"/>
      <c r="O244" s="881"/>
      <c r="P244" s="882"/>
      <c r="Q244" s="882"/>
      <c r="R244" s="882"/>
      <c r="S244" s="882"/>
      <c r="T244" s="882"/>
      <c r="U244" s="882"/>
      <c r="V244" s="882"/>
      <c r="W244" s="882"/>
      <c r="X244" s="882"/>
      <c r="Y244" s="882"/>
      <c r="Z244" s="882"/>
      <c r="AA244" s="882"/>
      <c r="AB244" s="882"/>
      <c r="AC244" s="882"/>
      <c r="AD244" s="882"/>
      <c r="AE244" s="882"/>
      <c r="AF244" s="883"/>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hidden="1" customHeight="1" x14ac:dyDescent="0.15">
      <c r="A245" s="376"/>
      <c r="B245" s="377"/>
      <c r="C245" s="367"/>
      <c r="D245" s="368"/>
      <c r="E245" s="369"/>
      <c r="F245" s="369"/>
      <c r="G245" s="369"/>
      <c r="H245" s="370"/>
      <c r="I245" s="370"/>
      <c r="J245" s="371"/>
      <c r="K245" s="371"/>
      <c r="L245" s="371"/>
      <c r="M245" s="372"/>
      <c r="N245" s="373"/>
      <c r="O245" s="881"/>
      <c r="P245" s="882"/>
      <c r="Q245" s="882"/>
      <c r="R245" s="882"/>
      <c r="S245" s="882"/>
      <c r="T245" s="882"/>
      <c r="U245" s="882"/>
      <c r="V245" s="882"/>
      <c r="W245" s="882"/>
      <c r="X245" s="882"/>
      <c r="Y245" s="882"/>
      <c r="Z245" s="882"/>
      <c r="AA245" s="882"/>
      <c r="AB245" s="882"/>
      <c r="AC245" s="882"/>
      <c r="AD245" s="882"/>
      <c r="AE245" s="882"/>
      <c r="AF245" s="883"/>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hidden="1" customHeight="1" x14ac:dyDescent="0.15">
      <c r="A246" s="378"/>
      <c r="B246" s="379"/>
      <c r="C246" s="392"/>
      <c r="D246" s="393"/>
      <c r="E246" s="369"/>
      <c r="F246" s="369"/>
      <c r="G246" s="369"/>
      <c r="H246" s="370"/>
      <c r="I246" s="370"/>
      <c r="J246" s="394"/>
      <c r="K246" s="394"/>
      <c r="L246" s="394"/>
      <c r="M246" s="872"/>
      <c r="N246" s="873"/>
      <c r="O246" s="884"/>
      <c r="P246" s="885"/>
      <c r="Q246" s="885"/>
      <c r="R246" s="885"/>
      <c r="S246" s="885"/>
      <c r="T246" s="885"/>
      <c r="U246" s="885"/>
      <c r="V246" s="885"/>
      <c r="W246" s="885"/>
      <c r="X246" s="885"/>
      <c r="Y246" s="885"/>
      <c r="Z246" s="885"/>
      <c r="AA246" s="885"/>
      <c r="AB246" s="885"/>
      <c r="AC246" s="885"/>
      <c r="AD246" s="885"/>
      <c r="AE246" s="885"/>
      <c r="AF246" s="886"/>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x14ac:dyDescent="0.15">
      <c r="A247" s="340" t="s">
        <v>45</v>
      </c>
      <c r="B247" s="902"/>
      <c r="C247" s="299" t="s">
        <v>49</v>
      </c>
      <c r="D247" s="720"/>
      <c r="E247" s="720"/>
      <c r="F247" s="721"/>
      <c r="G247" s="905" t="s">
        <v>630</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618</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618</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4"/>
      <c r="B252" s="325"/>
      <c r="C252" s="325"/>
      <c r="D252" s="325"/>
      <c r="E252" s="326"/>
      <c r="F252" s="901" t="s">
        <v>644</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4"/>
      <c r="B254" s="325"/>
      <c r="C254" s="325"/>
      <c r="D254" s="325"/>
      <c r="E254" s="326"/>
      <c r="F254" s="327" t="s">
        <v>618</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t="s">
        <v>618</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278</v>
      </c>
      <c r="B258" s="91"/>
      <c r="C258" s="91"/>
      <c r="D258" s="92"/>
      <c r="E258" s="320" t="s">
        <v>618</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7" t="s">
        <v>277</v>
      </c>
      <c r="B259" s="257"/>
      <c r="C259" s="257"/>
      <c r="D259" s="257"/>
      <c r="E259" s="320" t="s">
        <v>618</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7" t="s">
        <v>276</v>
      </c>
      <c r="B260" s="257"/>
      <c r="C260" s="257"/>
      <c r="D260" s="257"/>
      <c r="E260" s="320" t="s">
        <v>618</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7" t="s">
        <v>275</v>
      </c>
      <c r="B261" s="257"/>
      <c r="C261" s="257"/>
      <c r="D261" s="257"/>
      <c r="E261" s="320" t="s">
        <v>618</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7" t="s">
        <v>274</v>
      </c>
      <c r="B262" s="257"/>
      <c r="C262" s="257"/>
      <c r="D262" s="257"/>
      <c r="E262" s="320" t="s">
        <v>618</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7" t="s">
        <v>273</v>
      </c>
      <c r="B263" s="257"/>
      <c r="C263" s="257"/>
      <c r="D263" s="257"/>
      <c r="E263" s="320" t="s">
        <v>618</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7" t="s">
        <v>272</v>
      </c>
      <c r="B264" s="257"/>
      <c r="C264" s="257"/>
      <c r="D264" s="257"/>
      <c r="E264" s="320" t="s">
        <v>618</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7" t="s">
        <v>271</v>
      </c>
      <c r="B265" s="257"/>
      <c r="C265" s="257"/>
      <c r="D265" s="257"/>
      <c r="E265" s="320" t="s">
        <v>618</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7" t="s">
        <v>417</v>
      </c>
      <c r="B266" s="257"/>
      <c r="C266" s="257"/>
      <c r="D266" s="257"/>
      <c r="E266" s="101"/>
      <c r="F266" s="87"/>
      <c r="G266" s="87"/>
      <c r="H266" s="77" t="str">
        <f>IF(E266="","","-")</f>
        <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597</v>
      </c>
      <c r="B267" s="257"/>
      <c r="C267" s="257"/>
      <c r="D267" s="257"/>
      <c r="E267" s="101"/>
      <c r="F267" s="87"/>
      <c r="G267" s="87"/>
      <c r="H267" s="77"/>
      <c r="I267" s="87"/>
      <c r="J267" s="87"/>
      <c r="K267" s="77"/>
      <c r="L267" s="102"/>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c r="F268" s="86"/>
      <c r="G268" s="87"/>
      <c r="H268" s="87"/>
      <c r="I268" s="87"/>
      <c r="J268" s="86"/>
      <c r="K268" s="86"/>
      <c r="L268" s="102"/>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36"/>
      <c r="AW271" s="36"/>
      <c r="AX271" s="37"/>
    </row>
    <row r="272" spans="1:52" ht="28.35" customHeight="1" x14ac:dyDescent="0.15">
      <c r="A272" s="308"/>
      <c r="B272" s="309"/>
      <c r="C272" s="309"/>
      <c r="D272" s="309"/>
      <c r="E272" s="309"/>
      <c r="F272" s="310"/>
      <c r="G272" s="35"/>
      <c r="H272" s="36"/>
      <c r="I272" s="36"/>
      <c r="J272" s="36"/>
      <c r="K272" s="36"/>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36"/>
      <c r="AW272" s="36"/>
      <c r="AX272" s="37"/>
    </row>
    <row r="273" spans="1:50" ht="27.75" customHeight="1" x14ac:dyDescent="0.15">
      <c r="A273" s="308"/>
      <c r="B273" s="309"/>
      <c r="C273" s="309"/>
      <c r="D273" s="309"/>
      <c r="E273" s="309"/>
      <c r="F273" s="310"/>
      <c r="G273" s="35"/>
      <c r="H273" s="36"/>
      <c r="I273" s="36"/>
      <c r="J273" s="36"/>
      <c r="K273" s="36"/>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36"/>
      <c r="AW273" s="36"/>
      <c r="AX273" s="37"/>
    </row>
    <row r="274" spans="1:50" ht="28.35" customHeight="1" x14ac:dyDescent="0.15">
      <c r="A274" s="308"/>
      <c r="B274" s="309"/>
      <c r="C274" s="309"/>
      <c r="D274" s="309"/>
      <c r="E274" s="309"/>
      <c r="F274" s="310"/>
      <c r="G274" s="35"/>
      <c r="H274" s="36"/>
      <c r="I274" s="36"/>
      <c r="J274" s="36"/>
      <c r="K274" s="36"/>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36"/>
      <c r="AW274" s="36"/>
      <c r="AX274" s="37"/>
    </row>
    <row r="275" spans="1:50" ht="28.35" customHeight="1" x14ac:dyDescent="0.15">
      <c r="A275" s="308"/>
      <c r="B275" s="309"/>
      <c r="C275" s="309"/>
      <c r="D275" s="309"/>
      <c r="E275" s="309"/>
      <c r="F275" s="310"/>
      <c r="G275" s="35"/>
      <c r="H275" s="36"/>
      <c r="I275" s="36"/>
      <c r="J275" s="36"/>
      <c r="K275" s="36"/>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36"/>
      <c r="AW275" s="36"/>
      <c r="AX275" s="37"/>
    </row>
    <row r="276" spans="1:50" ht="27.75" customHeight="1" x14ac:dyDescent="0.15">
      <c r="A276" s="308"/>
      <c r="B276" s="309"/>
      <c r="C276" s="309"/>
      <c r="D276" s="309"/>
      <c r="E276" s="309"/>
      <c r="F276" s="310"/>
      <c r="G276" s="35"/>
      <c r="H276" s="36"/>
      <c r="I276" s="36"/>
      <c r="J276" s="36"/>
      <c r="K276" s="36"/>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36"/>
      <c r="AW276" s="36"/>
      <c r="AX276" s="37"/>
    </row>
    <row r="277" spans="1:50" ht="28.35" customHeight="1" x14ac:dyDescent="0.15">
      <c r="A277" s="308"/>
      <c r="B277" s="309"/>
      <c r="C277" s="309"/>
      <c r="D277" s="309"/>
      <c r="E277" s="309"/>
      <c r="F277" s="310"/>
      <c r="G277" s="35"/>
      <c r="H277" s="36"/>
      <c r="I277" s="36"/>
      <c r="J277" s="36"/>
      <c r="K277" s="36"/>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36"/>
      <c r="AW277" s="36"/>
      <c r="AX277" s="37"/>
    </row>
    <row r="278" spans="1:50" ht="28.35" customHeight="1" x14ac:dyDescent="0.15">
      <c r="A278" s="308"/>
      <c r="B278" s="309"/>
      <c r="C278" s="309"/>
      <c r="D278" s="309"/>
      <c r="E278" s="309"/>
      <c r="F278" s="310"/>
      <c r="G278" s="35"/>
      <c r="H278" s="36"/>
      <c r="I278" s="36"/>
      <c r="J278" s="36"/>
      <c r="K278" s="36"/>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36"/>
      <c r="AW278" s="36"/>
      <c r="AX278" s="37"/>
    </row>
    <row r="279" spans="1:50" ht="28.35" customHeight="1" x14ac:dyDescent="0.15">
      <c r="A279" s="308"/>
      <c r="B279" s="309"/>
      <c r="C279" s="309"/>
      <c r="D279" s="309"/>
      <c r="E279" s="309"/>
      <c r="F279" s="310"/>
      <c r="G279" s="35"/>
      <c r="H279" s="36"/>
      <c r="I279" s="36"/>
      <c r="J279" s="36"/>
      <c r="K279" s="36"/>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36"/>
      <c r="AW279" s="36"/>
      <c r="AX279" s="37"/>
    </row>
    <row r="280" spans="1:50" ht="28.35" customHeight="1" x14ac:dyDescent="0.15">
      <c r="A280" s="308"/>
      <c r="B280" s="309"/>
      <c r="C280" s="309"/>
      <c r="D280" s="309"/>
      <c r="E280" s="309"/>
      <c r="F280" s="310"/>
      <c r="G280" s="35"/>
      <c r="H280" s="36"/>
      <c r="I280" s="36"/>
      <c r="J280" s="36"/>
      <c r="K280" s="36"/>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36"/>
      <c r="AW280" s="36"/>
      <c r="AX280" s="37"/>
    </row>
    <row r="281" spans="1:50" ht="28.35" customHeight="1" x14ac:dyDescent="0.15">
      <c r="A281" s="308"/>
      <c r="B281" s="309"/>
      <c r="C281" s="309"/>
      <c r="D281" s="309"/>
      <c r="E281" s="309"/>
      <c r="F281" s="310"/>
      <c r="G281" s="35"/>
      <c r="H281" s="36"/>
      <c r="I281" s="36"/>
      <c r="J281" s="36"/>
      <c r="K281" s="36"/>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36"/>
      <c r="AW281" s="36"/>
      <c r="AX281" s="37"/>
    </row>
    <row r="282" spans="1:50" ht="27.75" customHeight="1" x14ac:dyDescent="0.15">
      <c r="A282" s="308"/>
      <c r="B282" s="309"/>
      <c r="C282" s="309"/>
      <c r="D282" s="309"/>
      <c r="E282" s="309"/>
      <c r="F282" s="310"/>
      <c r="G282" s="35"/>
      <c r="H282" s="36"/>
      <c r="I282" s="36"/>
      <c r="J282" s="36"/>
      <c r="K282" s="36"/>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36"/>
      <c r="AW282" s="36"/>
      <c r="AX282" s="37"/>
    </row>
    <row r="283" spans="1:50" ht="28.35" customHeight="1" x14ac:dyDescent="0.15">
      <c r="A283" s="308"/>
      <c r="B283" s="309"/>
      <c r="C283" s="309"/>
      <c r="D283" s="309"/>
      <c r="E283" s="309"/>
      <c r="F283" s="310"/>
      <c r="G283" s="35"/>
      <c r="H283" s="36"/>
      <c r="I283" s="36"/>
      <c r="J283" s="36"/>
      <c r="K283" s="36"/>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36"/>
      <c r="AW283" s="36"/>
      <c r="AX283" s="37"/>
    </row>
    <row r="284" spans="1:50" ht="28.35" customHeight="1" x14ac:dyDescent="0.15">
      <c r="A284" s="308"/>
      <c r="B284" s="309"/>
      <c r="C284" s="309"/>
      <c r="D284" s="309"/>
      <c r="E284" s="309"/>
      <c r="F284" s="310"/>
      <c r="G284" s="35"/>
      <c r="H284" s="36"/>
      <c r="I284" s="36"/>
      <c r="J284" s="36"/>
      <c r="K284" s="36"/>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36"/>
      <c r="AW284" s="36"/>
      <c r="AX284" s="37"/>
    </row>
    <row r="285" spans="1:50" ht="28.35" customHeight="1" x14ac:dyDescent="0.15">
      <c r="A285" s="308"/>
      <c r="B285" s="309"/>
      <c r="C285" s="309"/>
      <c r="D285" s="309"/>
      <c r="E285" s="309"/>
      <c r="F285" s="310"/>
      <c r="G285" s="35"/>
      <c r="H285" s="36"/>
      <c r="I285" s="36"/>
      <c r="J285" s="36"/>
      <c r="K285" s="36"/>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36"/>
      <c r="AW285" s="36"/>
      <c r="AX285" s="37"/>
    </row>
    <row r="286" spans="1:50" ht="52.5" customHeight="1" x14ac:dyDescent="0.15">
      <c r="A286" s="308"/>
      <c r="B286" s="309"/>
      <c r="C286" s="309"/>
      <c r="D286" s="309"/>
      <c r="E286" s="309"/>
      <c r="F286" s="310"/>
      <c r="G286" s="35"/>
      <c r="H286" s="36"/>
      <c r="I286" s="36"/>
      <c r="J286" s="36"/>
      <c r="K286" s="36"/>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36"/>
      <c r="AW286" s="36"/>
      <c r="AX286" s="37"/>
    </row>
    <row r="287" spans="1:50" ht="52.5" customHeight="1" x14ac:dyDescent="0.15">
      <c r="A287" s="308"/>
      <c r="B287" s="309"/>
      <c r="C287" s="309"/>
      <c r="D287" s="309"/>
      <c r="E287" s="309"/>
      <c r="F287" s="310"/>
      <c r="G287" s="35"/>
      <c r="H287" s="36"/>
      <c r="I287" s="36"/>
      <c r="J287" s="36"/>
      <c r="K287" s="36"/>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36"/>
      <c r="AW287" s="36"/>
      <c r="AX287" s="37"/>
    </row>
    <row r="288" spans="1:50" ht="52.5" hidden="1" customHeight="1" x14ac:dyDescent="0.15">
      <c r="A288" s="308"/>
      <c r="B288" s="309"/>
      <c r="C288" s="309"/>
      <c r="D288" s="309"/>
      <c r="E288" s="309"/>
      <c r="F288" s="310"/>
      <c r="G288" s="35"/>
      <c r="H288" s="36"/>
      <c r="I288" s="36"/>
      <c r="J288" s="36"/>
      <c r="K288" s="36"/>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36"/>
      <c r="AW288" s="36"/>
      <c r="AX288" s="37"/>
    </row>
    <row r="289" spans="1:50" ht="29.25" hidden="1" customHeight="1" x14ac:dyDescent="0.15">
      <c r="A289" s="308"/>
      <c r="B289" s="309"/>
      <c r="C289" s="309"/>
      <c r="D289" s="309"/>
      <c r="E289" s="309"/>
      <c r="F289" s="310"/>
      <c r="G289" s="35"/>
      <c r="H289" s="36"/>
      <c r="I289" s="36"/>
      <c r="J289" s="36"/>
      <c r="K289" s="36"/>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267</v>
      </c>
      <c r="B308" s="315"/>
      <c r="C308" s="315"/>
      <c r="D308" s="315"/>
      <c r="E308" s="315"/>
      <c r="F308" s="316"/>
      <c r="G308" s="295" t="s">
        <v>243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17"/>
      <c r="B310" s="318"/>
      <c r="C310" s="318"/>
      <c r="D310" s="318"/>
      <c r="E310" s="318"/>
      <c r="F310" s="319"/>
      <c r="G310" s="285" t="s">
        <v>618</v>
      </c>
      <c r="H310" s="286"/>
      <c r="I310" s="286"/>
      <c r="J310" s="286"/>
      <c r="K310" s="287"/>
      <c r="L310" s="288" t="s">
        <v>618</v>
      </c>
      <c r="M310" s="289"/>
      <c r="N310" s="289"/>
      <c r="O310" s="289"/>
      <c r="P310" s="289"/>
      <c r="Q310" s="289"/>
      <c r="R310" s="289"/>
      <c r="S310" s="289"/>
      <c r="T310" s="289"/>
      <c r="U310" s="289"/>
      <c r="V310" s="289"/>
      <c r="W310" s="289"/>
      <c r="X310" s="290"/>
      <c r="Y310" s="291" t="s">
        <v>618</v>
      </c>
      <c r="Z310" s="292"/>
      <c r="AA310" s="292"/>
      <c r="AB310" s="293"/>
      <c r="AC310" s="285" t="s">
        <v>618</v>
      </c>
      <c r="AD310" s="286"/>
      <c r="AE310" s="286"/>
      <c r="AF310" s="286"/>
      <c r="AG310" s="287"/>
      <c r="AH310" s="288" t="s">
        <v>618</v>
      </c>
      <c r="AI310" s="289"/>
      <c r="AJ310" s="289"/>
      <c r="AK310" s="289"/>
      <c r="AL310" s="289"/>
      <c r="AM310" s="289"/>
      <c r="AN310" s="289"/>
      <c r="AO310" s="289"/>
      <c r="AP310" s="289"/>
      <c r="AQ310" s="289"/>
      <c r="AR310" s="289"/>
      <c r="AS310" s="289"/>
      <c r="AT310" s="290"/>
      <c r="AU310" s="291" t="s">
        <v>618</v>
      </c>
      <c r="AV310" s="292"/>
      <c r="AW310" s="292"/>
      <c r="AX310" s="294"/>
    </row>
    <row r="311" spans="1:50" ht="24.75"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hidden="1" customHeight="1" x14ac:dyDescent="0.1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53" t="s">
        <v>618</v>
      </c>
      <c r="D366" s="252"/>
      <c r="E366" s="252"/>
      <c r="F366" s="252"/>
      <c r="G366" s="252"/>
      <c r="H366" s="252"/>
      <c r="I366" s="252"/>
      <c r="J366" s="234" t="s">
        <v>618</v>
      </c>
      <c r="K366" s="235"/>
      <c r="L366" s="235"/>
      <c r="M366" s="235"/>
      <c r="N366" s="235"/>
      <c r="O366" s="235"/>
      <c r="P366" s="246" t="s">
        <v>618</v>
      </c>
      <c r="Q366" s="236"/>
      <c r="R366" s="236"/>
      <c r="S366" s="236"/>
      <c r="T366" s="236"/>
      <c r="U366" s="236"/>
      <c r="V366" s="236"/>
      <c r="W366" s="236"/>
      <c r="X366" s="236"/>
      <c r="Y366" s="237" t="s">
        <v>618</v>
      </c>
      <c r="Z366" s="238"/>
      <c r="AA366" s="238"/>
      <c r="AB366" s="239"/>
      <c r="AC366" s="223"/>
      <c r="AD366" s="224"/>
      <c r="AE366" s="224"/>
      <c r="AF366" s="224"/>
      <c r="AG366" s="224"/>
      <c r="AH366" s="254" t="s">
        <v>618</v>
      </c>
      <c r="AI366" s="255"/>
      <c r="AJ366" s="255"/>
      <c r="AK366" s="255"/>
      <c r="AL366" s="227" t="s">
        <v>618</v>
      </c>
      <c r="AM366" s="228"/>
      <c r="AN366" s="228"/>
      <c r="AO366" s="229"/>
      <c r="AP366" s="230" t="s">
        <v>618</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hidden="1"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30" hidden="1" customHeight="1" x14ac:dyDescent="0.15">
      <c r="A399" s="231">
        <v>1</v>
      </c>
      <c r="B399" s="231">
        <v>1</v>
      </c>
      <c r="C399" s="253" t="s">
        <v>618</v>
      </c>
      <c r="D399" s="252"/>
      <c r="E399" s="252"/>
      <c r="F399" s="252"/>
      <c r="G399" s="252"/>
      <c r="H399" s="252"/>
      <c r="I399" s="252"/>
      <c r="J399" s="234" t="s">
        <v>618</v>
      </c>
      <c r="K399" s="235"/>
      <c r="L399" s="235"/>
      <c r="M399" s="235"/>
      <c r="N399" s="235"/>
      <c r="O399" s="235"/>
      <c r="P399" s="246" t="s">
        <v>618</v>
      </c>
      <c r="Q399" s="236"/>
      <c r="R399" s="236"/>
      <c r="S399" s="236"/>
      <c r="T399" s="236"/>
      <c r="U399" s="236"/>
      <c r="V399" s="236"/>
      <c r="W399" s="236"/>
      <c r="X399" s="236"/>
      <c r="Y399" s="237" t="s">
        <v>618</v>
      </c>
      <c r="Z399" s="238"/>
      <c r="AA399" s="238"/>
      <c r="AB399" s="239"/>
      <c r="AC399" s="223"/>
      <c r="AD399" s="224"/>
      <c r="AE399" s="224"/>
      <c r="AF399" s="224"/>
      <c r="AG399" s="224"/>
      <c r="AH399" s="254" t="s">
        <v>618</v>
      </c>
      <c r="AI399" s="255"/>
      <c r="AJ399" s="255"/>
      <c r="AK399" s="255"/>
      <c r="AL399" s="227" t="s">
        <v>618</v>
      </c>
      <c r="AM399" s="228"/>
      <c r="AN399" s="228"/>
      <c r="AO399" s="229"/>
      <c r="AP399" s="230" t="s">
        <v>618</v>
      </c>
      <c r="AQ399" s="230"/>
      <c r="AR399" s="230"/>
      <c r="AS399" s="230"/>
      <c r="AT399" s="230"/>
      <c r="AU399" s="230"/>
      <c r="AV399" s="230"/>
      <c r="AW399" s="230"/>
      <c r="AX399" s="230"/>
      <c r="AY399">
        <f>$AY$396</f>
        <v>1</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2"/>
      <c r="D432" s="252"/>
      <c r="E432" s="252"/>
      <c r="F432" s="252"/>
      <c r="G432" s="252"/>
      <c r="H432" s="252"/>
      <c r="I432" s="252"/>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579</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1">
        <v>1</v>
      </c>
      <c r="B631" s="231">
        <v>1</v>
      </c>
      <c r="C631" s="232"/>
      <c r="D631" s="232"/>
      <c r="E631" s="241" t="s">
        <v>643</v>
      </c>
      <c r="F631" s="233"/>
      <c r="G631" s="233"/>
      <c r="H631" s="233"/>
      <c r="I631" s="233"/>
      <c r="J631" s="234" t="s">
        <v>643</v>
      </c>
      <c r="K631" s="235"/>
      <c r="L631" s="235"/>
      <c r="M631" s="235"/>
      <c r="N631" s="235"/>
      <c r="O631" s="235"/>
      <c r="P631" s="246" t="s">
        <v>643</v>
      </c>
      <c r="Q631" s="236"/>
      <c r="R631" s="236"/>
      <c r="S631" s="236"/>
      <c r="T631" s="236"/>
      <c r="U631" s="236"/>
      <c r="V631" s="236"/>
      <c r="W631" s="236"/>
      <c r="X631" s="236"/>
      <c r="Y631" s="237" t="s">
        <v>643</v>
      </c>
      <c r="Z631" s="238"/>
      <c r="AA631" s="238"/>
      <c r="AB631" s="239"/>
      <c r="AC631" s="223"/>
      <c r="AD631" s="224"/>
      <c r="AE631" s="224"/>
      <c r="AF631" s="224"/>
      <c r="AG631" s="224"/>
      <c r="AH631" s="225" t="s">
        <v>643</v>
      </c>
      <c r="AI631" s="226"/>
      <c r="AJ631" s="226"/>
      <c r="AK631" s="226"/>
      <c r="AL631" s="227" t="s">
        <v>643</v>
      </c>
      <c r="AM631" s="228"/>
      <c r="AN631" s="228"/>
      <c r="AO631" s="229"/>
      <c r="AP631" s="230" t="s">
        <v>643</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7" max="16383" man="1"/>
    <brk id="254" max="16383"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2022-08-26T01:02:53Z</cp:lastPrinted>
  <dcterms:created xsi:type="dcterms:W3CDTF">2012-03-13T00:50:25Z</dcterms:created>
  <dcterms:modified xsi:type="dcterms:W3CDTF">2022-09-12T11:20:53Z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