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1116_レビューシートエラーチェック\港湾局\"/>
    </mc:Choice>
  </mc:AlternateContent>
  <bookViews>
    <workbookView xWindow="0" yWindow="465" windowWidth="30360" windowHeight="2053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0" i="11"/>
  <c r="AY336" i="11"/>
  <c r="AY321" i="11"/>
  <c r="AY333" i="11" s="1"/>
  <c r="AY324" i="11" l="1"/>
  <c r="AY341" i="11"/>
  <c r="AY326" i="11"/>
  <c r="AY328" i="11"/>
  <c r="AY337" i="11"/>
  <c r="AY322" i="11"/>
  <c r="AY330" i="11"/>
  <c r="AY338" i="11"/>
  <c r="AY332" i="11"/>
  <c r="AY398" i="11"/>
  <c r="AY323" i="11"/>
  <c r="AY327" i="11"/>
  <c r="AY331" i="11"/>
  <c r="AY397" i="11"/>
  <c r="AY325" i="11"/>
  <c r="AY329" i="11"/>
  <c r="AY69" i="11"/>
  <c r="AY66" i="11"/>
  <c r="AY75" i="11"/>
  <c r="AY73" i="11"/>
  <c r="AY77" i="11"/>
  <c r="AY74" i="11"/>
  <c r="AY72" i="11"/>
  <c r="AY335" i="11"/>
  <c r="AY214" i="11"/>
  <c r="AY208" i="11"/>
  <c r="AY211" i="11" s="1"/>
  <c r="AY200" i="11"/>
  <c r="AY207" i="11" s="1"/>
  <c r="AY195" i="11"/>
  <c r="AY196" i="11" s="1"/>
  <c r="AY190" i="11"/>
  <c r="AY192" i="11" s="1"/>
  <c r="AY180" i="11"/>
  <c r="AY187" i="11" s="1"/>
  <c r="AY179" i="11"/>
  <c r="AY175" i="1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0" i="11" s="1"/>
  <c r="AY98" i="11"/>
  <c r="AY102" i="11"/>
  <c r="AY104" i="11" s="1"/>
  <c r="AY153" i="11" l="1"/>
  <c r="AY125" i="11"/>
  <c r="AY202" i="11"/>
  <c r="AY113" i="11"/>
  <c r="AY121" i="11"/>
  <c r="AY155" i="11"/>
  <c r="AY210" i="11"/>
  <c r="AY119" i="11"/>
  <c r="AY115" i="11"/>
  <c r="AY101" i="11"/>
  <c r="AY117" i="11"/>
  <c r="AY123" i="11"/>
  <c r="AY151" i="11"/>
  <c r="AY206" i="11"/>
  <c r="AY131" i="11"/>
  <c r="AY143" i="11"/>
  <c r="AY129" i="11"/>
  <c r="AY164" i="11"/>
  <c r="AY141" i="11"/>
  <c r="AY145" i="11"/>
  <c r="AY135" i="11"/>
  <c r="AY177" i="11"/>
  <c r="AY204" i="11"/>
  <c r="AY212" i="11"/>
  <c r="AY114" i="11"/>
  <c r="AY118" i="11"/>
  <c r="AY126" i="11"/>
  <c r="AY130" i="11"/>
  <c r="AY152" i="11"/>
  <c r="AY142" i="11"/>
  <c r="AY174" i="11"/>
  <c r="AY178" i="11"/>
  <c r="AY193" i="11"/>
  <c r="AY201" i="11"/>
  <c r="AY205" i="11"/>
  <c r="AY209" i="11"/>
  <c r="AY213" i="11"/>
  <c r="AY116" i="11"/>
  <c r="AY154" i="11"/>
  <c r="AY163" i="11"/>
  <c r="AY140"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95" i="11" l="1"/>
  <c r="AY81" i="11"/>
  <c r="AY91" i="11"/>
  <c r="AY83" i="11"/>
  <c r="AY89" i="11"/>
  <c r="AY79" i="11"/>
  <c r="AY85" i="11"/>
  <c r="AY80" i="11"/>
  <c r="AY87" i="11"/>
  <c r="AY49" i="11"/>
  <c r="AY84"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<sst xmlns="http://schemas.openxmlformats.org/spreadsheetml/2006/main" count="2068" uniqueCount="784">
  <si>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</si>
  <si>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</si>
  <si>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</si>
  <si>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</si>
  <si>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</si>
  <si>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</si>
  <si>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</si>
  <si>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</si>
  <si>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</si>
  <si>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</si>
  <si>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</si>
  <si>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</si>
  <si>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</si>
  <si>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</si>
  <si>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</si>
  <si>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</si>
  <si>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</si>
  <si>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</si>
  <si>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</si>
  <si>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</si>
  <si>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</si>
  <si>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</si>
  <si>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</si>
  <si>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</si>
  <si>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</si>
  <si>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</si>
  <si>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</si>
  <si>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</si>
  <si>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</si>
  <si>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</si>
  <si>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</si>
  <si>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</si>
  <si>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</si>
  <si>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</si>
  <si>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</si>
  <si>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</si>
  <si>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</si>
  <si>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</si>
  <si>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</si>
  <si>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</si>
  <si>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</si>
  <si>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</si>
  <si>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</si>
  <si>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</si>
  <si>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</si>
  <si>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</si>
  <si>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</si>
  <si>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</si>
  <si>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</si>
  <si>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</si>
  <si>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</si>
  <si>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</si>
  <si>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</si>
  <si>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</si>
  <si>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</si>
  <si>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</si>
  <si>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</si>
  <si>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</si>
  <si>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</si>
  <si>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</si>
  <si>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</si>
  <si>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</si>
  <si>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</si>
  <si>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</si>
  <si>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</si>
  <si>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</si>
  <si>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</si>
  <si>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</si>
  <si>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</si>
  <si>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</si>
  <si>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</si>
  <si>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</si>
  <si>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</si>
  <si>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</si>
  <si>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</si>
  <si>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</si>
  <si>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</si>
  <si>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</si>
  <si>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</si>
  <si>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</si>
  <si>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</si>
  <si>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</si>
  <si>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</si>
  <si>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</si>
  <si>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</si>
  <si>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</si>
  <si>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</si>
  <si>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</si>
  <si>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</si>
  <si>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</si>
  <si>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</si>
  <si>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</si>
  <si>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</si>
  <si>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</si>
  <si>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</si>
  <si>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</si>
  <si>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</si>
  <si>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</si>
  <si>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</si>
  <si>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</si>
  <si>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</si>
  <si>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</si>
  <si>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</si>
  <si>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</si>
  <si>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</si>
  <si>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</si>
  <si>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</si>
  <si>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</si>
  <si>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</si>
  <si>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</si>
  <si>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</si>
  <si>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</si>
  <si>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</si>
  <si>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</si>
  <si>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</si>
  <si>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</si>
  <si>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</si>
  <si>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</si>
  <si>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</si>
  <si>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</si>
  <si>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</si>
  <si>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</si>
  <si>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</si>
  <si>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</si>
  <si>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</si>
  <si>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</si>
  <si>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</si>
  <si>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</si>
  <si>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</si>
  <si>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</si>
  <si>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</si>
  <si>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</si>
  <si>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</si>
  <si>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</si>
  <si>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</si>
  <si>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</si>
  <si>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</si>
  <si>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</si>
  <si>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</si>
  <si>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</si>
  <si>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</si>
  <si>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</si>
  <si>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</si>
  <si>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</si>
  <si>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</si>
  <si>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</si>
  <si>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</si>
  <si>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</si>
  <si>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</si>
  <si>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</si>
  <si>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</si>
  <si>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</si>
  <si>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</si>
  <si>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</si>
  <si>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</si>
  <si>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</si>
  <si>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</si>
  <si>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</si>
  <si>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</si>
  <si>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</si>
  <si>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</si>
  <si>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</si>
  <si>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</si>
  <si>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</si>
  <si>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</si>
  <si>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</si>
  <si>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</si>
  <si>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</si>
  <si>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</si>
  <si>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</si>
  <si>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</si>
  <si>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</si>
  <si>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</si>
  <si>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</si>
  <si>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</si>
  <si>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</si>
  <si>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</si>
  <si>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</si>
  <si>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</si>
  <si>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</si>
  <si>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</si>
  <si>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</si>
  <si>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</si>
  <si>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</si>
  <si>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</si>
  <si>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</si>
  <si>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</si>
  <si>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</si>
  <si>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</si>
  <si>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</si>
  <si>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</si>
  <si>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</si>
  <si>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</si>
  <si>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</si>
  <si>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</si>
  <si>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</si>
  <si>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</si>
  <si>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</si>
  <si>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</si>
  <si>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</si>
  <si>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</si>
  <si>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</si>
  <si>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</si>
  <si>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</si>
  <si>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</si>
  <si>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</si>
  <si>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</si>
  <si>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</si>
  <si>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</si>
  <si>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</si>
  <si>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</si>
  <si>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</si>
  <si>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</si>
  <si>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</si>
  <si>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</si>
  <si>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</si>
  <si>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</si>
  <si>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</si>
  <si>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</si>
  <si>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</si>
  <si>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</si>
  <si>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</si>
  <si>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</si>
  <si>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</si>
  <si>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</si>
  <si>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</si>
  <si>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</si>
  <si>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</si>
  <si>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</si>
  <si>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</si>
  <si>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</si>
  <si>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</si>
  <si>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</si>
  <si>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</si>
  <si>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</si>
  <si>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</si>
  <si>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</si>
  <si>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</si>
  <si>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</si>
  <si>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</si>
  <si>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</si>
  <si>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</si>
  <si>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</si>
  <si>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</si>
  <si>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</si>
  <si>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</si>
  <si>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</si>
  <si>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</si>
  <si>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</si>
  <si>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</si>
  <si>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</si>
  <si>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</si>
  <si>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</si>
  <si>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</si>
  <si>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</si>
  <si>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</si>
  <si>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</si>
  <si>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</si>
  <si>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</si>
  <si>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</si>
  <si>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</si>
  <si>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</si>
  <si>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</si>
  <si>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</si>
  <si>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</si>
  <si>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</si>
  <si>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</si>
  <si>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</si>
  <si>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</si>
  <si>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</si>
  <si>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</si>
  <si>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</si>
  <si>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</si>
  <si>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</si>
  <si>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</si>
  <si>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</si>
  <si>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</si>
  <si>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</si>
  <si>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</si>
  <si>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</si>
  <si>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</si>
  <si>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</si>
  <si>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</si>
  <si>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</si>
  <si>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</si>
  <si>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</si>
  <si>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</si>
  <si>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</si>
  <si>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</si>
  <si>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</si>
  <si>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</si>
  <si>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</si>
  <si>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</si>
  <si>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</si>
  <si>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</si>
  <si>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</si>
  <si>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</si>
  <si>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</si>
  <si>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</si>
  <si>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</si>
  <si>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</si>
  <si>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</si>
  <si>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</si>
  <si>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</si>
  <si>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</si>
  <si>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</si>
  <si>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</si>
  <si>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</si>
  <si>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</si>
  <si>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</si>
  <si>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</si>
  <si>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</si>
  <si>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</si>
  <si>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</si>
  <si>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</si>
  <si>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</si>
  <si>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</si>
  <si>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</si>
  <si>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</si>
  <si>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</si>
  <si>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</si>
  <si>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</si>
  <si>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</si>
  <si>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</si>
  <si>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</si>
  <si>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</si>
  <si>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</si>
  <si>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</si>
  <si>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</si>
  <si>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</si>
  <si>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</si>
  <si>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</si>
  <si>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</si>
  <si>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</si>
  <si>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</si>
  <si>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</si>
  <si>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</si>
  <si>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</si>
  <si>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</si>
  <si>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</si>
  <si>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</si>
  <si>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</si>
  <si>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</si>
  <si>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</si>
  <si>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</si>
  <si>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</si>
  <si>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</si>
  <si>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</si>
  <si>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</si>
  <si>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</si>
  <si>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</si>
  <si>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</si>
  <si>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</si>
  <si>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</si>
  <si>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</si>
  <si>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</si>
  <si>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</si>
  <si>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</si>
  <si>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</si>
  <si>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</si>
  <si>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</si>
  <si>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</si>
  <si>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</si>
  <si>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</si>
  <si>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</si>
  <si>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</si>
  <si>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</si>
  <si>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</si>
  <si>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</si>
  <si>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</si>
  <si>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</si>
  <si>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</si>
  <si>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</si>
  <si>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</si>
  <si>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</si>
  <si>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</si>
  <si>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</si>
  <si>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</si>
  <si>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</si>
  <si>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</si>
  <si>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</si>
  <si>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</si>
  <si>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</si>
  <si>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</si>
  <si>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</si>
  <si>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</si>
  <si>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</si>
  <si>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</si>
  <si>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</si>
  <si>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</si>
  <si>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</si>
  <si>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</si>
  <si>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</si>
  <si>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</si>
  <si>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</si>
  <si>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</si>
  <si>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</si>
  <si>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</si>
  <si>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</si>
  <si>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</si>
  <si>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</si>
  <si>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</si>
  <si>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</si>
  <si>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</si>
  <si>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</si>
  <si>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</si>
  <si>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</si>
  <si>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</si>
  <si>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</si>
  <si>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</si>
  <si>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</si>
  <si>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</si>
  <si>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</si>
  <si>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</si>
  <si>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</si>
  <si>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</si>
  <si>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</si>
  <si>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</si>
  <si>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</si>
  <si>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</si>
  <si>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</si>
  <si>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</si>
  <si>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</si>
  <si>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</si>
  <si>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</si>
  <si>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</si>
  <si>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</si>
  <si>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</si>
  <si>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</si>
  <si>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</si>
  <si>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</si>
  <si>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</si>
  <si>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</si>
  <si>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</si>
  <si>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</si>
  <si>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</si>
  <si>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</si>
  <si>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</si>
  <si>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</si>
  <si>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</si>
  <si>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</si>
  <si>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</si>
  <si>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</si>
  <si>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</si>
  <si>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</si>
  <si>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</si>
  <si>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</si>
  <si>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</si>
  <si>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</si>
  <si>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</si>
  <si>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</si>
  <si>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</si>
  <si>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</si>
  <si>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</si>
  <si>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</si>
  <si>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</si>
  <si>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</si>
  <si>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</si>
  <si>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</si>
  <si>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</si>
  <si>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</si>
  <si>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</si>
  <si>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</si>
  <si>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</si>
  <si>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</si>
  <si>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</si>
  <si>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</si>
  <si>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</si>
  <si>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</si>
  <si>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</si>
  <si>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</si>
  <si>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</si>
  <si>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</si>
  <si>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</si>
  <si>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</si>
  <si>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</si>
  <si>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</si>
  <si>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</si>
  <si>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</si>
  <si>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</si>
  <si>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</si>
  <si>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</si>
  <si>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</si>
  <si>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</si>
  <si>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</si>
  <si>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</si>
  <si>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</si>
  <si>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</si>
  <si>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</si>
  <si>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</si>
  <si>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</si>
  <si>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</si>
  <si>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</si>
  <si>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</si>
  <si>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</si>
  <si>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</si>
  <si>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</si>
  <si>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</si>
  <si>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</si>
  <si>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</si>
  <si>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</si>
  <si>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</si>
  <si>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</si>
  <si>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</si>
  <si>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</si>
  <si>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</si>
  <si>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</si>
  <si>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</si>
  <si>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</si>
  <si>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</si>
  <si>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</si>
  <si>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</si>
  <si>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</si>
  <si>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</si>
  <si>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</si>
  <si>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</si>
  <si>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</si>
  <si>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</si>
  <si>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</si>
  <si>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</si>
  <si>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</si>
  <si>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</si>
  <si>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</si>
  <si>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</si>
  <si>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</si>
  <si>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</si>
  <si>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</si>
  <si>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</si>
  <si>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</si>
  <si>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</si>
  <si>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</si>
  <si>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</si>
  <si>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</si>
  <si>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</si>
  <si>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</si>
  <si>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</si>
  <si>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</si>
  <si>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</si>
  <si>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</si>
  <si>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</si>
  <si>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</si>
  <si>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</si>
  <si>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</si>
  <si>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</si>
  <si>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</si>
  <si>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</si>
  <si>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</si>
  <si>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</si>
  <si>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</si>
  <si>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</si>
  <si>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</si>
  <si>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</si>
  <si>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</si>
  <si>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</si>
  <si>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</si>
  <si>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</si>
  <si>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</si>
  <si>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</si>
  <si>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</si>
  <si>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</si>
  <si>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</si>
  <si>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</si>
  <si>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</si>
  <si>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</si>
  <si>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</si>
  <si>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</si>
  <si>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</si>
  <si>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</si>
  <si>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</si>
  <si>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</si>
  <si>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</si>
  <si>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</si>
  <si>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</si>
  <si>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</si>
  <si>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</si>
  <si>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</si>
  <si>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</si>
  <si>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</si>
  <si>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</si>
  <si>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</si>
  <si>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</si>
  <si>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</si>
  <si>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</si>
  <si>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</si>
  <si>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</si>
  <si>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</si>
  <si>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</si>
  <si>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</si>
  <si>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</si>
  <si>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</si>
  <si>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</si>
  <si>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</si>
  <si>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</si>
  <si>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</si>
  <si>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</si>
  <si>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</si>
  <si>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</si>
  <si>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</si>
  <si>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</si>
  <si>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</si>
  <si>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</si>
  <si>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</si>
  <si>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</si>
  <si>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</si>
  <si>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</si>
  <si>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</si>
  <si>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</si>
  <si>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</si>
  <si>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</si>
  <si>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</si>
  <si>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</si>
  <si>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</si>
  <si>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</si>
  <si>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</si>
  <si>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</si>
  <si>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</si>
  <si>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</si>
  <si>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</si>
  <si>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</si>
  <si>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</si>
  <si>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</si>
  <si>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</si>
  <si>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</si>
  <si>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</si>
  <si>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</si>
  <si>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</si>
  <si>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</si>
  <si>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</si>
  <si>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</si>
  <si>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</si>
  <si>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</si>
  <si>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</si>
  <si>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</si>
  <si>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</si>
  <si>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</si>
  <si>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</si>
  <si>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</si>
  <si>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</si>
  <si>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</si>
  <si>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</si>
  <si>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</si>
  <si>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</si>
  <si>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</si>
  <si>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</si>
  <si>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</si>
  <si>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</si>
  <si>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</si>
  <si>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</si>
  <si>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</si>
  <si>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</si>
  <si>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</si>
  <si>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</si>
  <si>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</si>
  <si>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</si>
  <si>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</si>
  <si>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</si>
  <si>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</si>
  <si>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</si>
  <si>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</si>
  <si>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</si>
  <si>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</si>
  <si>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</si>
  <si>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</si>
  <si>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</si>
  <si>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</si>
  <si>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</si>
  <si>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</si>
  <si>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</si>
  <si>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</si>
  <si>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</si>
  <si>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</si>
  <si>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</si>
  <si>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</si>
  <si>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</si>
  <si>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</si>
  <si>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</si>
  <si>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</si>
  <si>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</si>
  <si>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</si>
  <si>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</si>
  <si>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</si>
  <si>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</si>
  <si>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</si>
  <si>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</si>
  <si>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</si>
  <si>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</si>
  <si>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</si>
  <si>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</si>
  <si>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</si>
  <si>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</si>
  <si>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</si>
  <si>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</si>
  <si>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港湾局</t>
  </si>
  <si>
    <t>平成20年度</t>
  </si>
  <si>
    <t>終了予定なし</t>
  </si>
  <si>
    <t>海岸・防災課災害対策室</t>
  </si>
  <si>
    <t>港湾法第５５条の３の２　第１項</t>
  </si>
  <si>
    <t>防災基本計画、大規模地震防災・減災対策大綱、大規模地震・津波災害応急対策対処方針、国土交通省防災業務計画　等</t>
  </si>
  <si>
    <t>大規模災害発生時に基幹的広域防災拠点の機能が早急に発揮されることを目的として「港湾広域防災拠点支援施設」が国により整備・供用（川崎港東扇島地区：平成20年度供用開始、堺泉北港堺２区：平成24年度供用開始）されているところ。大規模災害発災時における同施設の有効活用を目的として、同施設の維持・管理を適切に実施する。</t>
  </si>
  <si>
    <t>-</t>
  </si>
  <si>
    <t>総合的物流体系整備推進調査費</t>
  </si>
  <si>
    <t>発災時において有効に活用するために施設・設備の維持・管理を行うものであることから、発災に備えた体制を常時確保する。</t>
  </si>
  <si>
    <t>港湾広域防災拠点支援施設における体制確保年間日数</t>
  </si>
  <si>
    <t>日</t>
  </si>
  <si>
    <t>　「初動体制要員」を確保し、「港湾広域防災拠点支援施設」の保守点検等を実施する。</t>
  </si>
  <si>
    <t>式</t>
  </si>
  <si>
    <t>必要経費／１式　　　　　　　　　　　　　　</t>
    <phoneticPr fontId="5"/>
  </si>
  <si>
    <t>百万円</t>
  </si>
  <si>
    <t>百万円/式</t>
    <phoneticPr fontId="5"/>
  </si>
  <si>
    <t>／　</t>
    <phoneticPr fontId="5"/>
  </si>
  <si>
    <t>345</t>
  </si>
  <si>
    <t>357</t>
  </si>
  <si>
    <t>226</t>
  </si>
  <si>
    <t>215</t>
  </si>
  <si>
    <t>221</t>
  </si>
  <si>
    <t>229</t>
  </si>
  <si>
    <t>220</t>
  </si>
  <si>
    <t>○</t>
  </si>
  <si>
    <t>国交</t>
  </si>
  <si>
    <t>港湾広域防災拠点支援施設の維持管理に必要な経費</t>
    <phoneticPr fontId="5"/>
  </si>
  <si>
    <t>室長　福元　正武</t>
    <rPh sb="3" eb="5">
      <t>フクモト</t>
    </rPh>
    <rPh sb="6" eb="8">
      <t>マサタケ</t>
    </rPh>
    <phoneticPr fontId="5"/>
  </si>
  <si>
    <t>大規模災害発生時に基幹的広域防災拠点の機能が早急に発揮されることを目的とした、港湾広域防災拠点支援施設（川崎港東扇島地区・堺泉北港堺２区の維持・管理を適切に実施する。</t>
    <phoneticPr fontId="5"/>
  </si>
  <si>
    <t>発災時に、「港湾広域防災拠点支援施設」が有効に機能する。</t>
    <phoneticPr fontId="5"/>
  </si>
  <si>
    <t>国土交通省港湾局調べ（令和４年４月）</t>
    <phoneticPr fontId="5"/>
  </si>
  <si>
    <t>発災時において緊急物資輸送等の拠点を確保する観点から、国民や社会のニーズが高い。</t>
    <rPh sb="0" eb="2">
      <t>ハッサイ</t>
    </rPh>
    <rPh sb="2" eb="3">
      <t>ジ</t>
    </rPh>
    <rPh sb="7" eb="9">
      <t>キンキュウ</t>
    </rPh>
    <rPh sb="9" eb="11">
      <t>ブッシ</t>
    </rPh>
    <rPh sb="11" eb="13">
      <t>ユソウ</t>
    </rPh>
    <rPh sb="13" eb="14">
      <t>トウ</t>
    </rPh>
    <rPh sb="15" eb="17">
      <t>キョテン</t>
    </rPh>
    <rPh sb="18" eb="20">
      <t>カクホ</t>
    </rPh>
    <rPh sb="22" eb="24">
      <t>カンテン</t>
    </rPh>
    <rPh sb="27" eb="29">
      <t>コクミン</t>
    </rPh>
    <rPh sb="30" eb="32">
      <t>シャカイ</t>
    </rPh>
    <rPh sb="37" eb="38">
      <t>タカ</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</si>
  <si>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</si>
  <si>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</si>
  <si>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適切な入札方式により受注者を決定しており、競争性を確保している。</t>
    <rPh sb="0" eb="2">
      <t>テキセツ</t>
    </rPh>
    <rPh sb="3" eb="5">
      <t>ニュウサツ</t>
    </rPh>
    <rPh sb="5" eb="7">
      <t>ホウシキ</t>
    </rPh>
    <rPh sb="10" eb="12">
      <t>ジュチュウ</t>
    </rPh>
    <rPh sb="12" eb="13">
      <t>モノ</t>
    </rPh>
    <rPh sb="14" eb="16">
      <t>ケッテイ</t>
    </rPh>
    <rPh sb="21" eb="24">
      <t>キョウソウセイ</t>
    </rPh>
    <rPh sb="25" eb="27">
      <t>カクホ</t>
    </rPh>
    <phoneticPr fontId="5"/>
  </si>
  <si>
    <t>有</t>
  </si>
  <si>
    <t>無</t>
  </si>
  <si>
    <t>‐</t>
  </si>
  <si>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</si>
  <si>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</si>
  <si>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</si>
  <si>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発災に備えた体制を常時確保している。</t>
    <rPh sb="0" eb="2">
      <t>ハッサイ</t>
    </rPh>
    <rPh sb="3" eb="4">
      <t>ソナ</t>
    </rPh>
    <rPh sb="6" eb="8">
      <t>タイセイ</t>
    </rPh>
    <rPh sb="9" eb="11">
      <t>ジョウジ</t>
    </rPh>
    <rPh sb="11" eb="13">
      <t>カクホ</t>
    </rPh>
    <phoneticPr fontId="5"/>
  </si>
  <si>
    <t>事業実施にあたり、手段・方法等を比較検討し、適切な手段及びコストで実施している。</t>
    <rPh sb="0" eb="2">
      <t>ジギョウ</t>
    </rPh>
    <rPh sb="2" eb="4">
      <t>ジッシ</t>
    </rPh>
    <rPh sb="9" eb="11">
      <t>シュダン</t>
    </rPh>
    <rPh sb="12" eb="14">
      <t>ホウホウ</t>
    </rPh>
    <rPh sb="14" eb="15">
      <t>トウ</t>
    </rPh>
    <rPh sb="16" eb="18">
      <t>ヒカク</t>
    </rPh>
    <rPh sb="18" eb="20">
      <t>ケントウ</t>
    </rPh>
    <rPh sb="22" eb="24">
      <t>テキセツ</t>
    </rPh>
    <rPh sb="25" eb="27">
      <t>シュダン</t>
    </rPh>
    <rPh sb="27" eb="28">
      <t>オヨ</t>
    </rPh>
    <rPh sb="33" eb="35">
      <t>ジッシ</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</si>
  <si>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</si>
  <si>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</si>
  <si>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以下に示す理由により、当該事業は適切である。
・防災基本計画に位置づけられており、発災時における緊急物資輸送等の拠点を確保する観点から、必要かつ適切である。
・事業目的に絞った必要な経費のみを計上し、また地方整備局において事業に必要な契約による適切な支出を行っており、効率的である。
・計画的な施設・設備の維持・管理、発災に備えた体制の確保・訓練を実施しており、有効である。</t>
    <rPh sb="0" eb="2">
      <t>イカ</t>
    </rPh>
    <rPh sb="3" eb="4">
      <t>シメ</t>
    </rPh>
    <rPh sb="5" eb="7">
      <t>リユウ</t>
    </rPh>
    <rPh sb="11" eb="13">
      <t>トウガイ</t>
    </rPh>
    <rPh sb="13" eb="15">
      <t>ジギョウ</t>
    </rPh>
    <rPh sb="16" eb="18">
      <t>テキセツ</t>
    </rPh>
    <rPh sb="24" eb="26">
      <t>ボウサイ</t>
    </rPh>
    <rPh sb="26" eb="28">
      <t>キホン</t>
    </rPh>
    <rPh sb="28" eb="30">
      <t>ケイカク</t>
    </rPh>
    <rPh sb="31" eb="33">
      <t>イチ</t>
    </rPh>
    <rPh sb="41" eb="43">
      <t>ハッサイ</t>
    </rPh>
    <rPh sb="43" eb="44">
      <t>ジ</t>
    </rPh>
    <rPh sb="48" eb="50">
      <t>キンキュウ</t>
    </rPh>
    <rPh sb="50" eb="52">
      <t>ブッシ</t>
    </rPh>
    <rPh sb="52" eb="54">
      <t>ユソウ</t>
    </rPh>
    <rPh sb="54" eb="55">
      <t>トウ</t>
    </rPh>
    <rPh sb="56" eb="58">
      <t>キョテン</t>
    </rPh>
    <rPh sb="59" eb="61">
      <t>カクホ</t>
    </rPh>
    <rPh sb="63" eb="65">
      <t>カンテン</t>
    </rPh>
    <rPh sb="68" eb="70">
      <t>ヒツヨウ</t>
    </rPh>
    <rPh sb="72" eb="74">
      <t>テキセツ</t>
    </rPh>
    <rPh sb="80" eb="82">
      <t>ジギョウ</t>
    </rPh>
    <rPh sb="82" eb="84">
      <t>モクテキ</t>
    </rPh>
    <rPh sb="85" eb="86">
      <t>シボ</t>
    </rPh>
    <rPh sb="88" eb="90">
      <t>ヒツヨウ</t>
    </rPh>
    <rPh sb="91" eb="93">
      <t>ケイヒ</t>
    </rPh>
    <rPh sb="96" eb="98">
      <t>ケイジョウ</t>
    </rPh>
    <rPh sb="102" eb="104">
      <t>チホウ</t>
    </rPh>
    <rPh sb="104" eb="107">
      <t>セイビキョク</t>
    </rPh>
    <rPh sb="111" eb="113">
      <t>ジギョウ</t>
    </rPh>
    <rPh sb="114" eb="116">
      <t>ヒツヨウ</t>
    </rPh>
    <rPh sb="117" eb="119">
      <t>ケイヤク</t>
    </rPh>
    <rPh sb="122" eb="124">
      <t>テキセツ</t>
    </rPh>
    <rPh sb="125" eb="127">
      <t>シシュツ</t>
    </rPh>
    <rPh sb="128" eb="129">
      <t>オコナ</t>
    </rPh>
    <rPh sb="134" eb="137">
      <t>コウリツテキ</t>
    </rPh>
    <rPh sb="147" eb="149">
      <t>シセツ</t>
    </rPh>
    <rPh sb="150" eb="152">
      <t>セツビ</t>
    </rPh>
    <rPh sb="153" eb="155">
      <t>イジ</t>
    </rPh>
    <rPh sb="156" eb="158">
      <t>カンリ</t>
    </rPh>
    <rPh sb="159" eb="161">
      <t>ハッサイ</t>
    </rPh>
    <rPh sb="162" eb="163">
      <t>ソナ</t>
    </rPh>
    <rPh sb="165" eb="167">
      <t>タイセイ</t>
    </rPh>
    <rPh sb="168" eb="170">
      <t>カクホ</t>
    </rPh>
    <rPh sb="171" eb="173">
      <t>クンレン</t>
    </rPh>
    <rPh sb="174" eb="176">
      <t>ジッシ</t>
    </rPh>
    <rPh sb="181" eb="183">
      <t>ユウコウ</t>
    </rPh>
    <phoneticPr fontId="5"/>
  </si>
  <si>
    <t>大規模災害発生時に基幹的広域防災拠点としての役割を果たせるよう、適切な維持・管理を行いつつ、事業目的に絞った必要な経費のみを計上し、引き続きメンテナンス頻度を適宜判断するなどのコスト削減を実施し、効率的な施設の維持・管理を実施する。</t>
    <rPh sb="22" eb="24">
      <t>ヤクワリ</t>
    </rPh>
    <rPh sb="46" eb="48">
      <t>ジギョウ</t>
    </rPh>
    <rPh sb="66" eb="67">
      <t>ヒ</t>
    </rPh>
    <rPh sb="68" eb="69">
      <t>ツヅ</t>
    </rPh>
    <phoneticPr fontId="5"/>
  </si>
  <si>
    <t>99/1</t>
    <phoneticPr fontId="5"/>
  </si>
  <si>
    <t>48/1</t>
    <phoneticPr fontId="5"/>
  </si>
  <si>
    <t>46/1</t>
    <phoneticPr fontId="5"/>
  </si>
  <si>
    <t>45/1</t>
    <phoneticPr fontId="5"/>
  </si>
  <si>
    <t>発災時に、「港湾広域防災拠点支援施設」が有効に機能することを目的として、施設の維持管理、機器類の保守点検、備品の購入、通信手段の確保等、平時から適切な維持・管理を実施し、早期に防災拠点としての機能発現を図る。
　</t>
    <phoneticPr fontId="5"/>
  </si>
  <si>
    <t>-</t>
    <phoneticPr fontId="5"/>
  </si>
  <si>
    <t>A.近畿地方整備局</t>
    <rPh sb="2" eb="9">
      <t>キンキチホウセイビキョク</t>
    </rPh>
    <phoneticPr fontId="5"/>
  </si>
  <si>
    <t>調査費</t>
    <rPh sb="0" eb="3">
      <t>チョウサヒ</t>
    </rPh>
    <phoneticPr fontId="5"/>
  </si>
  <si>
    <t>港湾広域防災拠点支援施設の維持管理に必要な経費</t>
    <phoneticPr fontId="5"/>
  </si>
  <si>
    <t>近畿圏臨海防災センター警備等業務</t>
    <phoneticPr fontId="5"/>
  </si>
  <si>
    <t>近畿地方整備局</t>
    <rPh sb="0" eb="7">
      <t>キンキチホウセイビキョク</t>
    </rPh>
    <phoneticPr fontId="5"/>
  </si>
  <si>
    <t>関東地方整備局</t>
    <rPh sb="0" eb="7">
      <t>カントウチホウセイビキョク</t>
    </rPh>
    <phoneticPr fontId="5"/>
  </si>
  <si>
    <t>株式会社ＭＳＫ</t>
    <phoneticPr fontId="5"/>
  </si>
  <si>
    <t>首都圏臨海防災センター警備等業務</t>
    <phoneticPr fontId="5"/>
  </si>
  <si>
    <t>フォークリフト外1台特定自主検査等</t>
    <phoneticPr fontId="5"/>
  </si>
  <si>
    <t>電気料</t>
    <phoneticPr fontId="5"/>
  </si>
  <si>
    <t>海水淡水化装置保守点検業務等</t>
    <rPh sb="13" eb="14">
      <t>トウ</t>
    </rPh>
    <phoneticPr fontId="5"/>
  </si>
  <si>
    <t>近畿圏臨海防災センター映像監視システム等保守・点検業務等</t>
    <rPh sb="27" eb="28">
      <t>トウ</t>
    </rPh>
    <phoneticPr fontId="5"/>
  </si>
  <si>
    <t>非常用保存水外1点購入</t>
    <phoneticPr fontId="5"/>
  </si>
  <si>
    <t>首都圏臨海防災センター庁舎で使用する電気の需給</t>
    <phoneticPr fontId="5"/>
  </si>
  <si>
    <t>近畿圏臨海防災センター支援施設棟等総合管理業務</t>
    <phoneticPr fontId="5"/>
  </si>
  <si>
    <t>エレベーター部品（基板）交換</t>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</si>
  <si>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</si>
  <si>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</si>
  <si>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t>
    <phoneticPr fontId="5"/>
  </si>
  <si>
    <t>-</t>
    <phoneticPr fontId="5"/>
  </si>
  <si>
    <t>B.株式会社ＮＳＫ</t>
    <rPh sb="2" eb="6">
      <t>カブシキガイシャ</t>
    </rPh>
    <phoneticPr fontId="5"/>
  </si>
  <si>
    <t>株式会社ＮＳＫ</t>
    <phoneticPr fontId="5"/>
  </si>
  <si>
    <t>奥村機械株式会社</t>
    <phoneticPr fontId="5"/>
  </si>
  <si>
    <t>関西電力株式会社</t>
    <phoneticPr fontId="5"/>
  </si>
  <si>
    <t>大成温調株式会社</t>
    <phoneticPr fontId="5"/>
  </si>
  <si>
    <t>西菱電機株式会社</t>
    <phoneticPr fontId="5"/>
  </si>
  <si>
    <t>西上商事株式会社</t>
    <phoneticPr fontId="5"/>
  </si>
  <si>
    <t>ゼロワットパワー株式会社</t>
    <phoneticPr fontId="5"/>
  </si>
  <si>
    <t>ジャパンエレベーターサービス神奈川株式会社</t>
    <phoneticPr fontId="5"/>
  </si>
  <si>
    <t>・視認できる支出内容を見る限り，基礎的経費に充当するような資金配分であるようにみえる．そうであれば，予算総額が2倍になった（大きく変動する）のは奇異にみえる．金額は大きくないとはいえ，説明が不足している（事後的あるいは第三者的に内容を確認できない）のであれば，効率化への目配りの欠如とみなされてしまう．</t>
    <rPh sb="0" eb="1">
      <t>ダイサイガイヘノ</t>
    </rPh>
    <phoneticPr fontId="5"/>
  </si>
  <si>
    <t>外部有識者の所見を踏まえ、当該事業の予算額が令和4年度に増加した理由について、「主な増減理由」欄等に第三者から見て分かりやすい説明を記載願いたい。</t>
    <phoneticPr fontId="5"/>
  </si>
  <si>
    <t>外部有識者の所見を踏まえ、当該事業の予算額が令和4年度に増加した理由について、「主な増減理由」欄に追記した。</t>
    <rPh sb="49" eb="51">
      <t>ツイキ</t>
    </rPh>
    <phoneticPr fontId="5"/>
  </si>
  <si>
    <t>執行等改善</t>
  </si>
  <si>
    <t>R4・5年度については、川崎港（東扇島地区）において、施設の老朽化等に伴う修理・更新費用の増</t>
    <rPh sb="4" eb="6">
      <t>ネンド</t>
    </rPh>
    <rPh sb="30" eb="33">
      <t>ロウキュウカ</t>
    </rPh>
    <rPh sb="33" eb="34">
      <t>トウ</t>
    </rPh>
    <rPh sb="35" eb="36">
      <t>トモナ</t>
    </rPh>
    <rPh sb="40" eb="42">
      <t>コウシン</t>
    </rPh>
    <rPh sb="42" eb="44">
      <t>ヒヨウ</t>
    </rPh>
    <rPh sb="45" eb="46">
      <t>ゾウ</t>
    </rPh>
    <phoneticPr fontId="5"/>
  </si>
  <si>
    <t>－</t>
    <phoneticPr fontId="5"/>
  </si>
  <si>
    <t>https://www.mlit.go.jp/seisakutokatsu/hyouka/seisakutokatsu_hyouka_tk_000037.html</t>
    <phoneticPr fontId="5"/>
  </si>
  <si>
    <t>P35（全体版）</t>
    <rPh sb="4" eb="7">
      <t>ゼンタイバン</t>
    </rPh>
    <phoneticPr fontId="5"/>
  </si>
  <si>
    <t>株式会社オークス・コーポレーション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</si>
</sst>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269</xdr:row>
      <xdr:rowOff>0</xdr:rowOff>
    </xdr:from>
    <xdr:to>
      <xdr:col>48</xdr:col>
      <xdr:colOff>180975</xdr:colOff>
      <xdr:row>307</xdr:row>
      <xdr:rowOff>247651</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6204525"/>
          <a:ext cx="8382000" cy="1088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5" zoomScale="115" zoomScaleNormal="75" zoomScaleSheetLayoutView="115" zoomScalePageLayoutView="85" workbookViewId="0">
      <selection activeCell="J407" sqref="J407:O407"/>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367</v>
      </c>
      <c r="AJ2" s="853" t="s">
        <v>718</v>
      </c>
      <c r="AK2" s="853"/>
      <c r="AL2" s="853"/>
      <c r="AM2" s="853"/>
      <c r="AN2" s="90" t="s">
        <v>367</v>
      </c>
      <c r="AO2" s="853">
        <v>21</v>
      </c>
      <c r="AP2" s="853"/>
      <c r="AQ2" s="853"/>
      <c r="AR2" s="91" t="s">
        <v>367</v>
      </c>
      <c r="AS2" s="854">
        <v>218</v>
      </c>
      <c r="AT2" s="854"/>
      <c r="AU2" s="854"/>
      <c r="AV2" s="90" t="str">
        <f>IF(AW2="","","-")</f>
        <v/>
      </c>
      <c r="AW2" s="855"/>
      <c r="AX2" s="855"/>
    </row>
    <row r="3" spans="1:50" ht="21" customHeight="1" thickBot="1" x14ac:dyDescent="0.2">
      <c r="A3" s="856" t="s">
        <v>681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691</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719</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692</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693</v>
      </c>
      <c r="H5" s="844"/>
      <c r="I5" s="844"/>
      <c r="J5" s="844"/>
      <c r="K5" s="844"/>
      <c r="L5" s="844"/>
      <c r="M5" s="845" t="s">
        <v>62</v>
      </c>
      <c r="N5" s="846"/>
      <c r="O5" s="846"/>
      <c r="P5" s="846"/>
      <c r="Q5" s="846"/>
      <c r="R5" s="847"/>
      <c r="S5" s="848" t="s">
        <v>694</v>
      </c>
      <c r="T5" s="844"/>
      <c r="U5" s="844"/>
      <c r="V5" s="844"/>
      <c r="W5" s="844"/>
      <c r="X5" s="849"/>
      <c r="Y5" s="850" t="s">
        <v>3</v>
      </c>
      <c r="Z5" s="851"/>
      <c r="AA5" s="851"/>
      <c r="AB5" s="851"/>
      <c r="AC5" s="851"/>
      <c r="AD5" s="852"/>
      <c r="AE5" s="873" t="s">
        <v>695</v>
      </c>
      <c r="AF5" s="873"/>
      <c r="AG5" s="873"/>
      <c r="AH5" s="873"/>
      <c r="AI5" s="873"/>
      <c r="AJ5" s="873"/>
      <c r="AK5" s="873"/>
      <c r="AL5" s="873"/>
      <c r="AM5" s="873"/>
      <c r="AN5" s="873"/>
      <c r="AO5" s="873"/>
      <c r="AP5" s="874"/>
      <c r="AQ5" s="875" t="s">
        <v>720</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59" t="s">
        <v>20</v>
      </c>
      <c r="B7" s="860"/>
      <c r="C7" s="860"/>
      <c r="D7" s="860"/>
      <c r="E7" s="860"/>
      <c r="F7" s="861"/>
      <c r="G7" s="883" t="s">
        <v>696</v>
      </c>
      <c r="H7" s="884"/>
      <c r="I7" s="884"/>
      <c r="J7" s="884"/>
      <c r="K7" s="884"/>
      <c r="L7" s="884"/>
      <c r="M7" s="884"/>
      <c r="N7" s="884"/>
      <c r="O7" s="884"/>
      <c r="P7" s="884"/>
      <c r="Q7" s="884"/>
      <c r="R7" s="884"/>
      <c r="S7" s="884"/>
      <c r="T7" s="884"/>
      <c r="U7" s="884"/>
      <c r="V7" s="884"/>
      <c r="W7" s="884"/>
      <c r="X7" s="885"/>
      <c r="Y7" s="886" t="s">
        <v>352</v>
      </c>
      <c r="Z7" s="705"/>
      <c r="AA7" s="705"/>
      <c r="AB7" s="705"/>
      <c r="AC7" s="705"/>
      <c r="AD7" s="887"/>
      <c r="AE7" s="815" t="s">
        <v>697</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海洋政策、国土強靱化施策</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その他の事項経費</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698</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744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直接実施</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1"/>
    </row>
    <row r="13" spans="1:50" ht="21" customHeight="1" x14ac:dyDescent="0.15">
      <c r="A13" s="326"/>
      <c r="B13" s="327"/>
      <c r="C13" s="327"/>
      <c r="D13" s="327"/>
      <c r="E13" s="327"/>
      <c r="F13" s="328"/>
      <c r="G13" s="805" t="s">
        <v>6</v>
      </c>
      <c r="H13" s="806"/>
      <c r="I13" s="822" t="s">
        <v>7</v>
      </c>
      <c r="J13" s="823"/>
      <c r="K13" s="823"/>
      <c r="L13" s="823"/>
      <c r="M13" s="823"/>
      <c r="N13" s="823"/>
      <c r="O13" s="824"/>
      <c r="P13" s="716">
        <v>46</v>
      </c>
      <c r="Q13" s="717"/>
      <c r="R13" s="717"/>
      <c r="S13" s="717"/>
      <c r="T13" s="717"/>
      <c r="U13" s="717"/>
      <c r="V13" s="718"/>
      <c r="W13" s="716">
        <v>46</v>
      </c>
      <c r="X13" s="717"/>
      <c r="Y13" s="717"/>
      <c r="Z13" s="717"/>
      <c r="AA13" s="717"/>
      <c r="AB13" s="717"/>
      <c r="AC13" s="718"/>
      <c r="AD13" s="716">
        <v>48</v>
      </c>
      <c r="AE13" s="717"/>
      <c r="AF13" s="717"/>
      <c r="AG13" s="717"/>
      <c r="AH13" s="717"/>
      <c r="AI13" s="717"/>
      <c r="AJ13" s="718"/>
      <c r="AK13" s="716">
        <v>99</v>
      </c>
      <c r="AL13" s="717"/>
      <c r="AM13" s="717"/>
      <c r="AN13" s="717"/>
      <c r="AO13" s="717"/>
      <c r="AP13" s="717"/>
      <c r="AQ13" s="718"/>
      <c r="AR13" s="753">
        <v>88</v>
      </c>
      <c r="AS13" s="754"/>
      <c r="AT13" s="754"/>
      <c r="AU13" s="754"/>
      <c r="AV13" s="754"/>
      <c r="AW13" s="754"/>
      <c r="AX13" s="825"/>
    </row>
    <row r="14" spans="1:50" ht="21" customHeight="1" x14ac:dyDescent="0.15">
      <c r="A14" s="326"/>
      <c r="B14" s="327"/>
      <c r="C14" s="327"/>
      <c r="D14" s="327"/>
      <c r="E14" s="327"/>
      <c r="F14" s="328"/>
      <c r="G14" s="807"/>
      <c r="H14" s="808"/>
      <c r="I14" s="800" t="s">
        <v>8</v>
      </c>
      <c r="J14" s="801"/>
      <c r="K14" s="801"/>
      <c r="L14" s="801"/>
      <c r="M14" s="801"/>
      <c r="N14" s="801"/>
      <c r="O14" s="802"/>
      <c r="P14" s="716" t="s">
        <v>699</v>
      </c>
      <c r="Q14" s="717"/>
      <c r="R14" s="717"/>
      <c r="S14" s="717"/>
      <c r="T14" s="717"/>
      <c r="U14" s="717"/>
      <c r="V14" s="718"/>
      <c r="W14" s="716" t="s">
        <v>699</v>
      </c>
      <c r="X14" s="717"/>
      <c r="Y14" s="717"/>
      <c r="Z14" s="717"/>
      <c r="AA14" s="717"/>
      <c r="AB14" s="717"/>
      <c r="AC14" s="718"/>
      <c r="AD14" s="716" t="s">
        <v>699</v>
      </c>
      <c r="AE14" s="717"/>
      <c r="AF14" s="717"/>
      <c r="AG14" s="717"/>
      <c r="AH14" s="717"/>
      <c r="AI14" s="717"/>
      <c r="AJ14" s="718"/>
      <c r="AK14" s="716" t="s">
        <v>745</v>
      </c>
      <c r="AL14" s="717"/>
      <c r="AM14" s="717"/>
      <c r="AN14" s="717"/>
      <c r="AO14" s="717"/>
      <c r="AP14" s="717"/>
      <c r="AQ14" s="718"/>
      <c r="AR14" s="811"/>
      <c r="AS14" s="811"/>
      <c r="AT14" s="811"/>
      <c r="AU14" s="811"/>
      <c r="AV14" s="811"/>
      <c r="AW14" s="811"/>
      <c r="AX14" s="812"/>
    </row>
    <row r="15" spans="1:50" ht="21" customHeight="1" x14ac:dyDescent="0.15">
      <c r="A15" s="326"/>
      <c r="B15" s="327"/>
      <c r="C15" s="327"/>
      <c r="D15" s="327"/>
      <c r="E15" s="327"/>
      <c r="F15" s="328"/>
      <c r="G15" s="807"/>
      <c r="H15" s="808"/>
      <c r="I15" s="800" t="s">
        <v>48</v>
      </c>
      <c r="J15" s="813"/>
      <c r="K15" s="813"/>
      <c r="L15" s="813"/>
      <c r="M15" s="813"/>
      <c r="N15" s="813"/>
      <c r="O15" s="814"/>
      <c r="P15" s="716" t="s">
        <v>699</v>
      </c>
      <c r="Q15" s="717"/>
      <c r="R15" s="717"/>
      <c r="S15" s="717"/>
      <c r="T15" s="717"/>
      <c r="U15" s="717"/>
      <c r="V15" s="718"/>
      <c r="W15" s="716" t="s">
        <v>699</v>
      </c>
      <c r="X15" s="717"/>
      <c r="Y15" s="717"/>
      <c r="Z15" s="717"/>
      <c r="AA15" s="717"/>
      <c r="AB15" s="717"/>
      <c r="AC15" s="718"/>
      <c r="AD15" s="716" t="s">
        <v>699</v>
      </c>
      <c r="AE15" s="717"/>
      <c r="AF15" s="717"/>
      <c r="AG15" s="717"/>
      <c r="AH15" s="717"/>
      <c r="AI15" s="717"/>
      <c r="AJ15" s="718"/>
      <c r="AK15" s="716" t="s">
        <v>745</v>
      </c>
      <c r="AL15" s="717"/>
      <c r="AM15" s="717"/>
      <c r="AN15" s="717"/>
      <c r="AO15" s="717"/>
      <c r="AP15" s="717"/>
      <c r="AQ15" s="718"/>
      <c r="AR15" s="716" t="s">
        <v>765</v>
      </c>
      <c r="AS15" s="717"/>
      <c r="AT15" s="717"/>
      <c r="AU15" s="717"/>
      <c r="AV15" s="717"/>
      <c r="AW15" s="717"/>
      <c r="AX15" s="826"/>
    </row>
    <row r="16" spans="1:50" ht="21" customHeight="1" x14ac:dyDescent="0.15">
      <c r="A16" s="326"/>
      <c r="B16" s="327"/>
      <c r="C16" s="327"/>
      <c r="D16" s="327"/>
      <c r="E16" s="327"/>
      <c r="F16" s="328"/>
      <c r="G16" s="807"/>
      <c r="H16" s="808"/>
      <c r="I16" s="800" t="s">
        <v>49</v>
      </c>
      <c r="J16" s="813"/>
      <c r="K16" s="813"/>
      <c r="L16" s="813"/>
      <c r="M16" s="813"/>
      <c r="N16" s="813"/>
      <c r="O16" s="814"/>
      <c r="P16" s="716" t="s">
        <v>699</v>
      </c>
      <c r="Q16" s="717"/>
      <c r="R16" s="717"/>
      <c r="S16" s="717"/>
      <c r="T16" s="717"/>
      <c r="U16" s="717"/>
      <c r="V16" s="718"/>
      <c r="W16" s="716" t="s">
        <v>699</v>
      </c>
      <c r="X16" s="717"/>
      <c r="Y16" s="717"/>
      <c r="Z16" s="717"/>
      <c r="AA16" s="717"/>
      <c r="AB16" s="717"/>
      <c r="AC16" s="718"/>
      <c r="AD16" s="716" t="s">
        <v>699</v>
      </c>
      <c r="AE16" s="717"/>
      <c r="AF16" s="717"/>
      <c r="AG16" s="717"/>
      <c r="AH16" s="717"/>
      <c r="AI16" s="717"/>
      <c r="AJ16" s="718"/>
      <c r="AK16" s="716" t="s">
        <v>745</v>
      </c>
      <c r="AL16" s="717"/>
      <c r="AM16" s="717"/>
      <c r="AN16" s="717"/>
      <c r="AO16" s="717"/>
      <c r="AP16" s="717"/>
      <c r="AQ16" s="718"/>
      <c r="AR16" s="818"/>
      <c r="AS16" s="819"/>
      <c r="AT16" s="819"/>
      <c r="AU16" s="819"/>
      <c r="AV16" s="819"/>
      <c r="AW16" s="819"/>
      <c r="AX16" s="820"/>
    </row>
    <row r="17" spans="1:50" ht="24.75" customHeight="1" x14ac:dyDescent="0.15">
      <c r="A17" s="326"/>
      <c r="B17" s="327"/>
      <c r="C17" s="327"/>
      <c r="D17" s="327"/>
      <c r="E17" s="327"/>
      <c r="F17" s="328"/>
      <c r="G17" s="807"/>
      <c r="H17" s="808"/>
      <c r="I17" s="800" t="s">
        <v>47</v>
      </c>
      <c r="J17" s="801"/>
      <c r="K17" s="801"/>
      <c r="L17" s="801"/>
      <c r="M17" s="801"/>
      <c r="N17" s="801"/>
      <c r="O17" s="802"/>
      <c r="P17" s="716" t="s">
        <v>699</v>
      </c>
      <c r="Q17" s="717"/>
      <c r="R17" s="717"/>
      <c r="S17" s="717"/>
      <c r="T17" s="717"/>
      <c r="U17" s="717"/>
      <c r="V17" s="718"/>
      <c r="W17" s="716" t="s">
        <v>699</v>
      </c>
      <c r="X17" s="717"/>
      <c r="Y17" s="717"/>
      <c r="Z17" s="717"/>
      <c r="AA17" s="717"/>
      <c r="AB17" s="717"/>
      <c r="AC17" s="718"/>
      <c r="AD17" s="716" t="s">
        <v>699</v>
      </c>
      <c r="AE17" s="717"/>
      <c r="AF17" s="717"/>
      <c r="AG17" s="717"/>
      <c r="AH17" s="717"/>
      <c r="AI17" s="717"/>
      <c r="AJ17" s="718"/>
      <c r="AK17" s="716" t="s">
        <v>745</v>
      </c>
      <c r="AL17" s="717"/>
      <c r="AM17" s="717"/>
      <c r="AN17" s="717"/>
      <c r="AO17" s="717"/>
      <c r="AP17" s="717"/>
      <c r="AQ17" s="718"/>
      <c r="AR17" s="803"/>
      <c r="AS17" s="803"/>
      <c r="AT17" s="803"/>
      <c r="AU17" s="803"/>
      <c r="AV17" s="803"/>
      <c r="AW17" s="803"/>
      <c r="AX17" s="804"/>
    </row>
    <row r="18" spans="1:50" ht="24.75" customHeight="1" x14ac:dyDescent="0.15">
      <c r="A18" s="326"/>
      <c r="B18" s="327"/>
      <c r="C18" s="327"/>
      <c r="D18" s="327"/>
      <c r="E18" s="327"/>
      <c r="F18" s="328"/>
      <c r="G18" s="809"/>
      <c r="H18" s="810"/>
      <c r="I18" s="793" t="s">
        <v>18</v>
      </c>
      <c r="J18" s="794"/>
      <c r="K18" s="794"/>
      <c r="L18" s="794"/>
      <c r="M18" s="794"/>
      <c r="N18" s="794"/>
      <c r="O18" s="795"/>
      <c r="P18" s="796">
        <f>SUM(P13:V17)</f>
        <v>46</v>
      </c>
      <c r="Q18" s="797"/>
      <c r="R18" s="797"/>
      <c r="S18" s="797"/>
      <c r="T18" s="797"/>
      <c r="U18" s="797"/>
      <c r="V18" s="798"/>
      <c r="W18" s="796">
        <f>SUM(W13:AC17)</f>
        <v>46</v>
      </c>
      <c r="X18" s="797"/>
      <c r="Y18" s="797"/>
      <c r="Z18" s="797"/>
      <c r="AA18" s="797"/>
      <c r="AB18" s="797"/>
      <c r="AC18" s="798"/>
      <c r="AD18" s="796">
        <f>SUM(AD13:AJ17)</f>
        <v>48</v>
      </c>
      <c r="AE18" s="797"/>
      <c r="AF18" s="797"/>
      <c r="AG18" s="797"/>
      <c r="AH18" s="797"/>
      <c r="AI18" s="797"/>
      <c r="AJ18" s="798"/>
      <c r="AK18" s="796">
        <f>SUM(AK13:AQ17)</f>
        <v>99</v>
      </c>
      <c r="AL18" s="797"/>
      <c r="AM18" s="797"/>
      <c r="AN18" s="797"/>
      <c r="AO18" s="797"/>
      <c r="AP18" s="797"/>
      <c r="AQ18" s="798"/>
      <c r="AR18" s="796">
        <f>SUM(AR13:AX17)</f>
        <v>88</v>
      </c>
      <c r="AS18" s="797"/>
      <c r="AT18" s="797"/>
      <c r="AU18" s="797"/>
      <c r="AV18" s="797"/>
      <c r="AW18" s="797"/>
      <c r="AX18" s="799"/>
    </row>
    <row r="19" spans="1:50" ht="24.75" customHeight="1" x14ac:dyDescent="0.15">
      <c r="A19" s="326"/>
      <c r="B19" s="327"/>
      <c r="C19" s="327"/>
      <c r="D19" s="327"/>
      <c r="E19" s="327"/>
      <c r="F19" s="328"/>
      <c r="G19" s="768" t="s">
        <v>9</v>
      </c>
      <c r="H19" s="769"/>
      <c r="I19" s="769"/>
      <c r="J19" s="769"/>
      <c r="K19" s="769"/>
      <c r="L19" s="769"/>
      <c r="M19" s="769"/>
      <c r="N19" s="769"/>
      <c r="O19" s="769"/>
      <c r="P19" s="716">
        <v>46</v>
      </c>
      <c r="Q19" s="717"/>
      <c r="R19" s="717"/>
      <c r="S19" s="717"/>
      <c r="T19" s="717"/>
      <c r="U19" s="717"/>
      <c r="V19" s="718"/>
      <c r="W19" s="716">
        <v>45</v>
      </c>
      <c r="X19" s="717"/>
      <c r="Y19" s="717"/>
      <c r="Z19" s="717"/>
      <c r="AA19" s="717"/>
      <c r="AB19" s="717"/>
      <c r="AC19" s="718"/>
      <c r="AD19" s="716">
        <v>48</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x14ac:dyDescent="0.15">
      <c r="A20" s="326"/>
      <c r="B20" s="327"/>
      <c r="C20" s="327"/>
      <c r="D20" s="327"/>
      <c r="E20" s="327"/>
      <c r="F20" s="328"/>
      <c r="G20" s="768" t="s">
        <v>10</v>
      </c>
      <c r="H20" s="769"/>
      <c r="I20" s="769"/>
      <c r="J20" s="769"/>
      <c r="K20" s="769"/>
      <c r="L20" s="769"/>
      <c r="M20" s="769"/>
      <c r="N20" s="769"/>
      <c r="O20" s="769"/>
      <c r="P20" s="764">
        <f>IF(P18=0, "-", SUM(P19)/P18)</f>
        <v>1</v>
      </c>
      <c r="Q20" s="764"/>
      <c r="R20" s="764"/>
      <c r="S20" s="764"/>
      <c r="T20" s="764"/>
      <c r="U20" s="764"/>
      <c r="V20" s="764"/>
      <c r="W20" s="764">
        <f>IF(W18=0, "-", SUM(W19)/W18)</f>
        <v>0.97826086956521741</v>
      </c>
      <c r="X20" s="764"/>
      <c r="Y20" s="764"/>
      <c r="Z20" s="764"/>
      <c r="AA20" s="764"/>
      <c r="AB20" s="764"/>
      <c r="AC20" s="764"/>
      <c r="AD20" s="764">
        <f>IF(AD18=0, "-", SUM(AD19)/AD18)</f>
        <v>1</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320</v>
      </c>
      <c r="H21" s="763"/>
      <c r="I21" s="763"/>
      <c r="J21" s="763"/>
      <c r="K21" s="763"/>
      <c r="L21" s="763"/>
      <c r="M21" s="763"/>
      <c r="N21" s="763"/>
      <c r="O21" s="763"/>
      <c r="P21" s="764">
        <f>IF(P19=0, "-", SUM(P19)/SUM(P13,P14))</f>
        <v>1</v>
      </c>
      <c r="Q21" s="764"/>
      <c r="R21" s="764"/>
      <c r="S21" s="764"/>
      <c r="T21" s="764"/>
      <c r="U21" s="764"/>
      <c r="V21" s="764"/>
      <c r="W21" s="764">
        <f>IF(W19=0, "-", SUM(W19)/SUM(W13,W14))</f>
        <v>0.97826086956521741</v>
      </c>
      <c r="X21" s="764"/>
      <c r="Y21" s="764"/>
      <c r="Z21" s="764"/>
      <c r="AA21" s="764"/>
      <c r="AB21" s="764"/>
      <c r="AC21" s="764"/>
      <c r="AD21" s="764">
        <f>IF(AD19=0, "-", SUM(AD19)/SUM(AD13,AD14))</f>
        <v>1</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2" t="s">
        <v>676</v>
      </c>
      <c r="B22" s="723"/>
      <c r="C22" s="723"/>
      <c r="D22" s="723"/>
      <c r="E22" s="723"/>
      <c r="F22" s="724"/>
      <c r="G22" s="728" t="s">
        <v>309</v>
      </c>
      <c r="H22" s="568"/>
      <c r="I22" s="568"/>
      <c r="J22" s="568"/>
      <c r="K22" s="568"/>
      <c r="L22" s="568"/>
      <c r="M22" s="568"/>
      <c r="N22" s="568"/>
      <c r="O22" s="569"/>
      <c r="P22" s="729" t="s">
        <v>674</v>
      </c>
      <c r="Q22" s="568"/>
      <c r="R22" s="568"/>
      <c r="S22" s="568"/>
      <c r="T22" s="568"/>
      <c r="U22" s="568"/>
      <c r="V22" s="569"/>
      <c r="W22" s="729" t="s">
        <v>675</v>
      </c>
      <c r="X22" s="568"/>
      <c r="Y22" s="568"/>
      <c r="Z22" s="568"/>
      <c r="AA22" s="568"/>
      <c r="AB22" s="568"/>
      <c r="AC22" s="569"/>
      <c r="AD22" s="729" t="s">
        <v>308</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34.5" customHeight="1" x14ac:dyDescent="0.15">
      <c r="A23" s="725"/>
      <c r="B23" s="726"/>
      <c r="C23" s="726"/>
      <c r="D23" s="726"/>
      <c r="E23" s="726"/>
      <c r="F23" s="727"/>
      <c r="G23" s="750" t="s">
        <v>700</v>
      </c>
      <c r="H23" s="751"/>
      <c r="I23" s="751"/>
      <c r="J23" s="751"/>
      <c r="K23" s="751"/>
      <c r="L23" s="751"/>
      <c r="M23" s="751"/>
      <c r="N23" s="751"/>
      <c r="O23" s="752"/>
      <c r="P23" s="753">
        <v>99</v>
      </c>
      <c r="Q23" s="754"/>
      <c r="R23" s="754"/>
      <c r="S23" s="754"/>
      <c r="T23" s="754"/>
      <c r="U23" s="754"/>
      <c r="V23" s="755"/>
      <c r="W23" s="753">
        <v>88</v>
      </c>
      <c r="X23" s="754"/>
      <c r="Y23" s="754"/>
      <c r="Z23" s="754"/>
      <c r="AA23" s="754"/>
      <c r="AB23" s="754"/>
      <c r="AC23" s="755"/>
      <c r="AD23" s="756" t="s">
        <v>779</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15">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5"/>
      <c r="B28" s="726"/>
      <c r="C28" s="726"/>
      <c r="D28" s="726"/>
      <c r="E28" s="726"/>
      <c r="F28" s="727"/>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69" customHeight="1" thickBot="1" x14ac:dyDescent="0.2">
      <c r="A29" s="725"/>
      <c r="B29" s="726"/>
      <c r="C29" s="726"/>
      <c r="D29" s="726"/>
      <c r="E29" s="726"/>
      <c r="F29" s="727"/>
      <c r="G29" s="313" t="s">
        <v>18</v>
      </c>
      <c r="H29" s="736"/>
      <c r="I29" s="736"/>
      <c r="J29" s="736"/>
      <c r="K29" s="736"/>
      <c r="L29" s="736"/>
      <c r="M29" s="736"/>
      <c r="N29" s="736"/>
      <c r="O29" s="737"/>
      <c r="P29" s="738">
        <f>AK13</f>
        <v>99</v>
      </c>
      <c r="Q29" s="739"/>
      <c r="R29" s="739"/>
      <c r="S29" s="739"/>
      <c r="T29" s="739"/>
      <c r="U29" s="739"/>
      <c r="V29" s="740"/>
      <c r="W29" s="741">
        <f>AR13</f>
        <v>88</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4" t="s">
        <v>663</v>
      </c>
      <c r="B30" s="745"/>
      <c r="C30" s="745"/>
      <c r="D30" s="745"/>
      <c r="E30" s="745"/>
      <c r="F30" s="746"/>
      <c r="G30" s="747" t="s">
        <v>721</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6" t="s">
        <v>664</v>
      </c>
      <c r="B31" s="168"/>
      <c r="C31" s="168"/>
      <c r="D31" s="168"/>
      <c r="E31" s="168"/>
      <c r="F31" s="169"/>
      <c r="G31" s="707" t="s">
        <v>656</v>
      </c>
      <c r="H31" s="708"/>
      <c r="I31" s="708"/>
      <c r="J31" s="708"/>
      <c r="K31" s="708"/>
      <c r="L31" s="708"/>
      <c r="M31" s="708"/>
      <c r="N31" s="708"/>
      <c r="O31" s="708"/>
      <c r="P31" s="709" t="s">
        <v>655</v>
      </c>
      <c r="Q31" s="708"/>
      <c r="R31" s="708"/>
      <c r="S31" s="708"/>
      <c r="T31" s="708"/>
      <c r="U31" s="708"/>
      <c r="V31" s="708"/>
      <c r="W31" s="708"/>
      <c r="X31" s="710"/>
      <c r="Y31" s="711"/>
      <c r="Z31" s="712"/>
      <c r="AA31" s="713"/>
      <c r="AB31" s="644" t="s">
        <v>11</v>
      </c>
      <c r="AC31" s="644"/>
      <c r="AD31" s="644"/>
      <c r="AE31" s="131" t="s">
        <v>500</v>
      </c>
      <c r="AF31" s="714"/>
      <c r="AG31" s="714"/>
      <c r="AH31" s="715"/>
      <c r="AI31" s="131" t="s">
        <v>652</v>
      </c>
      <c r="AJ31" s="714"/>
      <c r="AK31" s="714"/>
      <c r="AL31" s="715"/>
      <c r="AM31" s="131" t="s">
        <v>468</v>
      </c>
      <c r="AN31" s="714"/>
      <c r="AO31" s="714"/>
      <c r="AP31" s="715"/>
      <c r="AQ31" s="641" t="s">
        <v>499</v>
      </c>
      <c r="AR31" s="642"/>
      <c r="AS31" s="642"/>
      <c r="AT31" s="643"/>
      <c r="AU31" s="641" t="s">
        <v>677</v>
      </c>
      <c r="AV31" s="642"/>
      <c r="AW31" s="642"/>
      <c r="AX31" s="651"/>
    </row>
    <row r="32" spans="1:50" ht="35.1" customHeight="1" x14ac:dyDescent="0.15">
      <c r="A32" s="666"/>
      <c r="B32" s="168"/>
      <c r="C32" s="168"/>
      <c r="D32" s="168"/>
      <c r="E32" s="168"/>
      <c r="F32" s="169"/>
      <c r="G32" s="748" t="s">
        <v>722</v>
      </c>
      <c r="H32" s="653"/>
      <c r="I32" s="653"/>
      <c r="J32" s="653"/>
      <c r="K32" s="653"/>
      <c r="L32" s="653"/>
      <c r="M32" s="653"/>
      <c r="N32" s="653"/>
      <c r="O32" s="653"/>
      <c r="P32" s="656" t="s">
        <v>704</v>
      </c>
      <c r="Q32" s="657"/>
      <c r="R32" s="657"/>
      <c r="S32" s="657"/>
      <c r="T32" s="657"/>
      <c r="U32" s="657"/>
      <c r="V32" s="657"/>
      <c r="W32" s="657"/>
      <c r="X32" s="658"/>
      <c r="Y32" s="662" t="s">
        <v>52</v>
      </c>
      <c r="Z32" s="663"/>
      <c r="AA32" s="664"/>
      <c r="AB32" s="665" t="s">
        <v>705</v>
      </c>
      <c r="AC32" s="665"/>
      <c r="AD32" s="665"/>
      <c r="AE32" s="634">
        <v>1</v>
      </c>
      <c r="AF32" s="634"/>
      <c r="AG32" s="634"/>
      <c r="AH32" s="634"/>
      <c r="AI32" s="634">
        <v>1</v>
      </c>
      <c r="AJ32" s="634"/>
      <c r="AK32" s="634"/>
      <c r="AL32" s="634"/>
      <c r="AM32" s="634">
        <v>1</v>
      </c>
      <c r="AN32" s="634"/>
      <c r="AO32" s="634"/>
      <c r="AP32" s="634"/>
      <c r="AQ32" s="634">
        <v>1</v>
      </c>
      <c r="AR32" s="634"/>
      <c r="AS32" s="634"/>
      <c r="AT32" s="634"/>
      <c r="AU32" s="635">
        <v>1</v>
      </c>
      <c r="AV32" s="636"/>
      <c r="AW32" s="636"/>
      <c r="AX32" s="637"/>
    </row>
    <row r="33" spans="1:51" ht="35.1" customHeight="1" x14ac:dyDescent="0.15">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665" t="s">
        <v>705</v>
      </c>
      <c r="AC33" s="665"/>
      <c r="AD33" s="665"/>
      <c r="AE33" s="634">
        <v>1</v>
      </c>
      <c r="AF33" s="634"/>
      <c r="AG33" s="634"/>
      <c r="AH33" s="634"/>
      <c r="AI33" s="634">
        <v>1</v>
      </c>
      <c r="AJ33" s="634"/>
      <c r="AK33" s="634"/>
      <c r="AL33" s="634"/>
      <c r="AM33" s="634">
        <v>1</v>
      </c>
      <c r="AN33" s="634"/>
      <c r="AO33" s="634"/>
      <c r="AP33" s="634"/>
      <c r="AQ33" s="634">
        <v>1</v>
      </c>
      <c r="AR33" s="634"/>
      <c r="AS33" s="634"/>
      <c r="AT33" s="634"/>
      <c r="AU33" s="635">
        <v>1</v>
      </c>
      <c r="AV33" s="636"/>
      <c r="AW33" s="636"/>
      <c r="AX33" s="637"/>
    </row>
    <row r="34" spans="1:51" ht="23.25" customHeight="1" x14ac:dyDescent="0.15">
      <c r="A34" s="698" t="s">
        <v>665</v>
      </c>
      <c r="B34" s="699"/>
      <c r="C34" s="699"/>
      <c r="D34" s="699"/>
      <c r="E34" s="699"/>
      <c r="F34" s="700"/>
      <c r="G34" s="191" t="s">
        <v>666</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500</v>
      </c>
      <c r="AF34" s="191"/>
      <c r="AG34" s="191"/>
      <c r="AH34" s="192"/>
      <c r="AI34" s="190" t="s">
        <v>652</v>
      </c>
      <c r="AJ34" s="191"/>
      <c r="AK34" s="191"/>
      <c r="AL34" s="192"/>
      <c r="AM34" s="190" t="s">
        <v>468</v>
      </c>
      <c r="AN34" s="191"/>
      <c r="AO34" s="191"/>
      <c r="AP34" s="192"/>
      <c r="AQ34" s="645" t="s">
        <v>678</v>
      </c>
      <c r="AR34" s="646"/>
      <c r="AS34" s="646"/>
      <c r="AT34" s="646"/>
      <c r="AU34" s="646"/>
      <c r="AV34" s="646"/>
      <c r="AW34" s="646"/>
      <c r="AX34" s="647"/>
    </row>
    <row r="35" spans="1:51" ht="23.25" customHeight="1" x14ac:dyDescent="0.15">
      <c r="A35" s="701"/>
      <c r="B35" s="702"/>
      <c r="C35" s="702"/>
      <c r="D35" s="702"/>
      <c r="E35" s="702"/>
      <c r="F35" s="703"/>
      <c r="G35" s="670" t="s">
        <v>706</v>
      </c>
      <c r="H35" s="671"/>
      <c r="I35" s="671"/>
      <c r="J35" s="671"/>
      <c r="K35" s="671"/>
      <c r="L35" s="671"/>
      <c r="M35" s="671"/>
      <c r="N35" s="671"/>
      <c r="O35" s="671"/>
      <c r="P35" s="671"/>
      <c r="Q35" s="671"/>
      <c r="R35" s="671"/>
      <c r="S35" s="671"/>
      <c r="T35" s="671"/>
      <c r="U35" s="671"/>
      <c r="V35" s="671"/>
      <c r="W35" s="671"/>
      <c r="X35" s="671"/>
      <c r="Y35" s="674" t="s">
        <v>665</v>
      </c>
      <c r="Z35" s="675"/>
      <c r="AA35" s="676"/>
      <c r="AB35" s="677" t="s">
        <v>707</v>
      </c>
      <c r="AC35" s="678"/>
      <c r="AD35" s="679"/>
      <c r="AE35" s="680">
        <v>46</v>
      </c>
      <c r="AF35" s="680"/>
      <c r="AG35" s="680"/>
      <c r="AH35" s="680"/>
      <c r="AI35" s="680">
        <v>45</v>
      </c>
      <c r="AJ35" s="680"/>
      <c r="AK35" s="680"/>
      <c r="AL35" s="680"/>
      <c r="AM35" s="680">
        <v>48</v>
      </c>
      <c r="AN35" s="680"/>
      <c r="AO35" s="680"/>
      <c r="AP35" s="680"/>
      <c r="AQ35" s="108">
        <v>99</v>
      </c>
      <c r="AR35" s="102"/>
      <c r="AS35" s="102"/>
      <c r="AT35" s="102"/>
      <c r="AU35" s="102"/>
      <c r="AV35" s="102"/>
      <c r="AW35" s="102"/>
      <c r="AX35" s="103"/>
    </row>
    <row r="36" spans="1:51" ht="46.5"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668</v>
      </c>
      <c r="Z36" s="667"/>
      <c r="AA36" s="668"/>
      <c r="AB36" s="630" t="s">
        <v>708</v>
      </c>
      <c r="AC36" s="631"/>
      <c r="AD36" s="632"/>
      <c r="AE36" s="633" t="s">
        <v>742</v>
      </c>
      <c r="AF36" s="633"/>
      <c r="AG36" s="633"/>
      <c r="AH36" s="633"/>
      <c r="AI36" s="633" t="s">
        <v>743</v>
      </c>
      <c r="AJ36" s="633"/>
      <c r="AK36" s="633"/>
      <c r="AL36" s="633"/>
      <c r="AM36" s="633" t="s">
        <v>741</v>
      </c>
      <c r="AN36" s="633"/>
      <c r="AO36" s="633"/>
      <c r="AP36" s="633"/>
      <c r="AQ36" s="633" t="s">
        <v>740</v>
      </c>
      <c r="AR36" s="633"/>
      <c r="AS36" s="633"/>
      <c r="AT36" s="633"/>
      <c r="AU36" s="633"/>
      <c r="AV36" s="633"/>
      <c r="AW36" s="633"/>
      <c r="AX36" s="669"/>
    </row>
    <row r="37" spans="1:51" ht="18.75" customHeight="1" x14ac:dyDescent="0.15">
      <c r="A37" s="686" t="s">
        <v>316</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500</v>
      </c>
      <c r="AF37" s="628"/>
      <c r="AG37" s="628"/>
      <c r="AH37" s="629"/>
      <c r="AI37" s="696" t="s">
        <v>652</v>
      </c>
      <c r="AJ37" s="696"/>
      <c r="AK37" s="696"/>
      <c r="AL37" s="627"/>
      <c r="AM37" s="696" t="s">
        <v>468</v>
      </c>
      <c r="AN37" s="696"/>
      <c r="AO37" s="696"/>
      <c r="AP37" s="627"/>
      <c r="AQ37" s="231" t="s">
        <v>223</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t="s">
        <v>699</v>
      </c>
      <c r="AR38" s="526"/>
      <c r="AS38" s="142" t="s">
        <v>224</v>
      </c>
      <c r="AT38" s="143"/>
      <c r="AU38" s="141" t="s">
        <v>699</v>
      </c>
      <c r="AV38" s="141"/>
      <c r="AW38" s="123" t="s">
        <v>170</v>
      </c>
      <c r="AX38" s="144"/>
    </row>
    <row r="39" spans="1:51" ht="23.25" customHeight="1" x14ac:dyDescent="0.15">
      <c r="A39" s="692"/>
      <c r="B39" s="690"/>
      <c r="C39" s="690"/>
      <c r="D39" s="690"/>
      <c r="E39" s="690"/>
      <c r="F39" s="691"/>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366</v>
      </c>
      <c r="AF39" s="102"/>
      <c r="AG39" s="102"/>
      <c r="AH39" s="102"/>
      <c r="AI39" s="108">
        <v>365</v>
      </c>
      <c r="AJ39" s="102"/>
      <c r="AK39" s="102"/>
      <c r="AL39" s="102"/>
      <c r="AM39" s="108">
        <v>365</v>
      </c>
      <c r="AN39" s="102"/>
      <c r="AO39" s="102"/>
      <c r="AP39" s="102"/>
      <c r="AQ39" s="109" t="s">
        <v>699</v>
      </c>
      <c r="AR39" s="110"/>
      <c r="AS39" s="110"/>
      <c r="AT39" s="111"/>
      <c r="AU39" s="102" t="s">
        <v>699</v>
      </c>
      <c r="AV39" s="102"/>
      <c r="AW39" s="102"/>
      <c r="AX39" s="103"/>
    </row>
    <row r="40" spans="1:51" ht="23.25"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366</v>
      </c>
      <c r="AF40" s="102"/>
      <c r="AG40" s="102"/>
      <c r="AH40" s="102"/>
      <c r="AI40" s="108">
        <v>365</v>
      </c>
      <c r="AJ40" s="102"/>
      <c r="AK40" s="102"/>
      <c r="AL40" s="102"/>
      <c r="AM40" s="108">
        <v>365</v>
      </c>
      <c r="AN40" s="102"/>
      <c r="AO40" s="102"/>
      <c r="AP40" s="102"/>
      <c r="AQ40" s="109" t="s">
        <v>699</v>
      </c>
      <c r="AR40" s="110"/>
      <c r="AS40" s="110"/>
      <c r="AT40" s="111"/>
      <c r="AU40" s="102">
        <v>365</v>
      </c>
      <c r="AV40" s="102"/>
      <c r="AW40" s="102"/>
      <c r="AX40" s="103"/>
    </row>
    <row r="41" spans="1:51" ht="23.25"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v>100</v>
      </c>
      <c r="AF41" s="102"/>
      <c r="AG41" s="102"/>
      <c r="AH41" s="102"/>
      <c r="AI41" s="108">
        <v>100</v>
      </c>
      <c r="AJ41" s="102"/>
      <c r="AK41" s="102"/>
      <c r="AL41" s="102"/>
      <c r="AM41" s="108">
        <v>100</v>
      </c>
      <c r="AN41" s="102"/>
      <c r="AO41" s="102"/>
      <c r="AP41" s="102"/>
      <c r="AQ41" s="109" t="s">
        <v>699</v>
      </c>
      <c r="AR41" s="110"/>
      <c r="AS41" s="110"/>
      <c r="AT41" s="111"/>
      <c r="AU41" s="102" t="s">
        <v>699</v>
      </c>
      <c r="AV41" s="102"/>
      <c r="AW41" s="102"/>
      <c r="AX41" s="103"/>
    </row>
    <row r="42" spans="1:51" ht="23.25" customHeight="1" x14ac:dyDescent="0.15">
      <c r="A42" s="202" t="s">
        <v>343</v>
      </c>
      <c r="B42" s="165"/>
      <c r="C42" s="165"/>
      <c r="D42" s="165"/>
      <c r="E42" s="165"/>
      <c r="F42" s="166"/>
      <c r="G42" s="204" t="s">
        <v>723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4" t="s">
        <v>663</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6" t="s">
        <v>664</v>
      </c>
      <c r="B65" s="168"/>
      <c r="C65" s="168"/>
      <c r="D65" s="168"/>
      <c r="E65" s="168"/>
      <c r="F65" s="169"/>
      <c r="G65" s="707" t="s">
        <v>656</v>
      </c>
      <c r="H65" s="708"/>
      <c r="I65" s="708"/>
      <c r="J65" s="708"/>
      <c r="K65" s="708"/>
      <c r="L65" s="708"/>
      <c r="M65" s="708"/>
      <c r="N65" s="708"/>
      <c r="O65" s="708"/>
      <c r="P65" s="709" t="s">
        <v>655</v>
      </c>
      <c r="Q65" s="708"/>
      <c r="R65" s="708"/>
      <c r="S65" s="708"/>
      <c r="T65" s="708"/>
      <c r="U65" s="708"/>
      <c r="V65" s="708"/>
      <c r="W65" s="708"/>
      <c r="X65" s="710"/>
      <c r="Y65" s="711"/>
      <c r="Z65" s="712"/>
      <c r="AA65" s="713"/>
      <c r="AB65" s="644" t="s">
        <v>11</v>
      </c>
      <c r="AC65" s="644"/>
      <c r="AD65" s="644"/>
      <c r="AE65" s="131" t="s">
        <v>500</v>
      </c>
      <c r="AF65" s="714"/>
      <c r="AG65" s="714"/>
      <c r="AH65" s="715"/>
      <c r="AI65" s="131" t="s">
        <v>652</v>
      </c>
      <c r="AJ65" s="714"/>
      <c r="AK65" s="714"/>
      <c r="AL65" s="715"/>
      <c r="AM65" s="131" t="s">
        <v>468</v>
      </c>
      <c r="AN65" s="714"/>
      <c r="AO65" s="714"/>
      <c r="AP65" s="715"/>
      <c r="AQ65" s="641" t="s">
        <v>499</v>
      </c>
      <c r="AR65" s="642"/>
      <c r="AS65" s="642"/>
      <c r="AT65" s="643"/>
      <c r="AU65" s="641" t="s">
        <v>677</v>
      </c>
      <c r="AV65" s="642"/>
      <c r="AW65" s="642"/>
      <c r="AX65" s="651"/>
      <c r="AY65">
        <f>COUNTA($G$66)</f>
        <v>0</v>
      </c>
    </row>
    <row r="66" spans="1:51" ht="23.25" hidden="1" customHeight="1" x14ac:dyDescent="0.15">
      <c r="A66" s="666"/>
      <c r="B66" s="168"/>
      <c r="C66" s="168"/>
      <c r="D66" s="168"/>
      <c r="E66" s="168"/>
      <c r="F66" s="169"/>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15">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15">
      <c r="A68" s="698" t="s">
        <v>665</v>
      </c>
      <c r="B68" s="699"/>
      <c r="C68" s="699"/>
      <c r="D68" s="699"/>
      <c r="E68" s="699"/>
      <c r="F68" s="700"/>
      <c r="G68" s="191" t="s">
        <v>666</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500</v>
      </c>
      <c r="AF68" s="134"/>
      <c r="AG68" s="134"/>
      <c r="AH68" s="134"/>
      <c r="AI68" s="134" t="s">
        <v>652</v>
      </c>
      <c r="AJ68" s="134"/>
      <c r="AK68" s="134"/>
      <c r="AL68" s="134"/>
      <c r="AM68" s="134" t="s">
        <v>468</v>
      </c>
      <c r="AN68" s="134"/>
      <c r="AO68" s="134"/>
      <c r="AP68" s="134"/>
      <c r="AQ68" s="645" t="s">
        <v>678</v>
      </c>
      <c r="AR68" s="646"/>
      <c r="AS68" s="646"/>
      <c r="AT68" s="646"/>
      <c r="AU68" s="646"/>
      <c r="AV68" s="646"/>
      <c r="AW68" s="646"/>
      <c r="AX68" s="647"/>
      <c r="AY68">
        <f>IF(SUBSTITUTE(SUBSTITUTE($G$69,"／",""),"　","")="",0,1)</f>
        <v>0</v>
      </c>
    </row>
    <row r="69" spans="1:51" ht="23.25" hidden="1" customHeight="1" x14ac:dyDescent="0.15">
      <c r="A69" s="701"/>
      <c r="B69" s="702"/>
      <c r="C69" s="702"/>
      <c r="D69" s="702"/>
      <c r="E69" s="702"/>
      <c r="F69" s="703"/>
      <c r="G69" s="670" t="s">
        <v>709</v>
      </c>
      <c r="H69" s="671"/>
      <c r="I69" s="671"/>
      <c r="J69" s="671"/>
      <c r="K69" s="671"/>
      <c r="L69" s="671"/>
      <c r="M69" s="671"/>
      <c r="N69" s="671"/>
      <c r="O69" s="671"/>
      <c r="P69" s="671"/>
      <c r="Q69" s="671"/>
      <c r="R69" s="671"/>
      <c r="S69" s="671"/>
      <c r="T69" s="671"/>
      <c r="U69" s="671"/>
      <c r="V69" s="671"/>
      <c r="W69" s="671"/>
      <c r="X69" s="671"/>
      <c r="Y69" s="674" t="s">
        <v>665</v>
      </c>
      <c r="Z69" s="675"/>
      <c r="AA69" s="676"/>
      <c r="AB69" s="677"/>
      <c r="AC69" s="678"/>
      <c r="AD69" s="679"/>
      <c r="AE69" s="680"/>
      <c r="AF69" s="680"/>
      <c r="AG69" s="680"/>
      <c r="AH69" s="680"/>
      <c r="AI69" s="680"/>
      <c r="AJ69" s="680"/>
      <c r="AK69" s="680"/>
      <c r="AL69" s="680"/>
      <c r="AM69" s="680"/>
      <c r="AN69" s="680"/>
      <c r="AO69" s="680"/>
      <c r="AP69" s="680"/>
      <c r="AQ69" s="108"/>
      <c r="AR69" s="102"/>
      <c r="AS69" s="102"/>
      <c r="AT69" s="102"/>
      <c r="AU69" s="102"/>
      <c r="AV69" s="102"/>
      <c r="AW69" s="102"/>
      <c r="AX69" s="103"/>
      <c r="AY69">
        <f>$AY$68</f>
        <v>0</v>
      </c>
    </row>
    <row r="70" spans="1:51" ht="46.5" hidden="1"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668</v>
      </c>
      <c r="Z70" s="667"/>
      <c r="AA70" s="668"/>
      <c r="AB70" s="630" t="s">
        <v>669</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15">
      <c r="A71" s="433"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x14ac:dyDescent="0.15">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0" t="s">
        <v>663</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6" t="s">
        <v>664</v>
      </c>
      <c r="B99" s="168"/>
      <c r="C99" s="168"/>
      <c r="D99" s="168"/>
      <c r="E99" s="168"/>
      <c r="F99" s="169"/>
      <c r="G99" s="707" t="s">
        <v>656</v>
      </c>
      <c r="H99" s="708"/>
      <c r="I99" s="708"/>
      <c r="J99" s="708"/>
      <c r="K99" s="708"/>
      <c r="L99" s="708"/>
      <c r="M99" s="708"/>
      <c r="N99" s="708"/>
      <c r="O99" s="708"/>
      <c r="P99" s="709" t="s">
        <v>655</v>
      </c>
      <c r="Q99" s="708"/>
      <c r="R99" s="708"/>
      <c r="S99" s="708"/>
      <c r="T99" s="708"/>
      <c r="U99" s="708"/>
      <c r="V99" s="708"/>
      <c r="W99" s="708"/>
      <c r="X99" s="710"/>
      <c r="Y99" s="711"/>
      <c r="Z99" s="712"/>
      <c r="AA99" s="713"/>
      <c r="AB99" s="644" t="s">
        <v>11</v>
      </c>
      <c r="AC99" s="644"/>
      <c r="AD99" s="644"/>
      <c r="AE99" s="134" t="s">
        <v>500</v>
      </c>
      <c r="AF99" s="134"/>
      <c r="AG99" s="134"/>
      <c r="AH99" s="134"/>
      <c r="AI99" s="134" t="s">
        <v>652</v>
      </c>
      <c r="AJ99" s="134"/>
      <c r="AK99" s="134"/>
      <c r="AL99" s="134"/>
      <c r="AM99" s="134" t="s">
        <v>468</v>
      </c>
      <c r="AN99" s="134"/>
      <c r="AO99" s="134"/>
      <c r="AP99" s="134"/>
      <c r="AQ99" s="641" t="s">
        <v>499</v>
      </c>
      <c r="AR99" s="642"/>
      <c r="AS99" s="642"/>
      <c r="AT99" s="643"/>
      <c r="AU99" s="641" t="s">
        <v>677</v>
      </c>
      <c r="AV99" s="642"/>
      <c r="AW99" s="642"/>
      <c r="AX99" s="651"/>
      <c r="AY99">
        <f>COUNTA($G$100)</f>
        <v>0</v>
      </c>
    </row>
    <row r="100" spans="1:60" ht="23.25" hidden="1" customHeight="1" x14ac:dyDescent="0.15">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2" t="s">
        <v>665</v>
      </c>
      <c r="B102" s="120"/>
      <c r="C102" s="120"/>
      <c r="D102" s="120"/>
      <c r="E102" s="120"/>
      <c r="F102" s="681"/>
      <c r="G102" s="191" t="s">
        <v>666</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500</v>
      </c>
      <c r="AF102" s="134"/>
      <c r="AG102" s="134"/>
      <c r="AH102" s="134"/>
      <c r="AI102" s="134" t="s">
        <v>652</v>
      </c>
      <c r="AJ102" s="134"/>
      <c r="AK102" s="134"/>
      <c r="AL102" s="134"/>
      <c r="AM102" s="134" t="s">
        <v>468</v>
      </c>
      <c r="AN102" s="134"/>
      <c r="AO102" s="134"/>
      <c r="AP102" s="134"/>
      <c r="AQ102" s="645" t="s">
        <v>678</v>
      </c>
      <c r="AR102" s="646"/>
      <c r="AS102" s="646"/>
      <c r="AT102" s="646"/>
      <c r="AU102" s="646"/>
      <c r="AV102" s="646"/>
      <c r="AW102" s="646"/>
      <c r="AX102" s="647"/>
      <c r="AY102">
        <f>IF(SUBSTITUTE(SUBSTITUTE($G$103,"／",""),"　","")="",0,1)</f>
        <v>0</v>
      </c>
    </row>
    <row r="103" spans="1:60" ht="23.25" hidden="1" customHeight="1" x14ac:dyDescent="0.15">
      <c r="A103" s="682"/>
      <c r="B103" s="212"/>
      <c r="C103" s="212"/>
      <c r="D103" s="212"/>
      <c r="E103" s="212"/>
      <c r="F103" s="683"/>
      <c r="G103" s="670" t="s">
        <v>667</v>
      </c>
      <c r="H103" s="671"/>
      <c r="I103" s="671"/>
      <c r="J103" s="671"/>
      <c r="K103" s="671"/>
      <c r="L103" s="671"/>
      <c r="M103" s="671"/>
      <c r="N103" s="671"/>
      <c r="O103" s="671"/>
      <c r="P103" s="671"/>
      <c r="Q103" s="671"/>
      <c r="R103" s="671"/>
      <c r="S103" s="671"/>
      <c r="T103" s="671"/>
      <c r="U103" s="671"/>
      <c r="V103" s="671"/>
      <c r="W103" s="671"/>
      <c r="X103" s="671"/>
      <c r="Y103" s="674" t="s">
        <v>665</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668</v>
      </c>
      <c r="Z104" s="667"/>
      <c r="AA104" s="668"/>
      <c r="AB104" s="630" t="s">
        <v>669</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3"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15">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0" t="s">
        <v>663</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6" t="s">
        <v>664</v>
      </c>
      <c r="B133" s="168"/>
      <c r="C133" s="168"/>
      <c r="D133" s="168"/>
      <c r="E133" s="168"/>
      <c r="F133" s="169"/>
      <c r="G133" s="707" t="s">
        <v>656</v>
      </c>
      <c r="H133" s="708"/>
      <c r="I133" s="708"/>
      <c r="J133" s="708"/>
      <c r="K133" s="708"/>
      <c r="L133" s="708"/>
      <c r="M133" s="708"/>
      <c r="N133" s="708"/>
      <c r="O133" s="708"/>
      <c r="P133" s="709" t="s">
        <v>655</v>
      </c>
      <c r="Q133" s="708"/>
      <c r="R133" s="708"/>
      <c r="S133" s="708"/>
      <c r="T133" s="708"/>
      <c r="U133" s="708"/>
      <c r="V133" s="708"/>
      <c r="W133" s="708"/>
      <c r="X133" s="710"/>
      <c r="Y133" s="711"/>
      <c r="Z133" s="712"/>
      <c r="AA133" s="713"/>
      <c r="AB133" s="644" t="s">
        <v>11</v>
      </c>
      <c r="AC133" s="644"/>
      <c r="AD133" s="644"/>
      <c r="AE133" s="134" t="s">
        <v>500</v>
      </c>
      <c r="AF133" s="134"/>
      <c r="AG133" s="134"/>
      <c r="AH133" s="134"/>
      <c r="AI133" s="134" t="s">
        <v>652</v>
      </c>
      <c r="AJ133" s="134"/>
      <c r="AK133" s="134"/>
      <c r="AL133" s="134"/>
      <c r="AM133" s="134" t="s">
        <v>468</v>
      </c>
      <c r="AN133" s="134"/>
      <c r="AO133" s="134"/>
      <c r="AP133" s="134"/>
      <c r="AQ133" s="641" t="s">
        <v>499</v>
      </c>
      <c r="AR133" s="642"/>
      <c r="AS133" s="642"/>
      <c r="AT133" s="643"/>
      <c r="AU133" s="641" t="s">
        <v>677</v>
      </c>
      <c r="AV133" s="642"/>
      <c r="AW133" s="642"/>
      <c r="AX133" s="651"/>
      <c r="AY133">
        <f>COUNTA($G$134)</f>
        <v>0</v>
      </c>
    </row>
    <row r="134" spans="1:60" ht="23.25" hidden="1" customHeight="1" x14ac:dyDescent="0.15">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2" t="s">
        <v>665</v>
      </c>
      <c r="B136" s="120"/>
      <c r="C136" s="120"/>
      <c r="D136" s="120"/>
      <c r="E136" s="120"/>
      <c r="F136" s="681"/>
      <c r="G136" s="191" t="s">
        <v>666</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500</v>
      </c>
      <c r="AF136" s="134"/>
      <c r="AG136" s="134"/>
      <c r="AH136" s="134"/>
      <c r="AI136" s="134" t="s">
        <v>652</v>
      </c>
      <c r="AJ136" s="134"/>
      <c r="AK136" s="134"/>
      <c r="AL136" s="134"/>
      <c r="AM136" s="134" t="s">
        <v>468</v>
      </c>
      <c r="AN136" s="134"/>
      <c r="AO136" s="134"/>
      <c r="AP136" s="134"/>
      <c r="AQ136" s="645" t="s">
        <v>678</v>
      </c>
      <c r="AR136" s="646"/>
      <c r="AS136" s="646"/>
      <c r="AT136" s="646"/>
      <c r="AU136" s="646"/>
      <c r="AV136" s="646"/>
      <c r="AW136" s="646"/>
      <c r="AX136" s="647"/>
      <c r="AY136">
        <f>IF(SUBSTITUTE(SUBSTITUTE($G$137,"／",""),"　","")="",0,1)</f>
        <v>0</v>
      </c>
    </row>
    <row r="137" spans="1:60" ht="23.25" hidden="1" customHeight="1" x14ac:dyDescent="0.15">
      <c r="A137" s="682"/>
      <c r="B137" s="212"/>
      <c r="C137" s="212"/>
      <c r="D137" s="212"/>
      <c r="E137" s="212"/>
      <c r="F137" s="683"/>
      <c r="G137" s="670" t="s">
        <v>667</v>
      </c>
      <c r="H137" s="671"/>
      <c r="I137" s="671"/>
      <c r="J137" s="671"/>
      <c r="K137" s="671"/>
      <c r="L137" s="671"/>
      <c r="M137" s="671"/>
      <c r="N137" s="671"/>
      <c r="O137" s="671"/>
      <c r="P137" s="671"/>
      <c r="Q137" s="671"/>
      <c r="R137" s="671"/>
      <c r="S137" s="671"/>
      <c r="T137" s="671"/>
      <c r="U137" s="671"/>
      <c r="V137" s="671"/>
      <c r="W137" s="671"/>
      <c r="X137" s="671"/>
      <c r="Y137" s="674" t="s">
        <v>665</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668</v>
      </c>
      <c r="Z138" s="667"/>
      <c r="AA138" s="668"/>
      <c r="AB138" s="630" t="s">
        <v>669</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3"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15">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0" t="s">
        <v>663</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6" t="s">
        <v>664</v>
      </c>
      <c r="B167" s="168"/>
      <c r="C167" s="168"/>
      <c r="D167" s="168"/>
      <c r="E167" s="168"/>
      <c r="F167" s="169"/>
      <c r="G167" s="707" t="s">
        <v>656</v>
      </c>
      <c r="H167" s="708"/>
      <c r="I167" s="708"/>
      <c r="J167" s="708"/>
      <c r="K167" s="708"/>
      <c r="L167" s="708"/>
      <c r="M167" s="708"/>
      <c r="N167" s="708"/>
      <c r="O167" s="708"/>
      <c r="P167" s="709" t="s">
        <v>655</v>
      </c>
      <c r="Q167" s="708"/>
      <c r="R167" s="708"/>
      <c r="S167" s="708"/>
      <c r="T167" s="708"/>
      <c r="U167" s="708"/>
      <c r="V167" s="708"/>
      <c r="W167" s="708"/>
      <c r="X167" s="710"/>
      <c r="Y167" s="711"/>
      <c r="Z167" s="712"/>
      <c r="AA167" s="713"/>
      <c r="AB167" s="644" t="s">
        <v>11</v>
      </c>
      <c r="AC167" s="644"/>
      <c r="AD167" s="644"/>
      <c r="AE167" s="134" t="s">
        <v>500</v>
      </c>
      <c r="AF167" s="134"/>
      <c r="AG167" s="134"/>
      <c r="AH167" s="134"/>
      <c r="AI167" s="134" t="s">
        <v>652</v>
      </c>
      <c r="AJ167" s="134"/>
      <c r="AK167" s="134"/>
      <c r="AL167" s="134"/>
      <c r="AM167" s="134" t="s">
        <v>468</v>
      </c>
      <c r="AN167" s="134"/>
      <c r="AO167" s="134"/>
      <c r="AP167" s="134"/>
      <c r="AQ167" s="641" t="s">
        <v>499</v>
      </c>
      <c r="AR167" s="642"/>
      <c r="AS167" s="642"/>
      <c r="AT167" s="643"/>
      <c r="AU167" s="641" t="s">
        <v>677</v>
      </c>
      <c r="AV167" s="642"/>
      <c r="AW167" s="642"/>
      <c r="AX167" s="651"/>
      <c r="AY167">
        <f>COUNTA($G$168)</f>
        <v>0</v>
      </c>
    </row>
    <row r="168" spans="1:60" ht="23.25" hidden="1" customHeight="1" x14ac:dyDescent="0.15">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2" t="s">
        <v>665</v>
      </c>
      <c r="B170" s="120"/>
      <c r="C170" s="120"/>
      <c r="D170" s="120"/>
      <c r="E170" s="120"/>
      <c r="F170" s="681"/>
      <c r="G170" s="191" t="s">
        <v>666</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500</v>
      </c>
      <c r="AF170" s="134"/>
      <c r="AG170" s="134"/>
      <c r="AH170" s="134"/>
      <c r="AI170" s="134" t="s">
        <v>652</v>
      </c>
      <c r="AJ170" s="134"/>
      <c r="AK170" s="134"/>
      <c r="AL170" s="134"/>
      <c r="AM170" s="134" t="s">
        <v>468</v>
      </c>
      <c r="AN170" s="134"/>
      <c r="AO170" s="134"/>
      <c r="AP170" s="134"/>
      <c r="AQ170" s="645" t="s">
        <v>678</v>
      </c>
      <c r="AR170" s="646"/>
      <c r="AS170" s="646"/>
      <c r="AT170" s="646"/>
      <c r="AU170" s="646"/>
      <c r="AV170" s="646"/>
      <c r="AW170" s="646"/>
      <c r="AX170" s="647"/>
      <c r="AY170">
        <f>IF(SUBSTITUTE(SUBSTITUTE($G$171,"／",""),"　","")="",0,1)</f>
        <v>0</v>
      </c>
    </row>
    <row r="171" spans="1:60" ht="23.25" hidden="1" customHeight="1" x14ac:dyDescent="0.15">
      <c r="A171" s="682"/>
      <c r="B171" s="212"/>
      <c r="C171" s="212"/>
      <c r="D171" s="212"/>
      <c r="E171" s="212"/>
      <c r="F171" s="683"/>
      <c r="G171" s="670" t="s">
        <v>667</v>
      </c>
      <c r="H171" s="671"/>
      <c r="I171" s="671"/>
      <c r="J171" s="671"/>
      <c r="K171" s="671"/>
      <c r="L171" s="671"/>
      <c r="M171" s="671"/>
      <c r="N171" s="671"/>
      <c r="O171" s="671"/>
      <c r="P171" s="671"/>
      <c r="Q171" s="671"/>
      <c r="R171" s="671"/>
      <c r="S171" s="671"/>
      <c r="T171" s="671"/>
      <c r="U171" s="671"/>
      <c r="V171" s="671"/>
      <c r="W171" s="671"/>
      <c r="X171" s="671"/>
      <c r="Y171" s="674" t="s">
        <v>665</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668</v>
      </c>
      <c r="Z172" s="667"/>
      <c r="AA172" s="668"/>
      <c r="AB172" s="630" t="s">
        <v>669</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3"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15">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333</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333</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334</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15">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332</v>
      </c>
      <c r="X205" s="561"/>
      <c r="Y205" s="566" t="s">
        <v>12</v>
      </c>
      <c r="Z205" s="566"/>
      <c r="AA205" s="567"/>
      <c r="AB205" s="576" t="s">
        <v>333</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333</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334</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15">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2" t="s">
        <v>129</v>
      </c>
      <c r="AV208" s="523"/>
      <c r="AW208" s="523"/>
      <c r="AX208" s="524"/>
      <c r="AY208">
        <f>COUNTA($H$210)</f>
        <v>0</v>
      </c>
    </row>
    <row r="209" spans="1:51" ht="18.75" hidden="1" customHeight="1" x14ac:dyDescent="0.15">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15">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15">
      <c r="A213" s="514" t="s">
        <v>346</v>
      </c>
      <c r="B213" s="515"/>
      <c r="C213" s="515"/>
      <c r="D213" s="515"/>
      <c r="E213" s="516" t="s">
        <v>305</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3" t="s">
        <v>660</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t="s">
        <v>311</v>
      </c>
      <c r="AS214" s="435"/>
      <c r="AT214" s="436"/>
      <c r="AU214" s="436"/>
      <c r="AV214" s="436"/>
      <c r="AW214" s="436"/>
      <c r="AX214" s="437"/>
      <c r="AY214">
        <f>COUNTIF($AR$214,"☑")</f>
        <v>0</v>
      </c>
    </row>
    <row r="215" spans="1:51" ht="45" customHeight="1" x14ac:dyDescent="0.15">
      <c r="A215" s="422" t="s">
        <v>366</v>
      </c>
      <c r="B215" s="423"/>
      <c r="C215" s="426" t="s">
        <v>227</v>
      </c>
      <c r="D215" s="423"/>
      <c r="E215" s="428" t="s">
        <v>243</v>
      </c>
      <c r="F215" s="429"/>
      <c r="G215" s="430" t="s">
        <v>762</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4" t="s">
        <v>242</v>
      </c>
      <c r="F216" s="166"/>
      <c r="G216" s="145" t="s">
        <v>763</v>
      </c>
      <c r="H216" s="146"/>
      <c r="I216" s="146"/>
      <c r="J216" s="146"/>
      <c r="K216" s="146"/>
      <c r="L216" s="146"/>
      <c r="M216" s="146"/>
      <c r="N216" s="146"/>
      <c r="O216" s="146"/>
      <c r="P216" s="146"/>
      <c r="Q216" s="146"/>
      <c r="R216" s="146"/>
      <c r="S216" s="146"/>
      <c r="T216" s="146"/>
      <c r="U216" s="146"/>
      <c r="V216" s="147"/>
      <c r="W216" s="500" t="s">
        <v>670</v>
      </c>
      <c r="X216" s="501"/>
      <c r="Y216" s="501"/>
      <c r="Z216" s="501"/>
      <c r="AA216" s="502"/>
      <c r="AB216" s="503" t="s">
        <v>781</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4"/>
      <c r="B217" s="425"/>
      <c r="C217" s="427"/>
      <c r="D217" s="425"/>
      <c r="E217" s="172"/>
      <c r="F217" s="174"/>
      <c r="G217" s="151"/>
      <c r="H217" s="152"/>
      <c r="I217" s="152"/>
      <c r="J217" s="152"/>
      <c r="K217" s="152"/>
      <c r="L217" s="152"/>
      <c r="M217" s="152"/>
      <c r="N217" s="152"/>
      <c r="O217" s="152"/>
      <c r="P217" s="152"/>
      <c r="Q217" s="152"/>
      <c r="R217" s="152"/>
      <c r="S217" s="152"/>
      <c r="T217" s="152"/>
      <c r="U217" s="152"/>
      <c r="V217" s="153"/>
      <c r="W217" s="506" t="s">
        <v>671</v>
      </c>
      <c r="X217" s="507"/>
      <c r="Y217" s="507"/>
      <c r="Z217" s="507"/>
      <c r="AA217" s="508"/>
      <c r="AB217" s="503" t="s">
        <v>782</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4"/>
      <c r="B218" s="425"/>
      <c r="C218" s="509" t="s">
        <v>683</v>
      </c>
      <c r="D218" s="510"/>
      <c r="E218" s="164" t="s">
        <v>362</v>
      </c>
      <c r="F218" s="166"/>
      <c r="G218" s="490" t="s">
        <v>230</v>
      </c>
      <c r="H218" s="491"/>
      <c r="I218" s="491"/>
      <c r="J218" s="511" t="s">
        <v>764</v>
      </c>
      <c r="K218" s="512"/>
      <c r="L218" s="512"/>
      <c r="M218" s="512"/>
      <c r="N218" s="512"/>
      <c r="O218" s="512"/>
      <c r="P218" s="512"/>
      <c r="Q218" s="512"/>
      <c r="R218" s="512"/>
      <c r="S218" s="512"/>
      <c r="T218" s="513"/>
      <c r="U218" s="488" t="s">
        <v>764</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4"/>
      <c r="B219" s="425"/>
      <c r="C219" s="427"/>
      <c r="D219" s="425"/>
      <c r="E219" s="167"/>
      <c r="F219" s="169"/>
      <c r="G219" s="490" t="s">
        <v>684</v>
      </c>
      <c r="H219" s="491"/>
      <c r="I219" s="491"/>
      <c r="J219" s="491"/>
      <c r="K219" s="491"/>
      <c r="L219" s="491"/>
      <c r="M219" s="491"/>
      <c r="N219" s="491"/>
      <c r="O219" s="491"/>
      <c r="P219" s="491"/>
      <c r="Q219" s="491"/>
      <c r="R219" s="491"/>
      <c r="S219" s="491"/>
      <c r="T219" s="491"/>
      <c r="U219" s="487" t="s">
        <v>764</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4"/>
      <c r="B220" s="425"/>
      <c r="C220" s="427"/>
      <c r="D220" s="425"/>
      <c r="E220" s="172"/>
      <c r="F220" s="174"/>
      <c r="G220" s="490" t="s">
        <v>671</v>
      </c>
      <c r="H220" s="491"/>
      <c r="I220" s="491"/>
      <c r="J220" s="491"/>
      <c r="K220" s="491"/>
      <c r="L220" s="491"/>
      <c r="M220" s="491"/>
      <c r="N220" s="491"/>
      <c r="O220" s="491"/>
      <c r="P220" s="491"/>
      <c r="Q220" s="491"/>
      <c r="R220" s="491"/>
      <c r="S220" s="491"/>
      <c r="T220" s="491"/>
      <c r="U220" s="827" t="s">
        <v>764</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27"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717</v>
      </c>
      <c r="AE223" s="470"/>
      <c r="AF223" s="470"/>
      <c r="AG223" s="471" t="s">
        <v>724</v>
      </c>
      <c r="AH223" s="472"/>
      <c r="AI223" s="472"/>
      <c r="AJ223" s="472"/>
      <c r="AK223" s="472"/>
      <c r="AL223" s="472"/>
      <c r="AM223" s="472"/>
      <c r="AN223" s="472"/>
      <c r="AO223" s="472"/>
      <c r="AP223" s="472"/>
      <c r="AQ223" s="472"/>
      <c r="AR223" s="472"/>
      <c r="AS223" s="472"/>
      <c r="AT223" s="472"/>
      <c r="AU223" s="472"/>
      <c r="AV223" s="472"/>
      <c r="AW223" s="472"/>
      <c r="AX223" s="473"/>
    </row>
    <row r="224" spans="1:51" ht="27"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2"/>
      <c r="AD224" s="383" t="s">
        <v>717</v>
      </c>
      <c r="AE224" s="384"/>
      <c r="AF224" s="384"/>
      <c r="AG224" s="378" t="s">
        <v>725</v>
      </c>
      <c r="AH224" s="379"/>
      <c r="AI224" s="379"/>
      <c r="AJ224" s="379"/>
      <c r="AK224" s="379"/>
      <c r="AL224" s="379"/>
      <c r="AM224" s="379"/>
      <c r="AN224" s="379"/>
      <c r="AO224" s="379"/>
      <c r="AP224" s="379"/>
      <c r="AQ224" s="379"/>
      <c r="AR224" s="379"/>
      <c r="AS224" s="379"/>
      <c r="AT224" s="379"/>
      <c r="AU224" s="379"/>
      <c r="AV224" s="379"/>
      <c r="AW224" s="379"/>
      <c r="AX224" s="380"/>
    </row>
    <row r="225" spans="1:50" ht="27"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7" t="s">
        <v>717</v>
      </c>
      <c r="AE225" s="418"/>
      <c r="AF225" s="418"/>
      <c r="AG225" s="403" t="s">
        <v>726</v>
      </c>
      <c r="AH225" s="149"/>
      <c r="AI225" s="149"/>
      <c r="AJ225" s="149"/>
      <c r="AK225" s="149"/>
      <c r="AL225" s="149"/>
      <c r="AM225" s="149"/>
      <c r="AN225" s="149"/>
      <c r="AO225" s="149"/>
      <c r="AP225" s="149"/>
      <c r="AQ225" s="149"/>
      <c r="AR225" s="149"/>
      <c r="AS225" s="149"/>
      <c r="AT225" s="149"/>
      <c r="AU225" s="149"/>
      <c r="AV225" s="149"/>
      <c r="AW225" s="149"/>
      <c r="AX225" s="404"/>
    </row>
    <row r="226" spans="1:50" ht="27" customHeight="1" x14ac:dyDescent="0.15">
      <c r="A226" s="358" t="s">
        <v>37</v>
      </c>
      <c r="B226" s="438"/>
      <c r="C226" s="440" t="s">
        <v>39</v>
      </c>
      <c r="D226" s="400"/>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443" t="s">
        <v>717</v>
      </c>
      <c r="AE226" s="444"/>
      <c r="AF226" s="444"/>
      <c r="AG226" s="401" t="s">
        <v>727</v>
      </c>
      <c r="AH226" s="146"/>
      <c r="AI226" s="146"/>
      <c r="AJ226" s="146"/>
      <c r="AK226" s="146"/>
      <c r="AL226" s="146"/>
      <c r="AM226" s="146"/>
      <c r="AN226" s="146"/>
      <c r="AO226" s="146"/>
      <c r="AP226" s="146"/>
      <c r="AQ226" s="146"/>
      <c r="AR226" s="146"/>
      <c r="AS226" s="146"/>
      <c r="AT226" s="146"/>
      <c r="AU226" s="146"/>
      <c r="AV226" s="146"/>
      <c r="AW226" s="146"/>
      <c r="AX226" s="402"/>
    </row>
    <row r="227" spans="1:50" ht="35.25" customHeight="1" x14ac:dyDescent="0.15">
      <c r="A227" s="360"/>
      <c r="B227" s="439"/>
      <c r="C227" s="445"/>
      <c r="D227" s="446"/>
      <c r="E227" s="449" t="s">
        <v>344</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3" t="s">
        <v>728</v>
      </c>
      <c r="AE227" s="384"/>
      <c r="AF227" s="452"/>
      <c r="AG227" s="403"/>
      <c r="AH227" s="149"/>
      <c r="AI227" s="149"/>
      <c r="AJ227" s="149"/>
      <c r="AK227" s="149"/>
      <c r="AL227" s="149"/>
      <c r="AM227" s="149"/>
      <c r="AN227" s="149"/>
      <c r="AO227" s="149"/>
      <c r="AP227" s="149"/>
      <c r="AQ227" s="149"/>
      <c r="AR227" s="149"/>
      <c r="AS227" s="149"/>
      <c r="AT227" s="149"/>
      <c r="AU227" s="149"/>
      <c r="AV227" s="149"/>
      <c r="AW227" s="149"/>
      <c r="AX227" s="404"/>
    </row>
    <row r="228" spans="1:50" ht="26.25" customHeight="1" x14ac:dyDescent="0.15">
      <c r="A228" s="360"/>
      <c r="B228" s="439"/>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729</v>
      </c>
      <c r="AE228" s="457"/>
      <c r="AF228" s="457"/>
      <c r="AG228" s="403"/>
      <c r="AH228" s="149"/>
      <c r="AI228" s="149"/>
      <c r="AJ228" s="149"/>
      <c r="AK228" s="149"/>
      <c r="AL228" s="149"/>
      <c r="AM228" s="149"/>
      <c r="AN228" s="149"/>
      <c r="AO228" s="149"/>
      <c r="AP228" s="149"/>
      <c r="AQ228" s="149"/>
      <c r="AR228" s="149"/>
      <c r="AS228" s="149"/>
      <c r="AT228" s="149"/>
      <c r="AU228" s="149"/>
      <c r="AV228" s="149"/>
      <c r="AW228" s="149"/>
      <c r="AX228" s="404"/>
    </row>
    <row r="229" spans="1:50" ht="26.25" customHeight="1" x14ac:dyDescent="0.15">
      <c r="A229" s="360"/>
      <c r="B229" s="361"/>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7" t="s">
        <v>730</v>
      </c>
      <c r="AE229" s="368"/>
      <c r="AF229" s="368"/>
      <c r="AG229" s="370"/>
      <c r="AH229" s="371"/>
      <c r="AI229" s="371"/>
      <c r="AJ229" s="371"/>
      <c r="AK229" s="371"/>
      <c r="AL229" s="371"/>
      <c r="AM229" s="371"/>
      <c r="AN229" s="371"/>
      <c r="AO229" s="371"/>
      <c r="AP229" s="371"/>
      <c r="AQ229" s="371"/>
      <c r="AR229" s="371"/>
      <c r="AS229" s="371"/>
      <c r="AT229" s="371"/>
      <c r="AU229" s="371"/>
      <c r="AV229" s="371"/>
      <c r="AW229" s="371"/>
      <c r="AX229" s="372"/>
    </row>
    <row r="230" spans="1:50" ht="26.25"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730</v>
      </c>
      <c r="AE230" s="384"/>
      <c r="AF230" s="384"/>
      <c r="AG230" s="378"/>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717</v>
      </c>
      <c r="AE231" s="384"/>
      <c r="AF231" s="384"/>
      <c r="AG231" s="378" t="s">
        <v>731</v>
      </c>
      <c r="AH231" s="379"/>
      <c r="AI231" s="379"/>
      <c r="AJ231" s="379"/>
      <c r="AK231" s="379"/>
      <c r="AL231" s="379"/>
      <c r="AM231" s="379"/>
      <c r="AN231" s="379"/>
      <c r="AO231" s="379"/>
      <c r="AP231" s="379"/>
      <c r="AQ231" s="379"/>
      <c r="AR231" s="379"/>
      <c r="AS231" s="379"/>
      <c r="AT231" s="379"/>
      <c r="AU231" s="379"/>
      <c r="AV231" s="379"/>
      <c r="AW231" s="379"/>
      <c r="AX231" s="380"/>
    </row>
    <row r="232" spans="1:50" ht="26.25"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6"/>
      <c r="AD232" s="383" t="s">
        <v>717</v>
      </c>
      <c r="AE232" s="384"/>
      <c r="AF232" s="384"/>
      <c r="AG232" s="378" t="s">
        <v>732</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60"/>
      <c r="B233" s="361"/>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6"/>
      <c r="AD233" s="417" t="s">
        <v>730</v>
      </c>
      <c r="AE233" s="418"/>
      <c r="AF233" s="418"/>
      <c r="AG233" s="419"/>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60"/>
      <c r="B234" s="361"/>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3" t="s">
        <v>730</v>
      </c>
      <c r="AE234" s="384"/>
      <c r="AF234" s="452"/>
      <c r="AG234" s="378"/>
      <c r="AH234" s="379"/>
      <c r="AI234" s="379"/>
      <c r="AJ234" s="379"/>
      <c r="AK234" s="379"/>
      <c r="AL234" s="379"/>
      <c r="AM234" s="379"/>
      <c r="AN234" s="379"/>
      <c r="AO234" s="379"/>
      <c r="AP234" s="379"/>
      <c r="AQ234" s="379"/>
      <c r="AR234" s="379"/>
      <c r="AS234" s="379"/>
      <c r="AT234" s="379"/>
      <c r="AU234" s="379"/>
      <c r="AV234" s="379"/>
      <c r="AW234" s="379"/>
      <c r="AX234" s="380"/>
    </row>
    <row r="235" spans="1:50" ht="26.25" customHeight="1" x14ac:dyDescent="0.15">
      <c r="A235" s="362"/>
      <c r="B235" s="363"/>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0" t="s">
        <v>717</v>
      </c>
      <c r="AE235" s="411"/>
      <c r="AF235" s="412"/>
      <c r="AG235" s="413" t="s">
        <v>733</v>
      </c>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717</v>
      </c>
      <c r="AE236" s="368"/>
      <c r="AF236" s="369"/>
      <c r="AG236" s="370" t="s">
        <v>734</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717</v>
      </c>
      <c r="AE237" s="377"/>
      <c r="AF237" s="377"/>
      <c r="AG237" s="378" t="s">
        <v>735</v>
      </c>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717</v>
      </c>
      <c r="AE238" s="384"/>
      <c r="AF238" s="384"/>
      <c r="AG238" s="378" t="s">
        <v>736</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717</v>
      </c>
      <c r="AE239" s="384"/>
      <c r="AF239" s="384"/>
      <c r="AG239" s="405" t="s">
        <v>737</v>
      </c>
      <c r="AH239" s="152"/>
      <c r="AI239" s="152"/>
      <c r="AJ239" s="152"/>
      <c r="AK239" s="152"/>
      <c r="AL239" s="152"/>
      <c r="AM239" s="152"/>
      <c r="AN239" s="152"/>
      <c r="AO239" s="152"/>
      <c r="AP239" s="152"/>
      <c r="AQ239" s="152"/>
      <c r="AR239" s="152"/>
      <c r="AS239" s="152"/>
      <c r="AT239" s="152"/>
      <c r="AU239" s="152"/>
      <c r="AV239" s="152"/>
      <c r="AW239" s="152"/>
      <c r="AX239" s="406"/>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367" t="s">
        <v>730</v>
      </c>
      <c r="AE240" s="368"/>
      <c r="AF240" s="368"/>
      <c r="AG240" s="401"/>
      <c r="AH240" s="146"/>
      <c r="AI240" s="146"/>
      <c r="AJ240" s="146"/>
      <c r="AK240" s="146"/>
      <c r="AL240" s="146"/>
      <c r="AM240" s="146"/>
      <c r="AN240" s="146"/>
      <c r="AO240" s="146"/>
      <c r="AP240" s="146"/>
      <c r="AQ240" s="146"/>
      <c r="AR240" s="146"/>
      <c r="AS240" s="146"/>
      <c r="AT240" s="146"/>
      <c r="AU240" s="146"/>
      <c r="AV240" s="146"/>
      <c r="AW240" s="146"/>
      <c r="AX240" s="402"/>
    </row>
    <row r="241" spans="1:50" ht="19.7" customHeight="1" x14ac:dyDescent="0.15">
      <c r="A241" s="394"/>
      <c r="B241" s="395"/>
      <c r="C241" s="906" t="s">
        <v>0</v>
      </c>
      <c r="D241" s="907"/>
      <c r="E241" s="907"/>
      <c r="F241" s="907"/>
      <c r="G241" s="907"/>
      <c r="H241" s="907"/>
      <c r="I241" s="907"/>
      <c r="J241" s="907"/>
      <c r="K241" s="907"/>
      <c r="L241" s="907"/>
      <c r="M241" s="907"/>
      <c r="N241" s="907"/>
      <c r="O241" s="903" t="s">
        <v>689</v>
      </c>
      <c r="P241" s="904"/>
      <c r="Q241" s="904"/>
      <c r="R241" s="904"/>
      <c r="S241" s="904"/>
      <c r="T241" s="904"/>
      <c r="U241" s="904"/>
      <c r="V241" s="904"/>
      <c r="W241" s="904"/>
      <c r="X241" s="904"/>
      <c r="Y241" s="904"/>
      <c r="Z241" s="904"/>
      <c r="AA241" s="904"/>
      <c r="AB241" s="904"/>
      <c r="AC241" s="904"/>
      <c r="AD241" s="904"/>
      <c r="AE241" s="904"/>
      <c r="AF241" s="905"/>
      <c r="AG241" s="403"/>
      <c r="AH241" s="149"/>
      <c r="AI241" s="149"/>
      <c r="AJ241" s="149"/>
      <c r="AK241" s="149"/>
      <c r="AL241" s="149"/>
      <c r="AM241" s="149"/>
      <c r="AN241" s="149"/>
      <c r="AO241" s="149"/>
      <c r="AP241" s="149"/>
      <c r="AQ241" s="149"/>
      <c r="AR241" s="149"/>
      <c r="AS241" s="149"/>
      <c r="AT241" s="149"/>
      <c r="AU241" s="149"/>
      <c r="AV241" s="149"/>
      <c r="AW241" s="149"/>
      <c r="AX241" s="404"/>
    </row>
    <row r="242" spans="1:50" ht="24.75" customHeight="1" x14ac:dyDescent="0.15">
      <c r="A242" s="394"/>
      <c r="B242" s="395"/>
      <c r="C242" s="890"/>
      <c r="D242" s="891"/>
      <c r="E242" s="387"/>
      <c r="F242" s="387"/>
      <c r="G242" s="387"/>
      <c r="H242" s="388"/>
      <c r="I242" s="388"/>
      <c r="J242" s="892"/>
      <c r="K242" s="892"/>
      <c r="L242" s="892"/>
      <c r="M242" s="388"/>
      <c r="N242" s="893"/>
      <c r="O242" s="894"/>
      <c r="P242" s="895"/>
      <c r="Q242" s="895"/>
      <c r="R242" s="895"/>
      <c r="S242" s="895"/>
      <c r="T242" s="895"/>
      <c r="U242" s="895"/>
      <c r="V242" s="895"/>
      <c r="W242" s="895"/>
      <c r="X242" s="895"/>
      <c r="Y242" s="895"/>
      <c r="Z242" s="895"/>
      <c r="AA242" s="895"/>
      <c r="AB242" s="895"/>
      <c r="AC242" s="895"/>
      <c r="AD242" s="895"/>
      <c r="AE242" s="895"/>
      <c r="AF242" s="896"/>
      <c r="AG242" s="403"/>
      <c r="AH242" s="149"/>
      <c r="AI242" s="149"/>
      <c r="AJ242" s="149"/>
      <c r="AK242" s="149"/>
      <c r="AL242" s="149"/>
      <c r="AM242" s="149"/>
      <c r="AN242" s="149"/>
      <c r="AO242" s="149"/>
      <c r="AP242" s="149"/>
      <c r="AQ242" s="149"/>
      <c r="AR242" s="149"/>
      <c r="AS242" s="149"/>
      <c r="AT242" s="149"/>
      <c r="AU242" s="149"/>
      <c r="AV242" s="149"/>
      <c r="AW242" s="149"/>
      <c r="AX242" s="404"/>
    </row>
    <row r="243" spans="1:50" ht="24.75" customHeight="1" x14ac:dyDescent="0.15">
      <c r="A243" s="394"/>
      <c r="B243" s="395"/>
      <c r="C243" s="385"/>
      <c r="D243" s="386"/>
      <c r="E243" s="387"/>
      <c r="F243" s="387"/>
      <c r="G243" s="387"/>
      <c r="H243" s="388"/>
      <c r="I243" s="388"/>
      <c r="J243" s="389"/>
      <c r="K243" s="389"/>
      <c r="L243" s="389"/>
      <c r="M243" s="390"/>
      <c r="N243" s="391"/>
      <c r="O243" s="897"/>
      <c r="P243" s="898"/>
      <c r="Q243" s="898"/>
      <c r="R243" s="898"/>
      <c r="S243" s="898"/>
      <c r="T243" s="898"/>
      <c r="U243" s="898"/>
      <c r="V243" s="898"/>
      <c r="W243" s="898"/>
      <c r="X243" s="898"/>
      <c r="Y243" s="898"/>
      <c r="Z243" s="898"/>
      <c r="AA243" s="898"/>
      <c r="AB243" s="898"/>
      <c r="AC243" s="898"/>
      <c r="AD243" s="898"/>
      <c r="AE243" s="898"/>
      <c r="AF243" s="899"/>
      <c r="AG243" s="403"/>
      <c r="AH243" s="149"/>
      <c r="AI243" s="149"/>
      <c r="AJ243" s="149"/>
      <c r="AK243" s="149"/>
      <c r="AL243" s="149"/>
      <c r="AM243" s="149"/>
      <c r="AN243" s="149"/>
      <c r="AO243" s="149"/>
      <c r="AP243" s="149"/>
      <c r="AQ243" s="149"/>
      <c r="AR243" s="149"/>
      <c r="AS243" s="149"/>
      <c r="AT243" s="149"/>
      <c r="AU243" s="149"/>
      <c r="AV243" s="149"/>
      <c r="AW243" s="149"/>
      <c r="AX243" s="404"/>
    </row>
    <row r="244" spans="1:50" ht="24.75" customHeight="1" x14ac:dyDescent="0.15">
      <c r="A244" s="394"/>
      <c r="B244" s="395"/>
      <c r="C244" s="385"/>
      <c r="D244" s="386"/>
      <c r="E244" s="387"/>
      <c r="F244" s="387"/>
      <c r="G244" s="387"/>
      <c r="H244" s="388"/>
      <c r="I244" s="388"/>
      <c r="J244" s="389"/>
      <c r="K244" s="389"/>
      <c r="L244" s="389"/>
      <c r="M244" s="390"/>
      <c r="N244" s="391"/>
      <c r="O244" s="897"/>
      <c r="P244" s="898"/>
      <c r="Q244" s="898"/>
      <c r="R244" s="898"/>
      <c r="S244" s="898"/>
      <c r="T244" s="898"/>
      <c r="U244" s="898"/>
      <c r="V244" s="898"/>
      <c r="W244" s="898"/>
      <c r="X244" s="898"/>
      <c r="Y244" s="898"/>
      <c r="Z244" s="898"/>
      <c r="AA244" s="898"/>
      <c r="AB244" s="898"/>
      <c r="AC244" s="898"/>
      <c r="AD244" s="898"/>
      <c r="AE244" s="898"/>
      <c r="AF244" s="899"/>
      <c r="AG244" s="403"/>
      <c r="AH244" s="149"/>
      <c r="AI244" s="149"/>
      <c r="AJ244" s="149"/>
      <c r="AK244" s="149"/>
      <c r="AL244" s="149"/>
      <c r="AM244" s="149"/>
      <c r="AN244" s="149"/>
      <c r="AO244" s="149"/>
      <c r="AP244" s="149"/>
      <c r="AQ244" s="149"/>
      <c r="AR244" s="149"/>
      <c r="AS244" s="149"/>
      <c r="AT244" s="149"/>
      <c r="AU244" s="149"/>
      <c r="AV244" s="149"/>
      <c r="AW244" s="149"/>
      <c r="AX244" s="404"/>
    </row>
    <row r="245" spans="1:50" ht="24.75" customHeight="1" x14ac:dyDescent="0.15">
      <c r="A245" s="394"/>
      <c r="B245" s="395"/>
      <c r="C245" s="385"/>
      <c r="D245" s="386"/>
      <c r="E245" s="387"/>
      <c r="F245" s="387"/>
      <c r="G245" s="387"/>
      <c r="H245" s="388"/>
      <c r="I245" s="388"/>
      <c r="J245" s="389"/>
      <c r="K245" s="389"/>
      <c r="L245" s="389"/>
      <c r="M245" s="390"/>
      <c r="N245" s="391"/>
      <c r="O245" s="897"/>
      <c r="P245" s="898"/>
      <c r="Q245" s="898"/>
      <c r="R245" s="898"/>
      <c r="S245" s="898"/>
      <c r="T245" s="898"/>
      <c r="U245" s="898"/>
      <c r="V245" s="898"/>
      <c r="W245" s="898"/>
      <c r="X245" s="898"/>
      <c r="Y245" s="898"/>
      <c r="Z245" s="898"/>
      <c r="AA245" s="898"/>
      <c r="AB245" s="898"/>
      <c r="AC245" s="898"/>
      <c r="AD245" s="898"/>
      <c r="AE245" s="898"/>
      <c r="AF245" s="899"/>
      <c r="AG245" s="403"/>
      <c r="AH245" s="149"/>
      <c r="AI245" s="149"/>
      <c r="AJ245" s="149"/>
      <c r="AK245" s="149"/>
      <c r="AL245" s="149"/>
      <c r="AM245" s="149"/>
      <c r="AN245" s="149"/>
      <c r="AO245" s="149"/>
      <c r="AP245" s="149"/>
      <c r="AQ245" s="149"/>
      <c r="AR245" s="149"/>
      <c r="AS245" s="149"/>
      <c r="AT245" s="149"/>
      <c r="AU245" s="149"/>
      <c r="AV245" s="149"/>
      <c r="AW245" s="149"/>
      <c r="AX245" s="404"/>
    </row>
    <row r="246" spans="1:50" ht="24.75" customHeight="1" x14ac:dyDescent="0.15">
      <c r="A246" s="396"/>
      <c r="B246" s="397"/>
      <c r="C246" s="407"/>
      <c r="D246" s="408"/>
      <c r="E246" s="387"/>
      <c r="F246" s="387"/>
      <c r="G246" s="387"/>
      <c r="H246" s="388"/>
      <c r="I246" s="388"/>
      <c r="J246" s="409"/>
      <c r="K246" s="409"/>
      <c r="L246" s="409"/>
      <c r="M246" s="888"/>
      <c r="N246" s="889"/>
      <c r="O246" s="900"/>
      <c r="P246" s="901"/>
      <c r="Q246" s="901"/>
      <c r="R246" s="901"/>
      <c r="S246" s="901"/>
      <c r="T246" s="901"/>
      <c r="U246" s="901"/>
      <c r="V246" s="901"/>
      <c r="W246" s="901"/>
      <c r="X246" s="901"/>
      <c r="Y246" s="901"/>
      <c r="Z246" s="901"/>
      <c r="AA246" s="901"/>
      <c r="AB246" s="901"/>
      <c r="AC246" s="901"/>
      <c r="AD246" s="901"/>
      <c r="AE246" s="901"/>
      <c r="AF246" s="902"/>
      <c r="AG246" s="405"/>
      <c r="AH246" s="152"/>
      <c r="AI246" s="152"/>
      <c r="AJ246" s="152"/>
      <c r="AK246" s="152"/>
      <c r="AL246" s="152"/>
      <c r="AM246" s="152"/>
      <c r="AN246" s="152"/>
      <c r="AO246" s="152"/>
      <c r="AP246" s="152"/>
      <c r="AQ246" s="152"/>
      <c r="AR246" s="152"/>
      <c r="AS246" s="152"/>
      <c r="AT246" s="152"/>
      <c r="AU246" s="152"/>
      <c r="AV246" s="152"/>
      <c r="AW246" s="152"/>
      <c r="AX246" s="406"/>
    </row>
    <row r="247" spans="1:50" ht="67.5" customHeight="1" x14ac:dyDescent="0.15">
      <c r="A247" s="358" t="s">
        <v>46</v>
      </c>
      <c r="B247" s="918"/>
      <c r="C247" s="313" t="s">
        <v>50</v>
      </c>
      <c r="D247" s="736"/>
      <c r="E247" s="736"/>
      <c r="F247" s="737"/>
      <c r="G247" s="921" t="s">
        <v>738</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739</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775</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42" t="s">
        <v>132</v>
      </c>
      <c r="B252" s="343"/>
      <c r="C252" s="343"/>
      <c r="D252" s="343"/>
      <c r="E252" s="344"/>
      <c r="F252" s="917" t="s">
        <v>776</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42" t="s">
        <v>778</v>
      </c>
      <c r="B254" s="343"/>
      <c r="C254" s="343"/>
      <c r="D254" s="343"/>
      <c r="E254" s="344"/>
      <c r="F254" s="345" t="s">
        <v>777</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t="s">
        <v>780</v>
      </c>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360</v>
      </c>
      <c r="B258" s="105"/>
      <c r="C258" s="105"/>
      <c r="D258" s="106"/>
      <c r="E258" s="338" t="s">
        <v>710</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359</v>
      </c>
      <c r="B259" s="271"/>
      <c r="C259" s="271"/>
      <c r="D259" s="271"/>
      <c r="E259" s="338" t="s">
        <v>711</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358</v>
      </c>
      <c r="B260" s="271"/>
      <c r="C260" s="271"/>
      <c r="D260" s="271"/>
      <c r="E260" s="338" t="s">
        <v>712</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357</v>
      </c>
      <c r="B261" s="271"/>
      <c r="C261" s="271"/>
      <c r="D261" s="271"/>
      <c r="E261" s="338" t="s">
        <v>713</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356</v>
      </c>
      <c r="B262" s="271"/>
      <c r="C262" s="271"/>
      <c r="D262" s="271"/>
      <c r="E262" s="338" t="s">
        <v>714</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355</v>
      </c>
      <c r="B263" s="271"/>
      <c r="C263" s="271"/>
      <c r="D263" s="271"/>
      <c r="E263" s="338" t="s">
        <v>715</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354</v>
      </c>
      <c r="B264" s="271"/>
      <c r="C264" s="271"/>
      <c r="D264" s="271"/>
      <c r="E264" s="338" t="s">
        <v>716</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353</v>
      </c>
      <c r="B265" s="271"/>
      <c r="C265" s="271"/>
      <c r="D265" s="271"/>
      <c r="E265" s="338" t="s">
        <v>714</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500</v>
      </c>
      <c r="B266" s="271"/>
      <c r="C266" s="271"/>
      <c r="D266" s="271"/>
      <c r="E266" s="115" t="s">
        <v>691</v>
      </c>
      <c r="F266" s="101"/>
      <c r="G266" s="101"/>
      <c r="H266" s="92" t="str">
        <f>IF(E266="","","-")</f>
        <v>-</v>
      </c>
      <c r="I266" s="101"/>
      <c r="J266" s="101"/>
      <c r="K266" s="92" t="str">
        <f>IF(I266="","","-")</f>
        <v/>
      </c>
      <c r="L266" s="116">
        <v>216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221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718</v>
      </c>
      <c r="H268" s="101"/>
      <c r="I268" s="101"/>
      <c r="J268" s="100">
        <v>20</v>
      </c>
      <c r="K268" s="100"/>
      <c r="L268" s="116">
        <v>227</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347</v>
      </c>
      <c r="B269" s="327"/>
      <c r="C269" s="327"/>
      <c r="D269" s="327"/>
      <c r="E269" s="327"/>
      <c r="F269" s="328"/>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thickBot="1" x14ac:dyDescent="0.2">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6" customHeight="1" x14ac:dyDescent="0.15">
      <c r="A308" s="332" t="s">
        <v>349</v>
      </c>
      <c r="B308" s="333"/>
      <c r="C308" s="333"/>
      <c r="D308" s="333"/>
      <c r="E308" s="333"/>
      <c r="F308" s="334"/>
      <c r="G308" s="309" t="s">
        <v>746</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766</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36" customHeight="1" x14ac:dyDescent="0.15">
      <c r="A309" s="335"/>
      <c r="B309" s="336"/>
      <c r="C309" s="336"/>
      <c r="D309" s="336"/>
      <c r="E309" s="336"/>
      <c r="F309" s="337"/>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6" customHeight="1" x14ac:dyDescent="0.15">
      <c r="A310" s="335"/>
      <c r="B310" s="336"/>
      <c r="C310" s="336"/>
      <c r="D310" s="336"/>
      <c r="E310" s="336"/>
      <c r="F310" s="337"/>
      <c r="G310" s="299" t="s">
        <v>747</v>
      </c>
      <c r="H310" s="321"/>
      <c r="I310" s="321"/>
      <c r="J310" s="321"/>
      <c r="K310" s="322"/>
      <c r="L310" s="302" t="s">
        <v>748</v>
      </c>
      <c r="M310" s="323"/>
      <c r="N310" s="323"/>
      <c r="O310" s="323"/>
      <c r="P310" s="323"/>
      <c r="Q310" s="323"/>
      <c r="R310" s="323"/>
      <c r="S310" s="323"/>
      <c r="T310" s="323"/>
      <c r="U310" s="323"/>
      <c r="V310" s="323"/>
      <c r="W310" s="323"/>
      <c r="X310" s="324"/>
      <c r="Y310" s="305">
        <v>25</v>
      </c>
      <c r="Z310" s="306"/>
      <c r="AA310" s="306"/>
      <c r="AB310" s="307"/>
      <c r="AC310" s="299" t="s">
        <v>747</v>
      </c>
      <c r="AD310" s="300"/>
      <c r="AE310" s="300"/>
      <c r="AF310" s="300"/>
      <c r="AG310" s="301"/>
      <c r="AH310" s="302" t="s">
        <v>749</v>
      </c>
      <c r="AI310" s="303"/>
      <c r="AJ310" s="303"/>
      <c r="AK310" s="303"/>
      <c r="AL310" s="303"/>
      <c r="AM310" s="303"/>
      <c r="AN310" s="303"/>
      <c r="AO310" s="303"/>
      <c r="AP310" s="303"/>
      <c r="AQ310" s="303"/>
      <c r="AR310" s="303"/>
      <c r="AS310" s="303"/>
      <c r="AT310" s="304"/>
      <c r="AU310" s="305">
        <v>8</v>
      </c>
      <c r="AV310" s="306"/>
      <c r="AW310" s="306"/>
      <c r="AX310" s="308"/>
    </row>
    <row r="311" spans="1:50" ht="24.75" hidden="1" customHeight="1" x14ac:dyDescent="0.15">
      <c r="A311" s="335"/>
      <c r="B311" s="336"/>
      <c r="C311" s="336"/>
      <c r="D311" s="336"/>
      <c r="E311" s="336"/>
      <c r="F311" s="337"/>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5"/>
      <c r="B312" s="336"/>
      <c r="C312" s="336"/>
      <c r="D312" s="336"/>
      <c r="E312" s="336"/>
      <c r="F312" s="337"/>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5"/>
      <c r="B313" s="336"/>
      <c r="C313" s="336"/>
      <c r="D313" s="336"/>
      <c r="E313" s="336"/>
      <c r="F313" s="337"/>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5"/>
      <c r="B314" s="336"/>
      <c r="C314" s="336"/>
      <c r="D314" s="336"/>
      <c r="E314" s="336"/>
      <c r="F314" s="337"/>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5"/>
      <c r="B315" s="336"/>
      <c r="C315" s="336"/>
      <c r="D315" s="336"/>
      <c r="E315" s="336"/>
      <c r="F315" s="337"/>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5"/>
      <c r="B316" s="336"/>
      <c r="C316" s="336"/>
      <c r="D316" s="336"/>
      <c r="E316" s="336"/>
      <c r="F316" s="337"/>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5"/>
      <c r="B317" s="336"/>
      <c r="C317" s="336"/>
      <c r="D317" s="336"/>
      <c r="E317" s="336"/>
      <c r="F317" s="337"/>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5"/>
      <c r="B318" s="336"/>
      <c r="C318" s="336"/>
      <c r="D318" s="336"/>
      <c r="E318" s="336"/>
      <c r="F318" s="337"/>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5"/>
      <c r="B319" s="336"/>
      <c r="C319" s="336"/>
      <c r="D319" s="336"/>
      <c r="E319" s="336"/>
      <c r="F319" s="337"/>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36" customHeight="1" x14ac:dyDescent="0.15">
      <c r="A320" s="335"/>
      <c r="B320" s="336"/>
      <c r="C320" s="336"/>
      <c r="D320" s="336"/>
      <c r="E320" s="336"/>
      <c r="F320" s="337"/>
      <c r="G320" s="280" t="s">
        <v>18</v>
      </c>
      <c r="H320" s="281"/>
      <c r="I320" s="281"/>
      <c r="J320" s="281"/>
      <c r="K320" s="281"/>
      <c r="L320" s="282"/>
      <c r="M320" s="283"/>
      <c r="N320" s="283"/>
      <c r="O320" s="283"/>
      <c r="P320" s="283"/>
      <c r="Q320" s="283"/>
      <c r="R320" s="283"/>
      <c r="S320" s="283"/>
      <c r="T320" s="283"/>
      <c r="U320" s="283"/>
      <c r="V320" s="283"/>
      <c r="W320" s="283"/>
      <c r="X320" s="284"/>
      <c r="Y320" s="285">
        <f>SUM(Y310:AB319)</f>
        <v>25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8</v>
      </c>
      <c r="AV320" s="286"/>
      <c r="AW320" s="286"/>
      <c r="AX320" s="288"/>
    </row>
    <row r="321" spans="1:51" ht="24.75" hidden="1" customHeight="1" x14ac:dyDescent="0.15">
      <c r="A321" s="335"/>
      <c r="B321" s="336"/>
      <c r="C321" s="336"/>
      <c r="D321" s="336"/>
      <c r="E321" s="336"/>
      <c r="F321" s="337"/>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5"/>
      <c r="B322" s="336"/>
      <c r="C322" s="336"/>
      <c r="D322" s="336"/>
      <c r="E322" s="336"/>
      <c r="F322" s="337"/>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5"/>
      <c r="B323" s="336"/>
      <c r="C323" s="336"/>
      <c r="D323" s="336"/>
      <c r="E323" s="336"/>
      <c r="F323" s="337"/>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5"/>
      <c r="B324" s="336"/>
      <c r="C324" s="336"/>
      <c r="D324" s="336"/>
      <c r="E324" s="336"/>
      <c r="F324" s="337"/>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5"/>
      <c r="B325" s="336"/>
      <c r="C325" s="336"/>
      <c r="D325" s="336"/>
      <c r="E325" s="336"/>
      <c r="F325" s="337"/>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5"/>
      <c r="B326" s="336"/>
      <c r="C326" s="336"/>
      <c r="D326" s="336"/>
      <c r="E326" s="336"/>
      <c r="F326" s="337"/>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5"/>
      <c r="B327" s="336"/>
      <c r="C327" s="336"/>
      <c r="D327" s="336"/>
      <c r="E327" s="336"/>
      <c r="F327" s="337"/>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5"/>
      <c r="B328" s="336"/>
      <c r="C328" s="336"/>
      <c r="D328" s="336"/>
      <c r="E328" s="336"/>
      <c r="F328" s="337"/>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5"/>
      <c r="B329" s="336"/>
      <c r="C329" s="336"/>
      <c r="D329" s="336"/>
      <c r="E329" s="336"/>
      <c r="F329" s="337"/>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5"/>
      <c r="B330" s="336"/>
      <c r="C330" s="336"/>
      <c r="D330" s="336"/>
      <c r="E330" s="336"/>
      <c r="F330" s="337"/>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5"/>
      <c r="B331" s="336"/>
      <c r="C331" s="336"/>
      <c r="D331" s="336"/>
      <c r="E331" s="336"/>
      <c r="F331" s="337"/>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5"/>
      <c r="B332" s="336"/>
      <c r="C332" s="336"/>
      <c r="D332" s="336"/>
      <c r="E332" s="336"/>
      <c r="F332" s="337"/>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5"/>
      <c r="B333" s="336"/>
      <c r="C333" s="336"/>
      <c r="D333" s="336"/>
      <c r="E333" s="336"/>
      <c r="F333" s="337"/>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5"/>
      <c r="B334" s="336"/>
      <c r="C334" s="336"/>
      <c r="D334" s="336"/>
      <c r="E334" s="336"/>
      <c r="F334" s="337"/>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5"/>
      <c r="B335" s="336"/>
      <c r="C335" s="336"/>
      <c r="D335" s="336"/>
      <c r="E335" s="336"/>
      <c r="F335" s="337"/>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5"/>
      <c r="B336" s="336"/>
      <c r="C336" s="336"/>
      <c r="D336" s="336"/>
      <c r="E336" s="336"/>
      <c r="F336" s="337"/>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5"/>
      <c r="B337" s="336"/>
      <c r="C337" s="336"/>
      <c r="D337" s="336"/>
      <c r="E337" s="336"/>
      <c r="F337" s="337"/>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5"/>
      <c r="B338" s="336"/>
      <c r="C338" s="336"/>
      <c r="D338" s="336"/>
      <c r="E338" s="336"/>
      <c r="F338" s="337"/>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5"/>
      <c r="B339" s="336"/>
      <c r="C339" s="336"/>
      <c r="D339" s="336"/>
      <c r="E339" s="336"/>
      <c r="F339" s="337"/>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5"/>
      <c r="B340" s="336"/>
      <c r="C340" s="336"/>
      <c r="D340" s="336"/>
      <c r="E340" s="336"/>
      <c r="F340" s="337"/>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5"/>
      <c r="B341" s="336"/>
      <c r="C341" s="336"/>
      <c r="D341" s="336"/>
      <c r="E341" s="336"/>
      <c r="F341" s="337"/>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5"/>
      <c r="B342" s="336"/>
      <c r="C342" s="336"/>
      <c r="D342" s="336"/>
      <c r="E342" s="336"/>
      <c r="F342" s="337"/>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5"/>
      <c r="B343" s="336"/>
      <c r="C343" s="336"/>
      <c r="D343" s="336"/>
      <c r="E343" s="336"/>
      <c r="F343" s="337"/>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5"/>
      <c r="B344" s="336"/>
      <c r="C344" s="336"/>
      <c r="D344" s="336"/>
      <c r="E344" s="336"/>
      <c r="F344" s="337"/>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5"/>
      <c r="B345" s="336"/>
      <c r="C345" s="336"/>
      <c r="D345" s="336"/>
      <c r="E345" s="336"/>
      <c r="F345" s="337"/>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5"/>
      <c r="B346" s="336"/>
      <c r="C346" s="336"/>
      <c r="D346" s="336"/>
      <c r="E346" s="336"/>
      <c r="F346" s="337"/>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5"/>
      <c r="B347" s="336"/>
      <c r="C347" s="336"/>
      <c r="D347" s="336"/>
      <c r="E347" s="336"/>
      <c r="F347" s="337"/>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5"/>
      <c r="B348" s="336"/>
      <c r="C348" s="336"/>
      <c r="D348" s="336"/>
      <c r="E348" s="336"/>
      <c r="F348" s="337"/>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5"/>
      <c r="B349" s="336"/>
      <c r="C349" s="336"/>
      <c r="D349" s="336"/>
      <c r="E349" s="336"/>
      <c r="F349" s="337"/>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5"/>
      <c r="B350" s="336"/>
      <c r="C350" s="336"/>
      <c r="D350" s="336"/>
      <c r="E350" s="336"/>
      <c r="F350" s="337"/>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5"/>
      <c r="B351" s="336"/>
      <c r="C351" s="336"/>
      <c r="D351" s="336"/>
      <c r="E351" s="336"/>
      <c r="F351" s="337"/>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5"/>
      <c r="B352" s="336"/>
      <c r="C352" s="336"/>
      <c r="D352" s="336"/>
      <c r="E352" s="336"/>
      <c r="F352" s="337"/>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5"/>
      <c r="B353" s="336"/>
      <c r="C353" s="336"/>
      <c r="D353" s="336"/>
      <c r="E353" s="336"/>
      <c r="F353" s="337"/>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5"/>
      <c r="B354" s="336"/>
      <c r="C354" s="336"/>
      <c r="D354" s="336"/>
      <c r="E354" s="336"/>
      <c r="F354" s="337"/>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5"/>
      <c r="B355" s="336"/>
      <c r="C355" s="336"/>
      <c r="D355" s="336"/>
      <c r="E355" s="336"/>
      <c r="F355" s="337"/>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5"/>
      <c r="B356" s="336"/>
      <c r="C356" s="336"/>
      <c r="D356" s="336"/>
      <c r="E356" s="336"/>
      <c r="F356" s="337"/>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5"/>
      <c r="B357" s="336"/>
      <c r="C357" s="336"/>
      <c r="D357" s="336"/>
      <c r="E357" s="336"/>
      <c r="F357" s="337"/>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5"/>
      <c r="B358" s="336"/>
      <c r="C358" s="336"/>
      <c r="D358" s="336"/>
      <c r="E358" s="336"/>
      <c r="F358" s="337"/>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5"/>
      <c r="B359" s="336"/>
      <c r="C359" s="336"/>
      <c r="D359" s="336"/>
      <c r="E359" s="336"/>
      <c r="F359" s="337"/>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50.25" customHeight="1" x14ac:dyDescent="0.15">
      <c r="A366" s="245">
        <v>1</v>
      </c>
      <c r="B366" s="245">
        <v>1</v>
      </c>
      <c r="C366" s="266" t="s">
        <v>750</v>
      </c>
      <c r="D366" s="265"/>
      <c r="E366" s="265"/>
      <c r="F366" s="265"/>
      <c r="G366" s="265"/>
      <c r="H366" s="265"/>
      <c r="I366" s="265"/>
      <c r="J366" s="248">
        <v>2000012100001</v>
      </c>
      <c r="K366" s="249"/>
      <c r="L366" s="249"/>
      <c r="M366" s="249"/>
      <c r="N366" s="249"/>
      <c r="O366" s="249"/>
      <c r="P366" s="267" t="s">
        <v>748</v>
      </c>
      <c r="Q366" s="250"/>
      <c r="R366" s="250"/>
      <c r="S366" s="250"/>
      <c r="T366" s="250"/>
      <c r="U366" s="250"/>
      <c r="V366" s="250"/>
      <c r="W366" s="250"/>
      <c r="X366" s="250"/>
      <c r="Y366" s="251">
        <v>25</v>
      </c>
      <c r="Z366" s="252"/>
      <c r="AA366" s="252"/>
      <c r="AB366" s="253"/>
      <c r="AC366" s="237" t="s">
        <v>76</v>
      </c>
      <c r="AD366" s="238"/>
      <c r="AE366" s="238"/>
      <c r="AF366" s="238"/>
      <c r="AG366" s="238"/>
      <c r="AH366" s="268" t="s">
        <v>745</v>
      </c>
      <c r="AI366" s="269"/>
      <c r="AJ366" s="269"/>
      <c r="AK366" s="269"/>
      <c r="AL366" s="241" t="s">
        <v>745</v>
      </c>
      <c r="AM366" s="242"/>
      <c r="AN366" s="242"/>
      <c r="AO366" s="243"/>
      <c r="AP366" s="244"/>
      <c r="AQ366" s="244"/>
      <c r="AR366" s="244"/>
      <c r="AS366" s="244"/>
      <c r="AT366" s="244"/>
      <c r="AU366" s="244"/>
      <c r="AV366" s="244"/>
      <c r="AW366" s="244"/>
      <c r="AX366" s="244"/>
    </row>
    <row r="367" spans="1:51" ht="50.25" customHeight="1" x14ac:dyDescent="0.15">
      <c r="A367" s="245">
        <v>2</v>
      </c>
      <c r="B367" s="245">
        <v>1</v>
      </c>
      <c r="C367" s="266" t="s">
        <v>751</v>
      </c>
      <c r="D367" s="265"/>
      <c r="E367" s="265"/>
      <c r="F367" s="265"/>
      <c r="G367" s="265"/>
      <c r="H367" s="265"/>
      <c r="I367" s="265"/>
      <c r="J367" s="248">
        <v>2000012100001</v>
      </c>
      <c r="K367" s="249"/>
      <c r="L367" s="249"/>
      <c r="M367" s="249"/>
      <c r="N367" s="249"/>
      <c r="O367" s="249"/>
      <c r="P367" s="267" t="s">
        <v>748</v>
      </c>
      <c r="Q367" s="250"/>
      <c r="R367" s="250"/>
      <c r="S367" s="250"/>
      <c r="T367" s="250"/>
      <c r="U367" s="250"/>
      <c r="V367" s="250"/>
      <c r="W367" s="250"/>
      <c r="X367" s="250"/>
      <c r="Y367" s="251">
        <v>23</v>
      </c>
      <c r="Z367" s="252"/>
      <c r="AA367" s="252"/>
      <c r="AB367" s="253"/>
      <c r="AC367" s="237" t="s">
        <v>76</v>
      </c>
      <c r="AD367" s="238"/>
      <c r="AE367" s="238"/>
      <c r="AF367" s="238"/>
      <c r="AG367" s="238"/>
      <c r="AH367" s="268" t="s">
        <v>745</v>
      </c>
      <c r="AI367" s="269"/>
      <c r="AJ367" s="269"/>
      <c r="AK367" s="269"/>
      <c r="AL367" s="241" t="s">
        <v>745</v>
      </c>
      <c r="AM367" s="242"/>
      <c r="AN367" s="242"/>
      <c r="AO367" s="243"/>
      <c r="AP367" s="244"/>
      <c r="AQ367" s="244"/>
      <c r="AR367" s="244"/>
      <c r="AS367" s="244"/>
      <c r="AT367" s="244"/>
      <c r="AU367" s="244"/>
      <c r="AV367" s="244"/>
      <c r="AW367" s="244"/>
      <c r="AX367" s="244"/>
      <c r="AY367">
        <f>COUNTA($C$367)</f>
        <v>1</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0.1" customHeight="1" x14ac:dyDescent="0.15">
      <c r="A399" s="245">
        <v>1</v>
      </c>
      <c r="B399" s="245">
        <v>1</v>
      </c>
      <c r="C399" s="266" t="s">
        <v>767</v>
      </c>
      <c r="D399" s="265"/>
      <c r="E399" s="265"/>
      <c r="F399" s="265"/>
      <c r="G399" s="265"/>
      <c r="H399" s="265"/>
      <c r="I399" s="265"/>
      <c r="J399" s="248">
        <v>5140001096770</v>
      </c>
      <c r="K399" s="249"/>
      <c r="L399" s="249"/>
      <c r="M399" s="249"/>
      <c r="N399" s="249"/>
      <c r="O399" s="249"/>
      <c r="P399" s="267" t="s">
        <v>749</v>
      </c>
      <c r="Q399" s="250"/>
      <c r="R399" s="250"/>
      <c r="S399" s="250"/>
      <c r="T399" s="250"/>
      <c r="U399" s="250"/>
      <c r="V399" s="250"/>
      <c r="W399" s="250"/>
      <c r="X399" s="250"/>
      <c r="Y399" s="251">
        <v>8</v>
      </c>
      <c r="Z399" s="252"/>
      <c r="AA399" s="252"/>
      <c r="AB399" s="253"/>
      <c r="AC399" s="237" t="s">
        <v>335</v>
      </c>
      <c r="AD399" s="238"/>
      <c r="AE399" s="238"/>
      <c r="AF399" s="238"/>
      <c r="AG399" s="238"/>
      <c r="AH399" s="268">
        <v>3</v>
      </c>
      <c r="AI399" s="269"/>
      <c r="AJ399" s="269"/>
      <c r="AK399" s="269"/>
      <c r="AL399" s="241">
        <v>49.5</v>
      </c>
      <c r="AM399" s="242"/>
      <c r="AN399" s="242"/>
      <c r="AO399" s="243"/>
      <c r="AP399" s="244"/>
      <c r="AQ399" s="244"/>
      <c r="AR399" s="244"/>
      <c r="AS399" s="244"/>
      <c r="AT399" s="244"/>
      <c r="AU399" s="244"/>
      <c r="AV399" s="244"/>
      <c r="AW399" s="244"/>
      <c r="AX399" s="244"/>
      <c r="AY399">
        <f>$AY$396</f>
        <v>1</v>
      </c>
    </row>
    <row r="400" spans="1:51" ht="50.1" customHeight="1" x14ac:dyDescent="0.15">
      <c r="A400" s="245">
        <v>2</v>
      </c>
      <c r="B400" s="245">
        <v>1</v>
      </c>
      <c r="C400" s="266" t="s">
        <v>752</v>
      </c>
      <c r="D400" s="265"/>
      <c r="E400" s="265"/>
      <c r="F400" s="265"/>
      <c r="G400" s="265"/>
      <c r="H400" s="265"/>
      <c r="I400" s="265"/>
      <c r="J400" s="248">
        <v>7040001076153</v>
      </c>
      <c r="K400" s="249"/>
      <c r="L400" s="249"/>
      <c r="M400" s="249"/>
      <c r="N400" s="249"/>
      <c r="O400" s="249"/>
      <c r="P400" s="267" t="s">
        <v>753</v>
      </c>
      <c r="Q400" s="250"/>
      <c r="R400" s="250"/>
      <c r="S400" s="250"/>
      <c r="T400" s="250"/>
      <c r="U400" s="250"/>
      <c r="V400" s="250"/>
      <c r="W400" s="250"/>
      <c r="X400" s="250"/>
      <c r="Y400" s="251">
        <v>8</v>
      </c>
      <c r="Z400" s="252"/>
      <c r="AA400" s="252"/>
      <c r="AB400" s="253"/>
      <c r="AC400" s="237" t="s">
        <v>335</v>
      </c>
      <c r="AD400" s="238"/>
      <c r="AE400" s="238"/>
      <c r="AF400" s="238"/>
      <c r="AG400" s="238"/>
      <c r="AH400" s="268">
        <v>1</v>
      </c>
      <c r="AI400" s="269"/>
      <c r="AJ400" s="269"/>
      <c r="AK400" s="269"/>
      <c r="AL400" s="241">
        <v>63</v>
      </c>
      <c r="AM400" s="242"/>
      <c r="AN400" s="242"/>
      <c r="AO400" s="243"/>
      <c r="AP400" s="244"/>
      <c r="AQ400" s="244"/>
      <c r="AR400" s="244"/>
      <c r="AS400" s="244"/>
      <c r="AT400" s="244"/>
      <c r="AU400" s="244"/>
      <c r="AV400" s="244"/>
      <c r="AW400" s="244"/>
      <c r="AX400" s="244"/>
      <c r="AY400">
        <f>COUNTA($C$400)</f>
        <v>1</v>
      </c>
    </row>
    <row r="401" spans="1:51" ht="50.1" customHeight="1" x14ac:dyDescent="0.15">
      <c r="A401" s="245">
        <v>3</v>
      </c>
      <c r="B401" s="245">
        <v>1</v>
      </c>
      <c r="C401" s="266" t="s">
        <v>768</v>
      </c>
      <c r="D401" s="265"/>
      <c r="E401" s="265"/>
      <c r="F401" s="265"/>
      <c r="G401" s="265"/>
      <c r="H401" s="265"/>
      <c r="I401" s="265"/>
      <c r="J401" s="248">
        <v>1120001155391</v>
      </c>
      <c r="K401" s="249"/>
      <c r="L401" s="249"/>
      <c r="M401" s="249"/>
      <c r="N401" s="249"/>
      <c r="O401" s="249"/>
      <c r="P401" s="267" t="s">
        <v>754</v>
      </c>
      <c r="Q401" s="250"/>
      <c r="R401" s="250"/>
      <c r="S401" s="250"/>
      <c r="T401" s="250"/>
      <c r="U401" s="250"/>
      <c r="V401" s="250"/>
      <c r="W401" s="250"/>
      <c r="X401" s="250"/>
      <c r="Y401" s="251">
        <v>3</v>
      </c>
      <c r="Z401" s="252"/>
      <c r="AA401" s="252"/>
      <c r="AB401" s="253"/>
      <c r="AC401" s="237" t="s">
        <v>335</v>
      </c>
      <c r="AD401" s="238"/>
      <c r="AE401" s="238"/>
      <c r="AF401" s="238"/>
      <c r="AG401" s="238"/>
      <c r="AH401" s="239">
        <v>1</v>
      </c>
      <c r="AI401" s="240"/>
      <c r="AJ401" s="240"/>
      <c r="AK401" s="240"/>
      <c r="AL401" s="241">
        <v>92.5</v>
      </c>
      <c r="AM401" s="242"/>
      <c r="AN401" s="242"/>
      <c r="AO401" s="243"/>
      <c r="AP401" s="244"/>
      <c r="AQ401" s="244"/>
      <c r="AR401" s="244"/>
      <c r="AS401" s="244"/>
      <c r="AT401" s="244"/>
      <c r="AU401" s="244"/>
      <c r="AV401" s="244"/>
      <c r="AW401" s="244"/>
      <c r="AX401" s="244"/>
      <c r="AY401">
        <f>COUNTA($C$401)</f>
        <v>1</v>
      </c>
    </row>
    <row r="402" spans="1:51" ht="50.1" customHeight="1" x14ac:dyDescent="0.15">
      <c r="A402" s="245">
        <v>4</v>
      </c>
      <c r="B402" s="245">
        <v>1</v>
      </c>
      <c r="C402" s="266" t="s">
        <v>769</v>
      </c>
      <c r="D402" s="265"/>
      <c r="E402" s="265"/>
      <c r="F402" s="265"/>
      <c r="G402" s="265"/>
      <c r="H402" s="265"/>
      <c r="I402" s="265"/>
      <c r="J402" s="248">
        <v>3120001059632</v>
      </c>
      <c r="K402" s="249"/>
      <c r="L402" s="249"/>
      <c r="M402" s="249"/>
      <c r="N402" s="249"/>
      <c r="O402" s="249"/>
      <c r="P402" s="267" t="s">
        <v>755</v>
      </c>
      <c r="Q402" s="250"/>
      <c r="R402" s="250"/>
      <c r="S402" s="250"/>
      <c r="T402" s="250"/>
      <c r="U402" s="250"/>
      <c r="V402" s="250"/>
      <c r="W402" s="250"/>
      <c r="X402" s="250"/>
      <c r="Y402" s="251">
        <v>3</v>
      </c>
      <c r="Z402" s="252"/>
      <c r="AA402" s="252"/>
      <c r="AB402" s="253"/>
      <c r="AC402" s="237" t="s">
        <v>76</v>
      </c>
      <c r="AD402" s="238"/>
      <c r="AE402" s="238"/>
      <c r="AF402" s="238"/>
      <c r="AG402" s="238"/>
      <c r="AH402" s="239" t="s">
        <v>745</v>
      </c>
      <c r="AI402" s="240"/>
      <c r="AJ402" s="240"/>
      <c r="AK402" s="240"/>
      <c r="AL402" s="241" t="s">
        <v>745</v>
      </c>
      <c r="AM402" s="242"/>
      <c r="AN402" s="242"/>
      <c r="AO402" s="243"/>
      <c r="AP402" s="244"/>
      <c r="AQ402" s="244"/>
      <c r="AR402" s="244"/>
      <c r="AS402" s="244"/>
      <c r="AT402" s="244"/>
      <c r="AU402" s="244"/>
      <c r="AV402" s="244"/>
      <c r="AW402" s="244"/>
      <c r="AX402" s="244"/>
      <c r="AY402">
        <f>COUNTA($C$402)</f>
        <v>1</v>
      </c>
    </row>
    <row r="403" spans="1:51" ht="50.1" customHeight="1" x14ac:dyDescent="0.15">
      <c r="A403" s="245">
        <v>5</v>
      </c>
      <c r="B403" s="245">
        <v>1</v>
      </c>
      <c r="C403" s="266" t="s">
        <v>770</v>
      </c>
      <c r="D403" s="265"/>
      <c r="E403" s="265"/>
      <c r="F403" s="265"/>
      <c r="G403" s="265"/>
      <c r="H403" s="265"/>
      <c r="I403" s="265"/>
      <c r="J403" s="248">
        <v>3010701005946</v>
      </c>
      <c r="K403" s="249"/>
      <c r="L403" s="249"/>
      <c r="M403" s="249"/>
      <c r="N403" s="249"/>
      <c r="O403" s="249"/>
      <c r="P403" s="267" t="s">
        <v>756</v>
      </c>
      <c r="Q403" s="250"/>
      <c r="R403" s="250"/>
      <c r="S403" s="250"/>
      <c r="T403" s="250"/>
      <c r="U403" s="250"/>
      <c r="V403" s="250"/>
      <c r="W403" s="250"/>
      <c r="X403" s="250"/>
      <c r="Y403" s="251">
        <v>2</v>
      </c>
      <c r="Z403" s="252"/>
      <c r="AA403" s="252"/>
      <c r="AB403" s="253"/>
      <c r="AC403" s="237" t="s">
        <v>341</v>
      </c>
      <c r="AD403" s="238"/>
      <c r="AE403" s="238"/>
      <c r="AF403" s="238"/>
      <c r="AG403" s="238"/>
      <c r="AH403" s="239" t="s">
        <v>745</v>
      </c>
      <c r="AI403" s="240"/>
      <c r="AJ403" s="240"/>
      <c r="AK403" s="240"/>
      <c r="AL403" s="241" t="s">
        <v>745</v>
      </c>
      <c r="AM403" s="242"/>
      <c r="AN403" s="242"/>
      <c r="AO403" s="243"/>
      <c r="AP403" s="244"/>
      <c r="AQ403" s="244"/>
      <c r="AR403" s="244"/>
      <c r="AS403" s="244"/>
      <c r="AT403" s="244"/>
      <c r="AU403" s="244"/>
      <c r="AV403" s="244"/>
      <c r="AW403" s="244"/>
      <c r="AX403" s="244"/>
      <c r="AY403">
        <f>COUNTA($C$403)</f>
        <v>1</v>
      </c>
    </row>
    <row r="404" spans="1:51" ht="50.1" customHeight="1" x14ac:dyDescent="0.15">
      <c r="A404" s="245">
        <v>6</v>
      </c>
      <c r="B404" s="245">
        <v>1</v>
      </c>
      <c r="C404" s="266" t="s">
        <v>771</v>
      </c>
      <c r="D404" s="265"/>
      <c r="E404" s="265"/>
      <c r="F404" s="265"/>
      <c r="G404" s="265"/>
      <c r="H404" s="265"/>
      <c r="I404" s="265"/>
      <c r="J404" s="248">
        <v>1140001078509</v>
      </c>
      <c r="K404" s="249"/>
      <c r="L404" s="249"/>
      <c r="M404" s="249"/>
      <c r="N404" s="249"/>
      <c r="O404" s="249"/>
      <c r="P404" s="267" t="s">
        <v>757</v>
      </c>
      <c r="Q404" s="250"/>
      <c r="R404" s="250"/>
      <c r="S404" s="250"/>
      <c r="T404" s="250"/>
      <c r="U404" s="250"/>
      <c r="V404" s="250"/>
      <c r="W404" s="250"/>
      <c r="X404" s="250"/>
      <c r="Y404" s="251">
        <v>2</v>
      </c>
      <c r="Z404" s="252"/>
      <c r="AA404" s="252"/>
      <c r="AB404" s="253"/>
      <c r="AC404" s="237" t="s">
        <v>335</v>
      </c>
      <c r="AD404" s="238"/>
      <c r="AE404" s="238"/>
      <c r="AF404" s="238"/>
      <c r="AG404" s="238"/>
      <c r="AH404" s="239">
        <v>1</v>
      </c>
      <c r="AI404" s="240"/>
      <c r="AJ404" s="240"/>
      <c r="AK404" s="240"/>
      <c r="AL404" s="241">
        <v>99.8</v>
      </c>
      <c r="AM404" s="242"/>
      <c r="AN404" s="242"/>
      <c r="AO404" s="243"/>
      <c r="AP404" s="244"/>
      <c r="AQ404" s="244"/>
      <c r="AR404" s="244"/>
      <c r="AS404" s="244"/>
      <c r="AT404" s="244"/>
      <c r="AU404" s="244"/>
      <c r="AV404" s="244"/>
      <c r="AW404" s="244"/>
      <c r="AX404" s="244"/>
      <c r="AY404">
        <f>COUNTA($C$404)</f>
        <v>1</v>
      </c>
    </row>
    <row r="405" spans="1:51" ht="50.1" customHeight="1" x14ac:dyDescent="0.15">
      <c r="A405" s="245">
        <v>7</v>
      </c>
      <c r="B405" s="245">
        <v>1</v>
      </c>
      <c r="C405" s="266" t="s">
        <v>772</v>
      </c>
      <c r="D405" s="265"/>
      <c r="E405" s="265"/>
      <c r="F405" s="265"/>
      <c r="G405" s="265"/>
      <c r="H405" s="265"/>
      <c r="I405" s="265"/>
      <c r="J405" s="248">
        <v>4140001013801</v>
      </c>
      <c r="K405" s="249"/>
      <c r="L405" s="249"/>
      <c r="M405" s="249"/>
      <c r="N405" s="249"/>
      <c r="O405" s="249"/>
      <c r="P405" s="267" t="s">
        <v>758</v>
      </c>
      <c r="Q405" s="250"/>
      <c r="R405" s="250"/>
      <c r="S405" s="250"/>
      <c r="T405" s="250"/>
      <c r="U405" s="250"/>
      <c r="V405" s="250"/>
      <c r="W405" s="250"/>
      <c r="X405" s="250"/>
      <c r="Y405" s="251">
        <v>1</v>
      </c>
      <c r="Z405" s="252"/>
      <c r="AA405" s="252"/>
      <c r="AB405" s="253"/>
      <c r="AC405" s="237" t="s">
        <v>341</v>
      </c>
      <c r="AD405" s="238"/>
      <c r="AE405" s="238"/>
      <c r="AF405" s="238"/>
      <c r="AG405" s="238"/>
      <c r="AH405" s="239" t="s">
        <v>745</v>
      </c>
      <c r="AI405" s="240"/>
      <c r="AJ405" s="240"/>
      <c r="AK405" s="240"/>
      <c r="AL405" s="241" t="s">
        <v>745</v>
      </c>
      <c r="AM405" s="242"/>
      <c r="AN405" s="242"/>
      <c r="AO405" s="243"/>
      <c r="AP405" s="244"/>
      <c r="AQ405" s="244"/>
      <c r="AR405" s="244"/>
      <c r="AS405" s="244"/>
      <c r="AT405" s="244"/>
      <c r="AU405" s="244"/>
      <c r="AV405" s="244"/>
      <c r="AW405" s="244"/>
      <c r="AX405" s="244"/>
      <c r="AY405">
        <f>COUNTA($C$405)</f>
        <v>1</v>
      </c>
    </row>
    <row r="406" spans="1:51" ht="50.1" customHeight="1" x14ac:dyDescent="0.15">
      <c r="A406" s="245">
        <v>8</v>
      </c>
      <c r="B406" s="245">
        <v>1</v>
      </c>
      <c r="C406" s="266" t="s">
        <v>773</v>
      </c>
      <c r="D406" s="265"/>
      <c r="E406" s="265"/>
      <c r="F406" s="265"/>
      <c r="G406" s="265"/>
      <c r="H406" s="265"/>
      <c r="I406" s="265"/>
      <c r="J406" s="248">
        <v>1040001089656</v>
      </c>
      <c r="K406" s="249"/>
      <c r="L406" s="249"/>
      <c r="M406" s="249"/>
      <c r="N406" s="249"/>
      <c r="O406" s="249"/>
      <c r="P406" s="267" t="s">
        <v>759</v>
      </c>
      <c r="Q406" s="250"/>
      <c r="R406" s="250"/>
      <c r="S406" s="250"/>
      <c r="T406" s="250"/>
      <c r="U406" s="250"/>
      <c r="V406" s="250"/>
      <c r="W406" s="250"/>
      <c r="X406" s="250"/>
      <c r="Y406" s="251">
        <v>1</v>
      </c>
      <c r="Z406" s="252"/>
      <c r="AA406" s="252"/>
      <c r="AB406" s="253"/>
      <c r="AC406" s="237" t="s">
        <v>335</v>
      </c>
      <c r="AD406" s="238"/>
      <c r="AE406" s="238"/>
      <c r="AF406" s="238"/>
      <c r="AG406" s="238"/>
      <c r="AH406" s="239">
        <v>3</v>
      </c>
      <c r="AI406" s="240"/>
      <c r="AJ406" s="240"/>
      <c r="AK406" s="240"/>
      <c r="AL406" s="241">
        <v>83</v>
      </c>
      <c r="AM406" s="242"/>
      <c r="AN406" s="242"/>
      <c r="AO406" s="243"/>
      <c r="AP406" s="244"/>
      <c r="AQ406" s="244"/>
      <c r="AR406" s="244"/>
      <c r="AS406" s="244"/>
      <c r="AT406" s="244"/>
      <c r="AU406" s="244"/>
      <c r="AV406" s="244"/>
      <c r="AW406" s="244"/>
      <c r="AX406" s="244"/>
      <c r="AY406">
        <f>COUNTA($C$406)</f>
        <v>1</v>
      </c>
    </row>
    <row r="407" spans="1:51" ht="50.1" customHeight="1" x14ac:dyDescent="0.15">
      <c r="A407" s="245">
        <v>9</v>
      </c>
      <c r="B407" s="245">
        <v>1</v>
      </c>
      <c r="C407" s="266" t="s">
        <v>783</v>
      </c>
      <c r="D407" s="265"/>
      <c r="E407" s="265"/>
      <c r="F407" s="265"/>
      <c r="G407" s="265"/>
      <c r="H407" s="265"/>
      <c r="I407" s="265"/>
      <c r="J407" s="248">
        <v>1120001103219</v>
      </c>
      <c r="K407" s="249"/>
      <c r="L407" s="249"/>
      <c r="M407" s="249"/>
      <c r="N407" s="249"/>
      <c r="O407" s="249"/>
      <c r="P407" s="267" t="s">
        <v>760</v>
      </c>
      <c r="Q407" s="250"/>
      <c r="R407" s="250"/>
      <c r="S407" s="250"/>
      <c r="T407" s="250"/>
      <c r="U407" s="250"/>
      <c r="V407" s="250"/>
      <c r="W407" s="250"/>
      <c r="X407" s="250"/>
      <c r="Y407" s="251">
        <v>1</v>
      </c>
      <c r="Z407" s="252"/>
      <c r="AA407" s="252"/>
      <c r="AB407" s="253"/>
      <c r="AC407" s="237" t="s">
        <v>335</v>
      </c>
      <c r="AD407" s="238"/>
      <c r="AE407" s="238"/>
      <c r="AF407" s="238"/>
      <c r="AG407" s="238"/>
      <c r="AH407" s="239">
        <v>2</v>
      </c>
      <c r="AI407" s="240"/>
      <c r="AJ407" s="240"/>
      <c r="AK407" s="240"/>
      <c r="AL407" s="241">
        <v>56.1</v>
      </c>
      <c r="AM407" s="242"/>
      <c r="AN407" s="242"/>
      <c r="AO407" s="243"/>
      <c r="AP407" s="244"/>
      <c r="AQ407" s="244"/>
      <c r="AR407" s="244"/>
      <c r="AS407" s="244"/>
      <c r="AT407" s="244"/>
      <c r="AU407" s="244"/>
      <c r="AV407" s="244"/>
      <c r="AW407" s="244"/>
      <c r="AX407" s="244"/>
      <c r="AY407">
        <f>COUNTA($C$407)</f>
        <v>1</v>
      </c>
    </row>
    <row r="408" spans="1:51" ht="60" customHeight="1" x14ac:dyDescent="0.15">
      <c r="A408" s="245">
        <v>10</v>
      </c>
      <c r="B408" s="245">
        <v>1</v>
      </c>
      <c r="C408" s="266" t="s">
        <v>774</v>
      </c>
      <c r="D408" s="265"/>
      <c r="E408" s="265"/>
      <c r="F408" s="265"/>
      <c r="G408" s="265"/>
      <c r="H408" s="265"/>
      <c r="I408" s="265"/>
      <c r="J408" s="248">
        <v>9020001109160</v>
      </c>
      <c r="K408" s="249"/>
      <c r="L408" s="249"/>
      <c r="M408" s="249"/>
      <c r="N408" s="249"/>
      <c r="O408" s="249"/>
      <c r="P408" s="267" t="s">
        <v>761</v>
      </c>
      <c r="Q408" s="250"/>
      <c r="R408" s="250"/>
      <c r="S408" s="250"/>
      <c r="T408" s="250"/>
      <c r="U408" s="250"/>
      <c r="V408" s="250"/>
      <c r="W408" s="250"/>
      <c r="X408" s="250"/>
      <c r="Y408" s="251">
        <v>1</v>
      </c>
      <c r="Z408" s="252"/>
      <c r="AA408" s="252"/>
      <c r="AB408" s="253"/>
      <c r="AC408" s="237" t="s">
        <v>341</v>
      </c>
      <c r="AD408" s="238"/>
      <c r="AE408" s="238"/>
      <c r="AF408" s="238"/>
      <c r="AG408" s="238"/>
      <c r="AH408" s="239" t="s">
        <v>745</v>
      </c>
      <c r="AI408" s="240"/>
      <c r="AJ408" s="240"/>
      <c r="AK408" s="240"/>
      <c r="AL408" s="241" t="s">
        <v>745</v>
      </c>
      <c r="AM408" s="242"/>
      <c r="AN408" s="242"/>
      <c r="AO408" s="243"/>
      <c r="AP408" s="244"/>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780</v>
      </c>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16383" man="1"/>
    <brk id="248" max="16383" man="1"/>
    <brk id="26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t="s">
        <v>717</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t="s">
        <v>717</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海洋政策</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海洋政策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海洋政策</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t="s">
        <v>717</v>
      </c>
      <c r="C10" s="13" t="str">
        <f t="shared" si="0"/>
        <v>国土強靱化施策</v>
      </c>
      <c r="D10" s="13" t="str">
        <f t="shared" si="8"/>
        <v>海洋政策、国土強靱化施策</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海洋政策、国土強靱化施策</v>
      </c>
      <c r="F11" s="18" t="s">
        <v>113</v>
      </c>
      <c r="G11" s="17"/>
      <c r="H11" s="13" t="str">
        <f t="shared" si="1"/>
        <v/>
      </c>
      <c r="I11" s="13" t="str">
        <f t="shared" si="5"/>
        <v>一般会計</v>
      </c>
      <c r="K11" s="14" t="s">
        <v>106</v>
      </c>
      <c r="L11" s="15" t="s">
        <v>717</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海洋政策、国土強靱化施策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海洋政策、国土強靱化施策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海洋政策、国土強靱化施策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海洋政策、国土強靱化施策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海洋政策、国土強靱化施策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海洋政策、国土強靱化施策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海洋政策、国土強靱化施策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海洋政策、国土強靱化施策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海洋政策、国土強靱化施策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海洋政策、国土強靱化施策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海洋政策、国土強靱化施策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海洋政策、国土強靱化施策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海洋政策、国土強靱化施策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5"/>
      <c r="Z2" s="283"/>
      <c r="AA2" s="284"/>
      <c r="AB2" s="939" t="s">
        <v>11</v>
      </c>
      <c r="AC2" s="940"/>
      <c r="AD2" s="941"/>
      <c r="AE2" s="928" t="s">
        <v>371</v>
      </c>
      <c r="AF2" s="928"/>
      <c r="AG2" s="928"/>
      <c r="AH2" s="128"/>
      <c r="AI2" s="928" t="s">
        <v>467</v>
      </c>
      <c r="AJ2" s="928"/>
      <c r="AK2" s="928"/>
      <c r="AL2" s="128"/>
      <c r="AM2" s="928" t="s">
        <v>468</v>
      </c>
      <c r="AN2" s="928"/>
      <c r="AO2" s="928"/>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6"/>
      <c r="Z3" s="937"/>
      <c r="AA3" s="938"/>
      <c r="AB3" s="942"/>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6"/>
      <c r="I4" s="946"/>
      <c r="J4" s="946"/>
      <c r="K4" s="946"/>
      <c r="L4" s="946"/>
      <c r="M4" s="946"/>
      <c r="N4" s="946"/>
      <c r="O4" s="947"/>
      <c r="P4" s="146"/>
      <c r="Q4" s="657"/>
      <c r="R4" s="657"/>
      <c r="S4" s="657"/>
      <c r="T4" s="657"/>
      <c r="U4" s="657"/>
      <c r="V4" s="657"/>
      <c r="W4" s="657"/>
      <c r="X4" s="658"/>
      <c r="Y4" s="932" t="s">
        <v>12</v>
      </c>
      <c r="Z4" s="933"/>
      <c r="AA4" s="934"/>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51"/>
      <c r="H6" s="952"/>
      <c r="I6" s="952"/>
      <c r="J6" s="952"/>
      <c r="K6" s="952"/>
      <c r="L6" s="952"/>
      <c r="M6" s="952"/>
      <c r="N6" s="952"/>
      <c r="O6" s="953"/>
      <c r="P6" s="660"/>
      <c r="Q6" s="660"/>
      <c r="R6" s="660"/>
      <c r="S6" s="660"/>
      <c r="T6" s="660"/>
      <c r="U6" s="660"/>
      <c r="V6" s="660"/>
      <c r="W6" s="660"/>
      <c r="X6" s="661"/>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8" t="s">
        <v>343</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5"/>
      <c r="Z9" s="283"/>
      <c r="AA9" s="284"/>
      <c r="AB9" s="939" t="s">
        <v>11</v>
      </c>
      <c r="AC9" s="940"/>
      <c r="AD9" s="941"/>
      <c r="AE9" s="928" t="s">
        <v>371</v>
      </c>
      <c r="AF9" s="928"/>
      <c r="AG9" s="928"/>
      <c r="AH9" s="128"/>
      <c r="AI9" s="928" t="s">
        <v>467</v>
      </c>
      <c r="AJ9" s="928"/>
      <c r="AK9" s="928"/>
      <c r="AL9" s="128"/>
      <c r="AM9" s="928" t="s">
        <v>468</v>
      </c>
      <c r="AN9" s="928"/>
      <c r="AO9" s="928"/>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6"/>
      <c r="Z10" s="937"/>
      <c r="AA10" s="938"/>
      <c r="AB10" s="942"/>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6"/>
      <c r="I11" s="946"/>
      <c r="J11" s="946"/>
      <c r="K11" s="946"/>
      <c r="L11" s="946"/>
      <c r="M11" s="946"/>
      <c r="N11" s="946"/>
      <c r="O11" s="947"/>
      <c r="P11" s="146"/>
      <c r="Q11" s="657"/>
      <c r="R11" s="657"/>
      <c r="S11" s="657"/>
      <c r="T11" s="657"/>
      <c r="U11" s="657"/>
      <c r="V11" s="657"/>
      <c r="W11" s="657"/>
      <c r="X11" s="658"/>
      <c r="Y11" s="932" t="s">
        <v>12</v>
      </c>
      <c r="Z11" s="933"/>
      <c r="AA11" s="934"/>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60"/>
      <c r="Q13" s="660"/>
      <c r="R13" s="660"/>
      <c r="S13" s="660"/>
      <c r="T13" s="660"/>
      <c r="U13" s="660"/>
      <c r="V13" s="660"/>
      <c r="W13" s="660"/>
      <c r="X13" s="661"/>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8" t="s">
        <v>343</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5"/>
      <c r="Z16" s="283"/>
      <c r="AA16" s="284"/>
      <c r="AB16" s="939" t="s">
        <v>11</v>
      </c>
      <c r="AC16" s="940"/>
      <c r="AD16" s="941"/>
      <c r="AE16" s="928" t="s">
        <v>371</v>
      </c>
      <c r="AF16" s="928"/>
      <c r="AG16" s="928"/>
      <c r="AH16" s="128"/>
      <c r="AI16" s="928" t="s">
        <v>467</v>
      </c>
      <c r="AJ16" s="928"/>
      <c r="AK16" s="928"/>
      <c r="AL16" s="128"/>
      <c r="AM16" s="928" t="s">
        <v>468</v>
      </c>
      <c r="AN16" s="928"/>
      <c r="AO16" s="928"/>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6"/>
      <c r="Z17" s="937"/>
      <c r="AA17" s="938"/>
      <c r="AB17" s="942"/>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6"/>
      <c r="I18" s="946"/>
      <c r="J18" s="946"/>
      <c r="K18" s="946"/>
      <c r="L18" s="946"/>
      <c r="M18" s="946"/>
      <c r="N18" s="946"/>
      <c r="O18" s="947"/>
      <c r="P18" s="146"/>
      <c r="Q18" s="657"/>
      <c r="R18" s="657"/>
      <c r="S18" s="657"/>
      <c r="T18" s="657"/>
      <c r="U18" s="657"/>
      <c r="V18" s="657"/>
      <c r="W18" s="657"/>
      <c r="X18" s="658"/>
      <c r="Y18" s="932" t="s">
        <v>12</v>
      </c>
      <c r="Z18" s="933"/>
      <c r="AA18" s="934"/>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60"/>
      <c r="Q20" s="660"/>
      <c r="R20" s="660"/>
      <c r="S20" s="660"/>
      <c r="T20" s="660"/>
      <c r="U20" s="660"/>
      <c r="V20" s="660"/>
      <c r="W20" s="660"/>
      <c r="X20" s="661"/>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8" t="s">
        <v>343</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5"/>
      <c r="Z23" s="283"/>
      <c r="AA23" s="284"/>
      <c r="AB23" s="939" t="s">
        <v>11</v>
      </c>
      <c r="AC23" s="940"/>
      <c r="AD23" s="941"/>
      <c r="AE23" s="928" t="s">
        <v>371</v>
      </c>
      <c r="AF23" s="928"/>
      <c r="AG23" s="928"/>
      <c r="AH23" s="128"/>
      <c r="AI23" s="928" t="s">
        <v>467</v>
      </c>
      <c r="AJ23" s="928"/>
      <c r="AK23" s="928"/>
      <c r="AL23" s="128"/>
      <c r="AM23" s="928" t="s">
        <v>468</v>
      </c>
      <c r="AN23" s="928"/>
      <c r="AO23" s="928"/>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6"/>
      <c r="Z24" s="937"/>
      <c r="AA24" s="938"/>
      <c r="AB24" s="942"/>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6"/>
      <c r="I25" s="946"/>
      <c r="J25" s="946"/>
      <c r="K25" s="946"/>
      <c r="L25" s="946"/>
      <c r="M25" s="946"/>
      <c r="N25" s="946"/>
      <c r="O25" s="947"/>
      <c r="P25" s="146"/>
      <c r="Q25" s="657"/>
      <c r="R25" s="657"/>
      <c r="S25" s="657"/>
      <c r="T25" s="657"/>
      <c r="U25" s="657"/>
      <c r="V25" s="657"/>
      <c r="W25" s="657"/>
      <c r="X25" s="658"/>
      <c r="Y25" s="932" t="s">
        <v>12</v>
      </c>
      <c r="Z25" s="933"/>
      <c r="AA25" s="934"/>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60"/>
      <c r="Q27" s="660"/>
      <c r="R27" s="660"/>
      <c r="S27" s="660"/>
      <c r="T27" s="660"/>
      <c r="U27" s="660"/>
      <c r="V27" s="660"/>
      <c r="W27" s="660"/>
      <c r="X27" s="661"/>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8" t="s">
        <v>343</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5"/>
      <c r="Z30" s="283"/>
      <c r="AA30" s="284"/>
      <c r="AB30" s="939" t="s">
        <v>11</v>
      </c>
      <c r="AC30" s="940"/>
      <c r="AD30" s="941"/>
      <c r="AE30" s="928" t="s">
        <v>371</v>
      </c>
      <c r="AF30" s="928"/>
      <c r="AG30" s="928"/>
      <c r="AH30" s="128"/>
      <c r="AI30" s="928" t="s">
        <v>467</v>
      </c>
      <c r="AJ30" s="928"/>
      <c r="AK30" s="928"/>
      <c r="AL30" s="128"/>
      <c r="AM30" s="928" t="s">
        <v>468</v>
      </c>
      <c r="AN30" s="928"/>
      <c r="AO30" s="928"/>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6"/>
      <c r="Z31" s="937"/>
      <c r="AA31" s="938"/>
      <c r="AB31" s="942"/>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6"/>
      <c r="I32" s="946"/>
      <c r="J32" s="946"/>
      <c r="K32" s="946"/>
      <c r="L32" s="946"/>
      <c r="M32" s="946"/>
      <c r="N32" s="946"/>
      <c r="O32" s="947"/>
      <c r="P32" s="146"/>
      <c r="Q32" s="657"/>
      <c r="R32" s="657"/>
      <c r="S32" s="657"/>
      <c r="T32" s="657"/>
      <c r="U32" s="657"/>
      <c r="V32" s="657"/>
      <c r="W32" s="657"/>
      <c r="X32" s="658"/>
      <c r="Y32" s="932" t="s">
        <v>12</v>
      </c>
      <c r="Z32" s="933"/>
      <c r="AA32" s="934"/>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60"/>
      <c r="Q34" s="660"/>
      <c r="R34" s="660"/>
      <c r="S34" s="660"/>
      <c r="T34" s="660"/>
      <c r="U34" s="660"/>
      <c r="V34" s="660"/>
      <c r="W34" s="660"/>
      <c r="X34" s="661"/>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8" t="s">
        <v>343</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5"/>
      <c r="Z37" s="283"/>
      <c r="AA37" s="284"/>
      <c r="AB37" s="939" t="s">
        <v>11</v>
      </c>
      <c r="AC37" s="940"/>
      <c r="AD37" s="941"/>
      <c r="AE37" s="928" t="s">
        <v>371</v>
      </c>
      <c r="AF37" s="928"/>
      <c r="AG37" s="928"/>
      <c r="AH37" s="128"/>
      <c r="AI37" s="928" t="s">
        <v>467</v>
      </c>
      <c r="AJ37" s="928"/>
      <c r="AK37" s="928"/>
      <c r="AL37" s="128"/>
      <c r="AM37" s="928" t="s">
        <v>468</v>
      </c>
      <c r="AN37" s="928"/>
      <c r="AO37" s="928"/>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6"/>
      <c r="Z38" s="937"/>
      <c r="AA38" s="938"/>
      <c r="AB38" s="942"/>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6"/>
      <c r="I39" s="946"/>
      <c r="J39" s="946"/>
      <c r="K39" s="946"/>
      <c r="L39" s="946"/>
      <c r="M39" s="946"/>
      <c r="N39" s="946"/>
      <c r="O39" s="947"/>
      <c r="P39" s="146"/>
      <c r="Q39" s="657"/>
      <c r="R39" s="657"/>
      <c r="S39" s="657"/>
      <c r="T39" s="657"/>
      <c r="U39" s="657"/>
      <c r="V39" s="657"/>
      <c r="W39" s="657"/>
      <c r="X39" s="658"/>
      <c r="Y39" s="932" t="s">
        <v>12</v>
      </c>
      <c r="Z39" s="933"/>
      <c r="AA39" s="934"/>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60"/>
      <c r="Q41" s="660"/>
      <c r="R41" s="660"/>
      <c r="S41" s="660"/>
      <c r="T41" s="660"/>
      <c r="U41" s="660"/>
      <c r="V41" s="660"/>
      <c r="W41" s="660"/>
      <c r="X41" s="661"/>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8" t="s">
        <v>343</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5"/>
      <c r="Z44" s="283"/>
      <c r="AA44" s="284"/>
      <c r="AB44" s="939" t="s">
        <v>11</v>
      </c>
      <c r="AC44" s="940"/>
      <c r="AD44" s="941"/>
      <c r="AE44" s="928" t="s">
        <v>371</v>
      </c>
      <c r="AF44" s="928"/>
      <c r="AG44" s="928"/>
      <c r="AH44" s="128"/>
      <c r="AI44" s="928" t="s">
        <v>467</v>
      </c>
      <c r="AJ44" s="928"/>
      <c r="AK44" s="928"/>
      <c r="AL44" s="128"/>
      <c r="AM44" s="928" t="s">
        <v>468</v>
      </c>
      <c r="AN44" s="928"/>
      <c r="AO44" s="928"/>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6"/>
      <c r="Z45" s="937"/>
      <c r="AA45" s="938"/>
      <c r="AB45" s="942"/>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6"/>
      <c r="I46" s="946"/>
      <c r="J46" s="946"/>
      <c r="K46" s="946"/>
      <c r="L46" s="946"/>
      <c r="M46" s="946"/>
      <c r="N46" s="946"/>
      <c r="O46" s="947"/>
      <c r="P46" s="146"/>
      <c r="Q46" s="657"/>
      <c r="R46" s="657"/>
      <c r="S46" s="657"/>
      <c r="T46" s="657"/>
      <c r="U46" s="657"/>
      <c r="V46" s="657"/>
      <c r="W46" s="657"/>
      <c r="X46" s="658"/>
      <c r="Y46" s="932" t="s">
        <v>12</v>
      </c>
      <c r="Z46" s="933"/>
      <c r="AA46" s="934"/>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60"/>
      <c r="Q48" s="660"/>
      <c r="R48" s="660"/>
      <c r="S48" s="660"/>
      <c r="T48" s="660"/>
      <c r="U48" s="660"/>
      <c r="V48" s="660"/>
      <c r="W48" s="660"/>
      <c r="X48" s="661"/>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8" t="s">
        <v>343</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5"/>
      <c r="Z51" s="283"/>
      <c r="AA51" s="284"/>
      <c r="AB51" s="128" t="s">
        <v>11</v>
      </c>
      <c r="AC51" s="940"/>
      <c r="AD51" s="941"/>
      <c r="AE51" s="928" t="s">
        <v>371</v>
      </c>
      <c r="AF51" s="928"/>
      <c r="AG51" s="928"/>
      <c r="AH51" s="128"/>
      <c r="AI51" s="928" t="s">
        <v>467</v>
      </c>
      <c r="AJ51" s="928"/>
      <c r="AK51" s="928"/>
      <c r="AL51" s="128"/>
      <c r="AM51" s="928" t="s">
        <v>468</v>
      </c>
      <c r="AN51" s="928"/>
      <c r="AO51" s="928"/>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6"/>
      <c r="Z52" s="937"/>
      <c r="AA52" s="938"/>
      <c r="AB52" s="942"/>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6"/>
      <c r="I53" s="946"/>
      <c r="J53" s="946"/>
      <c r="K53" s="946"/>
      <c r="L53" s="946"/>
      <c r="M53" s="946"/>
      <c r="N53" s="946"/>
      <c r="O53" s="947"/>
      <c r="P53" s="146"/>
      <c r="Q53" s="657"/>
      <c r="R53" s="657"/>
      <c r="S53" s="657"/>
      <c r="T53" s="657"/>
      <c r="U53" s="657"/>
      <c r="V53" s="657"/>
      <c r="W53" s="657"/>
      <c r="X53" s="658"/>
      <c r="Y53" s="932" t="s">
        <v>12</v>
      </c>
      <c r="Z53" s="933"/>
      <c r="AA53" s="934"/>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60"/>
      <c r="Q55" s="660"/>
      <c r="R55" s="660"/>
      <c r="S55" s="660"/>
      <c r="T55" s="660"/>
      <c r="U55" s="660"/>
      <c r="V55" s="660"/>
      <c r="W55" s="660"/>
      <c r="X55" s="661"/>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8" t="s">
        <v>343</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5"/>
      <c r="Z58" s="283"/>
      <c r="AA58" s="284"/>
      <c r="AB58" s="939" t="s">
        <v>11</v>
      </c>
      <c r="AC58" s="940"/>
      <c r="AD58" s="941"/>
      <c r="AE58" s="928" t="s">
        <v>371</v>
      </c>
      <c r="AF58" s="928"/>
      <c r="AG58" s="928"/>
      <c r="AH58" s="128"/>
      <c r="AI58" s="928" t="s">
        <v>467</v>
      </c>
      <c r="AJ58" s="928"/>
      <c r="AK58" s="928"/>
      <c r="AL58" s="128"/>
      <c r="AM58" s="928" t="s">
        <v>468</v>
      </c>
      <c r="AN58" s="928"/>
      <c r="AO58" s="928"/>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6"/>
      <c r="Z59" s="937"/>
      <c r="AA59" s="938"/>
      <c r="AB59" s="942"/>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6"/>
      <c r="I60" s="946"/>
      <c r="J60" s="946"/>
      <c r="K60" s="946"/>
      <c r="L60" s="946"/>
      <c r="M60" s="946"/>
      <c r="N60" s="946"/>
      <c r="O60" s="947"/>
      <c r="P60" s="146"/>
      <c r="Q60" s="657"/>
      <c r="R60" s="657"/>
      <c r="S60" s="657"/>
      <c r="T60" s="657"/>
      <c r="U60" s="657"/>
      <c r="V60" s="657"/>
      <c r="W60" s="657"/>
      <c r="X60" s="658"/>
      <c r="Y60" s="932" t="s">
        <v>12</v>
      </c>
      <c r="Z60" s="933"/>
      <c r="AA60" s="934"/>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60"/>
      <c r="Q62" s="660"/>
      <c r="R62" s="660"/>
      <c r="S62" s="660"/>
      <c r="T62" s="660"/>
      <c r="U62" s="660"/>
      <c r="V62" s="660"/>
      <c r="W62" s="660"/>
      <c r="X62" s="661"/>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8" t="s">
        <v>343</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5"/>
      <c r="Z65" s="283"/>
      <c r="AA65" s="284"/>
      <c r="AB65" s="939" t="s">
        <v>11</v>
      </c>
      <c r="AC65" s="940"/>
      <c r="AD65" s="941"/>
      <c r="AE65" s="928" t="s">
        <v>371</v>
      </c>
      <c r="AF65" s="928"/>
      <c r="AG65" s="928"/>
      <c r="AH65" s="128"/>
      <c r="AI65" s="928" t="s">
        <v>467</v>
      </c>
      <c r="AJ65" s="928"/>
      <c r="AK65" s="928"/>
      <c r="AL65" s="128"/>
      <c r="AM65" s="928" t="s">
        <v>468</v>
      </c>
      <c r="AN65" s="928"/>
      <c r="AO65" s="928"/>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6"/>
      <c r="Z66" s="937"/>
      <c r="AA66" s="938"/>
      <c r="AB66" s="942"/>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6"/>
      <c r="I67" s="946"/>
      <c r="J67" s="946"/>
      <c r="K67" s="946"/>
      <c r="L67" s="946"/>
      <c r="M67" s="946"/>
      <c r="N67" s="946"/>
      <c r="O67" s="947"/>
      <c r="P67" s="146"/>
      <c r="Q67" s="657"/>
      <c r="R67" s="657"/>
      <c r="S67" s="657"/>
      <c r="T67" s="657"/>
      <c r="U67" s="657"/>
      <c r="V67" s="657"/>
      <c r="W67" s="657"/>
      <c r="X67" s="658"/>
      <c r="Y67" s="932" t="s">
        <v>12</v>
      </c>
      <c r="Z67" s="933"/>
      <c r="AA67" s="934"/>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60"/>
      <c r="Q69" s="660"/>
      <c r="R69" s="660"/>
      <c r="S69" s="660"/>
      <c r="T69" s="660"/>
      <c r="U69" s="660"/>
      <c r="V69" s="660"/>
      <c r="W69" s="660"/>
      <c r="X69" s="661"/>
      <c r="Y69" s="190" t="s">
        <v>13</v>
      </c>
      <c r="Z69" s="929"/>
      <c r="AA69" s="930"/>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8" t="s">
        <v>343</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0"/>
      <c r="B4" s="971"/>
      <c r="C4" s="971"/>
      <c r="D4" s="971"/>
      <c r="E4" s="971"/>
      <c r="F4" s="972"/>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0"/>
      <c r="B5" s="971"/>
      <c r="C5" s="971"/>
      <c r="D5" s="971"/>
      <c r="E5" s="971"/>
      <c r="F5" s="972"/>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0"/>
      <c r="B6" s="971"/>
      <c r="C6" s="971"/>
      <c r="D6" s="971"/>
      <c r="E6" s="971"/>
      <c r="F6" s="972"/>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0"/>
      <c r="B7" s="971"/>
      <c r="C7" s="971"/>
      <c r="D7" s="971"/>
      <c r="E7" s="971"/>
      <c r="F7" s="972"/>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0"/>
      <c r="B8" s="971"/>
      <c r="C8" s="971"/>
      <c r="D8" s="971"/>
      <c r="E8" s="971"/>
      <c r="F8" s="972"/>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0"/>
      <c r="B9" s="971"/>
      <c r="C9" s="971"/>
      <c r="D9" s="971"/>
      <c r="E9" s="971"/>
      <c r="F9" s="972"/>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0"/>
      <c r="B10" s="971"/>
      <c r="C10" s="971"/>
      <c r="D10" s="971"/>
      <c r="E10" s="971"/>
      <c r="F10" s="972"/>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0"/>
      <c r="B11" s="971"/>
      <c r="C11" s="971"/>
      <c r="D11" s="971"/>
      <c r="E11" s="971"/>
      <c r="F11" s="972"/>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0"/>
      <c r="B12" s="971"/>
      <c r="C12" s="971"/>
      <c r="D12" s="971"/>
      <c r="E12" s="971"/>
      <c r="F12" s="972"/>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0"/>
      <c r="B13" s="971"/>
      <c r="C13" s="971"/>
      <c r="D13" s="971"/>
      <c r="E13" s="971"/>
      <c r="F13" s="972"/>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0"/>
      <c r="B14" s="971"/>
      <c r="C14" s="971"/>
      <c r="D14" s="971"/>
      <c r="E14" s="971"/>
      <c r="F14" s="972"/>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0"/>
      <c r="B15" s="971"/>
      <c r="C15" s="971"/>
      <c r="D15" s="971"/>
      <c r="E15" s="971"/>
      <c r="F15" s="972"/>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0"/>
      <c r="B16" s="971"/>
      <c r="C16" s="971"/>
      <c r="D16" s="971"/>
      <c r="E16" s="971"/>
      <c r="F16" s="972"/>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0"/>
      <c r="B17" s="971"/>
      <c r="C17" s="971"/>
      <c r="D17" s="971"/>
      <c r="E17" s="971"/>
      <c r="F17" s="972"/>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0"/>
      <c r="B18" s="971"/>
      <c r="C18" s="971"/>
      <c r="D18" s="971"/>
      <c r="E18" s="971"/>
      <c r="F18" s="972"/>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0"/>
      <c r="B19" s="971"/>
      <c r="C19" s="971"/>
      <c r="D19" s="971"/>
      <c r="E19" s="971"/>
      <c r="F19" s="972"/>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0"/>
      <c r="B20" s="971"/>
      <c r="C20" s="971"/>
      <c r="D20" s="971"/>
      <c r="E20" s="971"/>
      <c r="F20" s="972"/>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0"/>
      <c r="B21" s="971"/>
      <c r="C21" s="971"/>
      <c r="D21" s="971"/>
      <c r="E21" s="971"/>
      <c r="F21" s="972"/>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0"/>
      <c r="B22" s="971"/>
      <c r="C22" s="971"/>
      <c r="D22" s="971"/>
      <c r="E22" s="971"/>
      <c r="F22" s="972"/>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0"/>
      <c r="B23" s="971"/>
      <c r="C23" s="971"/>
      <c r="D23" s="971"/>
      <c r="E23" s="971"/>
      <c r="F23" s="972"/>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0"/>
      <c r="B24" s="971"/>
      <c r="C24" s="971"/>
      <c r="D24" s="971"/>
      <c r="E24" s="971"/>
      <c r="F24" s="972"/>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0"/>
      <c r="B25" s="971"/>
      <c r="C25" s="971"/>
      <c r="D25" s="971"/>
      <c r="E25" s="971"/>
      <c r="F25" s="972"/>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0"/>
      <c r="B26" s="971"/>
      <c r="C26" s="971"/>
      <c r="D26" s="971"/>
      <c r="E26" s="971"/>
      <c r="F26" s="972"/>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0"/>
      <c r="B27" s="971"/>
      <c r="C27" s="971"/>
      <c r="D27" s="971"/>
      <c r="E27" s="971"/>
      <c r="F27" s="972"/>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0"/>
      <c r="B28" s="971"/>
      <c r="C28" s="971"/>
      <c r="D28" s="971"/>
      <c r="E28" s="971"/>
      <c r="F28" s="972"/>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0"/>
      <c r="B29" s="971"/>
      <c r="C29" s="971"/>
      <c r="D29" s="971"/>
      <c r="E29" s="971"/>
      <c r="F29" s="972"/>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0"/>
      <c r="B30" s="971"/>
      <c r="C30" s="971"/>
      <c r="D30" s="971"/>
      <c r="E30" s="971"/>
      <c r="F30" s="972"/>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0"/>
      <c r="B31" s="971"/>
      <c r="C31" s="971"/>
      <c r="D31" s="971"/>
      <c r="E31" s="971"/>
      <c r="F31" s="972"/>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0"/>
      <c r="B32" s="971"/>
      <c r="C32" s="971"/>
      <c r="D32" s="971"/>
      <c r="E32" s="971"/>
      <c r="F32" s="972"/>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0"/>
      <c r="B33" s="971"/>
      <c r="C33" s="971"/>
      <c r="D33" s="971"/>
      <c r="E33" s="971"/>
      <c r="F33" s="972"/>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0"/>
      <c r="B34" s="971"/>
      <c r="C34" s="971"/>
      <c r="D34" s="971"/>
      <c r="E34" s="971"/>
      <c r="F34" s="972"/>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0"/>
      <c r="B35" s="971"/>
      <c r="C35" s="971"/>
      <c r="D35" s="971"/>
      <c r="E35" s="971"/>
      <c r="F35" s="972"/>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0"/>
      <c r="B36" s="971"/>
      <c r="C36" s="971"/>
      <c r="D36" s="971"/>
      <c r="E36" s="971"/>
      <c r="F36" s="972"/>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0"/>
      <c r="B37" s="971"/>
      <c r="C37" s="971"/>
      <c r="D37" s="971"/>
      <c r="E37" s="971"/>
      <c r="F37" s="972"/>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0"/>
      <c r="B38" s="971"/>
      <c r="C38" s="971"/>
      <c r="D38" s="971"/>
      <c r="E38" s="971"/>
      <c r="F38" s="972"/>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0"/>
      <c r="B39" s="971"/>
      <c r="C39" s="971"/>
      <c r="D39" s="971"/>
      <c r="E39" s="971"/>
      <c r="F39" s="972"/>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0"/>
      <c r="B40" s="971"/>
      <c r="C40" s="971"/>
      <c r="D40" s="971"/>
      <c r="E40" s="971"/>
      <c r="F40" s="972"/>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0"/>
      <c r="B41" s="971"/>
      <c r="C41" s="971"/>
      <c r="D41" s="971"/>
      <c r="E41" s="971"/>
      <c r="F41" s="972"/>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0"/>
      <c r="B42" s="971"/>
      <c r="C42" s="971"/>
      <c r="D42" s="971"/>
      <c r="E42" s="971"/>
      <c r="F42" s="972"/>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0"/>
      <c r="B43" s="971"/>
      <c r="C43" s="971"/>
      <c r="D43" s="971"/>
      <c r="E43" s="971"/>
      <c r="F43" s="972"/>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0"/>
      <c r="B44" s="971"/>
      <c r="C44" s="971"/>
      <c r="D44" s="971"/>
      <c r="E44" s="971"/>
      <c r="F44" s="972"/>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0"/>
      <c r="B45" s="971"/>
      <c r="C45" s="971"/>
      <c r="D45" s="971"/>
      <c r="E45" s="971"/>
      <c r="F45" s="972"/>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0"/>
      <c r="B46" s="971"/>
      <c r="C46" s="971"/>
      <c r="D46" s="971"/>
      <c r="E46" s="971"/>
      <c r="F46" s="972"/>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0"/>
      <c r="B47" s="971"/>
      <c r="C47" s="971"/>
      <c r="D47" s="971"/>
      <c r="E47" s="971"/>
      <c r="F47" s="972"/>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0"/>
      <c r="B48" s="971"/>
      <c r="C48" s="971"/>
      <c r="D48" s="971"/>
      <c r="E48" s="971"/>
      <c r="F48" s="972"/>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0"/>
      <c r="B49" s="971"/>
      <c r="C49" s="971"/>
      <c r="D49" s="971"/>
      <c r="E49" s="971"/>
      <c r="F49" s="972"/>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0"/>
      <c r="B50" s="971"/>
      <c r="C50" s="971"/>
      <c r="D50" s="971"/>
      <c r="E50" s="971"/>
      <c r="F50" s="972"/>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0"/>
      <c r="B51" s="971"/>
      <c r="C51" s="971"/>
      <c r="D51" s="971"/>
      <c r="E51" s="971"/>
      <c r="F51" s="972"/>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0"/>
      <c r="B52" s="971"/>
      <c r="C52" s="971"/>
      <c r="D52" s="971"/>
      <c r="E52" s="971"/>
      <c r="F52" s="972"/>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0"/>
      <c r="B56" s="971"/>
      <c r="C56" s="971"/>
      <c r="D56" s="971"/>
      <c r="E56" s="971"/>
      <c r="F56" s="972"/>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0"/>
      <c r="B57" s="971"/>
      <c r="C57" s="971"/>
      <c r="D57" s="971"/>
      <c r="E57" s="971"/>
      <c r="F57" s="972"/>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0"/>
      <c r="B58" s="971"/>
      <c r="C58" s="971"/>
      <c r="D58" s="971"/>
      <c r="E58" s="971"/>
      <c r="F58" s="972"/>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0"/>
      <c r="B59" s="971"/>
      <c r="C59" s="971"/>
      <c r="D59" s="971"/>
      <c r="E59" s="971"/>
      <c r="F59" s="972"/>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0"/>
      <c r="B60" s="971"/>
      <c r="C60" s="971"/>
      <c r="D60" s="971"/>
      <c r="E60" s="971"/>
      <c r="F60" s="972"/>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0"/>
      <c r="B61" s="971"/>
      <c r="C61" s="971"/>
      <c r="D61" s="971"/>
      <c r="E61" s="971"/>
      <c r="F61" s="972"/>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0"/>
      <c r="B62" s="971"/>
      <c r="C62" s="971"/>
      <c r="D62" s="971"/>
      <c r="E62" s="971"/>
      <c r="F62" s="972"/>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0"/>
      <c r="B63" s="971"/>
      <c r="C63" s="971"/>
      <c r="D63" s="971"/>
      <c r="E63" s="971"/>
      <c r="F63" s="972"/>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0"/>
      <c r="B64" s="971"/>
      <c r="C64" s="971"/>
      <c r="D64" s="971"/>
      <c r="E64" s="971"/>
      <c r="F64" s="972"/>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0"/>
      <c r="B65" s="971"/>
      <c r="C65" s="971"/>
      <c r="D65" s="971"/>
      <c r="E65" s="971"/>
      <c r="F65" s="972"/>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0"/>
      <c r="B66" s="971"/>
      <c r="C66" s="971"/>
      <c r="D66" s="971"/>
      <c r="E66" s="971"/>
      <c r="F66" s="972"/>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0"/>
      <c r="B67" s="971"/>
      <c r="C67" s="971"/>
      <c r="D67" s="971"/>
      <c r="E67" s="971"/>
      <c r="F67" s="972"/>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0"/>
      <c r="B68" s="971"/>
      <c r="C68" s="971"/>
      <c r="D68" s="971"/>
      <c r="E68" s="971"/>
      <c r="F68" s="972"/>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0"/>
      <c r="B69" s="971"/>
      <c r="C69" s="971"/>
      <c r="D69" s="971"/>
      <c r="E69" s="971"/>
      <c r="F69" s="972"/>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0"/>
      <c r="B70" s="971"/>
      <c r="C70" s="971"/>
      <c r="D70" s="971"/>
      <c r="E70" s="971"/>
      <c r="F70" s="972"/>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0"/>
      <c r="B71" s="971"/>
      <c r="C71" s="971"/>
      <c r="D71" s="971"/>
      <c r="E71" s="971"/>
      <c r="F71" s="972"/>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0"/>
      <c r="B72" s="971"/>
      <c r="C72" s="971"/>
      <c r="D72" s="971"/>
      <c r="E72" s="971"/>
      <c r="F72" s="972"/>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0"/>
      <c r="B73" s="971"/>
      <c r="C73" s="971"/>
      <c r="D73" s="971"/>
      <c r="E73" s="971"/>
      <c r="F73" s="972"/>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0"/>
      <c r="B74" s="971"/>
      <c r="C74" s="971"/>
      <c r="D74" s="971"/>
      <c r="E74" s="971"/>
      <c r="F74" s="972"/>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0"/>
      <c r="B75" s="971"/>
      <c r="C75" s="971"/>
      <c r="D75" s="971"/>
      <c r="E75" s="971"/>
      <c r="F75" s="972"/>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0"/>
      <c r="B76" s="971"/>
      <c r="C76" s="971"/>
      <c r="D76" s="971"/>
      <c r="E76" s="971"/>
      <c r="F76" s="972"/>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0"/>
      <c r="B77" s="971"/>
      <c r="C77" s="971"/>
      <c r="D77" s="971"/>
      <c r="E77" s="971"/>
      <c r="F77" s="972"/>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0"/>
      <c r="B78" s="971"/>
      <c r="C78" s="971"/>
      <c r="D78" s="971"/>
      <c r="E78" s="971"/>
      <c r="F78" s="972"/>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0"/>
      <c r="B79" s="971"/>
      <c r="C79" s="971"/>
      <c r="D79" s="971"/>
      <c r="E79" s="971"/>
      <c r="F79" s="972"/>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0"/>
      <c r="B80" s="971"/>
      <c r="C80" s="971"/>
      <c r="D80" s="971"/>
      <c r="E80" s="971"/>
      <c r="F80" s="972"/>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0"/>
      <c r="B81" s="971"/>
      <c r="C81" s="971"/>
      <c r="D81" s="971"/>
      <c r="E81" s="971"/>
      <c r="F81" s="972"/>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0"/>
      <c r="B82" s="971"/>
      <c r="C82" s="971"/>
      <c r="D82" s="971"/>
      <c r="E82" s="971"/>
      <c r="F82" s="972"/>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0"/>
      <c r="B83" s="971"/>
      <c r="C83" s="971"/>
      <c r="D83" s="971"/>
      <c r="E83" s="971"/>
      <c r="F83" s="972"/>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0"/>
      <c r="B84" s="971"/>
      <c r="C84" s="971"/>
      <c r="D84" s="971"/>
      <c r="E84" s="971"/>
      <c r="F84" s="972"/>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0"/>
      <c r="B85" s="971"/>
      <c r="C85" s="971"/>
      <c r="D85" s="971"/>
      <c r="E85" s="971"/>
      <c r="F85" s="972"/>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0"/>
      <c r="B86" s="971"/>
      <c r="C86" s="971"/>
      <c r="D86" s="971"/>
      <c r="E86" s="971"/>
      <c r="F86" s="972"/>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0"/>
      <c r="B87" s="971"/>
      <c r="C87" s="971"/>
      <c r="D87" s="971"/>
      <c r="E87" s="971"/>
      <c r="F87" s="972"/>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0"/>
      <c r="B88" s="971"/>
      <c r="C88" s="971"/>
      <c r="D88" s="971"/>
      <c r="E88" s="971"/>
      <c r="F88" s="972"/>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0"/>
      <c r="B89" s="971"/>
      <c r="C89" s="971"/>
      <c r="D89" s="971"/>
      <c r="E89" s="971"/>
      <c r="F89" s="972"/>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0"/>
      <c r="B90" s="971"/>
      <c r="C90" s="971"/>
      <c r="D90" s="971"/>
      <c r="E90" s="971"/>
      <c r="F90" s="972"/>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0"/>
      <c r="B91" s="971"/>
      <c r="C91" s="971"/>
      <c r="D91" s="971"/>
      <c r="E91" s="971"/>
      <c r="F91" s="972"/>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0"/>
      <c r="B92" s="971"/>
      <c r="C92" s="971"/>
      <c r="D92" s="971"/>
      <c r="E92" s="971"/>
      <c r="F92" s="972"/>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0"/>
      <c r="B93" s="971"/>
      <c r="C93" s="971"/>
      <c r="D93" s="971"/>
      <c r="E93" s="971"/>
      <c r="F93" s="972"/>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0"/>
      <c r="B94" s="971"/>
      <c r="C94" s="971"/>
      <c r="D94" s="971"/>
      <c r="E94" s="971"/>
      <c r="F94" s="972"/>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0"/>
      <c r="B95" s="971"/>
      <c r="C95" s="971"/>
      <c r="D95" s="971"/>
      <c r="E95" s="971"/>
      <c r="F95" s="972"/>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0"/>
      <c r="B96" s="971"/>
      <c r="C96" s="971"/>
      <c r="D96" s="971"/>
      <c r="E96" s="971"/>
      <c r="F96" s="972"/>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0"/>
      <c r="B97" s="971"/>
      <c r="C97" s="971"/>
      <c r="D97" s="971"/>
      <c r="E97" s="971"/>
      <c r="F97" s="972"/>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0"/>
      <c r="B98" s="971"/>
      <c r="C98" s="971"/>
      <c r="D98" s="971"/>
      <c r="E98" s="971"/>
      <c r="F98" s="972"/>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0"/>
      <c r="B99" s="971"/>
      <c r="C99" s="971"/>
      <c r="D99" s="971"/>
      <c r="E99" s="971"/>
      <c r="F99" s="972"/>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0"/>
      <c r="B100" s="971"/>
      <c r="C100" s="971"/>
      <c r="D100" s="971"/>
      <c r="E100" s="971"/>
      <c r="F100" s="972"/>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0"/>
      <c r="B101" s="971"/>
      <c r="C101" s="971"/>
      <c r="D101" s="971"/>
      <c r="E101" s="971"/>
      <c r="F101" s="972"/>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0"/>
      <c r="B102" s="971"/>
      <c r="C102" s="971"/>
      <c r="D102" s="971"/>
      <c r="E102" s="971"/>
      <c r="F102" s="972"/>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0"/>
      <c r="B103" s="971"/>
      <c r="C103" s="971"/>
      <c r="D103" s="971"/>
      <c r="E103" s="971"/>
      <c r="F103" s="972"/>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0"/>
      <c r="B104" s="971"/>
      <c r="C104" s="971"/>
      <c r="D104" s="971"/>
      <c r="E104" s="971"/>
      <c r="F104" s="972"/>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0"/>
      <c r="B105" s="971"/>
      <c r="C105" s="971"/>
      <c r="D105" s="971"/>
      <c r="E105" s="971"/>
      <c r="F105" s="972"/>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0"/>
      <c r="B109" s="971"/>
      <c r="C109" s="971"/>
      <c r="D109" s="971"/>
      <c r="E109" s="971"/>
      <c r="F109" s="972"/>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0"/>
      <c r="B110" s="971"/>
      <c r="C110" s="971"/>
      <c r="D110" s="971"/>
      <c r="E110" s="971"/>
      <c r="F110" s="972"/>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0"/>
      <c r="B111" s="971"/>
      <c r="C111" s="971"/>
      <c r="D111" s="971"/>
      <c r="E111" s="971"/>
      <c r="F111" s="972"/>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0"/>
      <c r="B112" s="971"/>
      <c r="C112" s="971"/>
      <c r="D112" s="971"/>
      <c r="E112" s="971"/>
      <c r="F112" s="972"/>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0"/>
      <c r="B113" s="971"/>
      <c r="C113" s="971"/>
      <c r="D113" s="971"/>
      <c r="E113" s="971"/>
      <c r="F113" s="972"/>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0"/>
      <c r="B114" s="971"/>
      <c r="C114" s="971"/>
      <c r="D114" s="971"/>
      <c r="E114" s="971"/>
      <c r="F114" s="972"/>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0"/>
      <c r="B115" s="971"/>
      <c r="C115" s="971"/>
      <c r="D115" s="971"/>
      <c r="E115" s="971"/>
      <c r="F115" s="972"/>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0"/>
      <c r="B116" s="971"/>
      <c r="C116" s="971"/>
      <c r="D116" s="971"/>
      <c r="E116" s="971"/>
      <c r="F116" s="972"/>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0"/>
      <c r="B117" s="971"/>
      <c r="C117" s="971"/>
      <c r="D117" s="971"/>
      <c r="E117" s="971"/>
      <c r="F117" s="972"/>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0"/>
      <c r="B118" s="971"/>
      <c r="C118" s="971"/>
      <c r="D118" s="971"/>
      <c r="E118" s="971"/>
      <c r="F118" s="972"/>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0"/>
      <c r="B119" s="971"/>
      <c r="C119" s="971"/>
      <c r="D119" s="971"/>
      <c r="E119" s="971"/>
      <c r="F119" s="972"/>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0"/>
      <c r="B120" s="971"/>
      <c r="C120" s="971"/>
      <c r="D120" s="971"/>
      <c r="E120" s="971"/>
      <c r="F120" s="972"/>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0"/>
      <c r="B121" s="971"/>
      <c r="C121" s="971"/>
      <c r="D121" s="971"/>
      <c r="E121" s="971"/>
      <c r="F121" s="972"/>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0"/>
      <c r="B122" s="971"/>
      <c r="C122" s="971"/>
      <c r="D122" s="971"/>
      <c r="E122" s="971"/>
      <c r="F122" s="972"/>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0"/>
      <c r="B123" s="971"/>
      <c r="C123" s="971"/>
      <c r="D123" s="971"/>
      <c r="E123" s="971"/>
      <c r="F123" s="972"/>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0"/>
      <c r="B124" s="971"/>
      <c r="C124" s="971"/>
      <c r="D124" s="971"/>
      <c r="E124" s="971"/>
      <c r="F124" s="972"/>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0"/>
      <c r="B125" s="971"/>
      <c r="C125" s="971"/>
      <c r="D125" s="971"/>
      <c r="E125" s="971"/>
      <c r="F125" s="972"/>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0"/>
      <c r="B126" s="971"/>
      <c r="C126" s="971"/>
      <c r="D126" s="971"/>
      <c r="E126" s="971"/>
      <c r="F126" s="972"/>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0"/>
      <c r="B127" s="971"/>
      <c r="C127" s="971"/>
      <c r="D127" s="971"/>
      <c r="E127" s="971"/>
      <c r="F127" s="972"/>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0"/>
      <c r="B128" s="971"/>
      <c r="C128" s="971"/>
      <c r="D128" s="971"/>
      <c r="E128" s="971"/>
      <c r="F128" s="972"/>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0"/>
      <c r="B129" s="971"/>
      <c r="C129" s="971"/>
      <c r="D129" s="971"/>
      <c r="E129" s="971"/>
      <c r="F129" s="972"/>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0"/>
      <c r="B130" s="971"/>
      <c r="C130" s="971"/>
      <c r="D130" s="971"/>
      <c r="E130" s="971"/>
      <c r="F130" s="972"/>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0"/>
      <c r="B131" s="971"/>
      <c r="C131" s="971"/>
      <c r="D131" s="971"/>
      <c r="E131" s="971"/>
      <c r="F131" s="972"/>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0"/>
      <c r="B132" s="971"/>
      <c r="C132" s="971"/>
      <c r="D132" s="971"/>
      <c r="E132" s="971"/>
      <c r="F132" s="972"/>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0"/>
      <c r="B133" s="971"/>
      <c r="C133" s="971"/>
      <c r="D133" s="971"/>
      <c r="E133" s="971"/>
      <c r="F133" s="972"/>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0"/>
      <c r="B134" s="971"/>
      <c r="C134" s="971"/>
      <c r="D134" s="971"/>
      <c r="E134" s="971"/>
      <c r="F134" s="972"/>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0"/>
      <c r="B135" s="971"/>
      <c r="C135" s="971"/>
      <c r="D135" s="971"/>
      <c r="E135" s="971"/>
      <c r="F135" s="972"/>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0"/>
      <c r="B136" s="971"/>
      <c r="C136" s="971"/>
      <c r="D136" s="971"/>
      <c r="E136" s="971"/>
      <c r="F136" s="972"/>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0"/>
      <c r="B137" s="971"/>
      <c r="C137" s="971"/>
      <c r="D137" s="971"/>
      <c r="E137" s="971"/>
      <c r="F137" s="972"/>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0"/>
      <c r="B138" s="971"/>
      <c r="C138" s="971"/>
      <c r="D138" s="971"/>
      <c r="E138" s="971"/>
      <c r="F138" s="972"/>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0"/>
      <c r="B139" s="971"/>
      <c r="C139" s="971"/>
      <c r="D139" s="971"/>
      <c r="E139" s="971"/>
      <c r="F139" s="972"/>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0"/>
      <c r="B140" s="971"/>
      <c r="C140" s="971"/>
      <c r="D140" s="971"/>
      <c r="E140" s="971"/>
      <c r="F140" s="972"/>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0"/>
      <c r="B141" s="971"/>
      <c r="C141" s="971"/>
      <c r="D141" s="971"/>
      <c r="E141" s="971"/>
      <c r="F141" s="972"/>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0"/>
      <c r="B142" s="971"/>
      <c r="C142" s="971"/>
      <c r="D142" s="971"/>
      <c r="E142" s="971"/>
      <c r="F142" s="972"/>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0"/>
      <c r="B143" s="971"/>
      <c r="C143" s="971"/>
      <c r="D143" s="971"/>
      <c r="E143" s="971"/>
      <c r="F143" s="972"/>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0"/>
      <c r="B144" s="971"/>
      <c r="C144" s="971"/>
      <c r="D144" s="971"/>
      <c r="E144" s="971"/>
      <c r="F144" s="972"/>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0"/>
      <c r="B145" s="971"/>
      <c r="C145" s="971"/>
      <c r="D145" s="971"/>
      <c r="E145" s="971"/>
      <c r="F145" s="972"/>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0"/>
      <c r="B146" s="971"/>
      <c r="C146" s="971"/>
      <c r="D146" s="971"/>
      <c r="E146" s="971"/>
      <c r="F146" s="972"/>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0"/>
      <c r="B147" s="971"/>
      <c r="C147" s="971"/>
      <c r="D147" s="971"/>
      <c r="E147" s="971"/>
      <c r="F147" s="972"/>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0"/>
      <c r="B148" s="971"/>
      <c r="C148" s="971"/>
      <c r="D148" s="971"/>
      <c r="E148" s="971"/>
      <c r="F148" s="972"/>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0"/>
      <c r="B149" s="971"/>
      <c r="C149" s="971"/>
      <c r="D149" s="971"/>
      <c r="E149" s="971"/>
      <c r="F149" s="972"/>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0"/>
      <c r="B150" s="971"/>
      <c r="C150" s="971"/>
      <c r="D150" s="971"/>
      <c r="E150" s="971"/>
      <c r="F150" s="972"/>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0"/>
      <c r="B151" s="971"/>
      <c r="C151" s="971"/>
      <c r="D151" s="971"/>
      <c r="E151" s="971"/>
      <c r="F151" s="972"/>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0"/>
      <c r="B152" s="971"/>
      <c r="C152" s="971"/>
      <c r="D152" s="971"/>
      <c r="E152" s="971"/>
      <c r="F152" s="972"/>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0"/>
      <c r="B153" s="971"/>
      <c r="C153" s="971"/>
      <c r="D153" s="971"/>
      <c r="E153" s="971"/>
      <c r="F153" s="972"/>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0"/>
      <c r="B154" s="971"/>
      <c r="C154" s="971"/>
      <c r="D154" s="971"/>
      <c r="E154" s="971"/>
      <c r="F154" s="972"/>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0"/>
      <c r="B155" s="971"/>
      <c r="C155" s="971"/>
      <c r="D155" s="971"/>
      <c r="E155" s="971"/>
      <c r="F155" s="972"/>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0"/>
      <c r="B156" s="971"/>
      <c r="C156" s="971"/>
      <c r="D156" s="971"/>
      <c r="E156" s="971"/>
      <c r="F156" s="972"/>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0"/>
      <c r="B157" s="971"/>
      <c r="C157" s="971"/>
      <c r="D157" s="971"/>
      <c r="E157" s="971"/>
      <c r="F157" s="972"/>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0"/>
      <c r="B158" s="971"/>
      <c r="C158" s="971"/>
      <c r="D158" s="971"/>
      <c r="E158" s="971"/>
      <c r="F158" s="972"/>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0"/>
      <c r="B162" s="971"/>
      <c r="C162" s="971"/>
      <c r="D162" s="971"/>
      <c r="E162" s="971"/>
      <c r="F162" s="972"/>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0"/>
      <c r="B163" s="971"/>
      <c r="C163" s="971"/>
      <c r="D163" s="971"/>
      <c r="E163" s="971"/>
      <c r="F163" s="972"/>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0"/>
      <c r="B164" s="971"/>
      <c r="C164" s="971"/>
      <c r="D164" s="971"/>
      <c r="E164" s="971"/>
      <c r="F164" s="972"/>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0"/>
      <c r="B165" s="971"/>
      <c r="C165" s="971"/>
      <c r="D165" s="971"/>
      <c r="E165" s="971"/>
      <c r="F165" s="972"/>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0"/>
      <c r="B166" s="971"/>
      <c r="C166" s="971"/>
      <c r="D166" s="971"/>
      <c r="E166" s="971"/>
      <c r="F166" s="972"/>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0"/>
      <c r="B167" s="971"/>
      <c r="C167" s="971"/>
      <c r="D167" s="971"/>
      <c r="E167" s="971"/>
      <c r="F167" s="972"/>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0"/>
      <c r="B168" s="971"/>
      <c r="C168" s="971"/>
      <c r="D168" s="971"/>
      <c r="E168" s="971"/>
      <c r="F168" s="972"/>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0"/>
      <c r="B169" s="971"/>
      <c r="C169" s="971"/>
      <c r="D169" s="971"/>
      <c r="E169" s="971"/>
      <c r="F169" s="972"/>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0"/>
      <c r="B170" s="971"/>
      <c r="C170" s="971"/>
      <c r="D170" s="971"/>
      <c r="E170" s="971"/>
      <c r="F170" s="972"/>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0"/>
      <c r="B171" s="971"/>
      <c r="C171" s="971"/>
      <c r="D171" s="971"/>
      <c r="E171" s="971"/>
      <c r="F171" s="972"/>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0"/>
      <c r="B172" s="971"/>
      <c r="C172" s="971"/>
      <c r="D172" s="971"/>
      <c r="E172" s="971"/>
      <c r="F172" s="972"/>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0"/>
      <c r="B173" s="971"/>
      <c r="C173" s="971"/>
      <c r="D173" s="971"/>
      <c r="E173" s="971"/>
      <c r="F173" s="972"/>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0"/>
      <c r="B174" s="971"/>
      <c r="C174" s="971"/>
      <c r="D174" s="971"/>
      <c r="E174" s="971"/>
      <c r="F174" s="972"/>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0"/>
      <c r="B175" s="971"/>
      <c r="C175" s="971"/>
      <c r="D175" s="971"/>
      <c r="E175" s="971"/>
      <c r="F175" s="972"/>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0"/>
      <c r="B176" s="971"/>
      <c r="C176" s="971"/>
      <c r="D176" s="971"/>
      <c r="E176" s="971"/>
      <c r="F176" s="972"/>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0"/>
      <c r="B177" s="971"/>
      <c r="C177" s="971"/>
      <c r="D177" s="971"/>
      <c r="E177" s="971"/>
      <c r="F177" s="972"/>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0"/>
      <c r="B178" s="971"/>
      <c r="C178" s="971"/>
      <c r="D178" s="971"/>
      <c r="E178" s="971"/>
      <c r="F178" s="972"/>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0"/>
      <c r="B179" s="971"/>
      <c r="C179" s="971"/>
      <c r="D179" s="971"/>
      <c r="E179" s="971"/>
      <c r="F179" s="972"/>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0"/>
      <c r="B180" s="971"/>
      <c r="C180" s="971"/>
      <c r="D180" s="971"/>
      <c r="E180" s="971"/>
      <c r="F180" s="972"/>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0"/>
      <c r="B181" s="971"/>
      <c r="C181" s="971"/>
      <c r="D181" s="971"/>
      <c r="E181" s="971"/>
      <c r="F181" s="972"/>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0"/>
      <c r="B182" s="971"/>
      <c r="C182" s="971"/>
      <c r="D182" s="971"/>
      <c r="E182" s="971"/>
      <c r="F182" s="972"/>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0"/>
      <c r="B183" s="971"/>
      <c r="C183" s="971"/>
      <c r="D183" s="971"/>
      <c r="E183" s="971"/>
      <c r="F183" s="972"/>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0"/>
      <c r="B184" s="971"/>
      <c r="C184" s="971"/>
      <c r="D184" s="971"/>
      <c r="E184" s="971"/>
      <c r="F184" s="972"/>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0"/>
      <c r="B185" s="971"/>
      <c r="C185" s="971"/>
      <c r="D185" s="971"/>
      <c r="E185" s="971"/>
      <c r="F185" s="972"/>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0"/>
      <c r="B186" s="971"/>
      <c r="C186" s="971"/>
      <c r="D186" s="971"/>
      <c r="E186" s="971"/>
      <c r="F186" s="972"/>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0"/>
      <c r="B187" s="971"/>
      <c r="C187" s="971"/>
      <c r="D187" s="971"/>
      <c r="E187" s="971"/>
      <c r="F187" s="972"/>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0"/>
      <c r="B188" s="971"/>
      <c r="C188" s="971"/>
      <c r="D188" s="971"/>
      <c r="E188" s="971"/>
      <c r="F188" s="972"/>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0"/>
      <c r="B189" s="971"/>
      <c r="C189" s="971"/>
      <c r="D189" s="971"/>
      <c r="E189" s="971"/>
      <c r="F189" s="972"/>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0"/>
      <c r="B190" s="971"/>
      <c r="C190" s="971"/>
      <c r="D190" s="971"/>
      <c r="E190" s="971"/>
      <c r="F190" s="972"/>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0"/>
      <c r="B191" s="971"/>
      <c r="C191" s="971"/>
      <c r="D191" s="971"/>
      <c r="E191" s="971"/>
      <c r="F191" s="972"/>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0"/>
      <c r="B192" s="971"/>
      <c r="C192" s="971"/>
      <c r="D192" s="971"/>
      <c r="E192" s="971"/>
      <c r="F192" s="972"/>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0"/>
      <c r="B193" s="971"/>
      <c r="C193" s="971"/>
      <c r="D193" s="971"/>
      <c r="E193" s="971"/>
      <c r="F193" s="972"/>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0"/>
      <c r="B194" s="971"/>
      <c r="C194" s="971"/>
      <c r="D194" s="971"/>
      <c r="E194" s="971"/>
      <c r="F194" s="972"/>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0"/>
      <c r="B195" s="971"/>
      <c r="C195" s="971"/>
      <c r="D195" s="971"/>
      <c r="E195" s="971"/>
      <c r="F195" s="972"/>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0"/>
      <c r="B196" s="971"/>
      <c r="C196" s="971"/>
      <c r="D196" s="971"/>
      <c r="E196" s="971"/>
      <c r="F196" s="972"/>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0"/>
      <c r="B197" s="971"/>
      <c r="C197" s="971"/>
      <c r="D197" s="971"/>
      <c r="E197" s="971"/>
      <c r="F197" s="972"/>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0"/>
      <c r="B198" s="971"/>
      <c r="C198" s="971"/>
      <c r="D198" s="971"/>
      <c r="E198" s="971"/>
      <c r="F198" s="972"/>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0"/>
      <c r="B199" s="971"/>
      <c r="C199" s="971"/>
      <c r="D199" s="971"/>
      <c r="E199" s="971"/>
      <c r="F199" s="972"/>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0"/>
      <c r="B200" s="971"/>
      <c r="C200" s="971"/>
      <c r="D200" s="971"/>
      <c r="E200" s="971"/>
      <c r="F200" s="972"/>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0"/>
      <c r="B201" s="971"/>
      <c r="C201" s="971"/>
      <c r="D201" s="971"/>
      <c r="E201" s="971"/>
      <c r="F201" s="972"/>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0"/>
      <c r="B202" s="971"/>
      <c r="C202" s="971"/>
      <c r="D202" s="971"/>
      <c r="E202" s="971"/>
      <c r="F202" s="972"/>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0"/>
      <c r="B203" s="971"/>
      <c r="C203" s="971"/>
      <c r="D203" s="971"/>
      <c r="E203" s="971"/>
      <c r="F203" s="972"/>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0"/>
      <c r="B204" s="971"/>
      <c r="C204" s="971"/>
      <c r="D204" s="971"/>
      <c r="E204" s="971"/>
      <c r="F204" s="972"/>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0"/>
      <c r="B205" s="971"/>
      <c r="C205" s="971"/>
      <c r="D205" s="971"/>
      <c r="E205" s="971"/>
      <c r="F205" s="972"/>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0"/>
      <c r="B206" s="971"/>
      <c r="C206" s="971"/>
      <c r="D206" s="971"/>
      <c r="E206" s="971"/>
      <c r="F206" s="972"/>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0"/>
      <c r="B207" s="971"/>
      <c r="C207" s="971"/>
      <c r="D207" s="971"/>
      <c r="E207" s="971"/>
      <c r="F207" s="972"/>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0"/>
      <c r="B208" s="971"/>
      <c r="C208" s="971"/>
      <c r="D208" s="971"/>
      <c r="E208" s="971"/>
      <c r="F208" s="972"/>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0"/>
      <c r="B209" s="971"/>
      <c r="C209" s="971"/>
      <c r="D209" s="971"/>
      <c r="E209" s="971"/>
      <c r="F209" s="972"/>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0"/>
      <c r="B210" s="971"/>
      <c r="C210" s="971"/>
      <c r="D210" s="971"/>
      <c r="E210" s="971"/>
      <c r="F210" s="972"/>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0"/>
      <c r="B211" s="971"/>
      <c r="C211" s="971"/>
      <c r="D211" s="971"/>
      <c r="E211" s="971"/>
      <c r="F211" s="972"/>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0"/>
      <c r="B215" s="971"/>
      <c r="C215" s="971"/>
      <c r="D215" s="971"/>
      <c r="E215" s="971"/>
      <c r="F215" s="972"/>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0"/>
      <c r="B216" s="971"/>
      <c r="C216" s="971"/>
      <c r="D216" s="971"/>
      <c r="E216" s="971"/>
      <c r="F216" s="972"/>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0"/>
      <c r="B217" s="971"/>
      <c r="C217" s="971"/>
      <c r="D217" s="971"/>
      <c r="E217" s="971"/>
      <c r="F217" s="972"/>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0"/>
      <c r="B218" s="971"/>
      <c r="C218" s="971"/>
      <c r="D218" s="971"/>
      <c r="E218" s="971"/>
      <c r="F218" s="972"/>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0"/>
      <c r="B219" s="971"/>
      <c r="C219" s="971"/>
      <c r="D219" s="971"/>
      <c r="E219" s="971"/>
      <c r="F219" s="972"/>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0"/>
      <c r="B220" s="971"/>
      <c r="C220" s="971"/>
      <c r="D220" s="971"/>
      <c r="E220" s="971"/>
      <c r="F220" s="972"/>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0"/>
      <c r="B221" s="971"/>
      <c r="C221" s="971"/>
      <c r="D221" s="971"/>
      <c r="E221" s="971"/>
      <c r="F221" s="972"/>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0"/>
      <c r="B222" s="971"/>
      <c r="C222" s="971"/>
      <c r="D222" s="971"/>
      <c r="E222" s="971"/>
      <c r="F222" s="972"/>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0"/>
      <c r="B223" s="971"/>
      <c r="C223" s="971"/>
      <c r="D223" s="971"/>
      <c r="E223" s="971"/>
      <c r="F223" s="972"/>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0"/>
      <c r="B224" s="971"/>
      <c r="C224" s="971"/>
      <c r="D224" s="971"/>
      <c r="E224" s="971"/>
      <c r="F224" s="972"/>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0"/>
      <c r="B225" s="971"/>
      <c r="C225" s="971"/>
      <c r="D225" s="971"/>
      <c r="E225" s="971"/>
      <c r="F225" s="972"/>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0"/>
      <c r="B226" s="971"/>
      <c r="C226" s="971"/>
      <c r="D226" s="971"/>
      <c r="E226" s="971"/>
      <c r="F226" s="972"/>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0"/>
      <c r="B227" s="971"/>
      <c r="C227" s="971"/>
      <c r="D227" s="971"/>
      <c r="E227" s="971"/>
      <c r="F227" s="972"/>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0"/>
      <c r="B228" s="971"/>
      <c r="C228" s="971"/>
      <c r="D228" s="971"/>
      <c r="E228" s="971"/>
      <c r="F228" s="972"/>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0"/>
      <c r="B229" s="971"/>
      <c r="C229" s="971"/>
      <c r="D229" s="971"/>
      <c r="E229" s="971"/>
      <c r="F229" s="972"/>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0"/>
      <c r="B230" s="971"/>
      <c r="C230" s="971"/>
      <c r="D230" s="971"/>
      <c r="E230" s="971"/>
      <c r="F230" s="972"/>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0"/>
      <c r="B231" s="971"/>
      <c r="C231" s="971"/>
      <c r="D231" s="971"/>
      <c r="E231" s="971"/>
      <c r="F231" s="972"/>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0"/>
      <c r="B232" s="971"/>
      <c r="C232" s="971"/>
      <c r="D232" s="971"/>
      <c r="E232" s="971"/>
      <c r="F232" s="972"/>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0"/>
      <c r="B233" s="971"/>
      <c r="C233" s="971"/>
      <c r="D233" s="971"/>
      <c r="E233" s="971"/>
      <c r="F233" s="972"/>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0"/>
      <c r="B234" s="971"/>
      <c r="C234" s="971"/>
      <c r="D234" s="971"/>
      <c r="E234" s="971"/>
      <c r="F234" s="972"/>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0"/>
      <c r="B235" s="971"/>
      <c r="C235" s="971"/>
      <c r="D235" s="971"/>
      <c r="E235" s="971"/>
      <c r="F235" s="972"/>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0"/>
      <c r="B236" s="971"/>
      <c r="C236" s="971"/>
      <c r="D236" s="971"/>
      <c r="E236" s="971"/>
      <c r="F236" s="972"/>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0"/>
      <c r="B237" s="971"/>
      <c r="C237" s="971"/>
      <c r="D237" s="971"/>
      <c r="E237" s="971"/>
      <c r="F237" s="972"/>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0"/>
      <c r="B238" s="971"/>
      <c r="C238" s="971"/>
      <c r="D238" s="971"/>
      <c r="E238" s="971"/>
      <c r="F238" s="972"/>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0"/>
      <c r="B239" s="971"/>
      <c r="C239" s="971"/>
      <c r="D239" s="971"/>
      <c r="E239" s="971"/>
      <c r="F239" s="972"/>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0"/>
      <c r="B240" s="971"/>
      <c r="C240" s="971"/>
      <c r="D240" s="971"/>
      <c r="E240" s="971"/>
      <c r="F240" s="972"/>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0"/>
      <c r="B241" s="971"/>
      <c r="C241" s="971"/>
      <c r="D241" s="971"/>
      <c r="E241" s="971"/>
      <c r="F241" s="972"/>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0"/>
      <c r="B242" s="971"/>
      <c r="C242" s="971"/>
      <c r="D242" s="971"/>
      <c r="E242" s="971"/>
      <c r="F242" s="972"/>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0"/>
      <c r="B243" s="971"/>
      <c r="C243" s="971"/>
      <c r="D243" s="971"/>
      <c r="E243" s="971"/>
      <c r="F243" s="972"/>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0"/>
      <c r="B244" s="971"/>
      <c r="C244" s="971"/>
      <c r="D244" s="971"/>
      <c r="E244" s="971"/>
      <c r="F244" s="972"/>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0"/>
      <c r="B245" s="971"/>
      <c r="C245" s="971"/>
      <c r="D245" s="971"/>
      <c r="E245" s="971"/>
      <c r="F245" s="972"/>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0"/>
      <c r="B246" s="971"/>
      <c r="C246" s="971"/>
      <c r="D246" s="971"/>
      <c r="E246" s="971"/>
      <c r="F246" s="972"/>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0"/>
      <c r="B247" s="971"/>
      <c r="C247" s="971"/>
      <c r="D247" s="971"/>
      <c r="E247" s="971"/>
      <c r="F247" s="972"/>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0"/>
      <c r="B248" s="971"/>
      <c r="C248" s="971"/>
      <c r="D248" s="971"/>
      <c r="E248" s="971"/>
      <c r="F248" s="972"/>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0"/>
      <c r="B249" s="971"/>
      <c r="C249" s="971"/>
      <c r="D249" s="971"/>
      <c r="E249" s="971"/>
      <c r="F249" s="972"/>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0"/>
      <c r="B250" s="971"/>
      <c r="C250" s="971"/>
      <c r="D250" s="971"/>
      <c r="E250" s="971"/>
      <c r="F250" s="972"/>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0"/>
      <c r="B251" s="971"/>
      <c r="C251" s="971"/>
      <c r="D251" s="971"/>
      <c r="E251" s="971"/>
      <c r="F251" s="972"/>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0"/>
      <c r="B252" s="971"/>
      <c r="C252" s="971"/>
      <c r="D252" s="971"/>
      <c r="E252" s="971"/>
      <c r="F252" s="972"/>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0"/>
      <c r="B253" s="971"/>
      <c r="C253" s="971"/>
      <c r="D253" s="971"/>
      <c r="E253" s="971"/>
      <c r="F253" s="972"/>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0"/>
      <c r="B254" s="971"/>
      <c r="C254" s="971"/>
      <c r="D254" s="971"/>
      <c r="E254" s="971"/>
      <c r="F254" s="972"/>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0"/>
      <c r="B255" s="971"/>
      <c r="C255" s="971"/>
      <c r="D255" s="971"/>
      <c r="E255" s="971"/>
      <c r="F255" s="972"/>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0"/>
      <c r="B256" s="971"/>
      <c r="C256" s="971"/>
      <c r="D256" s="971"/>
      <c r="E256" s="971"/>
      <c r="F256" s="972"/>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0"/>
      <c r="B257" s="971"/>
      <c r="C257" s="971"/>
      <c r="D257" s="971"/>
      <c r="E257" s="971"/>
      <c r="F257" s="972"/>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0"/>
      <c r="B258" s="971"/>
      <c r="C258" s="971"/>
      <c r="D258" s="971"/>
      <c r="E258" s="971"/>
      <c r="F258" s="972"/>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0"/>
      <c r="B259" s="971"/>
      <c r="C259" s="971"/>
      <c r="D259" s="971"/>
      <c r="E259" s="971"/>
      <c r="F259" s="972"/>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0"/>
      <c r="B260" s="971"/>
      <c r="C260" s="971"/>
      <c r="D260" s="971"/>
      <c r="E260" s="971"/>
      <c r="F260" s="972"/>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0"/>
      <c r="B261" s="971"/>
      <c r="C261" s="971"/>
      <c r="D261" s="971"/>
      <c r="E261" s="971"/>
      <c r="F261" s="972"/>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0"/>
      <c r="B262" s="971"/>
      <c r="C262" s="971"/>
      <c r="D262" s="971"/>
      <c r="E262" s="971"/>
      <c r="F262" s="972"/>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0"/>
      <c r="B263" s="971"/>
      <c r="C263" s="971"/>
      <c r="D263" s="971"/>
      <c r="E263" s="971"/>
      <c r="F263" s="972"/>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0"/>
      <c r="B264" s="971"/>
      <c r="C264" s="971"/>
      <c r="D264" s="971"/>
      <c r="E264" s="971"/>
      <c r="F264" s="972"/>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319</v>
      </c>
      <c r="Z3" s="273"/>
      <c r="AA3" s="273"/>
      <c r="AB3" s="273"/>
      <c r="AC3" s="992" t="s">
        <v>310</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15">
      <c r="A4" s="994">
        <v>1</v>
      </c>
      <c r="B4" s="994">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4">
        <v>2</v>
      </c>
      <c r="B5" s="994">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4">
        <v>3</v>
      </c>
      <c r="B6" s="994">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4">
        <v>4</v>
      </c>
      <c r="B7" s="994">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4">
        <v>5</v>
      </c>
      <c r="B8" s="994">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4">
        <v>6</v>
      </c>
      <c r="B9" s="994">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4">
        <v>7</v>
      </c>
      <c r="B10" s="994">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4">
        <v>8</v>
      </c>
      <c r="B11" s="994">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4">
        <v>9</v>
      </c>
      <c r="B12" s="994">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4">
        <v>10</v>
      </c>
      <c r="B13" s="994">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4">
        <v>11</v>
      </c>
      <c r="B14" s="994">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4">
        <v>12</v>
      </c>
      <c r="B15" s="994">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4">
        <v>13</v>
      </c>
      <c r="B16" s="994">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4">
        <v>14</v>
      </c>
      <c r="B17" s="994">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4">
        <v>15</v>
      </c>
      <c r="B18" s="994">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4">
        <v>16</v>
      </c>
      <c r="B19" s="994">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4">
        <v>17</v>
      </c>
      <c r="B20" s="994">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4">
        <v>18</v>
      </c>
      <c r="B21" s="994">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4">
        <v>19</v>
      </c>
      <c r="B22" s="994">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4">
        <v>20</v>
      </c>
      <c r="B23" s="994">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4">
        <v>21</v>
      </c>
      <c r="B24" s="994">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4">
        <v>22</v>
      </c>
      <c r="B25" s="994">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4">
        <v>23</v>
      </c>
      <c r="B26" s="994">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4">
        <v>24</v>
      </c>
      <c r="B27" s="994">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4">
        <v>25</v>
      </c>
      <c r="B28" s="994">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4">
        <v>26</v>
      </c>
      <c r="B29" s="994">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4">
        <v>27</v>
      </c>
      <c r="B30" s="994">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4">
        <v>28</v>
      </c>
      <c r="B31" s="994">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4">
        <v>29</v>
      </c>
      <c r="B32" s="994">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4">
        <v>30</v>
      </c>
      <c r="B33" s="994">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319</v>
      </c>
      <c r="Z36" s="273"/>
      <c r="AA36" s="273"/>
      <c r="AB36" s="273"/>
      <c r="AC36" s="992" t="s">
        <v>310</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15">
      <c r="A37" s="994">
        <v>1</v>
      </c>
      <c r="B37" s="994">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4">
        <v>2</v>
      </c>
      <c r="B38" s="994">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4">
        <v>3</v>
      </c>
      <c r="B39" s="994">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4">
        <v>4</v>
      </c>
      <c r="B40" s="994">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4">
        <v>5</v>
      </c>
      <c r="B41" s="994">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4">
        <v>6</v>
      </c>
      <c r="B42" s="994">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4">
        <v>7</v>
      </c>
      <c r="B43" s="994">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4">
        <v>8</v>
      </c>
      <c r="B44" s="994">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4">
        <v>9</v>
      </c>
      <c r="B45" s="994">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4">
        <v>10</v>
      </c>
      <c r="B46" s="994">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4">
        <v>11</v>
      </c>
      <c r="B47" s="994">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4">
        <v>12</v>
      </c>
      <c r="B48" s="994">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4">
        <v>13</v>
      </c>
      <c r="B49" s="994">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4">
        <v>14</v>
      </c>
      <c r="B50" s="994">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4">
        <v>15</v>
      </c>
      <c r="B51" s="994">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4">
        <v>16</v>
      </c>
      <c r="B52" s="994">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4">
        <v>17</v>
      </c>
      <c r="B53" s="994">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4">
        <v>18</v>
      </c>
      <c r="B54" s="994">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4">
        <v>19</v>
      </c>
      <c r="B55" s="994">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4">
        <v>20</v>
      </c>
      <c r="B56" s="994">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4">
        <v>21</v>
      </c>
      <c r="B57" s="994">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4">
        <v>22</v>
      </c>
      <c r="B58" s="994">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4">
        <v>23</v>
      </c>
      <c r="B59" s="994">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4">
        <v>24</v>
      </c>
      <c r="B60" s="994">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4">
        <v>25</v>
      </c>
      <c r="B61" s="994">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4">
        <v>26</v>
      </c>
      <c r="B62" s="994">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4">
        <v>27</v>
      </c>
      <c r="B63" s="994">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4">
        <v>28</v>
      </c>
      <c r="B64" s="994">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4">
        <v>29</v>
      </c>
      <c r="B65" s="994">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4">
        <v>30</v>
      </c>
      <c r="B66" s="994">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319</v>
      </c>
      <c r="Z69" s="273"/>
      <c r="AA69" s="273"/>
      <c r="AB69" s="273"/>
      <c r="AC69" s="992" t="s">
        <v>310</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15">
      <c r="A70" s="994">
        <v>1</v>
      </c>
      <c r="B70" s="994">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4">
        <v>2</v>
      </c>
      <c r="B71" s="994">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4">
        <v>3</v>
      </c>
      <c r="B72" s="994">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4">
        <v>4</v>
      </c>
      <c r="B73" s="994">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4">
        <v>5</v>
      </c>
      <c r="B74" s="994">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4">
        <v>6</v>
      </c>
      <c r="B75" s="994">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4">
        <v>7</v>
      </c>
      <c r="B76" s="994">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4">
        <v>8</v>
      </c>
      <c r="B77" s="994">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4">
        <v>9</v>
      </c>
      <c r="B78" s="994">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4">
        <v>10</v>
      </c>
      <c r="B79" s="994">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4">
        <v>11</v>
      </c>
      <c r="B80" s="994">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4">
        <v>12</v>
      </c>
      <c r="B81" s="994">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4">
        <v>13</v>
      </c>
      <c r="B82" s="994">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4">
        <v>14</v>
      </c>
      <c r="B83" s="994">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4">
        <v>15</v>
      </c>
      <c r="B84" s="994">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4">
        <v>16</v>
      </c>
      <c r="B85" s="994">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4">
        <v>17</v>
      </c>
      <c r="B86" s="994">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4">
        <v>18</v>
      </c>
      <c r="B87" s="994">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4">
        <v>19</v>
      </c>
      <c r="B88" s="994">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4">
        <v>20</v>
      </c>
      <c r="B89" s="994">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4">
        <v>21</v>
      </c>
      <c r="B90" s="994">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4">
        <v>22</v>
      </c>
      <c r="B91" s="994">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4">
        <v>23</v>
      </c>
      <c r="B92" s="994">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4">
        <v>24</v>
      </c>
      <c r="B93" s="994">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4">
        <v>25</v>
      </c>
      <c r="B94" s="994">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4">
        <v>26</v>
      </c>
      <c r="B95" s="994">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4">
        <v>27</v>
      </c>
      <c r="B96" s="994">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4">
        <v>28</v>
      </c>
      <c r="B97" s="994">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4">
        <v>29</v>
      </c>
      <c r="B98" s="994">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4">
        <v>30</v>
      </c>
      <c r="B99" s="994">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319</v>
      </c>
      <c r="Z102" s="273"/>
      <c r="AA102" s="273"/>
      <c r="AB102" s="273"/>
      <c r="AC102" s="992" t="s">
        <v>310</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15">
      <c r="A103" s="994">
        <v>1</v>
      </c>
      <c r="B103" s="994">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4">
        <v>2</v>
      </c>
      <c r="B104" s="994">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4">
        <v>3</v>
      </c>
      <c r="B105" s="994">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4">
        <v>4</v>
      </c>
      <c r="B106" s="994">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4">
        <v>5</v>
      </c>
      <c r="B107" s="994">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4">
        <v>6</v>
      </c>
      <c r="B108" s="994">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4">
        <v>7</v>
      </c>
      <c r="B109" s="994">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4">
        <v>8</v>
      </c>
      <c r="B110" s="994">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4">
        <v>9</v>
      </c>
      <c r="B111" s="994">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4">
        <v>10</v>
      </c>
      <c r="B112" s="994">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4">
        <v>11</v>
      </c>
      <c r="B113" s="994">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4">
        <v>12</v>
      </c>
      <c r="B114" s="994">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4">
        <v>13</v>
      </c>
      <c r="B115" s="994">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4">
        <v>14</v>
      </c>
      <c r="B116" s="994">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4">
        <v>15</v>
      </c>
      <c r="B117" s="994">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4">
        <v>16</v>
      </c>
      <c r="B118" s="994">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4">
        <v>17</v>
      </c>
      <c r="B119" s="994">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4">
        <v>18</v>
      </c>
      <c r="B120" s="994">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4">
        <v>19</v>
      </c>
      <c r="B121" s="994">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4">
        <v>20</v>
      </c>
      <c r="B122" s="994">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4">
        <v>21</v>
      </c>
      <c r="B123" s="994">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4">
        <v>22</v>
      </c>
      <c r="B124" s="994">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4">
        <v>23</v>
      </c>
      <c r="B125" s="994">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4">
        <v>24</v>
      </c>
      <c r="B126" s="994">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4">
        <v>25</v>
      </c>
      <c r="B127" s="994">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4">
        <v>26</v>
      </c>
      <c r="B128" s="994">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4">
        <v>27</v>
      </c>
      <c r="B129" s="994">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4">
        <v>28</v>
      </c>
      <c r="B130" s="994">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4">
        <v>29</v>
      </c>
      <c r="B131" s="994">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4">
        <v>30</v>
      </c>
      <c r="B132" s="994">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319</v>
      </c>
      <c r="Z135" s="273"/>
      <c r="AA135" s="273"/>
      <c r="AB135" s="273"/>
      <c r="AC135" s="992" t="s">
        <v>310</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15">
      <c r="A136" s="994">
        <v>1</v>
      </c>
      <c r="B136" s="994">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4">
        <v>2</v>
      </c>
      <c r="B137" s="994">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4">
        <v>3</v>
      </c>
      <c r="B138" s="994">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4">
        <v>4</v>
      </c>
      <c r="B139" s="994">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4">
        <v>5</v>
      </c>
      <c r="B140" s="994">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4">
        <v>6</v>
      </c>
      <c r="B141" s="994">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4">
        <v>7</v>
      </c>
      <c r="B142" s="994">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4">
        <v>8</v>
      </c>
      <c r="B143" s="994">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4">
        <v>9</v>
      </c>
      <c r="B144" s="994">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4">
        <v>10</v>
      </c>
      <c r="B145" s="994">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4">
        <v>11</v>
      </c>
      <c r="B146" s="994">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4">
        <v>12</v>
      </c>
      <c r="B147" s="994">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4">
        <v>13</v>
      </c>
      <c r="B148" s="994">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4">
        <v>14</v>
      </c>
      <c r="B149" s="994">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4">
        <v>15</v>
      </c>
      <c r="B150" s="994">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4">
        <v>16</v>
      </c>
      <c r="B151" s="994">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4">
        <v>17</v>
      </c>
      <c r="B152" s="994">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4">
        <v>18</v>
      </c>
      <c r="B153" s="994">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4">
        <v>19</v>
      </c>
      <c r="B154" s="994">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4">
        <v>20</v>
      </c>
      <c r="B155" s="994">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4">
        <v>21</v>
      </c>
      <c r="B156" s="994">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4">
        <v>22</v>
      </c>
      <c r="B157" s="994">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4">
        <v>23</v>
      </c>
      <c r="B158" s="994">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4">
        <v>24</v>
      </c>
      <c r="B159" s="994">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4">
        <v>25</v>
      </c>
      <c r="B160" s="994">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4">
        <v>26</v>
      </c>
      <c r="B161" s="994">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4">
        <v>27</v>
      </c>
      <c r="B162" s="994">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4">
        <v>28</v>
      </c>
      <c r="B163" s="994">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4">
        <v>29</v>
      </c>
      <c r="B164" s="994">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4">
        <v>30</v>
      </c>
      <c r="B165" s="994">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319</v>
      </c>
      <c r="Z168" s="273"/>
      <c r="AA168" s="273"/>
      <c r="AB168" s="273"/>
      <c r="AC168" s="992" t="s">
        <v>310</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15">
      <c r="A169" s="994">
        <v>1</v>
      </c>
      <c r="B169" s="994">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4">
        <v>2</v>
      </c>
      <c r="B170" s="994">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4">
        <v>3</v>
      </c>
      <c r="B171" s="994">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4">
        <v>4</v>
      </c>
      <c r="B172" s="994">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4">
        <v>5</v>
      </c>
      <c r="B173" s="994">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4">
        <v>6</v>
      </c>
      <c r="B174" s="994">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4">
        <v>7</v>
      </c>
      <c r="B175" s="994">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4">
        <v>8</v>
      </c>
      <c r="B176" s="994">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4">
        <v>9</v>
      </c>
      <c r="B177" s="994">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4">
        <v>10</v>
      </c>
      <c r="B178" s="994">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4">
        <v>11</v>
      </c>
      <c r="B179" s="994">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4">
        <v>12</v>
      </c>
      <c r="B180" s="994">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4">
        <v>13</v>
      </c>
      <c r="B181" s="994">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4">
        <v>14</v>
      </c>
      <c r="B182" s="994">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4">
        <v>15</v>
      </c>
      <c r="B183" s="994">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4">
        <v>16</v>
      </c>
      <c r="B184" s="994">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4">
        <v>17</v>
      </c>
      <c r="B185" s="994">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4">
        <v>18</v>
      </c>
      <c r="B186" s="994">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4">
        <v>19</v>
      </c>
      <c r="B187" s="994">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4">
        <v>20</v>
      </c>
      <c r="B188" s="994">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4">
        <v>21</v>
      </c>
      <c r="B189" s="994">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4">
        <v>22</v>
      </c>
      <c r="B190" s="994">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4">
        <v>23</v>
      </c>
      <c r="B191" s="994">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4">
        <v>24</v>
      </c>
      <c r="B192" s="994">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4">
        <v>25</v>
      </c>
      <c r="B193" s="994">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4">
        <v>26</v>
      </c>
      <c r="B194" s="994">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4">
        <v>27</v>
      </c>
      <c r="B195" s="994">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4">
        <v>28</v>
      </c>
      <c r="B196" s="994">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4">
        <v>29</v>
      </c>
      <c r="B197" s="994">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4">
        <v>30</v>
      </c>
      <c r="B198" s="994">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319</v>
      </c>
      <c r="Z201" s="273"/>
      <c r="AA201" s="273"/>
      <c r="AB201" s="273"/>
      <c r="AC201" s="992" t="s">
        <v>310</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15">
      <c r="A202" s="994">
        <v>1</v>
      </c>
      <c r="B202" s="994">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4">
        <v>2</v>
      </c>
      <c r="B203" s="994">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4">
        <v>3</v>
      </c>
      <c r="B204" s="994">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4">
        <v>4</v>
      </c>
      <c r="B205" s="994">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4">
        <v>5</v>
      </c>
      <c r="B206" s="994">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4">
        <v>6</v>
      </c>
      <c r="B207" s="994">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4">
        <v>7</v>
      </c>
      <c r="B208" s="994">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4">
        <v>8</v>
      </c>
      <c r="B209" s="994">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4">
        <v>9</v>
      </c>
      <c r="B210" s="994">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4">
        <v>10</v>
      </c>
      <c r="B211" s="994">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4">
        <v>11</v>
      </c>
      <c r="B212" s="994">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4">
        <v>12</v>
      </c>
      <c r="B213" s="994">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4">
        <v>13</v>
      </c>
      <c r="B214" s="994">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4">
        <v>14</v>
      </c>
      <c r="B215" s="994">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4">
        <v>15</v>
      </c>
      <c r="B216" s="994">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4">
        <v>16</v>
      </c>
      <c r="B217" s="994">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4">
        <v>17</v>
      </c>
      <c r="B218" s="994">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4">
        <v>18</v>
      </c>
      <c r="B219" s="994">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4">
        <v>19</v>
      </c>
      <c r="B220" s="994">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4">
        <v>20</v>
      </c>
      <c r="B221" s="994">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4">
        <v>21</v>
      </c>
      <c r="B222" s="994">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4">
        <v>22</v>
      </c>
      <c r="B223" s="994">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4">
        <v>23</v>
      </c>
      <c r="B224" s="994">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4">
        <v>24</v>
      </c>
      <c r="B225" s="994">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4">
        <v>25</v>
      </c>
      <c r="B226" s="994">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4">
        <v>26</v>
      </c>
      <c r="B227" s="994">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4">
        <v>27</v>
      </c>
      <c r="B228" s="994">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4">
        <v>28</v>
      </c>
      <c r="B229" s="994">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4">
        <v>29</v>
      </c>
      <c r="B230" s="994">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4">
        <v>30</v>
      </c>
      <c r="B231" s="994">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319</v>
      </c>
      <c r="Z234" s="273"/>
      <c r="AA234" s="273"/>
      <c r="AB234" s="273"/>
      <c r="AC234" s="992" t="s">
        <v>310</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15">
      <c r="A235" s="994">
        <v>1</v>
      </c>
      <c r="B235" s="994">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4">
        <v>2</v>
      </c>
      <c r="B236" s="994">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4">
        <v>3</v>
      </c>
      <c r="B237" s="994">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4">
        <v>4</v>
      </c>
      <c r="B238" s="994">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4">
        <v>5</v>
      </c>
      <c r="B239" s="994">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4">
        <v>6</v>
      </c>
      <c r="B240" s="994">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4">
        <v>7</v>
      </c>
      <c r="B241" s="994">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4">
        <v>8</v>
      </c>
      <c r="B242" s="994">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4">
        <v>9</v>
      </c>
      <c r="B243" s="994">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4">
        <v>10</v>
      </c>
      <c r="B244" s="994">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4">
        <v>11</v>
      </c>
      <c r="B245" s="994">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4">
        <v>12</v>
      </c>
      <c r="B246" s="994">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4">
        <v>13</v>
      </c>
      <c r="B247" s="994">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4">
        <v>14</v>
      </c>
      <c r="B248" s="994">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4">
        <v>15</v>
      </c>
      <c r="B249" s="994">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4">
        <v>16</v>
      </c>
      <c r="B250" s="994">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4">
        <v>17</v>
      </c>
      <c r="B251" s="994">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4">
        <v>18</v>
      </c>
      <c r="B252" s="994">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4">
        <v>19</v>
      </c>
      <c r="B253" s="994">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4">
        <v>20</v>
      </c>
      <c r="B254" s="994">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4">
        <v>21</v>
      </c>
      <c r="B255" s="994">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4">
        <v>22</v>
      </c>
      <c r="B256" s="994">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4">
        <v>23</v>
      </c>
      <c r="B257" s="994">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4">
        <v>24</v>
      </c>
      <c r="B258" s="994">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4">
        <v>25</v>
      </c>
      <c r="B259" s="994">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4">
        <v>26</v>
      </c>
      <c r="B260" s="994">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4">
        <v>27</v>
      </c>
      <c r="B261" s="994">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4">
        <v>28</v>
      </c>
      <c r="B262" s="994">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4">
        <v>29</v>
      </c>
      <c r="B263" s="994">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4">
        <v>30</v>
      </c>
      <c r="B264" s="994">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319</v>
      </c>
      <c r="Z267" s="273"/>
      <c r="AA267" s="273"/>
      <c r="AB267" s="273"/>
      <c r="AC267" s="992" t="s">
        <v>310</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15">
      <c r="A268" s="994">
        <v>1</v>
      </c>
      <c r="B268" s="994">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4">
        <v>2</v>
      </c>
      <c r="B269" s="994">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4">
        <v>3</v>
      </c>
      <c r="B270" s="994">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4">
        <v>4</v>
      </c>
      <c r="B271" s="994">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4">
        <v>5</v>
      </c>
      <c r="B272" s="994">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4">
        <v>6</v>
      </c>
      <c r="B273" s="994">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4">
        <v>7</v>
      </c>
      <c r="B274" s="994">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4">
        <v>8</v>
      </c>
      <c r="B275" s="994">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4">
        <v>9</v>
      </c>
      <c r="B276" s="994">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4">
        <v>10</v>
      </c>
      <c r="B277" s="994">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4">
        <v>11</v>
      </c>
      <c r="B278" s="994">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4">
        <v>12</v>
      </c>
      <c r="B279" s="994">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4">
        <v>13</v>
      </c>
      <c r="B280" s="994">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4">
        <v>14</v>
      </c>
      <c r="B281" s="994">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4">
        <v>15</v>
      </c>
      <c r="B282" s="994">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4">
        <v>16</v>
      </c>
      <c r="B283" s="994">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4">
        <v>17</v>
      </c>
      <c r="B284" s="994">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4">
        <v>18</v>
      </c>
      <c r="B285" s="994">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4">
        <v>19</v>
      </c>
      <c r="B286" s="994">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4">
        <v>20</v>
      </c>
      <c r="B287" s="994">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4">
        <v>21</v>
      </c>
      <c r="B288" s="994">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4">
        <v>22</v>
      </c>
      <c r="B289" s="994">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4">
        <v>23</v>
      </c>
      <c r="B290" s="994">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4">
        <v>24</v>
      </c>
      <c r="B291" s="994">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4">
        <v>25</v>
      </c>
      <c r="B292" s="994">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4">
        <v>26</v>
      </c>
      <c r="B293" s="994">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4">
        <v>27</v>
      </c>
      <c r="B294" s="994">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4">
        <v>28</v>
      </c>
      <c r="B295" s="994">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4">
        <v>29</v>
      </c>
      <c r="B296" s="994">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4">
        <v>30</v>
      </c>
      <c r="B297" s="994">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319</v>
      </c>
      <c r="Z300" s="273"/>
      <c r="AA300" s="273"/>
      <c r="AB300" s="273"/>
      <c r="AC300" s="992" t="s">
        <v>310</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15">
      <c r="A301" s="994">
        <v>1</v>
      </c>
      <c r="B301" s="994">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4">
        <v>2</v>
      </c>
      <c r="B302" s="994">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4">
        <v>3</v>
      </c>
      <c r="B303" s="994">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4">
        <v>4</v>
      </c>
      <c r="B304" s="994">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4">
        <v>5</v>
      </c>
      <c r="B305" s="994">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4">
        <v>6</v>
      </c>
      <c r="B306" s="994">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4">
        <v>7</v>
      </c>
      <c r="B307" s="994">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4">
        <v>8</v>
      </c>
      <c r="B308" s="994">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4">
        <v>9</v>
      </c>
      <c r="B309" s="994">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4">
        <v>10</v>
      </c>
      <c r="B310" s="994">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4">
        <v>11</v>
      </c>
      <c r="B311" s="994">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4">
        <v>12</v>
      </c>
      <c r="B312" s="994">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4">
        <v>13</v>
      </c>
      <c r="B313" s="994">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4">
        <v>14</v>
      </c>
      <c r="B314" s="994">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4">
        <v>15</v>
      </c>
      <c r="B315" s="994">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4">
        <v>16</v>
      </c>
      <c r="B316" s="994">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4">
        <v>17</v>
      </c>
      <c r="B317" s="994">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4">
        <v>18</v>
      </c>
      <c r="B318" s="994">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4">
        <v>19</v>
      </c>
      <c r="B319" s="994">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4">
        <v>20</v>
      </c>
      <c r="B320" s="994">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4">
        <v>21</v>
      </c>
      <c r="B321" s="994">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4">
        <v>22</v>
      </c>
      <c r="B322" s="994">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4">
        <v>23</v>
      </c>
      <c r="B323" s="994">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4">
        <v>24</v>
      </c>
      <c r="B324" s="994">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4">
        <v>25</v>
      </c>
      <c r="B325" s="994">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4">
        <v>26</v>
      </c>
      <c r="B326" s="994">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4">
        <v>27</v>
      </c>
      <c r="B327" s="994">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4">
        <v>28</v>
      </c>
      <c r="B328" s="994">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4">
        <v>29</v>
      </c>
      <c r="B329" s="994">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4">
        <v>30</v>
      </c>
      <c r="B330" s="994">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319</v>
      </c>
      <c r="Z333" s="273"/>
      <c r="AA333" s="273"/>
      <c r="AB333" s="273"/>
      <c r="AC333" s="992" t="s">
        <v>310</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15">
      <c r="A334" s="994">
        <v>1</v>
      </c>
      <c r="B334" s="994">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4">
        <v>2</v>
      </c>
      <c r="B335" s="994">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4">
        <v>3</v>
      </c>
      <c r="B336" s="994">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4">
        <v>4</v>
      </c>
      <c r="B337" s="994">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4">
        <v>5</v>
      </c>
      <c r="B338" s="994">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4">
        <v>6</v>
      </c>
      <c r="B339" s="994">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4">
        <v>7</v>
      </c>
      <c r="B340" s="994">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4">
        <v>8</v>
      </c>
      <c r="B341" s="994">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4">
        <v>9</v>
      </c>
      <c r="B342" s="994">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4">
        <v>10</v>
      </c>
      <c r="B343" s="994">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4">
        <v>11</v>
      </c>
      <c r="B344" s="994">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4">
        <v>12</v>
      </c>
      <c r="B345" s="994">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4">
        <v>13</v>
      </c>
      <c r="B346" s="994">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4">
        <v>14</v>
      </c>
      <c r="B347" s="994">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4">
        <v>15</v>
      </c>
      <c r="B348" s="994">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4">
        <v>16</v>
      </c>
      <c r="B349" s="994">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4">
        <v>17</v>
      </c>
      <c r="B350" s="994">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4">
        <v>18</v>
      </c>
      <c r="B351" s="994">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4">
        <v>19</v>
      </c>
      <c r="B352" s="994">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4">
        <v>20</v>
      </c>
      <c r="B353" s="994">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4">
        <v>21</v>
      </c>
      <c r="B354" s="994">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4">
        <v>22</v>
      </c>
      <c r="B355" s="994">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4">
        <v>23</v>
      </c>
      <c r="B356" s="994">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4">
        <v>24</v>
      </c>
      <c r="B357" s="994">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4">
        <v>25</v>
      </c>
      <c r="B358" s="994">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4">
        <v>26</v>
      </c>
      <c r="B359" s="994">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4">
        <v>27</v>
      </c>
      <c r="B360" s="994">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4">
        <v>28</v>
      </c>
      <c r="B361" s="994">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4">
        <v>29</v>
      </c>
      <c r="B362" s="994">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4">
        <v>30</v>
      </c>
      <c r="B363" s="994">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319</v>
      </c>
      <c r="Z366" s="273"/>
      <c r="AA366" s="273"/>
      <c r="AB366" s="273"/>
      <c r="AC366" s="992" t="s">
        <v>310</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15">
      <c r="A367" s="994">
        <v>1</v>
      </c>
      <c r="B367" s="994">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4">
        <v>2</v>
      </c>
      <c r="B368" s="994">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4">
        <v>3</v>
      </c>
      <c r="B369" s="994">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4">
        <v>4</v>
      </c>
      <c r="B370" s="994">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4">
        <v>5</v>
      </c>
      <c r="B371" s="994">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4">
        <v>6</v>
      </c>
      <c r="B372" s="994">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4">
        <v>7</v>
      </c>
      <c r="B373" s="994">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4">
        <v>8</v>
      </c>
      <c r="B374" s="994">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4">
        <v>9</v>
      </c>
      <c r="B375" s="994">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4">
        <v>10</v>
      </c>
      <c r="B376" s="994">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4">
        <v>11</v>
      </c>
      <c r="B377" s="994">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4">
        <v>12</v>
      </c>
      <c r="B378" s="994">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4">
        <v>13</v>
      </c>
      <c r="B379" s="994">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4">
        <v>14</v>
      </c>
      <c r="B380" s="994">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4">
        <v>15</v>
      </c>
      <c r="B381" s="994">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4">
        <v>16</v>
      </c>
      <c r="B382" s="994">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4">
        <v>17</v>
      </c>
      <c r="B383" s="994">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4">
        <v>18</v>
      </c>
      <c r="B384" s="994">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4">
        <v>19</v>
      </c>
      <c r="B385" s="994">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4">
        <v>20</v>
      </c>
      <c r="B386" s="994">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4">
        <v>21</v>
      </c>
      <c r="B387" s="994">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4">
        <v>22</v>
      </c>
      <c r="B388" s="994">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4">
        <v>23</v>
      </c>
      <c r="B389" s="994">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4">
        <v>24</v>
      </c>
      <c r="B390" s="994">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4">
        <v>25</v>
      </c>
      <c r="B391" s="994">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4">
        <v>26</v>
      </c>
      <c r="B392" s="994">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4">
        <v>27</v>
      </c>
      <c r="B393" s="994">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4">
        <v>28</v>
      </c>
      <c r="B394" s="994">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4">
        <v>29</v>
      </c>
      <c r="B395" s="994">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4">
        <v>30</v>
      </c>
      <c r="B396" s="994">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319</v>
      </c>
      <c r="Z399" s="273"/>
      <c r="AA399" s="273"/>
      <c r="AB399" s="273"/>
      <c r="AC399" s="992" t="s">
        <v>310</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15">
      <c r="A400" s="994">
        <v>1</v>
      </c>
      <c r="B400" s="994">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4">
        <v>2</v>
      </c>
      <c r="B401" s="994">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4">
        <v>3</v>
      </c>
      <c r="B402" s="994">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4">
        <v>4</v>
      </c>
      <c r="B403" s="994">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4">
        <v>5</v>
      </c>
      <c r="B404" s="994">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4">
        <v>6</v>
      </c>
      <c r="B405" s="994">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4">
        <v>7</v>
      </c>
      <c r="B406" s="994">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4">
        <v>8</v>
      </c>
      <c r="B407" s="994">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4">
        <v>9</v>
      </c>
      <c r="B408" s="994">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4">
        <v>10</v>
      </c>
      <c r="B409" s="994">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4">
        <v>11</v>
      </c>
      <c r="B410" s="994">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4">
        <v>12</v>
      </c>
      <c r="B411" s="994">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4">
        <v>13</v>
      </c>
      <c r="B412" s="994">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4">
        <v>14</v>
      </c>
      <c r="B413" s="994">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4">
        <v>15</v>
      </c>
      <c r="B414" s="994">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4">
        <v>16</v>
      </c>
      <c r="B415" s="994">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4">
        <v>17</v>
      </c>
      <c r="B416" s="994">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4">
        <v>18</v>
      </c>
      <c r="B417" s="994">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4">
        <v>19</v>
      </c>
      <c r="B418" s="994">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4">
        <v>20</v>
      </c>
      <c r="B419" s="994">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4">
        <v>21</v>
      </c>
      <c r="B420" s="994">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4">
        <v>22</v>
      </c>
      <c r="B421" s="994">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4">
        <v>23</v>
      </c>
      <c r="B422" s="994">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4">
        <v>24</v>
      </c>
      <c r="B423" s="994">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4">
        <v>25</v>
      </c>
      <c r="B424" s="994">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4">
        <v>26</v>
      </c>
      <c r="B425" s="994">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4">
        <v>27</v>
      </c>
      <c r="B426" s="994">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4">
        <v>28</v>
      </c>
      <c r="B427" s="994">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4">
        <v>29</v>
      </c>
      <c r="B428" s="994">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4">
        <v>30</v>
      </c>
      <c r="B429" s="994">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319</v>
      </c>
      <c r="Z432" s="273"/>
      <c r="AA432" s="273"/>
      <c r="AB432" s="273"/>
      <c r="AC432" s="992" t="s">
        <v>310</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15">
      <c r="A433" s="994">
        <v>1</v>
      </c>
      <c r="B433" s="994">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4">
        <v>2</v>
      </c>
      <c r="B434" s="994">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4">
        <v>3</v>
      </c>
      <c r="B435" s="994">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4">
        <v>4</v>
      </c>
      <c r="B436" s="994">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4">
        <v>5</v>
      </c>
      <c r="B437" s="994">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4">
        <v>6</v>
      </c>
      <c r="B438" s="994">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4">
        <v>7</v>
      </c>
      <c r="B439" s="994">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4">
        <v>8</v>
      </c>
      <c r="B440" s="994">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4">
        <v>9</v>
      </c>
      <c r="B441" s="994">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4">
        <v>10</v>
      </c>
      <c r="B442" s="994">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4">
        <v>11</v>
      </c>
      <c r="B443" s="994">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4">
        <v>12</v>
      </c>
      <c r="B444" s="994">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4">
        <v>13</v>
      </c>
      <c r="B445" s="994">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4">
        <v>14</v>
      </c>
      <c r="B446" s="994">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4">
        <v>15</v>
      </c>
      <c r="B447" s="994">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4">
        <v>16</v>
      </c>
      <c r="B448" s="994">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4">
        <v>17</v>
      </c>
      <c r="B449" s="994">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4">
        <v>18</v>
      </c>
      <c r="B450" s="994">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4">
        <v>19</v>
      </c>
      <c r="B451" s="994">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4">
        <v>20</v>
      </c>
      <c r="B452" s="994">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4">
        <v>21</v>
      </c>
      <c r="B453" s="994">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4">
        <v>22</v>
      </c>
      <c r="B454" s="994">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4">
        <v>23</v>
      </c>
      <c r="B455" s="994">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4">
        <v>24</v>
      </c>
      <c r="B456" s="994">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4">
        <v>25</v>
      </c>
      <c r="B457" s="994">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4">
        <v>26</v>
      </c>
      <c r="B458" s="994">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4">
        <v>27</v>
      </c>
      <c r="B459" s="994">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4">
        <v>28</v>
      </c>
      <c r="B460" s="994">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4">
        <v>29</v>
      </c>
      <c r="B461" s="994">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4">
        <v>30</v>
      </c>
      <c r="B462" s="994">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319</v>
      </c>
      <c r="Z465" s="273"/>
      <c r="AA465" s="273"/>
      <c r="AB465" s="273"/>
      <c r="AC465" s="992" t="s">
        <v>310</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15">
      <c r="A466" s="994">
        <v>1</v>
      </c>
      <c r="B466" s="994">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4">
        <v>2</v>
      </c>
      <c r="B467" s="994">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4">
        <v>3</v>
      </c>
      <c r="B468" s="994">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4">
        <v>4</v>
      </c>
      <c r="B469" s="994">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4">
        <v>5</v>
      </c>
      <c r="B470" s="994">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4">
        <v>6</v>
      </c>
      <c r="B471" s="994">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4">
        <v>7</v>
      </c>
      <c r="B472" s="994">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4">
        <v>8</v>
      </c>
      <c r="B473" s="994">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4">
        <v>9</v>
      </c>
      <c r="B474" s="994">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4">
        <v>10</v>
      </c>
      <c r="B475" s="994">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4">
        <v>11</v>
      </c>
      <c r="B476" s="994">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4">
        <v>12</v>
      </c>
      <c r="B477" s="994">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4">
        <v>13</v>
      </c>
      <c r="B478" s="994">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4">
        <v>14</v>
      </c>
      <c r="B479" s="994">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4">
        <v>15</v>
      </c>
      <c r="B480" s="994">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4">
        <v>16</v>
      </c>
      <c r="B481" s="994">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4">
        <v>17</v>
      </c>
      <c r="B482" s="994">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4">
        <v>18</v>
      </c>
      <c r="B483" s="994">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4">
        <v>19</v>
      </c>
      <c r="B484" s="994">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4">
        <v>20</v>
      </c>
      <c r="B485" s="994">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4">
        <v>21</v>
      </c>
      <c r="B486" s="994">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4">
        <v>22</v>
      </c>
      <c r="B487" s="994">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4">
        <v>23</v>
      </c>
      <c r="B488" s="994">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4">
        <v>24</v>
      </c>
      <c r="B489" s="994">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4">
        <v>25</v>
      </c>
      <c r="B490" s="994">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4">
        <v>26</v>
      </c>
      <c r="B491" s="994">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4">
        <v>27</v>
      </c>
      <c r="B492" s="994">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4">
        <v>28</v>
      </c>
      <c r="B493" s="994">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4">
        <v>29</v>
      </c>
      <c r="B494" s="994">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4">
        <v>30</v>
      </c>
      <c r="B495" s="994">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319</v>
      </c>
      <c r="Z498" s="273"/>
      <c r="AA498" s="273"/>
      <c r="AB498" s="273"/>
      <c r="AC498" s="992" t="s">
        <v>310</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15">
      <c r="A499" s="994">
        <v>1</v>
      </c>
      <c r="B499" s="994">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4">
        <v>2</v>
      </c>
      <c r="B500" s="994">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4">
        <v>3</v>
      </c>
      <c r="B501" s="994">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4">
        <v>4</v>
      </c>
      <c r="B502" s="994">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4">
        <v>5</v>
      </c>
      <c r="B503" s="994">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4">
        <v>6</v>
      </c>
      <c r="B504" s="994">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4">
        <v>7</v>
      </c>
      <c r="B505" s="994">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4">
        <v>8</v>
      </c>
      <c r="B506" s="994">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4">
        <v>9</v>
      </c>
      <c r="B507" s="994">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4">
        <v>10</v>
      </c>
      <c r="B508" s="994">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4">
        <v>11</v>
      </c>
      <c r="B509" s="994">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4">
        <v>12</v>
      </c>
      <c r="B510" s="994">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4">
        <v>13</v>
      </c>
      <c r="B511" s="994">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4">
        <v>14</v>
      </c>
      <c r="B512" s="994">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4">
        <v>15</v>
      </c>
      <c r="B513" s="994">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4">
        <v>16</v>
      </c>
      <c r="B514" s="994">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4">
        <v>17</v>
      </c>
      <c r="B515" s="994">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4">
        <v>18</v>
      </c>
      <c r="B516" s="994">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4">
        <v>19</v>
      </c>
      <c r="B517" s="994">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4">
        <v>20</v>
      </c>
      <c r="B518" s="994">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4">
        <v>21</v>
      </c>
      <c r="B519" s="994">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4">
        <v>22</v>
      </c>
      <c r="B520" s="994">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4">
        <v>23</v>
      </c>
      <c r="B521" s="994">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4">
        <v>24</v>
      </c>
      <c r="B522" s="994">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4">
        <v>25</v>
      </c>
      <c r="B523" s="994">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4">
        <v>26</v>
      </c>
      <c r="B524" s="994">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4">
        <v>27</v>
      </c>
      <c r="B525" s="994">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4">
        <v>28</v>
      </c>
      <c r="B526" s="994">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4">
        <v>29</v>
      </c>
      <c r="B527" s="994">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4">
        <v>30</v>
      </c>
      <c r="B528" s="994">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319</v>
      </c>
      <c r="Z531" s="273"/>
      <c r="AA531" s="273"/>
      <c r="AB531" s="273"/>
      <c r="AC531" s="992" t="s">
        <v>310</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15">
      <c r="A532" s="994">
        <v>1</v>
      </c>
      <c r="B532" s="994">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4">
        <v>2</v>
      </c>
      <c r="B533" s="994">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4">
        <v>3</v>
      </c>
      <c r="B534" s="994">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4">
        <v>4</v>
      </c>
      <c r="B535" s="994">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4">
        <v>5</v>
      </c>
      <c r="B536" s="994">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4">
        <v>6</v>
      </c>
      <c r="B537" s="994">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4">
        <v>7</v>
      </c>
      <c r="B538" s="994">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4">
        <v>8</v>
      </c>
      <c r="B539" s="994">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4">
        <v>9</v>
      </c>
      <c r="B540" s="994">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4">
        <v>10</v>
      </c>
      <c r="B541" s="994">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4">
        <v>11</v>
      </c>
      <c r="B542" s="994">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4">
        <v>12</v>
      </c>
      <c r="B543" s="994">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4">
        <v>13</v>
      </c>
      <c r="B544" s="994">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4">
        <v>14</v>
      </c>
      <c r="B545" s="994">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4">
        <v>15</v>
      </c>
      <c r="B546" s="994">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4">
        <v>16</v>
      </c>
      <c r="B547" s="994">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4">
        <v>17</v>
      </c>
      <c r="B548" s="994">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4">
        <v>18</v>
      </c>
      <c r="B549" s="994">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4">
        <v>19</v>
      </c>
      <c r="B550" s="994">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4">
        <v>20</v>
      </c>
      <c r="B551" s="994">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4">
        <v>21</v>
      </c>
      <c r="B552" s="994">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4">
        <v>22</v>
      </c>
      <c r="B553" s="994">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4">
        <v>23</v>
      </c>
      <c r="B554" s="994">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4">
        <v>24</v>
      </c>
      <c r="B555" s="994">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4">
        <v>25</v>
      </c>
      <c r="B556" s="994">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4">
        <v>26</v>
      </c>
      <c r="B557" s="994">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4">
        <v>27</v>
      </c>
      <c r="B558" s="994">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4">
        <v>28</v>
      </c>
      <c r="B559" s="994">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4">
        <v>29</v>
      </c>
      <c r="B560" s="994">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4">
        <v>30</v>
      </c>
      <c r="B561" s="994">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319</v>
      </c>
      <c r="Z564" s="273"/>
      <c r="AA564" s="273"/>
      <c r="AB564" s="273"/>
      <c r="AC564" s="992" t="s">
        <v>310</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15">
      <c r="A565" s="994">
        <v>1</v>
      </c>
      <c r="B565" s="994">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4">
        <v>2</v>
      </c>
      <c r="B566" s="994">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4">
        <v>3</v>
      </c>
      <c r="B567" s="994">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4">
        <v>4</v>
      </c>
      <c r="B568" s="994">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4">
        <v>5</v>
      </c>
      <c r="B569" s="994">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4">
        <v>6</v>
      </c>
      <c r="B570" s="994">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4">
        <v>7</v>
      </c>
      <c r="B571" s="994">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4">
        <v>8</v>
      </c>
      <c r="B572" s="994">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4">
        <v>9</v>
      </c>
      <c r="B573" s="994">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4">
        <v>10</v>
      </c>
      <c r="B574" s="994">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4">
        <v>11</v>
      </c>
      <c r="B575" s="994">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4">
        <v>12</v>
      </c>
      <c r="B576" s="994">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4">
        <v>13</v>
      </c>
      <c r="B577" s="994">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4">
        <v>14</v>
      </c>
      <c r="B578" s="994">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4">
        <v>15</v>
      </c>
      <c r="B579" s="994">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4">
        <v>16</v>
      </c>
      <c r="B580" s="994">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4">
        <v>17</v>
      </c>
      <c r="B581" s="994">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4">
        <v>18</v>
      </c>
      <c r="B582" s="994">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4">
        <v>19</v>
      </c>
      <c r="B583" s="994">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4">
        <v>20</v>
      </c>
      <c r="B584" s="994">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4">
        <v>21</v>
      </c>
      <c r="B585" s="994">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4">
        <v>22</v>
      </c>
      <c r="B586" s="994">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4">
        <v>23</v>
      </c>
      <c r="B587" s="994">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4">
        <v>24</v>
      </c>
      <c r="B588" s="994">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4">
        <v>25</v>
      </c>
      <c r="B589" s="994">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4">
        <v>26</v>
      </c>
      <c r="B590" s="994">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4">
        <v>27</v>
      </c>
      <c r="B591" s="994">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4">
        <v>28</v>
      </c>
      <c r="B592" s="994">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4">
        <v>29</v>
      </c>
      <c r="B593" s="994">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4">
        <v>30</v>
      </c>
      <c r="B594" s="994">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319</v>
      </c>
      <c r="Z597" s="273"/>
      <c r="AA597" s="273"/>
      <c r="AB597" s="273"/>
      <c r="AC597" s="992" t="s">
        <v>310</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15">
      <c r="A598" s="994">
        <v>1</v>
      </c>
      <c r="B598" s="994">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4">
        <v>2</v>
      </c>
      <c r="B599" s="994">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4">
        <v>3</v>
      </c>
      <c r="B600" s="994">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4">
        <v>4</v>
      </c>
      <c r="B601" s="994">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4">
        <v>5</v>
      </c>
      <c r="B602" s="994">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4">
        <v>6</v>
      </c>
      <c r="B603" s="994">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4">
        <v>7</v>
      </c>
      <c r="B604" s="994">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4">
        <v>8</v>
      </c>
      <c r="B605" s="994">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4">
        <v>9</v>
      </c>
      <c r="B606" s="994">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4">
        <v>10</v>
      </c>
      <c r="B607" s="994">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4">
        <v>11</v>
      </c>
      <c r="B608" s="994">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4">
        <v>12</v>
      </c>
      <c r="B609" s="994">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4">
        <v>13</v>
      </c>
      <c r="B610" s="994">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4">
        <v>14</v>
      </c>
      <c r="B611" s="994">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4">
        <v>15</v>
      </c>
      <c r="B612" s="994">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4">
        <v>16</v>
      </c>
      <c r="B613" s="994">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4">
        <v>17</v>
      </c>
      <c r="B614" s="994">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4">
        <v>18</v>
      </c>
      <c r="B615" s="994">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4">
        <v>19</v>
      </c>
      <c r="B616" s="994">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4">
        <v>20</v>
      </c>
      <c r="B617" s="994">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4">
        <v>21</v>
      </c>
      <c r="B618" s="994">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4">
        <v>22</v>
      </c>
      <c r="B619" s="994">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4">
        <v>23</v>
      </c>
      <c r="B620" s="994">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4">
        <v>24</v>
      </c>
      <c r="B621" s="994">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4">
        <v>25</v>
      </c>
      <c r="B622" s="994">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4">
        <v>26</v>
      </c>
      <c r="B623" s="994">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4">
        <v>27</v>
      </c>
      <c r="B624" s="994">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4">
        <v>28</v>
      </c>
      <c r="B625" s="994">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4">
        <v>29</v>
      </c>
      <c r="B626" s="994">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4">
        <v>30</v>
      </c>
      <c r="B627" s="994">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319</v>
      </c>
      <c r="Z630" s="273"/>
      <c r="AA630" s="273"/>
      <c r="AB630" s="273"/>
      <c r="AC630" s="992" t="s">
        <v>310</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15">
      <c r="A631" s="994">
        <v>1</v>
      </c>
      <c r="B631" s="994">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4">
        <v>2</v>
      </c>
      <c r="B632" s="994">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4">
        <v>3</v>
      </c>
      <c r="B633" s="994">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4">
        <v>4</v>
      </c>
      <c r="B634" s="994">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4">
        <v>5</v>
      </c>
      <c r="B635" s="994">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4">
        <v>6</v>
      </c>
      <c r="B636" s="994">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4">
        <v>7</v>
      </c>
      <c r="B637" s="994">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4">
        <v>8</v>
      </c>
      <c r="B638" s="994">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4">
        <v>9</v>
      </c>
      <c r="B639" s="994">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4">
        <v>10</v>
      </c>
      <c r="B640" s="994">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4">
        <v>11</v>
      </c>
      <c r="B641" s="994">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4">
        <v>12</v>
      </c>
      <c r="B642" s="994">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4">
        <v>13</v>
      </c>
      <c r="B643" s="994">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4">
        <v>14</v>
      </c>
      <c r="B644" s="994">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4">
        <v>15</v>
      </c>
      <c r="B645" s="994">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4">
        <v>16</v>
      </c>
      <c r="B646" s="994">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4">
        <v>17</v>
      </c>
      <c r="B647" s="994">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4">
        <v>18</v>
      </c>
      <c r="B648" s="994">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4">
        <v>19</v>
      </c>
      <c r="B649" s="994">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4">
        <v>20</v>
      </c>
      <c r="B650" s="994">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4">
        <v>21</v>
      </c>
      <c r="B651" s="994">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4">
        <v>22</v>
      </c>
      <c r="B652" s="994">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4">
        <v>23</v>
      </c>
      <c r="B653" s="994">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4">
        <v>24</v>
      </c>
      <c r="B654" s="994">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4">
        <v>25</v>
      </c>
      <c r="B655" s="994">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4">
        <v>26</v>
      </c>
      <c r="B656" s="994">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4">
        <v>27</v>
      </c>
      <c r="B657" s="994">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4">
        <v>28</v>
      </c>
      <c r="B658" s="994">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4">
        <v>29</v>
      </c>
      <c r="B659" s="994">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4">
        <v>30</v>
      </c>
      <c r="B660" s="994">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319</v>
      </c>
      <c r="Z663" s="273"/>
      <c r="AA663" s="273"/>
      <c r="AB663" s="273"/>
      <c r="AC663" s="992" t="s">
        <v>310</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15">
      <c r="A664" s="994">
        <v>1</v>
      </c>
      <c r="B664" s="994">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4">
        <v>2</v>
      </c>
      <c r="B665" s="994">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4">
        <v>3</v>
      </c>
      <c r="B666" s="994">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4">
        <v>4</v>
      </c>
      <c r="B667" s="994">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4">
        <v>5</v>
      </c>
      <c r="B668" s="994">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4">
        <v>6</v>
      </c>
      <c r="B669" s="994">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4">
        <v>7</v>
      </c>
      <c r="B670" s="994">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4">
        <v>8</v>
      </c>
      <c r="B671" s="994">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4">
        <v>9</v>
      </c>
      <c r="B672" s="994">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4">
        <v>10</v>
      </c>
      <c r="B673" s="994">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4">
        <v>11</v>
      </c>
      <c r="B674" s="994">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4">
        <v>12</v>
      </c>
      <c r="B675" s="994">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4">
        <v>13</v>
      </c>
      <c r="B676" s="994">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4">
        <v>14</v>
      </c>
      <c r="B677" s="994">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4">
        <v>15</v>
      </c>
      <c r="B678" s="994">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4">
        <v>16</v>
      </c>
      <c r="B679" s="994">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4">
        <v>17</v>
      </c>
      <c r="B680" s="994">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4">
        <v>18</v>
      </c>
      <c r="B681" s="994">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4">
        <v>19</v>
      </c>
      <c r="B682" s="994">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4">
        <v>20</v>
      </c>
      <c r="B683" s="994">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4">
        <v>21</v>
      </c>
      <c r="B684" s="994">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4">
        <v>22</v>
      </c>
      <c r="B685" s="994">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4">
        <v>23</v>
      </c>
      <c r="B686" s="994">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4">
        <v>24</v>
      </c>
      <c r="B687" s="994">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4">
        <v>25</v>
      </c>
      <c r="B688" s="994">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4">
        <v>26</v>
      </c>
      <c r="B689" s="994">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4">
        <v>27</v>
      </c>
      <c r="B690" s="994">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4">
        <v>28</v>
      </c>
      <c r="B691" s="994">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4">
        <v>29</v>
      </c>
      <c r="B692" s="994">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4">
        <v>30</v>
      </c>
      <c r="B693" s="994">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319</v>
      </c>
      <c r="Z696" s="273"/>
      <c r="AA696" s="273"/>
      <c r="AB696" s="273"/>
      <c r="AC696" s="992" t="s">
        <v>310</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15">
      <c r="A697" s="994">
        <v>1</v>
      </c>
      <c r="B697" s="994">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4">
        <v>2</v>
      </c>
      <c r="B698" s="994">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4">
        <v>3</v>
      </c>
      <c r="B699" s="994">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4">
        <v>4</v>
      </c>
      <c r="B700" s="994">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4">
        <v>5</v>
      </c>
      <c r="B701" s="994">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4">
        <v>6</v>
      </c>
      <c r="B702" s="994">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4">
        <v>7</v>
      </c>
      <c r="B703" s="994">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4">
        <v>8</v>
      </c>
      <c r="B704" s="994">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4">
        <v>9</v>
      </c>
      <c r="B705" s="994">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4">
        <v>10</v>
      </c>
      <c r="B706" s="994">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4">
        <v>11</v>
      </c>
      <c r="B707" s="994">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4">
        <v>12</v>
      </c>
      <c r="B708" s="994">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4">
        <v>13</v>
      </c>
      <c r="B709" s="994">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4">
        <v>14</v>
      </c>
      <c r="B710" s="994">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4">
        <v>15</v>
      </c>
      <c r="B711" s="994">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4">
        <v>16</v>
      </c>
      <c r="B712" s="994">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4">
        <v>17</v>
      </c>
      <c r="B713" s="994">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4">
        <v>18</v>
      </c>
      <c r="B714" s="994">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4">
        <v>19</v>
      </c>
      <c r="B715" s="994">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4">
        <v>20</v>
      </c>
      <c r="B716" s="994">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4">
        <v>21</v>
      </c>
      <c r="B717" s="994">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4">
        <v>22</v>
      </c>
      <c r="B718" s="994">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4">
        <v>23</v>
      </c>
      <c r="B719" s="994">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4">
        <v>24</v>
      </c>
      <c r="B720" s="994">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4">
        <v>25</v>
      </c>
      <c r="B721" s="994">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4">
        <v>26</v>
      </c>
      <c r="B722" s="994">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4">
        <v>27</v>
      </c>
      <c r="B723" s="994">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4">
        <v>28</v>
      </c>
      <c r="B724" s="994">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4">
        <v>29</v>
      </c>
      <c r="B725" s="994">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4">
        <v>30</v>
      </c>
      <c r="B726" s="994">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319</v>
      </c>
      <c r="Z729" s="273"/>
      <c r="AA729" s="273"/>
      <c r="AB729" s="273"/>
      <c r="AC729" s="992" t="s">
        <v>310</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15">
      <c r="A730" s="994">
        <v>1</v>
      </c>
      <c r="B730" s="994">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4">
        <v>2</v>
      </c>
      <c r="B731" s="994">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4">
        <v>3</v>
      </c>
      <c r="B732" s="994">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4">
        <v>4</v>
      </c>
      <c r="B733" s="994">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4">
        <v>5</v>
      </c>
      <c r="B734" s="994">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4">
        <v>6</v>
      </c>
      <c r="B735" s="994">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4">
        <v>7</v>
      </c>
      <c r="B736" s="994">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4">
        <v>8</v>
      </c>
      <c r="B737" s="994">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4">
        <v>9</v>
      </c>
      <c r="B738" s="994">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4">
        <v>10</v>
      </c>
      <c r="B739" s="994">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4">
        <v>11</v>
      </c>
      <c r="B740" s="994">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4">
        <v>12</v>
      </c>
      <c r="B741" s="994">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4">
        <v>13</v>
      </c>
      <c r="B742" s="994">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4">
        <v>14</v>
      </c>
      <c r="B743" s="994">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4">
        <v>15</v>
      </c>
      <c r="B744" s="994">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4">
        <v>16</v>
      </c>
      <c r="B745" s="994">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4">
        <v>17</v>
      </c>
      <c r="B746" s="994">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4">
        <v>18</v>
      </c>
      <c r="B747" s="994">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4">
        <v>19</v>
      </c>
      <c r="B748" s="994">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4">
        <v>20</v>
      </c>
      <c r="B749" s="994">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4">
        <v>21</v>
      </c>
      <c r="B750" s="994">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4">
        <v>22</v>
      </c>
      <c r="B751" s="994">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4">
        <v>23</v>
      </c>
      <c r="B752" s="994">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4">
        <v>24</v>
      </c>
      <c r="B753" s="994">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4">
        <v>25</v>
      </c>
      <c r="B754" s="994">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4">
        <v>26</v>
      </c>
      <c r="B755" s="994">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4">
        <v>27</v>
      </c>
      <c r="B756" s="994">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4">
        <v>28</v>
      </c>
      <c r="B757" s="994">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4">
        <v>29</v>
      </c>
      <c r="B758" s="994">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4">
        <v>30</v>
      </c>
      <c r="B759" s="994">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319</v>
      </c>
      <c r="Z762" s="273"/>
      <c r="AA762" s="273"/>
      <c r="AB762" s="273"/>
      <c r="AC762" s="992" t="s">
        <v>310</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15">
      <c r="A763" s="994">
        <v>1</v>
      </c>
      <c r="B763" s="994">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4">
        <v>2</v>
      </c>
      <c r="B764" s="994">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4">
        <v>3</v>
      </c>
      <c r="B765" s="994">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4">
        <v>4</v>
      </c>
      <c r="B766" s="994">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4">
        <v>5</v>
      </c>
      <c r="B767" s="994">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4">
        <v>6</v>
      </c>
      <c r="B768" s="994">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4">
        <v>7</v>
      </c>
      <c r="B769" s="994">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4">
        <v>8</v>
      </c>
      <c r="B770" s="994">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4">
        <v>9</v>
      </c>
      <c r="B771" s="994">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4">
        <v>10</v>
      </c>
      <c r="B772" s="994">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4">
        <v>11</v>
      </c>
      <c r="B773" s="994">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4">
        <v>12</v>
      </c>
      <c r="B774" s="994">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4">
        <v>13</v>
      </c>
      <c r="B775" s="994">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4">
        <v>14</v>
      </c>
      <c r="B776" s="994">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4">
        <v>15</v>
      </c>
      <c r="B777" s="994">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4">
        <v>16</v>
      </c>
      <c r="B778" s="994">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4">
        <v>17</v>
      </c>
      <c r="B779" s="994">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4">
        <v>18</v>
      </c>
      <c r="B780" s="994">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4">
        <v>19</v>
      </c>
      <c r="B781" s="994">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4">
        <v>20</v>
      </c>
      <c r="B782" s="994">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4">
        <v>21</v>
      </c>
      <c r="B783" s="994">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4">
        <v>22</v>
      </c>
      <c r="B784" s="994">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4">
        <v>23</v>
      </c>
      <c r="B785" s="994">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4">
        <v>24</v>
      </c>
      <c r="B786" s="994">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4">
        <v>25</v>
      </c>
      <c r="B787" s="994">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4">
        <v>26</v>
      </c>
      <c r="B788" s="994">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4">
        <v>27</v>
      </c>
      <c r="B789" s="994">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4">
        <v>28</v>
      </c>
      <c r="B790" s="994">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4">
        <v>29</v>
      </c>
      <c r="B791" s="994">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4">
        <v>30</v>
      </c>
      <c r="B792" s="994">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319</v>
      </c>
      <c r="Z795" s="273"/>
      <c r="AA795" s="273"/>
      <c r="AB795" s="273"/>
      <c r="AC795" s="992" t="s">
        <v>310</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15">
      <c r="A796" s="994">
        <v>1</v>
      </c>
      <c r="B796" s="994">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4">
        <v>2</v>
      </c>
      <c r="B797" s="994">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4">
        <v>3</v>
      </c>
      <c r="B798" s="994">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4">
        <v>4</v>
      </c>
      <c r="B799" s="994">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4">
        <v>5</v>
      </c>
      <c r="B800" s="994">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4">
        <v>6</v>
      </c>
      <c r="B801" s="994">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4">
        <v>7</v>
      </c>
      <c r="B802" s="994">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4">
        <v>8</v>
      </c>
      <c r="B803" s="994">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4">
        <v>9</v>
      </c>
      <c r="B804" s="994">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4">
        <v>10</v>
      </c>
      <c r="B805" s="994">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4">
        <v>11</v>
      </c>
      <c r="B806" s="994">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4">
        <v>12</v>
      </c>
      <c r="B807" s="994">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4">
        <v>13</v>
      </c>
      <c r="B808" s="994">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4">
        <v>14</v>
      </c>
      <c r="B809" s="994">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4">
        <v>15</v>
      </c>
      <c r="B810" s="994">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4">
        <v>16</v>
      </c>
      <c r="B811" s="994">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4">
        <v>17</v>
      </c>
      <c r="B812" s="994">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4">
        <v>18</v>
      </c>
      <c r="B813" s="994">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4">
        <v>19</v>
      </c>
      <c r="B814" s="994">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4">
        <v>20</v>
      </c>
      <c r="B815" s="994">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4">
        <v>21</v>
      </c>
      <c r="B816" s="994">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4">
        <v>22</v>
      </c>
      <c r="B817" s="994">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4">
        <v>23</v>
      </c>
      <c r="B818" s="994">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4">
        <v>24</v>
      </c>
      <c r="B819" s="994">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4">
        <v>25</v>
      </c>
      <c r="B820" s="994">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4">
        <v>26</v>
      </c>
      <c r="B821" s="994">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4">
        <v>27</v>
      </c>
      <c r="B822" s="994">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4">
        <v>28</v>
      </c>
      <c r="B823" s="994">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4">
        <v>29</v>
      </c>
      <c r="B824" s="994">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4">
        <v>30</v>
      </c>
      <c r="B825" s="994">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319</v>
      </c>
      <c r="Z828" s="273"/>
      <c r="AA828" s="273"/>
      <c r="AB828" s="273"/>
      <c r="AC828" s="992" t="s">
        <v>310</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15">
      <c r="A829" s="994">
        <v>1</v>
      </c>
      <c r="B829" s="994">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4">
        <v>2</v>
      </c>
      <c r="B830" s="994">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4">
        <v>3</v>
      </c>
      <c r="B831" s="994">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4">
        <v>4</v>
      </c>
      <c r="B832" s="994">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4">
        <v>5</v>
      </c>
      <c r="B833" s="994">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4">
        <v>6</v>
      </c>
      <c r="B834" s="994">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4">
        <v>7</v>
      </c>
      <c r="B835" s="994">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4">
        <v>8</v>
      </c>
      <c r="B836" s="994">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4">
        <v>9</v>
      </c>
      <c r="B837" s="994">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4">
        <v>10</v>
      </c>
      <c r="B838" s="994">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4">
        <v>11</v>
      </c>
      <c r="B839" s="994">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4">
        <v>12</v>
      </c>
      <c r="B840" s="994">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4">
        <v>13</v>
      </c>
      <c r="B841" s="994">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4">
        <v>14</v>
      </c>
      <c r="B842" s="994">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4">
        <v>15</v>
      </c>
      <c r="B843" s="994">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4">
        <v>16</v>
      </c>
      <c r="B844" s="994">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4">
        <v>17</v>
      </c>
      <c r="B845" s="994">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4">
        <v>18</v>
      </c>
      <c r="B846" s="994">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4">
        <v>19</v>
      </c>
      <c r="B847" s="994">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4">
        <v>20</v>
      </c>
      <c r="B848" s="994">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4">
        <v>21</v>
      </c>
      <c r="B849" s="994">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4">
        <v>22</v>
      </c>
      <c r="B850" s="994">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4">
        <v>23</v>
      </c>
      <c r="B851" s="994">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4">
        <v>24</v>
      </c>
      <c r="B852" s="994">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4">
        <v>25</v>
      </c>
      <c r="B853" s="994">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4">
        <v>26</v>
      </c>
      <c r="B854" s="994">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4">
        <v>27</v>
      </c>
      <c r="B855" s="994">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4">
        <v>28</v>
      </c>
      <c r="B856" s="994">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4">
        <v>29</v>
      </c>
      <c r="B857" s="994">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4">
        <v>30</v>
      </c>
      <c r="B858" s="994">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319</v>
      </c>
      <c r="Z861" s="273"/>
      <c r="AA861" s="273"/>
      <c r="AB861" s="273"/>
      <c r="AC861" s="992" t="s">
        <v>310</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15">
      <c r="A862" s="994">
        <v>1</v>
      </c>
      <c r="B862" s="994">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4">
        <v>2</v>
      </c>
      <c r="B863" s="994">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4">
        <v>3</v>
      </c>
      <c r="B864" s="994">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4">
        <v>4</v>
      </c>
      <c r="B865" s="994">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4">
        <v>5</v>
      </c>
      <c r="B866" s="994">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4">
        <v>6</v>
      </c>
      <c r="B867" s="994">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4">
        <v>7</v>
      </c>
      <c r="B868" s="994">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4">
        <v>8</v>
      </c>
      <c r="B869" s="994">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4">
        <v>9</v>
      </c>
      <c r="B870" s="994">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4">
        <v>10</v>
      </c>
      <c r="B871" s="994">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4">
        <v>11</v>
      </c>
      <c r="B872" s="994">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4">
        <v>12</v>
      </c>
      <c r="B873" s="994">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4">
        <v>13</v>
      </c>
      <c r="B874" s="994">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4">
        <v>14</v>
      </c>
      <c r="B875" s="994">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4">
        <v>15</v>
      </c>
      <c r="B876" s="994">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4">
        <v>16</v>
      </c>
      <c r="B877" s="994">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4">
        <v>17</v>
      </c>
      <c r="B878" s="994">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4">
        <v>18</v>
      </c>
      <c r="B879" s="994">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4">
        <v>19</v>
      </c>
      <c r="B880" s="994">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4">
        <v>20</v>
      </c>
      <c r="B881" s="994">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4">
        <v>21</v>
      </c>
      <c r="B882" s="994">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4">
        <v>22</v>
      </c>
      <c r="B883" s="994">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4">
        <v>23</v>
      </c>
      <c r="B884" s="994">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4">
        <v>24</v>
      </c>
      <c r="B885" s="994">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4">
        <v>25</v>
      </c>
      <c r="B886" s="994">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4">
        <v>26</v>
      </c>
      <c r="B887" s="994">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4">
        <v>27</v>
      </c>
      <c r="B888" s="994">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4">
        <v>28</v>
      </c>
      <c r="B889" s="994">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4">
        <v>29</v>
      </c>
      <c r="B890" s="994">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4">
        <v>30</v>
      </c>
      <c r="B891" s="994">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319</v>
      </c>
      <c r="Z894" s="273"/>
      <c r="AA894" s="273"/>
      <c r="AB894" s="273"/>
      <c r="AC894" s="992" t="s">
        <v>310</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15">
      <c r="A895" s="994">
        <v>1</v>
      </c>
      <c r="B895" s="994">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4">
        <v>2</v>
      </c>
      <c r="B896" s="994">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4">
        <v>3</v>
      </c>
      <c r="B897" s="994">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4">
        <v>4</v>
      </c>
      <c r="B898" s="994">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4">
        <v>5</v>
      </c>
      <c r="B899" s="994">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4">
        <v>6</v>
      </c>
      <c r="B900" s="994">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4">
        <v>7</v>
      </c>
      <c r="B901" s="994">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4">
        <v>8</v>
      </c>
      <c r="B902" s="994">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4">
        <v>9</v>
      </c>
      <c r="B903" s="994">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4">
        <v>10</v>
      </c>
      <c r="B904" s="994">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4">
        <v>11</v>
      </c>
      <c r="B905" s="994">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4">
        <v>12</v>
      </c>
      <c r="B906" s="994">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4">
        <v>13</v>
      </c>
      <c r="B907" s="994">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4">
        <v>14</v>
      </c>
      <c r="B908" s="994">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4">
        <v>15</v>
      </c>
      <c r="B909" s="994">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4">
        <v>16</v>
      </c>
      <c r="B910" s="994">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4">
        <v>17</v>
      </c>
      <c r="B911" s="994">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4">
        <v>18</v>
      </c>
      <c r="B912" s="994">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4">
        <v>19</v>
      </c>
      <c r="B913" s="994">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4">
        <v>20</v>
      </c>
      <c r="B914" s="994">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4">
        <v>21</v>
      </c>
      <c r="B915" s="994">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4">
        <v>22</v>
      </c>
      <c r="B916" s="994">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4">
        <v>23</v>
      </c>
      <c r="B917" s="994">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4">
        <v>24</v>
      </c>
      <c r="B918" s="994">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4">
        <v>25</v>
      </c>
      <c r="B919" s="994">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4">
        <v>26</v>
      </c>
      <c r="B920" s="994">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4">
        <v>27</v>
      </c>
      <c r="B921" s="994">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4">
        <v>28</v>
      </c>
      <c r="B922" s="994">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4">
        <v>29</v>
      </c>
      <c r="B923" s="994">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4">
        <v>30</v>
      </c>
      <c r="B924" s="994">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319</v>
      </c>
      <c r="Z927" s="273"/>
      <c r="AA927" s="273"/>
      <c r="AB927" s="273"/>
      <c r="AC927" s="992" t="s">
        <v>310</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15">
      <c r="A928" s="994">
        <v>1</v>
      </c>
      <c r="B928" s="994">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4">
        <v>2</v>
      </c>
      <c r="B929" s="994">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4">
        <v>3</v>
      </c>
      <c r="B930" s="994">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4">
        <v>4</v>
      </c>
      <c r="B931" s="994">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4">
        <v>5</v>
      </c>
      <c r="B932" s="994">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4">
        <v>6</v>
      </c>
      <c r="B933" s="994">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4">
        <v>7</v>
      </c>
      <c r="B934" s="994">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4">
        <v>8</v>
      </c>
      <c r="B935" s="994">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4">
        <v>9</v>
      </c>
      <c r="B936" s="994">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4">
        <v>10</v>
      </c>
      <c r="B937" s="994">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4">
        <v>11</v>
      </c>
      <c r="B938" s="994">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4">
        <v>12</v>
      </c>
      <c r="B939" s="994">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4">
        <v>13</v>
      </c>
      <c r="B940" s="994">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4">
        <v>14</v>
      </c>
      <c r="B941" s="994">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4">
        <v>15</v>
      </c>
      <c r="B942" s="994">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4">
        <v>16</v>
      </c>
      <c r="B943" s="994">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4">
        <v>17</v>
      </c>
      <c r="B944" s="994">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4">
        <v>18</v>
      </c>
      <c r="B945" s="994">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4">
        <v>19</v>
      </c>
      <c r="B946" s="994">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4">
        <v>20</v>
      </c>
      <c r="B947" s="994">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4">
        <v>21</v>
      </c>
      <c r="B948" s="994">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4">
        <v>22</v>
      </c>
      <c r="B949" s="994">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4">
        <v>23</v>
      </c>
      <c r="B950" s="994">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4">
        <v>24</v>
      </c>
      <c r="B951" s="994">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4">
        <v>25</v>
      </c>
      <c r="B952" s="994">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4">
        <v>26</v>
      </c>
      <c r="B953" s="994">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4">
        <v>27</v>
      </c>
      <c r="B954" s="994">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4">
        <v>28</v>
      </c>
      <c r="B955" s="994">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4">
        <v>29</v>
      </c>
      <c r="B956" s="994">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4">
        <v>30</v>
      </c>
      <c r="B957" s="994">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319</v>
      </c>
      <c r="Z960" s="273"/>
      <c r="AA960" s="273"/>
      <c r="AB960" s="273"/>
      <c r="AC960" s="992" t="s">
        <v>310</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15">
      <c r="A961" s="994">
        <v>1</v>
      </c>
      <c r="B961" s="994">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4">
        <v>2</v>
      </c>
      <c r="B962" s="994">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4">
        <v>3</v>
      </c>
      <c r="B963" s="994">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4">
        <v>4</v>
      </c>
      <c r="B964" s="994">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4">
        <v>5</v>
      </c>
      <c r="B965" s="994">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4">
        <v>6</v>
      </c>
      <c r="B966" s="994">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4">
        <v>7</v>
      </c>
      <c r="B967" s="994">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4">
        <v>8</v>
      </c>
      <c r="B968" s="994">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4">
        <v>9</v>
      </c>
      <c r="B969" s="994">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4">
        <v>10</v>
      </c>
      <c r="B970" s="994">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4">
        <v>11</v>
      </c>
      <c r="B971" s="994">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4">
        <v>12</v>
      </c>
      <c r="B972" s="994">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4">
        <v>13</v>
      </c>
      <c r="B973" s="994">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4">
        <v>14</v>
      </c>
      <c r="B974" s="994">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4">
        <v>15</v>
      </c>
      <c r="B975" s="994">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4">
        <v>16</v>
      </c>
      <c r="B976" s="994">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4">
        <v>17</v>
      </c>
      <c r="B977" s="994">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4">
        <v>18</v>
      </c>
      <c r="B978" s="994">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4">
        <v>19</v>
      </c>
      <c r="B979" s="994">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4">
        <v>20</v>
      </c>
      <c r="B980" s="994">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4">
        <v>21</v>
      </c>
      <c r="B981" s="994">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4">
        <v>22</v>
      </c>
      <c r="B982" s="994">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4">
        <v>23</v>
      </c>
      <c r="B983" s="994">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4">
        <v>24</v>
      </c>
      <c r="B984" s="994">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4">
        <v>25</v>
      </c>
      <c r="B985" s="994">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4">
        <v>26</v>
      </c>
      <c r="B986" s="994">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4">
        <v>27</v>
      </c>
      <c r="B987" s="994">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4">
        <v>28</v>
      </c>
      <c r="B988" s="994">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4">
        <v>29</v>
      </c>
      <c r="B989" s="994">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4">
        <v>30</v>
      </c>
      <c r="B990" s="994">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319</v>
      </c>
      <c r="Z993" s="273"/>
      <c r="AA993" s="273"/>
      <c r="AB993" s="273"/>
      <c r="AC993" s="992" t="s">
        <v>310</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15">
      <c r="A994" s="994">
        <v>1</v>
      </c>
      <c r="B994" s="994">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4">
        <v>2</v>
      </c>
      <c r="B995" s="994">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4">
        <v>3</v>
      </c>
      <c r="B996" s="994">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4">
        <v>4</v>
      </c>
      <c r="B997" s="994">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4">
        <v>5</v>
      </c>
      <c r="B998" s="994">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4">
        <v>6</v>
      </c>
      <c r="B999" s="994">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4">
        <v>7</v>
      </c>
      <c r="B1000" s="994">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4">
        <v>8</v>
      </c>
      <c r="B1001" s="994">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4">
        <v>9</v>
      </c>
      <c r="B1002" s="994">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4">
        <v>10</v>
      </c>
      <c r="B1003" s="994">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4">
        <v>11</v>
      </c>
      <c r="B1004" s="994">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4">
        <v>12</v>
      </c>
      <c r="B1005" s="994">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4">
        <v>13</v>
      </c>
      <c r="B1006" s="994">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4">
        <v>14</v>
      </c>
      <c r="B1007" s="994">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4">
        <v>15</v>
      </c>
      <c r="B1008" s="994">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4">
        <v>16</v>
      </c>
      <c r="B1009" s="994">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4">
        <v>17</v>
      </c>
      <c r="B1010" s="994">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4">
        <v>18</v>
      </c>
      <c r="B1011" s="994">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4">
        <v>19</v>
      </c>
      <c r="B1012" s="994">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4">
        <v>20</v>
      </c>
      <c r="B1013" s="994">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4">
        <v>21</v>
      </c>
      <c r="B1014" s="994">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4">
        <v>22</v>
      </c>
      <c r="B1015" s="994">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4">
        <v>23</v>
      </c>
      <c r="B1016" s="994">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4">
        <v>24</v>
      </c>
      <c r="B1017" s="994">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4">
        <v>25</v>
      </c>
      <c r="B1018" s="994">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4">
        <v>26</v>
      </c>
      <c r="B1019" s="994">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4">
        <v>27</v>
      </c>
      <c r="B1020" s="994">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4">
        <v>28</v>
      </c>
      <c r="B1021" s="994">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4">
        <v>29</v>
      </c>
      <c r="B1022" s="994">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4">
        <v>30</v>
      </c>
      <c r="B1023" s="994">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319</v>
      </c>
      <c r="Z1026" s="273"/>
      <c r="AA1026" s="273"/>
      <c r="AB1026" s="273"/>
      <c r="AC1026" s="992" t="s">
        <v>310</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4">
        <v>2</v>
      </c>
      <c r="B1028" s="994">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4">
        <v>3</v>
      </c>
      <c r="B1029" s="994">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4">
        <v>4</v>
      </c>
      <c r="B1030" s="994">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4">
        <v>5</v>
      </c>
      <c r="B1031" s="994">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4">
        <v>6</v>
      </c>
      <c r="B1032" s="994">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4">
        <v>7</v>
      </c>
      <c r="B1033" s="994">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4">
        <v>8</v>
      </c>
      <c r="B1034" s="994">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4">
        <v>9</v>
      </c>
      <c r="B1035" s="994">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4">
        <v>10</v>
      </c>
      <c r="B1036" s="994">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4">
        <v>11</v>
      </c>
      <c r="B1037" s="994">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4">
        <v>12</v>
      </c>
      <c r="B1038" s="994">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4">
        <v>13</v>
      </c>
      <c r="B1039" s="994">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4">
        <v>14</v>
      </c>
      <c r="B1040" s="994">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4">
        <v>15</v>
      </c>
      <c r="B1041" s="994">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4">
        <v>16</v>
      </c>
      <c r="B1042" s="994">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4">
        <v>17</v>
      </c>
      <c r="B1043" s="994">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4">
        <v>18</v>
      </c>
      <c r="B1044" s="994">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4">
        <v>19</v>
      </c>
      <c r="B1045" s="994">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4">
        <v>20</v>
      </c>
      <c r="B1046" s="994">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4">
        <v>21</v>
      </c>
      <c r="B1047" s="994">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4">
        <v>22</v>
      </c>
      <c r="B1048" s="994">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4">
        <v>23</v>
      </c>
      <c r="B1049" s="994">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4">
        <v>24</v>
      </c>
      <c r="B1050" s="994">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4">
        <v>25</v>
      </c>
      <c r="B1051" s="994">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4">
        <v>26</v>
      </c>
      <c r="B1052" s="994">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4">
        <v>27</v>
      </c>
      <c r="B1053" s="994">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4">
        <v>28</v>
      </c>
      <c r="B1054" s="994">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4">
        <v>29</v>
      </c>
      <c r="B1055" s="994">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4">
        <v>30</v>
      </c>
      <c r="B1056" s="994">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319</v>
      </c>
      <c r="Z1059" s="273"/>
      <c r="AA1059" s="273"/>
      <c r="AB1059" s="273"/>
      <c r="AC1059" s="992" t="s">
        <v>310</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4">
        <v>2</v>
      </c>
      <c r="B1061" s="994">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4">
        <v>3</v>
      </c>
      <c r="B1062" s="994">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4">
        <v>4</v>
      </c>
      <c r="B1063" s="994">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4">
        <v>5</v>
      </c>
      <c r="B1064" s="994">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4">
        <v>6</v>
      </c>
      <c r="B1065" s="994">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4">
        <v>7</v>
      </c>
      <c r="B1066" s="994">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4">
        <v>8</v>
      </c>
      <c r="B1067" s="994">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4">
        <v>9</v>
      </c>
      <c r="B1068" s="994">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4">
        <v>10</v>
      </c>
      <c r="B1069" s="994">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4">
        <v>11</v>
      </c>
      <c r="B1070" s="994">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4">
        <v>12</v>
      </c>
      <c r="B1071" s="994">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4">
        <v>13</v>
      </c>
      <c r="B1072" s="994">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4">
        <v>14</v>
      </c>
      <c r="B1073" s="994">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4">
        <v>15</v>
      </c>
      <c r="B1074" s="994">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4">
        <v>16</v>
      </c>
      <c r="B1075" s="994">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4">
        <v>17</v>
      </c>
      <c r="B1076" s="994">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4">
        <v>18</v>
      </c>
      <c r="B1077" s="994">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4">
        <v>19</v>
      </c>
      <c r="B1078" s="994">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4">
        <v>20</v>
      </c>
      <c r="B1079" s="994">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4">
        <v>21</v>
      </c>
      <c r="B1080" s="994">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4">
        <v>22</v>
      </c>
      <c r="B1081" s="994">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4">
        <v>23</v>
      </c>
      <c r="B1082" s="994">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4">
        <v>24</v>
      </c>
      <c r="B1083" s="994">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4">
        <v>25</v>
      </c>
      <c r="B1084" s="994">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4">
        <v>26</v>
      </c>
      <c r="B1085" s="994">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4">
        <v>27</v>
      </c>
      <c r="B1086" s="994">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4">
        <v>28</v>
      </c>
      <c r="B1087" s="994">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4">
        <v>29</v>
      </c>
      <c r="B1088" s="994">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4">
        <v>30</v>
      </c>
      <c r="B1089" s="994">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319</v>
      </c>
      <c r="Z1092" s="273"/>
      <c r="AA1092" s="273"/>
      <c r="AB1092" s="273"/>
      <c r="AC1092" s="992" t="s">
        <v>310</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4">
        <v>2</v>
      </c>
      <c r="B1094" s="994">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4">
        <v>3</v>
      </c>
      <c r="B1095" s="994">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4">
        <v>4</v>
      </c>
      <c r="B1096" s="994">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4">
        <v>5</v>
      </c>
      <c r="B1097" s="994">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4">
        <v>6</v>
      </c>
      <c r="B1098" s="994">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4">
        <v>7</v>
      </c>
      <c r="B1099" s="994">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4">
        <v>8</v>
      </c>
      <c r="B1100" s="994">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4">
        <v>9</v>
      </c>
      <c r="B1101" s="994">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4">
        <v>10</v>
      </c>
      <c r="B1102" s="994">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4">
        <v>11</v>
      </c>
      <c r="B1103" s="994">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4">
        <v>12</v>
      </c>
      <c r="B1104" s="994">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4">
        <v>13</v>
      </c>
      <c r="B1105" s="994">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4">
        <v>14</v>
      </c>
      <c r="B1106" s="994">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4">
        <v>15</v>
      </c>
      <c r="B1107" s="994">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4">
        <v>16</v>
      </c>
      <c r="B1108" s="994">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4">
        <v>17</v>
      </c>
      <c r="B1109" s="994">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4">
        <v>18</v>
      </c>
      <c r="B1110" s="994">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4">
        <v>19</v>
      </c>
      <c r="B1111" s="994">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4">
        <v>20</v>
      </c>
      <c r="B1112" s="994">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4">
        <v>21</v>
      </c>
      <c r="B1113" s="994">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4">
        <v>22</v>
      </c>
      <c r="B1114" s="994">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4">
        <v>23</v>
      </c>
      <c r="B1115" s="994">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4">
        <v>24</v>
      </c>
      <c r="B1116" s="994">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4">
        <v>25</v>
      </c>
      <c r="B1117" s="994">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4">
        <v>26</v>
      </c>
      <c r="B1118" s="994">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4">
        <v>27</v>
      </c>
      <c r="B1119" s="994">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4">
        <v>28</v>
      </c>
      <c r="B1120" s="994">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4">
        <v>29</v>
      </c>
      <c r="B1121" s="994">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4">
        <v>30</v>
      </c>
      <c r="B1122" s="994">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319</v>
      </c>
      <c r="Z1125" s="273"/>
      <c r="AA1125" s="273"/>
      <c r="AB1125" s="273"/>
      <c r="AC1125" s="992" t="s">
        <v>310</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4">
        <v>2</v>
      </c>
      <c r="B1127" s="994">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4">
        <v>3</v>
      </c>
      <c r="B1128" s="994">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4">
        <v>4</v>
      </c>
      <c r="B1129" s="994">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4">
        <v>5</v>
      </c>
      <c r="B1130" s="994">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4">
        <v>6</v>
      </c>
      <c r="B1131" s="994">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4">
        <v>7</v>
      </c>
      <c r="B1132" s="994">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4">
        <v>8</v>
      </c>
      <c r="B1133" s="994">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4">
        <v>9</v>
      </c>
      <c r="B1134" s="994">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4">
        <v>10</v>
      </c>
      <c r="B1135" s="994">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4">
        <v>11</v>
      </c>
      <c r="B1136" s="994">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4">
        <v>12</v>
      </c>
      <c r="B1137" s="994">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4">
        <v>13</v>
      </c>
      <c r="B1138" s="994">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4">
        <v>14</v>
      </c>
      <c r="B1139" s="994">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4">
        <v>15</v>
      </c>
      <c r="B1140" s="994">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4">
        <v>16</v>
      </c>
      <c r="B1141" s="994">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4">
        <v>17</v>
      </c>
      <c r="B1142" s="994">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4">
        <v>18</v>
      </c>
      <c r="B1143" s="994">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4">
        <v>19</v>
      </c>
      <c r="B1144" s="994">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4">
        <v>20</v>
      </c>
      <c r="B1145" s="994">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4">
        <v>21</v>
      </c>
      <c r="B1146" s="994">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4">
        <v>22</v>
      </c>
      <c r="B1147" s="994">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4">
        <v>23</v>
      </c>
      <c r="B1148" s="994">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4">
        <v>24</v>
      </c>
      <c r="B1149" s="994">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4">
        <v>25</v>
      </c>
      <c r="B1150" s="994">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4">
        <v>26</v>
      </c>
      <c r="B1151" s="994">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4">
        <v>27</v>
      </c>
      <c r="B1152" s="994">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4">
        <v>28</v>
      </c>
      <c r="B1153" s="994">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4">
        <v>29</v>
      </c>
      <c r="B1154" s="994">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4">
        <v>30</v>
      </c>
      <c r="B1155" s="994">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319</v>
      </c>
      <c r="Z1158" s="273"/>
      <c r="AA1158" s="273"/>
      <c r="AB1158" s="273"/>
      <c r="AC1158" s="992" t="s">
        <v>310</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4">
        <v>2</v>
      </c>
      <c r="B1160" s="994">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4">
        <v>3</v>
      </c>
      <c r="B1161" s="994">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4">
        <v>4</v>
      </c>
      <c r="B1162" s="994">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4">
        <v>5</v>
      </c>
      <c r="B1163" s="994">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4">
        <v>6</v>
      </c>
      <c r="B1164" s="994">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4">
        <v>7</v>
      </c>
      <c r="B1165" s="994">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4">
        <v>8</v>
      </c>
      <c r="B1166" s="994">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4">
        <v>9</v>
      </c>
      <c r="B1167" s="994">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4">
        <v>10</v>
      </c>
      <c r="B1168" s="994">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4">
        <v>11</v>
      </c>
      <c r="B1169" s="994">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4">
        <v>12</v>
      </c>
      <c r="B1170" s="994">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4">
        <v>13</v>
      </c>
      <c r="B1171" s="994">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4">
        <v>14</v>
      </c>
      <c r="B1172" s="994">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4">
        <v>15</v>
      </c>
      <c r="B1173" s="994">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4">
        <v>16</v>
      </c>
      <c r="B1174" s="994">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4">
        <v>17</v>
      </c>
      <c r="B1175" s="994">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4">
        <v>18</v>
      </c>
      <c r="B1176" s="994">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4">
        <v>19</v>
      </c>
      <c r="B1177" s="994">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4">
        <v>20</v>
      </c>
      <c r="B1178" s="994">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4">
        <v>21</v>
      </c>
      <c r="B1179" s="994">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4">
        <v>22</v>
      </c>
      <c r="B1180" s="994">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4">
        <v>23</v>
      </c>
      <c r="B1181" s="994">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4">
        <v>24</v>
      </c>
      <c r="B1182" s="994">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4">
        <v>25</v>
      </c>
      <c r="B1183" s="994">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4">
        <v>26</v>
      </c>
      <c r="B1184" s="994">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4">
        <v>27</v>
      </c>
      <c r="B1185" s="994">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4">
        <v>28</v>
      </c>
      <c r="B1186" s="994">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4">
        <v>29</v>
      </c>
      <c r="B1187" s="994">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4">
        <v>30</v>
      </c>
      <c r="B1188" s="994">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319</v>
      </c>
      <c r="Z1191" s="273"/>
      <c r="AA1191" s="273"/>
      <c r="AB1191" s="273"/>
      <c r="AC1191" s="992" t="s">
        <v>310</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4">
        <v>2</v>
      </c>
      <c r="B1193" s="994">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4">
        <v>3</v>
      </c>
      <c r="B1194" s="994">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4">
        <v>4</v>
      </c>
      <c r="B1195" s="994">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4">
        <v>5</v>
      </c>
      <c r="B1196" s="994">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4">
        <v>6</v>
      </c>
      <c r="B1197" s="994">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4">
        <v>7</v>
      </c>
      <c r="B1198" s="994">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4">
        <v>8</v>
      </c>
      <c r="B1199" s="994">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4">
        <v>9</v>
      </c>
      <c r="B1200" s="994">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4">
        <v>10</v>
      </c>
      <c r="B1201" s="994">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4">
        <v>11</v>
      </c>
      <c r="B1202" s="994">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4">
        <v>12</v>
      </c>
      <c r="B1203" s="994">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4">
        <v>13</v>
      </c>
      <c r="B1204" s="994">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4">
        <v>14</v>
      </c>
      <c r="B1205" s="994">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4">
        <v>15</v>
      </c>
      <c r="B1206" s="994">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4">
        <v>16</v>
      </c>
      <c r="B1207" s="994">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4">
        <v>17</v>
      </c>
      <c r="B1208" s="994">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4">
        <v>18</v>
      </c>
      <c r="B1209" s="994">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4">
        <v>19</v>
      </c>
      <c r="B1210" s="994">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4">
        <v>20</v>
      </c>
      <c r="B1211" s="994">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4">
        <v>21</v>
      </c>
      <c r="B1212" s="994">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4">
        <v>22</v>
      </c>
      <c r="B1213" s="994">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4">
        <v>23</v>
      </c>
      <c r="B1214" s="994">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4">
        <v>24</v>
      </c>
      <c r="B1215" s="994">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4">
        <v>25</v>
      </c>
      <c r="B1216" s="994">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4">
        <v>26</v>
      </c>
      <c r="B1217" s="994">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4">
        <v>27</v>
      </c>
      <c r="B1218" s="994">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4">
        <v>28</v>
      </c>
      <c r="B1219" s="994">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4">
        <v>29</v>
      </c>
      <c r="B1220" s="994">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4">
        <v>30</v>
      </c>
      <c r="B1221" s="994">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319</v>
      </c>
      <c r="Z1224" s="273"/>
      <c r="AA1224" s="273"/>
      <c r="AB1224" s="273"/>
      <c r="AC1224" s="992" t="s">
        <v>310</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4">
        <v>2</v>
      </c>
      <c r="B1226" s="994">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4">
        <v>3</v>
      </c>
      <c r="B1227" s="994">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4">
        <v>4</v>
      </c>
      <c r="B1228" s="994">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4">
        <v>5</v>
      </c>
      <c r="B1229" s="994">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4">
        <v>6</v>
      </c>
      <c r="B1230" s="994">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4">
        <v>7</v>
      </c>
      <c r="B1231" s="994">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4">
        <v>8</v>
      </c>
      <c r="B1232" s="994">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4">
        <v>9</v>
      </c>
      <c r="B1233" s="994">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4">
        <v>10</v>
      </c>
      <c r="B1234" s="994">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4">
        <v>11</v>
      </c>
      <c r="B1235" s="994">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4">
        <v>12</v>
      </c>
      <c r="B1236" s="994">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4">
        <v>13</v>
      </c>
      <c r="B1237" s="994">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4">
        <v>14</v>
      </c>
      <c r="B1238" s="994">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4">
        <v>15</v>
      </c>
      <c r="B1239" s="994">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4">
        <v>16</v>
      </c>
      <c r="B1240" s="994">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4">
        <v>17</v>
      </c>
      <c r="B1241" s="994">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4">
        <v>18</v>
      </c>
      <c r="B1242" s="994">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4">
        <v>19</v>
      </c>
      <c r="B1243" s="994">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4">
        <v>20</v>
      </c>
      <c r="B1244" s="994">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4">
        <v>21</v>
      </c>
      <c r="B1245" s="994">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4">
        <v>22</v>
      </c>
      <c r="B1246" s="994">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4">
        <v>23</v>
      </c>
      <c r="B1247" s="994">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4">
        <v>24</v>
      </c>
      <c r="B1248" s="994">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4">
        <v>25</v>
      </c>
      <c r="B1249" s="994">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4">
        <v>26</v>
      </c>
      <c r="B1250" s="994">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4">
        <v>27</v>
      </c>
      <c r="B1251" s="994">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4">
        <v>28</v>
      </c>
      <c r="B1252" s="994">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4">
        <v>29</v>
      </c>
      <c r="B1253" s="994">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4">
        <v>30</v>
      </c>
      <c r="B1254" s="994">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319</v>
      </c>
      <c r="Z1257" s="273"/>
      <c r="AA1257" s="273"/>
      <c r="AB1257" s="273"/>
      <c r="AC1257" s="992" t="s">
        <v>310</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4">
        <v>2</v>
      </c>
      <c r="B1259" s="994">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4">
        <v>3</v>
      </c>
      <c r="B1260" s="994">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4">
        <v>4</v>
      </c>
      <c r="B1261" s="994">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4">
        <v>5</v>
      </c>
      <c r="B1262" s="994">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4">
        <v>6</v>
      </c>
      <c r="B1263" s="994">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4">
        <v>7</v>
      </c>
      <c r="B1264" s="994">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4">
        <v>8</v>
      </c>
      <c r="B1265" s="994">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4">
        <v>9</v>
      </c>
      <c r="B1266" s="994">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4">
        <v>10</v>
      </c>
      <c r="B1267" s="994">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4">
        <v>11</v>
      </c>
      <c r="B1268" s="994">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4">
        <v>12</v>
      </c>
      <c r="B1269" s="994">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4">
        <v>13</v>
      </c>
      <c r="B1270" s="994">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4">
        <v>14</v>
      </c>
      <c r="B1271" s="994">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4">
        <v>15</v>
      </c>
      <c r="B1272" s="994">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4">
        <v>16</v>
      </c>
      <c r="B1273" s="994">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4">
        <v>17</v>
      </c>
      <c r="B1274" s="994">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4">
        <v>18</v>
      </c>
      <c r="B1275" s="994">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4">
        <v>19</v>
      </c>
      <c r="B1276" s="994">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4">
        <v>20</v>
      </c>
      <c r="B1277" s="994">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4">
        <v>21</v>
      </c>
      <c r="B1278" s="994">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4">
        <v>22</v>
      </c>
      <c r="B1279" s="994">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4">
        <v>23</v>
      </c>
      <c r="B1280" s="994">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4">
        <v>24</v>
      </c>
      <c r="B1281" s="994">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4">
        <v>25</v>
      </c>
      <c r="B1282" s="994">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4">
        <v>26</v>
      </c>
      <c r="B1283" s="994">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4">
        <v>27</v>
      </c>
      <c r="B1284" s="994">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4">
        <v>28</v>
      </c>
      <c r="B1285" s="994">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4">
        <v>29</v>
      </c>
      <c r="B1286" s="994">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4">
        <v>30</v>
      </c>
      <c r="B1287" s="994">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319</v>
      </c>
      <c r="Z1290" s="273"/>
      <c r="AA1290" s="273"/>
      <c r="AB1290" s="273"/>
      <c r="AC1290" s="992" t="s">
        <v>310</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4">
        <v>2</v>
      </c>
      <c r="B1292" s="994">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4">
        <v>3</v>
      </c>
      <c r="B1293" s="994">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4">
        <v>4</v>
      </c>
      <c r="B1294" s="994">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4">
        <v>5</v>
      </c>
      <c r="B1295" s="994">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4">
        <v>6</v>
      </c>
      <c r="B1296" s="994">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4">
        <v>7</v>
      </c>
      <c r="B1297" s="994">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4">
        <v>8</v>
      </c>
      <c r="B1298" s="994">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4">
        <v>9</v>
      </c>
      <c r="B1299" s="994">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4">
        <v>10</v>
      </c>
      <c r="B1300" s="994">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4">
        <v>11</v>
      </c>
      <c r="B1301" s="994">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4">
        <v>12</v>
      </c>
      <c r="B1302" s="994">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4">
        <v>13</v>
      </c>
      <c r="B1303" s="994">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4">
        <v>14</v>
      </c>
      <c r="B1304" s="994">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4">
        <v>15</v>
      </c>
      <c r="B1305" s="994">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4">
        <v>16</v>
      </c>
      <c r="B1306" s="994">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4">
        <v>17</v>
      </c>
      <c r="B1307" s="994">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4">
        <v>18</v>
      </c>
      <c r="B1308" s="994">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4">
        <v>19</v>
      </c>
      <c r="B1309" s="994">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4">
        <v>20</v>
      </c>
      <c r="B1310" s="994">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4">
        <v>21</v>
      </c>
      <c r="B1311" s="994">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4">
        <v>22</v>
      </c>
      <c r="B1312" s="994">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4">
        <v>23</v>
      </c>
      <c r="B1313" s="994">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4">
        <v>24</v>
      </c>
      <c r="B1314" s="994">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4">
        <v>25</v>
      </c>
      <c r="B1315" s="994">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4">
        <v>26</v>
      </c>
      <c r="B1316" s="994">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4">
        <v>27</v>
      </c>
      <c r="B1317" s="994">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4">
        <v>28</v>
      </c>
      <c r="B1318" s="994">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4">
        <v>29</v>
      </c>
      <c r="B1319" s="994">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4">
        <v>30</v>
      </c>
      <c r="B1320" s="994">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2022-08-08T13:02:09Z</cp:lastPrinted>
  <dcterms:created xsi:type="dcterms:W3CDTF">2012-03-13T00:50:25Z</dcterms:created>
  <dcterms:modified xsi:type="dcterms:W3CDTF">2022-11-16T05:49:25Z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