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15285" windowHeight="102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<sst xmlns="http://schemas.openxmlformats.org/spreadsheetml/2006/main" count="1707" uniqueCount="765">
  <si>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</si>
  <si>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</si>
  <si>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</si>
  <si>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</si>
  <si>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</si>
  <si>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</si>
  <si>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</si>
  <si>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</si>
  <si>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</si>
  <si>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</si>
  <si>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</si>
  <si>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</si>
  <si>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</si>
  <si>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</si>
  <si>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</si>
  <si>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</si>
  <si>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</si>
  <si>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</si>
  <si>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</si>
  <si>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</si>
  <si>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</si>
  <si>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</si>
  <si>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</si>
  <si>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</si>
  <si>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</si>
  <si>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</si>
  <si>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</si>
  <si>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</si>
  <si>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</si>
  <si>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</si>
  <si>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</si>
  <si>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</si>
  <si>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</si>
  <si>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</si>
  <si>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</si>
  <si>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</si>
  <si>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</si>
  <si>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</si>
  <si>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</si>
  <si>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</si>
  <si>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</si>
  <si>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</si>
  <si>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</si>
  <si>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</si>
  <si>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</si>
  <si>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</si>
  <si>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</si>
  <si>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</si>
  <si>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</si>
  <si>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</si>
  <si>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</si>
  <si>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</si>
  <si>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</si>
  <si>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</si>
  <si>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</si>
  <si>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</si>
  <si>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</si>
  <si>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</si>
  <si>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</si>
  <si>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</si>
  <si>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</si>
  <si>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</si>
  <si>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</si>
  <si>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</si>
  <si>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</si>
  <si>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</si>
  <si>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</si>
  <si>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</si>
  <si>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</si>
  <si>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</si>
  <si>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</si>
  <si>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</si>
  <si>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</si>
  <si>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</si>
  <si>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</si>
  <si>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</si>
  <si>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</si>
  <si>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</si>
  <si>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</si>
  <si>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</si>
  <si>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</si>
  <si>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</si>
  <si>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</si>
  <si>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</si>
  <si>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</si>
  <si>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</si>
  <si>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</si>
  <si>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</si>
  <si>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</si>
  <si>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</si>
  <si>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</si>
  <si>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</si>
  <si>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</si>
  <si>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</si>
  <si>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</si>
  <si>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</si>
  <si>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</si>
  <si>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</si>
  <si>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</si>
  <si>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</si>
  <si>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</si>
  <si>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</si>
  <si>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</si>
  <si>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</si>
  <si>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</si>
  <si>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</si>
  <si>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</si>
  <si>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</si>
  <si>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</si>
  <si>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</si>
  <si>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</si>
  <si>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</si>
  <si>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</si>
  <si>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</si>
  <si>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</si>
  <si>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</si>
  <si>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</si>
  <si>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</si>
  <si>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</si>
  <si>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</si>
  <si>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</si>
  <si>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</si>
  <si>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</si>
  <si>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</si>
  <si>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</si>
  <si>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</si>
  <si>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</si>
  <si>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</si>
  <si>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</si>
  <si>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</si>
  <si>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</si>
  <si>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</si>
  <si>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</si>
  <si>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</si>
  <si>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</si>
  <si>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</si>
  <si>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</si>
  <si>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</si>
  <si>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</si>
  <si>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</si>
  <si>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</si>
  <si>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</si>
  <si>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</si>
  <si>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</si>
  <si>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</si>
  <si>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</si>
  <si>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</si>
  <si>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</si>
  <si>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</si>
  <si>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</si>
  <si>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</si>
  <si>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</si>
  <si>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</si>
  <si>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</si>
  <si>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</si>
  <si>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</si>
  <si>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</si>
  <si>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</si>
  <si>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</si>
  <si>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</si>
  <si>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</si>
  <si>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</si>
  <si>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</si>
  <si>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</si>
  <si>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</si>
  <si>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</si>
  <si>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</si>
  <si>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</si>
  <si>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</si>
  <si>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</si>
  <si>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</si>
  <si>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</si>
  <si>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</si>
  <si>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</si>
  <si>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</si>
  <si>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</si>
  <si>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</si>
  <si>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</si>
  <si>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</si>
  <si>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</si>
  <si>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</si>
  <si>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</si>
  <si>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</si>
  <si>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</si>
  <si>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</si>
  <si>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</si>
  <si>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</si>
  <si>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</si>
  <si>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</si>
  <si>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</si>
  <si>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</si>
  <si>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</si>
  <si>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</si>
  <si>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</si>
  <si>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</si>
  <si>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</si>
  <si>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</si>
  <si>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</si>
  <si>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</si>
  <si>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</si>
  <si>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</si>
  <si>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</si>
  <si>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</si>
  <si>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</si>
  <si>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</si>
  <si>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</si>
  <si>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</si>
  <si>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</si>
  <si>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</si>
  <si>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</si>
  <si>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</si>
  <si>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</si>
  <si>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</si>
  <si>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</si>
  <si>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</si>
  <si>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</si>
  <si>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</si>
  <si>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</si>
  <si>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</si>
  <si>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</si>
  <si>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</si>
  <si>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</si>
  <si>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</si>
  <si>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</si>
  <si>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</si>
  <si>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</si>
  <si>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</si>
  <si>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</si>
  <si>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</si>
  <si>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</si>
  <si>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</si>
  <si>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</si>
  <si>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</si>
  <si>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</si>
  <si>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</si>
  <si>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</si>
  <si>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</si>
  <si>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</si>
  <si>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</si>
  <si>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</si>
  <si>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</si>
  <si>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</si>
  <si>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</si>
  <si>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</si>
  <si>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</si>
  <si>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</si>
  <si>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</si>
  <si>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</si>
  <si>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</si>
  <si>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</si>
  <si>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</si>
  <si>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</si>
  <si>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</si>
  <si>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</si>
  <si>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</si>
  <si>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</si>
  <si>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</si>
  <si>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</si>
  <si>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</si>
  <si>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</si>
  <si>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</si>
  <si>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</si>
  <si>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</si>
  <si>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</si>
  <si>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</si>
  <si>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</si>
  <si>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</si>
  <si>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</si>
  <si>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</si>
  <si>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</si>
  <si>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</si>
  <si>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</si>
  <si>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</si>
  <si>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</si>
  <si>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</si>
  <si>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</si>
  <si>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</si>
  <si>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</si>
  <si>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</si>
  <si>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</si>
  <si>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</si>
  <si>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</si>
  <si>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</si>
  <si>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</si>
  <si>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</si>
  <si>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</si>
  <si>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</si>
  <si>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</si>
  <si>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</si>
  <si>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</si>
  <si>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</si>
  <si>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</si>
  <si>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</si>
  <si>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</si>
  <si>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</si>
  <si>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</si>
  <si>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</si>
  <si>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</si>
  <si>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</si>
  <si>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</si>
  <si>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</si>
  <si>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</si>
  <si>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</si>
  <si>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</si>
  <si>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</si>
  <si>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</si>
  <si>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</si>
  <si>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</si>
  <si>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</si>
  <si>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</si>
  <si>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</si>
  <si>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</si>
  <si>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</si>
  <si>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</si>
  <si>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</si>
  <si>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</si>
  <si>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</si>
  <si>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</si>
  <si>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</si>
  <si>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</si>
  <si>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</si>
  <si>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</si>
  <si>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</si>
  <si>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</si>
  <si>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</si>
  <si>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</si>
  <si>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</si>
  <si>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</si>
  <si>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</si>
  <si>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</si>
  <si>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</si>
  <si>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</si>
  <si>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</si>
  <si>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</si>
  <si>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</si>
  <si>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</si>
  <si>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</si>
  <si>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</si>
  <si>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</si>
  <si>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</si>
  <si>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</si>
  <si>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</si>
  <si>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</si>
  <si>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</si>
  <si>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</si>
  <si>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</si>
  <si>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</si>
  <si>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</si>
  <si>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</si>
  <si>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</si>
  <si>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</si>
  <si>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</si>
  <si>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</si>
  <si>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</si>
  <si>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</si>
  <si>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</si>
  <si>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</si>
  <si>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</si>
  <si>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</si>
  <si>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</si>
  <si>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</si>
  <si>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</si>
  <si>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</si>
  <si>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</si>
  <si>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</si>
  <si>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</si>
  <si>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</si>
  <si>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</si>
  <si>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</si>
  <si>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</si>
  <si>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</si>
  <si>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</si>
  <si>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</si>
  <si>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</si>
  <si>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</si>
  <si>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</si>
  <si>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</si>
  <si>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</si>
  <si>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</si>
  <si>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</si>
  <si>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</si>
  <si>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</si>
  <si>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</si>
  <si>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</si>
  <si>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</si>
  <si>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</si>
  <si>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</si>
  <si>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</si>
  <si>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</si>
  <si>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</si>
  <si>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</si>
  <si>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</si>
  <si>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</si>
  <si>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</si>
  <si>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</si>
  <si>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</si>
  <si>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</si>
  <si>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</si>
  <si>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</si>
  <si>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</si>
  <si>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</si>
  <si>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</si>
  <si>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</si>
  <si>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</si>
  <si>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</si>
  <si>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</si>
  <si>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</si>
  <si>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</si>
  <si>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</si>
  <si>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</si>
  <si>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</si>
  <si>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</si>
  <si>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</si>
  <si>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</si>
  <si>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</si>
  <si>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</si>
  <si>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</si>
  <si>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</si>
  <si>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</si>
  <si>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</si>
  <si>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</si>
  <si>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</si>
  <si>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</si>
  <si>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</si>
  <si>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</si>
  <si>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</si>
  <si>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</si>
  <si>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</si>
  <si>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</si>
  <si>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</si>
  <si>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</si>
  <si>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</si>
  <si>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</si>
  <si>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</si>
  <si>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</si>
  <si>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</si>
  <si>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</si>
  <si>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</si>
  <si>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</si>
  <si>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</si>
  <si>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</si>
  <si>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</si>
  <si>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</si>
  <si>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</si>
  <si>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</si>
  <si>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</si>
  <si>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</si>
  <si>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</si>
  <si>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</si>
  <si>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</si>
  <si>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</si>
  <si>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</si>
  <si>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</si>
  <si>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</si>
  <si>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</si>
  <si>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</si>
  <si>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</si>
  <si>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</si>
  <si>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</si>
  <si>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</si>
  <si>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</si>
  <si>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</si>
  <si>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</si>
  <si>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</si>
  <si>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</si>
  <si>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</si>
  <si>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</si>
  <si>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</si>
  <si>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</si>
  <si>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</si>
  <si>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</si>
  <si>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</si>
  <si>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</si>
  <si>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</si>
  <si>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</si>
  <si>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</si>
  <si>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</si>
  <si>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</si>
  <si>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</si>
  <si>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</si>
  <si>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</si>
  <si>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</si>
  <si>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</si>
  <si>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</si>
  <si>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</si>
  <si>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</si>
  <si>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</si>
  <si>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</si>
  <si>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</si>
  <si>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</si>
  <si>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</si>
  <si>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</si>
  <si>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</si>
  <si>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</si>
  <si>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</si>
  <si>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</si>
  <si>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</si>
  <si>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</si>
  <si>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</si>
  <si>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</si>
  <si>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</si>
  <si>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</si>
  <si>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</si>
  <si>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</si>
  <si>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</si>
  <si>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</si>
  <si>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</si>
  <si>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</si>
  <si>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</si>
  <si>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</si>
  <si>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</si>
  <si>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</si>
  <si>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</si>
  <si>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</si>
  <si>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</si>
  <si>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</si>
  <si>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</si>
  <si>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</si>
  <si>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</si>
  <si>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</si>
  <si>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</si>
  <si>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</si>
  <si>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</si>
  <si>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</si>
  <si>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</si>
  <si>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</si>
  <si>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</si>
  <si>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</si>
  <si>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</si>
  <si>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</si>
  <si>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</si>
  <si>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</si>
  <si>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</si>
  <si>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</si>
  <si>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</si>
  <si>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</si>
  <si>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</si>
  <si>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</si>
  <si>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</si>
  <si>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</si>
  <si>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</si>
  <si>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</si>
  <si>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</si>
  <si>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</si>
  <si>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</si>
  <si>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</si>
  <si>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</si>
  <si>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</si>
  <si>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</si>
  <si>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</si>
  <si>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</si>
  <si>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</si>
  <si>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</si>
  <si>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</si>
  <si>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</si>
  <si>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</si>
  <si>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</si>
  <si>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</si>
  <si>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</si>
  <si>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</si>
  <si>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</si>
  <si>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</si>
  <si>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</si>
  <si>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</si>
  <si>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</si>
  <si>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</si>
  <si>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</si>
  <si>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</si>
  <si>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</si>
  <si>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</si>
  <si>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</si>
  <si>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</si>
  <si>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</si>
  <si>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</si>
  <si>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</si>
  <si>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</si>
  <si>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</si>
  <si>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</si>
  <si>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</si>
  <si>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</si>
  <si>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</si>
  <si>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</si>
  <si>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</si>
  <si>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</si>
  <si>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</si>
  <si>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</si>
  <si>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</si>
  <si>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</si>
  <si>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</si>
  <si>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</si>
  <si>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</si>
  <si>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</si>
  <si>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</si>
  <si>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</si>
  <si>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火山観測</t>
    <phoneticPr fontId="5"/>
  </si>
  <si>
    <t>気象庁地震火山部</t>
    <phoneticPr fontId="5"/>
  </si>
  <si>
    <t>国土交通省</t>
  </si>
  <si>
    <t>国交</t>
  </si>
  <si>
    <t>管理課</t>
    <rPh sb="0" eb="3">
      <t>カンリカ</t>
    </rPh>
    <phoneticPr fontId="5"/>
  </si>
  <si>
    <t>課長　加藤　孝志</t>
    <phoneticPr fontId="5"/>
  </si>
  <si>
    <t>○</t>
  </si>
  <si>
    <t>気象業務法（第3条、第11条、第15条他）
災害対策基本法（第3条、第8条）
活動火山対策特別措置法（第４条、第12条、第30条）</t>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</si>
  <si>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phoneticPr fontId="5"/>
  </si>
  <si>
    <t>　全国の活火山の活動を観測・監視し、最新の火山学的知見に基づく解析を行い、適時的確に噴火警報等の防災情報を発表することにより、火山噴火等による災害の防止・軽減に資する。</t>
    <phoneticPr fontId="5"/>
  </si>
  <si>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を運用している。</t>
    <phoneticPr fontId="5"/>
  </si>
  <si>
    <t>-</t>
  </si>
  <si>
    <t>施設施工旅費</t>
    <rPh sb="0" eb="2">
      <t>シセツ</t>
    </rPh>
    <rPh sb="2" eb="4">
      <t>セコウ</t>
    </rPh>
    <rPh sb="4" eb="6">
      <t>リョヒ</t>
    </rPh>
    <phoneticPr fontId="5"/>
  </si>
  <si>
    <t>施設整備費</t>
    <rPh sb="0" eb="2">
      <t>シセツ</t>
    </rPh>
    <rPh sb="2" eb="5">
      <t>セイビヒ</t>
    </rPh>
    <phoneticPr fontId="5"/>
  </si>
  <si>
    <t>国民・防災機関・報道機関等に対して、火山噴火等による災害の防止・軽減を目的に噴火警報等を発表している。</t>
    <phoneticPr fontId="5"/>
  </si>
  <si>
    <t>観測施設を整備し、火山活動を24時間体制で常時観測・監視</t>
    <rPh sb="0" eb="2">
      <t>カンソク</t>
    </rPh>
    <rPh sb="2" eb="4">
      <t>シセツ</t>
    </rPh>
    <rPh sb="5" eb="7">
      <t>セイビ</t>
    </rPh>
    <rPh sb="9" eb="11">
      <t>カザン</t>
    </rPh>
    <rPh sb="11" eb="13">
      <t>カツドウ</t>
    </rPh>
    <rPh sb="16" eb="18">
      <t>ジカン</t>
    </rPh>
    <rPh sb="18" eb="20">
      <t>タイセイ</t>
    </rPh>
    <rPh sb="21" eb="23">
      <t>ジョウジ</t>
    </rPh>
    <rPh sb="23" eb="25">
      <t>カンソク</t>
    </rPh>
    <rPh sb="26" eb="28">
      <t>カンシ</t>
    </rPh>
    <phoneticPr fontId="6"/>
  </si>
  <si>
    <t>連続監視火山数</t>
  </si>
  <si>
    <t>回</t>
  </si>
  <si>
    <t>観測・解析結果等をもとに、噴火警報等を発表</t>
    <rPh sb="0" eb="2">
      <t>カンソク</t>
    </rPh>
    <rPh sb="3" eb="5">
      <t>カイセキ</t>
    </rPh>
    <rPh sb="5" eb="7">
      <t>ケッカ</t>
    </rPh>
    <rPh sb="7" eb="8">
      <t>トウ</t>
    </rPh>
    <rPh sb="13" eb="15">
      <t>フンカ</t>
    </rPh>
    <rPh sb="15" eb="17">
      <t>ケイホウ</t>
    </rPh>
    <rPh sb="17" eb="18">
      <t>トウ</t>
    </rPh>
    <rPh sb="19" eb="21">
      <t>ハッピョウ</t>
    </rPh>
    <phoneticPr fontId="6"/>
  </si>
  <si>
    <t>噴火警報等の発表回数</t>
  </si>
  <si>
    <t>観測・解析結果等をもとに、噴火速報を発表</t>
    <rPh sb="0" eb="2">
      <t>カンソク</t>
    </rPh>
    <rPh sb="3" eb="5">
      <t>カイセキ</t>
    </rPh>
    <rPh sb="5" eb="7">
      <t>ケッカ</t>
    </rPh>
    <rPh sb="7" eb="8">
      <t>トウ</t>
    </rPh>
    <rPh sb="13" eb="17">
      <t>フンカソクホウ</t>
    </rPh>
    <rPh sb="18" eb="20">
      <t>ハッピョウ</t>
    </rPh>
    <phoneticPr fontId="6"/>
  </si>
  <si>
    <t>噴火速報の発表回数</t>
  </si>
  <si>
    <t>執行額／火山関係情報等の発表回数　　　　　　　　　　　　　　</t>
    <phoneticPr fontId="5"/>
  </si>
  <si>
    <t>千円</t>
  </si>
  <si>
    <t>924/20518</t>
  </si>
  <si>
    <t>1038/22016</t>
  </si>
  <si>
    <t>900/15941</t>
  </si>
  <si>
    <t>火山活動評価を高度化し、噴火警戒レベルの判定基準に適用した火山数を令和12年度までに23火山にする</t>
  </si>
  <si>
    <t>火山活動評価を高度化し、噴火警戒レベルの判定基準に適用した火山数</t>
  </si>
  <si>
    <t>火山</t>
  </si>
  <si>
    <t>「気象庁業務評価レポート（令和３年度版）」資料３　令和３年度業績指標登録票3-14ページ　(7)火山活動評価の高度化による噴火警報の一層的確な運用
https://www.jma.go.jp/jma/kishou/hyouka/hyouka-report/r03report/r03shiryo3.pdf</t>
    <phoneticPr fontId="5"/>
  </si>
  <si>
    <t>4 水害等災害による被害の軽減</t>
    <phoneticPr fontId="5"/>
  </si>
  <si>
    <t>10　自然災害による被害を軽減するため、気象情報等の提供及び観測・通信体制を充実する</t>
  </si>
  <si>
    <t>https://www.mlit.go.jp/seisakutokatsu/hyouka/seisakutokatsu_hyouka_tk_000037.html</t>
    <phoneticPr fontId="5"/>
  </si>
  <si>
    <t>P15（全体版）</t>
    <phoneticPr fontId="5"/>
  </si>
  <si>
    <t>火山噴火等による災害の防止・軽減を図る事業であり、広く国民のニーズがある。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</si>
  <si>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</si>
  <si>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</si>
  <si>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rPh sb="83" eb="85">
      <t>チョウサ</t>
    </rPh>
    <rPh sb="95" eb="97">
      <t>エンチョウ</t>
    </rPh>
    <phoneticPr fontId="5"/>
  </si>
  <si>
    <t>有</t>
  </si>
  <si>
    <t>‐</t>
  </si>
  <si>
    <t>限られた予算の中で効果的・効率的な観測・監視を実施している。</t>
    <phoneticPr fontId="5"/>
  </si>
  <si>
    <t>調達内容を吟味し、無駄のない予算の執行に努めている。</t>
  </si>
  <si>
    <t>整備に当たって技術的な困難が生じ、安定的な監視を継続させるための技術的検討を行ったため翌年度にわたる債務負担が必要と判断したことは妥当である。</t>
    <rPh sb="0" eb="2">
      <t>セイビ</t>
    </rPh>
    <rPh sb="3" eb="4">
      <t>ア</t>
    </rPh>
    <rPh sb="7" eb="10">
      <t>ギジュツテキ</t>
    </rPh>
    <rPh sb="11" eb="13">
      <t>コンナン</t>
    </rPh>
    <rPh sb="14" eb="15">
      <t>ショウ</t>
    </rPh>
    <rPh sb="17" eb="19">
      <t>アンテイ</t>
    </rPh>
    <rPh sb="19" eb="20">
      <t>テキ</t>
    </rPh>
    <rPh sb="21" eb="23">
      <t>カンシ</t>
    </rPh>
    <rPh sb="24" eb="26">
      <t>ケイゾク</t>
    </rPh>
    <rPh sb="32" eb="34">
      <t>ギジュツ</t>
    </rPh>
    <rPh sb="34" eb="35">
      <t>テキ</t>
    </rPh>
    <rPh sb="35" eb="37">
      <t>ケントウ</t>
    </rPh>
    <rPh sb="38" eb="39">
      <t>オコナ</t>
    </rPh>
    <rPh sb="43" eb="46">
      <t>ヨクネンド</t>
    </rPh>
    <rPh sb="50" eb="52">
      <t>サイム</t>
    </rPh>
    <rPh sb="52" eb="54">
      <t>フタン</t>
    </rPh>
    <rPh sb="55" eb="57">
      <t>ヒツヨウ</t>
    </rPh>
    <rPh sb="58" eb="60">
      <t>ハンダン</t>
    </rPh>
    <rPh sb="65" eb="67">
      <t>ダトウ</t>
    </rPh>
    <phoneticPr fontId="5"/>
  </si>
  <si>
    <t>調達において、公告期間や整備期間を出来る限り長くし、競争機会を増やすことでコスト削減を促す。</t>
    <rPh sb="28" eb="30">
      <t>キカイ</t>
    </rPh>
    <rPh sb="31" eb="32">
      <t>フ</t>
    </rPh>
    <phoneticPr fontId="5"/>
  </si>
  <si>
    <t>火山活動評価の高度化について、令和３(2021)年度に、２火山で火山活動評価を高度化し、噴火警戒レベルの判定基準に適用できたことから、目標に対し実績が伴っている。</t>
    <rPh sb="0" eb="2">
      <t>カザン</t>
    </rPh>
    <rPh sb="2" eb="4">
      <t>カツドウ</t>
    </rPh>
    <rPh sb="4" eb="6">
      <t>ヒョウカ</t>
    </rPh>
    <rPh sb="7" eb="10">
      <t>コウドカ</t>
    </rPh>
    <rPh sb="29" eb="31">
      <t>カザン</t>
    </rPh>
    <rPh sb="67" eb="69">
      <t>モクヒョウ</t>
    </rPh>
    <rPh sb="70" eb="71">
      <t>タイ</t>
    </rPh>
    <rPh sb="72" eb="74">
      <t>ジッセキ</t>
    </rPh>
    <rPh sb="75" eb="76">
      <t>トモナ</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</si>
  <si>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</si>
  <si>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噴火警戒レベルの導入は災害の防止、軽減に有効な手段である。</t>
  </si>
  <si>
    <t>整備した観測施設を十分に活用している。</t>
  </si>
  <si>
    <t>471</t>
  </si>
  <si>
    <t>503</t>
  </si>
  <si>
    <t>91</t>
  </si>
  <si>
    <t>89</t>
  </si>
  <si>
    <t>88</t>
  </si>
  <si>
    <t>96</t>
  </si>
  <si>
    <t>90</t>
  </si>
  <si>
    <t>A.株式会社ＮＴＴドコモ</t>
    <phoneticPr fontId="5"/>
  </si>
  <si>
    <t>雑役務費</t>
    <phoneticPr fontId="5"/>
  </si>
  <si>
    <t>火山映像収録伝送装置の製作及び取付調整</t>
    <phoneticPr fontId="5"/>
  </si>
  <si>
    <t>B.エヌ・ティ・ティ・コミュニケーションズ株式会社</t>
    <phoneticPr fontId="5"/>
  </si>
  <si>
    <t>通信運搬費</t>
    <rPh sb="0" eb="2">
      <t>ツウシン</t>
    </rPh>
    <rPh sb="2" eb="4">
      <t>ウンパン</t>
    </rPh>
    <rPh sb="4" eb="5">
      <t>ヒ</t>
    </rPh>
    <phoneticPr fontId="5"/>
  </si>
  <si>
    <t>電信回線専用料</t>
    <phoneticPr fontId="5"/>
  </si>
  <si>
    <t>C.軽井沢町</t>
    <phoneticPr fontId="5"/>
  </si>
  <si>
    <t>借料及び損料</t>
    <phoneticPr fontId="5"/>
  </si>
  <si>
    <t>浅間山火山観測所建物借料</t>
    <phoneticPr fontId="5"/>
  </si>
  <si>
    <t>浅間山火山観測所敷地借料（駐車場）</t>
    <phoneticPr fontId="5"/>
  </si>
  <si>
    <t>D.東京管区気象台</t>
    <rPh sb="2" eb="4">
      <t>トウキョウ</t>
    </rPh>
    <rPh sb="4" eb="6">
      <t>カンク</t>
    </rPh>
    <rPh sb="6" eb="9">
      <t>キショウダイ</t>
    </rPh>
    <phoneticPr fontId="5"/>
  </si>
  <si>
    <t>焼岳中尾傾斜計修理</t>
    <phoneticPr fontId="5"/>
  </si>
  <si>
    <t>火山総合観測装置点検及び調整</t>
    <phoneticPr fontId="5"/>
  </si>
  <si>
    <t>雑役務費</t>
  </si>
  <si>
    <t>火山遠望観測装置等の点検及び調整</t>
    <phoneticPr fontId="5"/>
  </si>
  <si>
    <t>八丈島楊梅ヶ原火山遠望観測点電源制御装置修理及び機器移設取付調整</t>
    <phoneticPr fontId="5"/>
  </si>
  <si>
    <t>火山観測装置雷災対策用機器取付け工事</t>
    <phoneticPr fontId="5"/>
  </si>
  <si>
    <t>那須岳高雄地震計修理</t>
    <phoneticPr fontId="5"/>
  </si>
  <si>
    <t>日光白根山・草津白根山火山観測施設点検及び環境整備</t>
    <phoneticPr fontId="5"/>
  </si>
  <si>
    <t>観測機器用バッテリーの運搬</t>
    <phoneticPr fontId="5"/>
  </si>
  <si>
    <t>伊豆大島火山観測点環境保全</t>
    <phoneticPr fontId="5"/>
  </si>
  <si>
    <t>那須岳峰ノ茶屋跡火山観測装置のソーラーパネル補強作業</t>
    <phoneticPr fontId="5"/>
  </si>
  <si>
    <t>E.大福電設株式会社</t>
    <phoneticPr fontId="5"/>
  </si>
  <si>
    <t>南部九州火山観測施設の点検及び環境整備</t>
    <phoneticPr fontId="5"/>
  </si>
  <si>
    <t>F. 明星電気株式会社</t>
    <phoneticPr fontId="5"/>
  </si>
  <si>
    <t>火山総合観測点の点検</t>
    <phoneticPr fontId="5"/>
  </si>
  <si>
    <t>G.箱根町</t>
    <phoneticPr fontId="5"/>
  </si>
  <si>
    <t>箱根山火山観測施設（遠望カメラ）建物借用</t>
    <phoneticPr fontId="5"/>
  </si>
  <si>
    <t>箱根山火山観測施設（地震計）敷地借用</t>
    <phoneticPr fontId="5"/>
  </si>
  <si>
    <t>箱根山火山観測施設（ＧＰＳ）敷地借用</t>
    <phoneticPr fontId="5"/>
  </si>
  <si>
    <t>株式会社ＮＴＴドコモ</t>
    <phoneticPr fontId="5"/>
  </si>
  <si>
    <t>株式会社近計システム</t>
    <phoneticPr fontId="5"/>
  </si>
  <si>
    <t>火山機動観測用テレメータ装置の購入</t>
    <phoneticPr fontId="5"/>
  </si>
  <si>
    <t>日立造船株式会社</t>
    <phoneticPr fontId="5"/>
  </si>
  <si>
    <t>ＧＮＳＳデータ等受信装置の製作及び取付調整</t>
    <phoneticPr fontId="5"/>
  </si>
  <si>
    <t>株式会社ヘキサメディア</t>
    <phoneticPr fontId="5"/>
  </si>
  <si>
    <t>無人航空機による火山噴火時等における火口周辺調査</t>
    <phoneticPr fontId="5"/>
  </si>
  <si>
    <t>大面建設株式会社</t>
    <phoneticPr fontId="5"/>
  </si>
  <si>
    <t>富士山御殿場口８合目観測点の石垣補修工事</t>
    <phoneticPr fontId="5"/>
  </si>
  <si>
    <t>エヌ・ティ・ティ・コミュニケーションズ株式会社</t>
    <phoneticPr fontId="5"/>
  </si>
  <si>
    <t>ＮＥＣキャピタルソリューション株式会社</t>
    <phoneticPr fontId="5"/>
  </si>
  <si>
    <t>火山監視・情報センターシステム（ＶＯＩＳ）のハードウェアの借用（リース）及び保守</t>
    <rPh sb="38" eb="40">
      <t>ホシュ</t>
    </rPh>
    <phoneticPr fontId="5"/>
  </si>
  <si>
    <t>火山灰情報提供システムの借用・保守</t>
    <phoneticPr fontId="5"/>
  </si>
  <si>
    <t>国庫債務負担行為等</t>
  </si>
  <si>
    <t>火山映像収録伝送装置等の点検調整</t>
    <phoneticPr fontId="5"/>
  </si>
  <si>
    <t>株式会社エーモード</t>
    <phoneticPr fontId="5"/>
  </si>
  <si>
    <t>火山監視・情報センターシステムの回線（閉域網）及び火山監視情報提供基盤の運用</t>
    <phoneticPr fontId="5"/>
  </si>
  <si>
    <t>日本電気株式会社</t>
    <phoneticPr fontId="5"/>
  </si>
  <si>
    <t>火山監視・情報センターシステム（ＶＯＩＳ）の業務処理ソフトウェア保守及び運用支援</t>
    <rPh sb="38" eb="40">
      <t>シエン</t>
    </rPh>
    <phoneticPr fontId="5"/>
  </si>
  <si>
    <t>太陽計測株式会社</t>
    <phoneticPr fontId="5"/>
  </si>
  <si>
    <t>火山ガス観測装置の点検調整等</t>
    <phoneticPr fontId="5"/>
  </si>
  <si>
    <t>スカパーＪＳＡＴ株式会社</t>
    <phoneticPr fontId="5"/>
  </si>
  <si>
    <t>明星電気株式会社</t>
    <phoneticPr fontId="5"/>
  </si>
  <si>
    <t>硫黄島千鳥観測点の点検調整</t>
    <phoneticPr fontId="5"/>
  </si>
  <si>
    <t>硫黄島東山観測点の補修</t>
    <phoneticPr fontId="5"/>
  </si>
  <si>
    <t>有限会社テラテクニカ</t>
    <phoneticPr fontId="5"/>
  </si>
  <si>
    <t>オーバーハウザー磁力計ＧＳＭ－１９感部の購入</t>
    <phoneticPr fontId="5"/>
  </si>
  <si>
    <t>軽井沢町</t>
    <phoneticPr fontId="5"/>
  </si>
  <si>
    <t>山梨県</t>
    <phoneticPr fontId="5"/>
  </si>
  <si>
    <t>富士山火山観測施設Ｃ観測点建物借料</t>
    <phoneticPr fontId="5"/>
  </si>
  <si>
    <t>富士山火山観測施設Ｃ・Ｄ観測点敷地借料</t>
    <phoneticPr fontId="5"/>
  </si>
  <si>
    <t>富士宮市</t>
    <phoneticPr fontId="5"/>
  </si>
  <si>
    <t>火山観測施設（富士山Ｅ中継点）敷地借料</t>
    <phoneticPr fontId="5"/>
  </si>
  <si>
    <t>大島町</t>
    <phoneticPr fontId="5"/>
  </si>
  <si>
    <t>伊豆大島地磁気観測施設敷地借料</t>
    <phoneticPr fontId="5"/>
  </si>
  <si>
    <t>東京管区気象台</t>
    <phoneticPr fontId="5"/>
  </si>
  <si>
    <t>計画に基づく各保守契約等の実施</t>
    <phoneticPr fontId="5"/>
  </si>
  <si>
    <t>仙台管区気象台</t>
    <rPh sb="0" eb="2">
      <t>センダイ</t>
    </rPh>
    <phoneticPr fontId="5"/>
  </si>
  <si>
    <t>福岡管区気象台</t>
    <rPh sb="0" eb="2">
      <t>フクオカ</t>
    </rPh>
    <phoneticPr fontId="5"/>
  </si>
  <si>
    <t>札幌管区気象台</t>
    <rPh sb="0" eb="2">
      <t>サッポロ</t>
    </rPh>
    <phoneticPr fontId="5"/>
  </si>
  <si>
    <t>大福電設株式会社</t>
    <phoneticPr fontId="5"/>
  </si>
  <si>
    <t>応用地質株式会社</t>
    <phoneticPr fontId="5"/>
  </si>
  <si>
    <t>火山遠望観測装置及び火山映像収録装置の点検調整</t>
    <phoneticPr fontId="5"/>
  </si>
  <si>
    <t>火山遠望観測装置及び火山映像収録伝送装置の点検調整</t>
    <phoneticPr fontId="5"/>
  </si>
  <si>
    <t>吾妻山火山ガス観測装置の復旧作業</t>
    <phoneticPr fontId="5"/>
  </si>
  <si>
    <t>株式会社マツダ電気通信</t>
    <phoneticPr fontId="5"/>
  </si>
  <si>
    <t>火山観測装置等の簡易点検及び観測環境整備作業（樽前山）</t>
    <phoneticPr fontId="5"/>
  </si>
  <si>
    <t>火山観測装置等の簡易点検及び観測環境整備作業（雌阿寒岳・アトサヌプリ）</t>
    <phoneticPr fontId="5"/>
  </si>
  <si>
    <t>火山観測装置等の簡易点検及び観測環境整備作業（有珠山・倶多楽）</t>
    <phoneticPr fontId="5"/>
  </si>
  <si>
    <t>株式会社九州山光社</t>
    <phoneticPr fontId="5"/>
  </si>
  <si>
    <t>阿蘇山第二火口南縁観測点修繕工事</t>
    <phoneticPr fontId="5"/>
  </si>
  <si>
    <t>韓国岳ＧＮＳＳ観測点修繕</t>
    <phoneticPr fontId="5"/>
  </si>
  <si>
    <t>青森環境開発株式会社</t>
    <phoneticPr fontId="5"/>
  </si>
  <si>
    <t>岩木山鳥ノ海南観測施設パンザマスト修復工事</t>
    <phoneticPr fontId="5"/>
  </si>
  <si>
    <t>電通システム株式会社</t>
    <phoneticPr fontId="5"/>
  </si>
  <si>
    <t>御嶽山火山観測施設点検及び環境調整</t>
    <phoneticPr fontId="5"/>
  </si>
  <si>
    <t>有限会社共同建設</t>
    <phoneticPr fontId="5"/>
  </si>
  <si>
    <t>桜島あみだ川火山総合観測点補修工事</t>
    <phoneticPr fontId="5"/>
  </si>
  <si>
    <t>親栄電設株式会社</t>
    <phoneticPr fontId="5"/>
  </si>
  <si>
    <t>霧島山高原西麓観測点機動観測用赤外熱映像装置の移設工事</t>
    <phoneticPr fontId="5"/>
  </si>
  <si>
    <t>箱根町</t>
    <phoneticPr fontId="5"/>
  </si>
  <si>
    <t>個人A</t>
    <rPh sb="0" eb="2">
      <t>コジン</t>
    </rPh>
    <phoneticPr fontId="5"/>
  </si>
  <si>
    <t>安達太良山火山遠望観測施設敷地借用料</t>
    <phoneticPr fontId="5"/>
  </si>
  <si>
    <t>ワカサリゾート株式会社</t>
    <rPh sb="8" eb="9">
      <t>シキ</t>
    </rPh>
    <rPh sb="9" eb="11">
      <t>カイシャ</t>
    </rPh>
    <phoneticPr fontId="5"/>
  </si>
  <si>
    <t>大雪山旭岳姿見火山総合観測施設</t>
    <phoneticPr fontId="5"/>
  </si>
  <si>
    <t>御殿場市</t>
    <phoneticPr fontId="5"/>
  </si>
  <si>
    <t>富士山遠望観測施設建物借用</t>
    <phoneticPr fontId="5"/>
  </si>
  <si>
    <t>個人B</t>
    <rPh sb="0" eb="2">
      <t>コジン</t>
    </rPh>
    <phoneticPr fontId="5"/>
  </si>
  <si>
    <t>有珠山東有珠観測点（傾斜計）設置敷地</t>
    <phoneticPr fontId="5"/>
  </si>
  <si>
    <t>株式会社Ｂｌｕｅ　Ｒｅｓｏｒｔ乗鞍</t>
    <phoneticPr fontId="5"/>
  </si>
  <si>
    <t>乗鞍岳火山観測施設電柱及び管路借用</t>
    <phoneticPr fontId="5"/>
  </si>
  <si>
    <t>個人C</t>
    <rPh sb="0" eb="2">
      <t>コジン</t>
    </rPh>
    <phoneticPr fontId="5"/>
  </si>
  <si>
    <t>伊豆東部火山群（大崎）観測点敷地借用</t>
    <phoneticPr fontId="5"/>
  </si>
  <si>
    <t>大和リゾート株式会社</t>
    <phoneticPr fontId="5"/>
  </si>
  <si>
    <t>霧島山総合観測点中継点及び遠望観測点用地借料</t>
    <phoneticPr fontId="5"/>
  </si>
  <si>
    <t>箱根ロープウェイ株式会社</t>
    <phoneticPr fontId="5"/>
  </si>
  <si>
    <t>箱根山火山観測施設（火口カメラ）敷地借用</t>
    <phoneticPr fontId="5"/>
  </si>
  <si>
    <t>南阿蘇村</t>
    <phoneticPr fontId="5"/>
  </si>
  <si>
    <t>阿蘇山測候所火山観測施設（阿蘇砂千里ケーブル）用地借料</t>
    <phoneticPr fontId="5"/>
  </si>
  <si>
    <t>阿蘇山火山性震動観測施設Ｂ点用地借料</t>
    <phoneticPr fontId="5"/>
  </si>
  <si>
    <t>南阿蘇村緊急設置用火山観測装置設置用地借料</t>
    <phoneticPr fontId="5"/>
  </si>
  <si>
    <t>阿蘇山緊急設置用火山観測装置（ＧＮＳＳ）用地借料</t>
    <phoneticPr fontId="5"/>
  </si>
  <si>
    <t>観測・解析結果等をもとに、火山関係情報等を発表</t>
    <rPh sb="0" eb="2">
      <t>カンソク</t>
    </rPh>
    <rPh sb="3" eb="5">
      <t>カイセキ</t>
    </rPh>
    <rPh sb="5" eb="7">
      <t>ケッカ</t>
    </rPh>
    <rPh sb="7" eb="8">
      <t>トウ</t>
    </rPh>
    <rPh sb="13" eb="15">
      <t>カザン</t>
    </rPh>
    <rPh sb="15" eb="17">
      <t>カンケイ</t>
    </rPh>
    <rPh sb="17" eb="19">
      <t>ジョウホウ</t>
    </rPh>
    <rPh sb="19" eb="20">
      <t>トウ</t>
    </rPh>
    <rPh sb="21" eb="23">
      <t>ハッピョウ</t>
    </rPh>
    <phoneticPr fontId="5"/>
  </si>
  <si>
    <t>その他の火山関係情報等の発表回数
(噴火予報、降灰予報、火山ガス予報、解説情報)</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</si>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</sst>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16934</xdr:colOff>
      <xdr:row>294</xdr:row>
      <xdr:rowOff>107950</xdr:rowOff>
    </xdr:from>
    <xdr:to>
      <xdr:col>44</xdr:col>
      <xdr:colOff>96134</xdr:colOff>
      <xdr:row>296</xdr:row>
      <xdr:rowOff>226473</xdr:rowOff>
    </xdr:to>
    <xdr:sp macro="" textlink="">
      <xdr:nvSpPr>
        <xdr:cNvPr id="4" name="テキスト ボックス 3">
          <a:extLst>
            <a:ext uri="{FF2B5EF4-FFF2-40B4-BE49-F238E27FC236}">
              <a16:creationId xmlns:a16="http://schemas.microsoft.com/office/drawing/2014/main" id="{00000000-0008-0000-0000-000027000000}"/>
            </a:ext>
          </a:extLst>
        </xdr:cNvPr>
        <xdr:cNvSpPr txBox="1"/>
      </xdr:nvSpPr>
      <xdr:spPr>
        <a:xfrm>
          <a:off x="2217209" y="54971950"/>
          <a:ext cx="6680025" cy="747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7</xdr:col>
      <xdr:colOff>10585</xdr:colOff>
      <xdr:row>267</xdr:row>
      <xdr:rowOff>136730</xdr:rowOff>
    </xdr:from>
    <xdr:to>
      <xdr:col>16</xdr:col>
      <xdr:colOff>166723</xdr:colOff>
      <xdr:row>270</xdr:row>
      <xdr:rowOff>348007</xdr:rowOff>
    </xdr:to>
    <xdr:sp macro="" textlink="">
      <xdr:nvSpPr>
        <xdr:cNvPr id="5" name="テキスト ボックス 4"/>
        <xdr:cNvSpPr txBox="1"/>
      </xdr:nvSpPr>
      <xdr:spPr>
        <a:xfrm>
          <a:off x="1410760" y="44866130"/>
          <a:ext cx="1956363" cy="1268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900</a:t>
          </a:r>
          <a:r>
            <a:rPr kumimoji="1" lang="ja-JP" altLang="en-US" sz="1100" b="0"/>
            <a:t>百万円</a:t>
          </a:r>
        </a:p>
      </xdr:txBody>
    </xdr:sp>
    <xdr:clientData/>
  </xdr:twoCellAnchor>
  <xdr:twoCellAnchor>
    <xdr:from>
      <xdr:col>20</xdr:col>
      <xdr:colOff>18715</xdr:colOff>
      <xdr:row>263</xdr:row>
      <xdr:rowOff>90543</xdr:rowOff>
    </xdr:from>
    <xdr:to>
      <xdr:col>39</xdr:col>
      <xdr:colOff>127664</xdr:colOff>
      <xdr:row>265</xdr:row>
      <xdr:rowOff>18381</xdr:rowOff>
    </xdr:to>
    <xdr:sp macro="" textlink="">
      <xdr:nvSpPr>
        <xdr:cNvPr id="6" name="テキスト ボックス 5"/>
        <xdr:cNvSpPr txBox="1"/>
      </xdr:nvSpPr>
      <xdr:spPr>
        <a:xfrm>
          <a:off x="4019215" y="43410243"/>
          <a:ext cx="3909424" cy="632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254</a:t>
          </a:r>
          <a:r>
            <a:rPr kumimoji="1" lang="ja-JP" altLang="en-US" sz="1100" b="0"/>
            <a:t> 百万円</a:t>
          </a:r>
        </a:p>
      </xdr:txBody>
    </xdr:sp>
    <xdr:clientData/>
  </xdr:twoCellAnchor>
  <xdr:twoCellAnchor>
    <xdr:from>
      <xdr:col>20</xdr:col>
      <xdr:colOff>85253</xdr:colOff>
      <xdr:row>265</xdr:row>
      <xdr:rowOff>108027</xdr:rowOff>
    </xdr:from>
    <xdr:to>
      <xdr:col>21</xdr:col>
      <xdr:colOff>76092</xdr:colOff>
      <xdr:row>267</xdr:row>
      <xdr:rowOff>69483</xdr:rowOff>
    </xdr:to>
    <xdr:sp macro="" textlink="">
      <xdr:nvSpPr>
        <xdr:cNvPr id="7" name="左大かっこ 6"/>
        <xdr:cNvSpPr/>
      </xdr:nvSpPr>
      <xdr:spPr>
        <a:xfrm>
          <a:off x="4085753" y="44132577"/>
          <a:ext cx="190864" cy="6663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80780</xdr:colOff>
      <xdr:row>265</xdr:row>
      <xdr:rowOff>96821</xdr:rowOff>
    </xdr:from>
    <xdr:to>
      <xdr:col>39</xdr:col>
      <xdr:colOff>49209</xdr:colOff>
      <xdr:row>267</xdr:row>
      <xdr:rowOff>91895</xdr:rowOff>
    </xdr:to>
    <xdr:sp macro="" textlink="">
      <xdr:nvSpPr>
        <xdr:cNvPr id="8" name="右大かっこ 7"/>
        <xdr:cNvSpPr/>
      </xdr:nvSpPr>
      <xdr:spPr>
        <a:xfrm>
          <a:off x="7681730" y="44121371"/>
          <a:ext cx="168454" cy="699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98504</xdr:colOff>
      <xdr:row>265</xdr:row>
      <xdr:rowOff>186468</xdr:rowOff>
    </xdr:from>
    <xdr:to>
      <xdr:col>38</xdr:col>
      <xdr:colOff>159235</xdr:colOff>
      <xdr:row>266</xdr:row>
      <xdr:rowOff>335436</xdr:rowOff>
    </xdr:to>
    <xdr:sp macro="" textlink="">
      <xdr:nvSpPr>
        <xdr:cNvPr id="9" name="テキスト ボックス 8"/>
        <xdr:cNvSpPr txBox="1"/>
      </xdr:nvSpPr>
      <xdr:spPr>
        <a:xfrm>
          <a:off x="4299029" y="44211018"/>
          <a:ext cx="3461156" cy="501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火山映像収録伝送装置の製作及び取付調整</a:t>
          </a:r>
          <a:r>
            <a:rPr kumimoji="1" lang="ja-JP" altLang="ja-JP" sz="1100">
              <a:solidFill>
                <a:schemeClr val="dk1"/>
              </a:solidFill>
              <a:effectLst/>
              <a:latin typeface="+mn-lt"/>
              <a:ea typeface="+mn-ea"/>
              <a:cs typeface="+mn-cs"/>
            </a:rPr>
            <a:t>　等</a:t>
          </a:r>
          <a:endParaRPr lang="ja-JP" altLang="ja-JP">
            <a:effectLst/>
          </a:endParaRPr>
        </a:p>
      </xdr:txBody>
    </xdr:sp>
    <xdr:clientData/>
  </xdr:twoCellAnchor>
  <xdr:twoCellAnchor>
    <xdr:from>
      <xdr:col>20</xdr:col>
      <xdr:colOff>74047</xdr:colOff>
      <xdr:row>270</xdr:row>
      <xdr:rowOff>112519</xdr:rowOff>
    </xdr:from>
    <xdr:to>
      <xdr:col>21</xdr:col>
      <xdr:colOff>64886</xdr:colOff>
      <xdr:row>272</xdr:row>
      <xdr:rowOff>73975</xdr:rowOff>
    </xdr:to>
    <xdr:sp macro="" textlink="">
      <xdr:nvSpPr>
        <xdr:cNvPr id="10" name="左大かっこ 9"/>
        <xdr:cNvSpPr/>
      </xdr:nvSpPr>
      <xdr:spPr>
        <a:xfrm>
          <a:off x="4074547" y="45899194"/>
          <a:ext cx="190864" cy="6663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47161</xdr:colOff>
      <xdr:row>270</xdr:row>
      <xdr:rowOff>112519</xdr:rowOff>
    </xdr:from>
    <xdr:to>
      <xdr:col>39</xdr:col>
      <xdr:colOff>27496</xdr:colOff>
      <xdr:row>272</xdr:row>
      <xdr:rowOff>107593</xdr:rowOff>
    </xdr:to>
    <xdr:sp macro="" textlink="">
      <xdr:nvSpPr>
        <xdr:cNvPr id="11" name="右大かっこ 10"/>
        <xdr:cNvSpPr/>
      </xdr:nvSpPr>
      <xdr:spPr>
        <a:xfrm>
          <a:off x="7648111" y="45899194"/>
          <a:ext cx="180360" cy="699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87298</xdr:colOff>
      <xdr:row>270</xdr:row>
      <xdr:rowOff>213524</xdr:rowOff>
    </xdr:from>
    <xdr:to>
      <xdr:col>38</xdr:col>
      <xdr:colOff>159235</xdr:colOff>
      <xdr:row>272</xdr:row>
      <xdr:rowOff>6740</xdr:rowOff>
    </xdr:to>
    <xdr:sp macro="" textlink="">
      <xdr:nvSpPr>
        <xdr:cNvPr id="12" name="テキスト ボックス 11"/>
        <xdr:cNvSpPr txBox="1"/>
      </xdr:nvSpPr>
      <xdr:spPr>
        <a:xfrm>
          <a:off x="4287823" y="46000199"/>
          <a:ext cx="3472362" cy="49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19</xdr:col>
      <xdr:colOff>150438</xdr:colOff>
      <xdr:row>268</xdr:row>
      <xdr:rowOff>83829</xdr:rowOff>
    </xdr:from>
    <xdr:to>
      <xdr:col>39</xdr:col>
      <xdr:colOff>138868</xdr:colOff>
      <xdr:row>270</xdr:row>
      <xdr:rowOff>11666</xdr:rowOff>
    </xdr:to>
    <xdr:sp macro="" textlink="">
      <xdr:nvSpPr>
        <xdr:cNvPr id="13" name="テキスト ボックス 12"/>
        <xdr:cNvSpPr txBox="1"/>
      </xdr:nvSpPr>
      <xdr:spPr>
        <a:xfrm>
          <a:off x="3950913" y="45165654"/>
          <a:ext cx="3988930" cy="632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32</a:t>
          </a:r>
          <a:r>
            <a:rPr kumimoji="1" lang="ja-JP" altLang="en-US" sz="1100" b="0"/>
            <a:t> 社）</a:t>
          </a:r>
          <a:endParaRPr kumimoji="1" lang="en-US" altLang="ja-JP" sz="1100" b="0"/>
        </a:p>
        <a:p>
          <a:pPr algn="ctr">
            <a:spcBef>
              <a:spcPts val="300"/>
            </a:spcBef>
            <a:spcAft>
              <a:spcPts val="300"/>
            </a:spcAft>
          </a:pPr>
          <a:r>
            <a:rPr kumimoji="1" lang="en-US" altLang="ja-JP" sz="1100" b="0"/>
            <a:t>505</a:t>
          </a:r>
          <a:r>
            <a:rPr kumimoji="1" lang="ja-JP" altLang="en-US" sz="1100" b="0"/>
            <a:t> 百万円</a:t>
          </a:r>
        </a:p>
      </xdr:txBody>
    </xdr:sp>
    <xdr:clientData/>
  </xdr:twoCellAnchor>
  <xdr:twoCellAnchor>
    <xdr:from>
      <xdr:col>20</xdr:col>
      <xdr:colOff>85252</xdr:colOff>
      <xdr:row>275</xdr:row>
      <xdr:rowOff>207618</xdr:rowOff>
    </xdr:from>
    <xdr:to>
      <xdr:col>21</xdr:col>
      <xdr:colOff>76091</xdr:colOff>
      <xdr:row>277</xdr:row>
      <xdr:rowOff>162670</xdr:rowOff>
    </xdr:to>
    <xdr:sp macro="" textlink="">
      <xdr:nvSpPr>
        <xdr:cNvPr id="14" name="左大かっこ 13"/>
        <xdr:cNvSpPr/>
      </xdr:nvSpPr>
      <xdr:spPr>
        <a:xfrm>
          <a:off x="4085752" y="47756418"/>
          <a:ext cx="190864" cy="6599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58369</xdr:colOff>
      <xdr:row>275</xdr:row>
      <xdr:rowOff>167597</xdr:rowOff>
    </xdr:from>
    <xdr:to>
      <xdr:col>39</xdr:col>
      <xdr:colOff>26798</xdr:colOff>
      <xdr:row>277</xdr:row>
      <xdr:rowOff>162671</xdr:rowOff>
    </xdr:to>
    <xdr:sp macro="" textlink="">
      <xdr:nvSpPr>
        <xdr:cNvPr id="15" name="右大かっこ 14"/>
        <xdr:cNvSpPr/>
      </xdr:nvSpPr>
      <xdr:spPr>
        <a:xfrm>
          <a:off x="7659319" y="47716397"/>
          <a:ext cx="168454" cy="699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64886</xdr:colOff>
      <xdr:row>275</xdr:row>
      <xdr:rowOff>297266</xdr:rowOff>
    </xdr:from>
    <xdr:to>
      <xdr:col>38</xdr:col>
      <xdr:colOff>136823</xdr:colOff>
      <xdr:row>277</xdr:row>
      <xdr:rowOff>90483</xdr:rowOff>
    </xdr:to>
    <xdr:sp macro="" textlink="">
      <xdr:nvSpPr>
        <xdr:cNvPr id="16" name="テキスト ボックス 15"/>
        <xdr:cNvSpPr txBox="1"/>
      </xdr:nvSpPr>
      <xdr:spPr>
        <a:xfrm>
          <a:off x="4265411" y="47846066"/>
          <a:ext cx="3472362" cy="498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139235</xdr:colOff>
      <xdr:row>279</xdr:row>
      <xdr:rowOff>606191</xdr:rowOff>
    </xdr:from>
    <xdr:to>
      <xdr:col>29</xdr:col>
      <xdr:colOff>96701</xdr:colOff>
      <xdr:row>281</xdr:row>
      <xdr:rowOff>57868</xdr:rowOff>
    </xdr:to>
    <xdr:sp macro="" textlink="">
      <xdr:nvSpPr>
        <xdr:cNvPr id="17" name="テキスト ボックス 16"/>
        <xdr:cNvSpPr txBox="1"/>
      </xdr:nvSpPr>
      <xdr:spPr>
        <a:xfrm>
          <a:off x="3939710" y="49879016"/>
          <a:ext cx="1957716" cy="785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131</a:t>
          </a:r>
          <a:r>
            <a:rPr kumimoji="1" lang="ja-JP" altLang="en-US" sz="1100" b="0"/>
            <a:t> 百万円</a:t>
          </a:r>
        </a:p>
      </xdr:txBody>
    </xdr:sp>
    <xdr:clientData/>
  </xdr:twoCellAnchor>
  <xdr:twoCellAnchor>
    <xdr:from>
      <xdr:col>30</xdr:col>
      <xdr:colOff>193291</xdr:colOff>
      <xdr:row>279</xdr:row>
      <xdr:rowOff>316643</xdr:rowOff>
    </xdr:from>
    <xdr:to>
      <xdr:col>40</xdr:col>
      <xdr:colOff>68076</xdr:colOff>
      <xdr:row>279</xdr:row>
      <xdr:rowOff>641765</xdr:rowOff>
    </xdr:to>
    <xdr:sp macro="" textlink="">
      <xdr:nvSpPr>
        <xdr:cNvPr id="18" name="テキスト ボックス 17"/>
        <xdr:cNvSpPr txBox="1"/>
      </xdr:nvSpPr>
      <xdr:spPr>
        <a:xfrm>
          <a:off x="6194041" y="49589468"/>
          <a:ext cx="1875035" cy="32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31</xdr:col>
      <xdr:colOff>189733</xdr:colOff>
      <xdr:row>279</xdr:row>
      <xdr:rowOff>619355</xdr:rowOff>
    </xdr:from>
    <xdr:to>
      <xdr:col>48</xdr:col>
      <xdr:colOff>113157</xdr:colOff>
      <xdr:row>280</xdr:row>
      <xdr:rowOff>585293</xdr:rowOff>
    </xdr:to>
    <xdr:sp macro="" textlink="">
      <xdr:nvSpPr>
        <xdr:cNvPr id="19" name="テキスト ボックス 18"/>
        <xdr:cNvSpPr txBox="1"/>
      </xdr:nvSpPr>
      <xdr:spPr>
        <a:xfrm>
          <a:off x="6390508" y="49892180"/>
          <a:ext cx="3323849" cy="632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1</a:t>
          </a:r>
          <a:r>
            <a:rPr kumimoji="1" lang="ja-JP" altLang="en-US" sz="1100" b="0"/>
            <a:t> 社）</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32</xdr:col>
      <xdr:colOff>124545</xdr:colOff>
      <xdr:row>281</xdr:row>
      <xdr:rowOff>24251</xdr:rowOff>
    </xdr:from>
    <xdr:to>
      <xdr:col>33</xdr:col>
      <xdr:colOff>76767</xdr:colOff>
      <xdr:row>283</xdr:row>
      <xdr:rowOff>123820</xdr:rowOff>
    </xdr:to>
    <xdr:sp macro="" textlink="">
      <xdr:nvSpPr>
        <xdr:cNvPr id="20" name="左大かっこ 19"/>
        <xdr:cNvSpPr/>
      </xdr:nvSpPr>
      <xdr:spPr>
        <a:xfrm>
          <a:off x="6525345" y="50630576"/>
          <a:ext cx="152247" cy="6996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104181</xdr:colOff>
      <xdr:row>281</xdr:row>
      <xdr:rowOff>62411</xdr:rowOff>
    </xdr:from>
    <xdr:to>
      <xdr:col>47</xdr:col>
      <xdr:colOff>65587</xdr:colOff>
      <xdr:row>283</xdr:row>
      <xdr:rowOff>157798</xdr:rowOff>
    </xdr:to>
    <xdr:sp macro="" textlink="">
      <xdr:nvSpPr>
        <xdr:cNvPr id="21" name="テキスト ボックス 20"/>
        <xdr:cNvSpPr txBox="1"/>
      </xdr:nvSpPr>
      <xdr:spPr>
        <a:xfrm>
          <a:off x="6705006" y="50668736"/>
          <a:ext cx="2761756" cy="695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南部九州火山観測施設の点検及び環境整備</a:t>
          </a:r>
          <a:endParaRPr kumimoji="1" lang="en-US" altLang="ja-JP" sz="1100"/>
        </a:p>
      </xdr:txBody>
    </xdr:sp>
    <xdr:clientData/>
  </xdr:twoCellAnchor>
  <xdr:twoCellAnchor>
    <xdr:from>
      <xdr:col>47</xdr:col>
      <xdr:colOff>9553</xdr:colOff>
      <xdr:row>280</xdr:row>
      <xdr:rowOff>663732</xdr:rowOff>
    </xdr:from>
    <xdr:to>
      <xdr:col>47</xdr:col>
      <xdr:colOff>193088</xdr:colOff>
      <xdr:row>283</xdr:row>
      <xdr:rowOff>123819</xdr:rowOff>
    </xdr:to>
    <xdr:sp macro="" textlink="">
      <xdr:nvSpPr>
        <xdr:cNvPr id="22" name="右大かっこ 21"/>
        <xdr:cNvSpPr/>
      </xdr:nvSpPr>
      <xdr:spPr>
        <a:xfrm>
          <a:off x="9410728" y="50603307"/>
          <a:ext cx="183535" cy="7269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42121</xdr:colOff>
      <xdr:row>283</xdr:row>
      <xdr:rowOff>314471</xdr:rowOff>
    </xdr:from>
    <xdr:to>
      <xdr:col>40</xdr:col>
      <xdr:colOff>120106</xdr:colOff>
      <xdr:row>284</xdr:row>
      <xdr:rowOff>195093</xdr:rowOff>
    </xdr:to>
    <xdr:sp macro="" textlink="">
      <xdr:nvSpPr>
        <xdr:cNvPr id="23" name="テキスト ボックス 22"/>
        <xdr:cNvSpPr txBox="1"/>
      </xdr:nvSpPr>
      <xdr:spPr>
        <a:xfrm>
          <a:off x="6242896" y="51520871"/>
          <a:ext cx="1878210" cy="328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8948</xdr:colOff>
      <xdr:row>284</xdr:row>
      <xdr:rowOff>195801</xdr:rowOff>
    </xdr:from>
    <xdr:to>
      <xdr:col>48</xdr:col>
      <xdr:colOff>135572</xdr:colOff>
      <xdr:row>286</xdr:row>
      <xdr:rowOff>233070</xdr:rowOff>
    </xdr:to>
    <xdr:sp macro="" textlink="">
      <xdr:nvSpPr>
        <xdr:cNvPr id="24" name="テキスト ボックス 23"/>
        <xdr:cNvSpPr txBox="1"/>
      </xdr:nvSpPr>
      <xdr:spPr>
        <a:xfrm>
          <a:off x="6409748" y="51849876"/>
          <a:ext cx="3327024" cy="732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81</a:t>
          </a:r>
          <a:r>
            <a:rPr kumimoji="1" lang="ja-JP" altLang="en-US" sz="1100" b="0"/>
            <a:t> 社）</a:t>
          </a:r>
          <a:endParaRPr kumimoji="1" lang="en-US" altLang="ja-JP" sz="1100" b="0"/>
        </a:p>
        <a:p>
          <a:pPr algn="ctr">
            <a:spcBef>
              <a:spcPts val="300"/>
            </a:spcBef>
            <a:spcAft>
              <a:spcPts val="300"/>
            </a:spcAft>
          </a:pPr>
          <a:r>
            <a:rPr kumimoji="1" lang="ja-JP" altLang="en-US" sz="1100" b="0" baseline="0"/>
            <a:t> </a:t>
          </a:r>
          <a:r>
            <a:rPr kumimoji="1" lang="en-US" altLang="ja-JP" sz="1100" b="0" baseline="0"/>
            <a:t>125</a:t>
          </a:r>
          <a:r>
            <a:rPr kumimoji="1" lang="ja-JP" altLang="en-US" sz="1100" b="0" baseline="0"/>
            <a:t> </a:t>
          </a:r>
          <a:r>
            <a:rPr kumimoji="1" lang="ja-JP" altLang="en-US" sz="1100" b="0"/>
            <a:t>百万円</a:t>
          </a:r>
        </a:p>
      </xdr:txBody>
    </xdr:sp>
    <xdr:clientData/>
  </xdr:twoCellAnchor>
  <xdr:twoCellAnchor>
    <xdr:from>
      <xdr:col>32</xdr:col>
      <xdr:colOff>146960</xdr:colOff>
      <xdr:row>286</xdr:row>
      <xdr:rowOff>299827</xdr:rowOff>
    </xdr:from>
    <xdr:to>
      <xdr:col>33</xdr:col>
      <xdr:colOff>99182</xdr:colOff>
      <xdr:row>289</xdr:row>
      <xdr:rowOff>19982</xdr:rowOff>
    </xdr:to>
    <xdr:sp macro="" textlink="">
      <xdr:nvSpPr>
        <xdr:cNvPr id="25" name="左大かっこ 24"/>
        <xdr:cNvSpPr/>
      </xdr:nvSpPr>
      <xdr:spPr>
        <a:xfrm>
          <a:off x="6547760" y="52649227"/>
          <a:ext cx="152247" cy="6631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126596</xdr:colOff>
      <xdr:row>287</xdr:row>
      <xdr:rowOff>71974</xdr:rowOff>
    </xdr:from>
    <xdr:to>
      <xdr:col>47</xdr:col>
      <xdr:colOff>114654</xdr:colOff>
      <xdr:row>288</xdr:row>
      <xdr:rowOff>291686</xdr:rowOff>
    </xdr:to>
    <xdr:sp macro="" textlink="">
      <xdr:nvSpPr>
        <xdr:cNvPr id="26" name="テキスト ボックス 25"/>
        <xdr:cNvSpPr txBox="1"/>
      </xdr:nvSpPr>
      <xdr:spPr>
        <a:xfrm>
          <a:off x="6727421" y="52735699"/>
          <a:ext cx="2788408" cy="534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47</xdr:col>
      <xdr:colOff>31968</xdr:colOff>
      <xdr:row>286</xdr:row>
      <xdr:rowOff>266208</xdr:rowOff>
    </xdr:from>
    <xdr:to>
      <xdr:col>48</xdr:col>
      <xdr:colOff>12303</xdr:colOff>
      <xdr:row>289</xdr:row>
      <xdr:rowOff>19981</xdr:rowOff>
    </xdr:to>
    <xdr:sp macro="" textlink="">
      <xdr:nvSpPr>
        <xdr:cNvPr id="27" name="右大かっこ 26"/>
        <xdr:cNvSpPr/>
      </xdr:nvSpPr>
      <xdr:spPr>
        <a:xfrm>
          <a:off x="9433143" y="52615608"/>
          <a:ext cx="180360" cy="69674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30739</xdr:colOff>
      <xdr:row>290</xdr:row>
      <xdr:rowOff>136088</xdr:rowOff>
    </xdr:from>
    <xdr:to>
      <xdr:col>48</xdr:col>
      <xdr:colOff>157363</xdr:colOff>
      <xdr:row>292</xdr:row>
      <xdr:rowOff>155496</xdr:rowOff>
    </xdr:to>
    <xdr:sp macro="" textlink="">
      <xdr:nvSpPr>
        <xdr:cNvPr id="28" name="テキスト ボックス 27"/>
        <xdr:cNvSpPr txBox="1"/>
      </xdr:nvSpPr>
      <xdr:spPr>
        <a:xfrm>
          <a:off x="6431539" y="53742788"/>
          <a:ext cx="3327024" cy="648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87</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32</xdr:col>
      <xdr:colOff>155145</xdr:colOff>
      <xdr:row>292</xdr:row>
      <xdr:rowOff>224313</xdr:rowOff>
    </xdr:from>
    <xdr:to>
      <xdr:col>33</xdr:col>
      <xdr:colOff>107367</xdr:colOff>
      <xdr:row>293</xdr:row>
      <xdr:rowOff>254345</xdr:rowOff>
    </xdr:to>
    <xdr:sp macro="" textlink="">
      <xdr:nvSpPr>
        <xdr:cNvPr id="29" name="左大かっこ 28"/>
        <xdr:cNvSpPr/>
      </xdr:nvSpPr>
      <xdr:spPr>
        <a:xfrm>
          <a:off x="6555945" y="54459663"/>
          <a:ext cx="152247" cy="3443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134781</xdr:colOff>
      <xdr:row>292</xdr:row>
      <xdr:rowOff>228236</xdr:rowOff>
    </xdr:from>
    <xdr:to>
      <xdr:col>47</xdr:col>
      <xdr:colOff>122839</xdr:colOff>
      <xdr:row>293</xdr:row>
      <xdr:rowOff>252105</xdr:rowOff>
    </xdr:to>
    <xdr:sp macro="" textlink="">
      <xdr:nvSpPr>
        <xdr:cNvPr id="30" name="テキスト ボックス 29"/>
        <xdr:cNvSpPr txBox="1"/>
      </xdr:nvSpPr>
      <xdr:spPr>
        <a:xfrm>
          <a:off x="6735606" y="54463586"/>
          <a:ext cx="2788408" cy="33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47</xdr:col>
      <xdr:colOff>40153</xdr:colOff>
      <xdr:row>292</xdr:row>
      <xdr:rowOff>219269</xdr:rowOff>
    </xdr:from>
    <xdr:to>
      <xdr:col>48</xdr:col>
      <xdr:colOff>20488</xdr:colOff>
      <xdr:row>293</xdr:row>
      <xdr:rowOff>254344</xdr:rowOff>
    </xdr:to>
    <xdr:sp macro="" textlink="">
      <xdr:nvSpPr>
        <xdr:cNvPr id="31" name="右大かっこ 30"/>
        <xdr:cNvSpPr/>
      </xdr:nvSpPr>
      <xdr:spPr>
        <a:xfrm>
          <a:off x="9441328" y="54454619"/>
          <a:ext cx="180360" cy="3494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150439</xdr:colOff>
      <xdr:row>273</xdr:row>
      <xdr:rowOff>229351</xdr:rowOff>
    </xdr:from>
    <xdr:to>
      <xdr:col>39</xdr:col>
      <xdr:colOff>150076</xdr:colOff>
      <xdr:row>275</xdr:row>
      <xdr:rowOff>157189</xdr:rowOff>
    </xdr:to>
    <xdr:sp macro="" textlink="">
      <xdr:nvSpPr>
        <xdr:cNvPr id="32" name="テキスト ボックス 31"/>
        <xdr:cNvSpPr txBox="1"/>
      </xdr:nvSpPr>
      <xdr:spPr>
        <a:xfrm>
          <a:off x="3950914" y="47073301"/>
          <a:ext cx="4000137" cy="632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3</a:t>
          </a:r>
          <a:r>
            <a:rPr kumimoji="1" lang="ja-JP" altLang="en-US" sz="1100" b="0" baseline="0"/>
            <a:t> </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10583</xdr:colOff>
      <xdr:row>264</xdr:row>
      <xdr:rowOff>28842</xdr:rowOff>
    </xdr:from>
    <xdr:to>
      <xdr:col>20</xdr:col>
      <xdr:colOff>19547</xdr:colOff>
      <xdr:row>264</xdr:row>
      <xdr:rowOff>31750</xdr:rowOff>
    </xdr:to>
    <xdr:cxnSp macro="">
      <xdr:nvCxnSpPr>
        <xdr:cNvPr id="33" name="直線矢印コネクタ 32"/>
        <xdr:cNvCxnSpPr/>
      </xdr:nvCxnSpPr>
      <xdr:spPr>
        <a:xfrm flipV="1">
          <a:off x="3611033" y="43700967"/>
          <a:ext cx="409014" cy="29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106053</xdr:colOff>
      <xdr:row>284</xdr:row>
      <xdr:rowOff>372244</xdr:rowOff>
    </xdr:from>
    <xdr:to>
      <xdr:col>32</xdr:col>
      <xdr:colOff>5934</xdr:colOff>
      <xdr:row>284</xdr:row>
      <xdr:rowOff>372244</xdr:rowOff>
    </xdr:to>
    <xdr:cxnSp macro="">
      <xdr:nvCxnSpPr>
        <xdr:cNvPr id="34" name="直線矢印コネクタ 33"/>
        <xdr:cNvCxnSpPr/>
      </xdr:nvCxnSpPr>
      <xdr:spPr>
        <a:xfrm>
          <a:off x="6106803" y="52026319"/>
          <a:ext cx="29993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17650</xdr:colOff>
      <xdr:row>268</xdr:row>
      <xdr:rowOff>162270</xdr:rowOff>
    </xdr:from>
    <xdr:to>
      <xdr:col>43</xdr:col>
      <xdr:colOff>113435</xdr:colOff>
      <xdr:row>269</xdr:row>
      <xdr:rowOff>142998</xdr:rowOff>
    </xdr:to>
    <xdr:sp macro="" textlink="">
      <xdr:nvSpPr>
        <xdr:cNvPr id="35" name="テキスト ボックス 34"/>
        <xdr:cNvSpPr txBox="1"/>
      </xdr:nvSpPr>
      <xdr:spPr>
        <a:xfrm>
          <a:off x="8018650" y="45244095"/>
          <a:ext cx="695860" cy="333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200517</xdr:colOff>
      <xdr:row>264</xdr:row>
      <xdr:rowOff>27068</xdr:rowOff>
    </xdr:from>
    <xdr:to>
      <xdr:col>18</xdr:col>
      <xdr:colOff>26086</xdr:colOff>
      <xdr:row>280</xdr:row>
      <xdr:rowOff>283199</xdr:rowOff>
    </xdr:to>
    <xdr:cxnSp macro="">
      <xdr:nvCxnSpPr>
        <xdr:cNvPr id="36" name="直線コネクタ 35"/>
        <xdr:cNvCxnSpPr/>
      </xdr:nvCxnSpPr>
      <xdr:spPr>
        <a:xfrm>
          <a:off x="3600942" y="43699193"/>
          <a:ext cx="25594" cy="652358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21168</xdr:colOff>
      <xdr:row>271</xdr:row>
      <xdr:rowOff>160635</xdr:rowOff>
    </xdr:from>
    <xdr:to>
      <xdr:col>16</xdr:col>
      <xdr:colOff>170084</xdr:colOff>
      <xdr:row>273</xdr:row>
      <xdr:rowOff>339485</xdr:rowOff>
    </xdr:to>
    <xdr:sp macro="" textlink="">
      <xdr:nvSpPr>
        <xdr:cNvPr id="37" name="大かっこ 36"/>
        <xdr:cNvSpPr/>
      </xdr:nvSpPr>
      <xdr:spPr>
        <a:xfrm>
          <a:off x="1421343" y="46299735"/>
          <a:ext cx="1949141" cy="883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6</xdr:col>
      <xdr:colOff>127000</xdr:colOff>
      <xdr:row>274</xdr:row>
      <xdr:rowOff>136436</xdr:rowOff>
    </xdr:from>
    <xdr:to>
      <xdr:col>17</xdr:col>
      <xdr:colOff>139700</xdr:colOff>
      <xdr:row>280</xdr:row>
      <xdr:rowOff>348514</xdr:rowOff>
    </xdr:to>
    <xdr:sp macro="" textlink="">
      <xdr:nvSpPr>
        <xdr:cNvPr id="38" name="大かっこ 37"/>
        <xdr:cNvSpPr/>
      </xdr:nvSpPr>
      <xdr:spPr>
        <a:xfrm>
          <a:off x="1327150" y="47332811"/>
          <a:ext cx="2212975" cy="29552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10</a:t>
          </a:r>
          <a:r>
            <a:rPr lang="ja-JP" altLang="en-US"/>
            <a:t> 百万円</a:t>
          </a:r>
          <a:endParaRPr lang="en-US" altLang="ja-JP" baseline="0"/>
        </a:p>
        <a:p>
          <a:r>
            <a:rPr lang="ja-JP" altLang="en-US" baseline="0"/>
            <a:t>①職員旅費　　　  </a:t>
          </a:r>
          <a:r>
            <a:rPr lang="en-US" altLang="ja-JP" baseline="0"/>
            <a:t>8</a:t>
          </a:r>
          <a:r>
            <a:rPr lang="ja-JP" altLang="en-US" baseline="0"/>
            <a:t> 百万円</a:t>
          </a:r>
          <a:endParaRPr lang="en-US" altLang="ja-JP" baseline="0"/>
        </a:p>
        <a:p>
          <a:r>
            <a:rPr lang="ja-JP" altLang="en-US" baseline="0"/>
            <a:t>②委員等旅費      </a:t>
          </a:r>
          <a:r>
            <a:rPr lang="en-US" altLang="ja-JP" baseline="0"/>
            <a:t>0</a:t>
          </a:r>
          <a:r>
            <a:rPr lang="ja-JP" altLang="en-US" baseline="0"/>
            <a:t> 百万円</a:t>
          </a:r>
          <a:endParaRPr lang="en-US" altLang="ja-JP" baseline="0"/>
        </a:p>
        <a:p>
          <a:r>
            <a:rPr lang="ja-JP" altLang="en-US" baseline="0"/>
            <a:t>③諸謝金  　</a:t>
          </a:r>
          <a:r>
            <a:rPr lang="en-US" altLang="ja-JP" baseline="0"/>
            <a:t>        </a:t>
          </a:r>
          <a:r>
            <a:rPr lang="ja-JP" altLang="en-US" baseline="0"/>
            <a:t> </a:t>
          </a:r>
          <a:r>
            <a:rPr lang="en-US" altLang="ja-JP" baseline="0"/>
            <a:t> 1</a:t>
          </a:r>
          <a:r>
            <a:rPr lang="ja-JP" altLang="en-US" baseline="0"/>
            <a:t> 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④非常勤職員手当 </a:t>
          </a:r>
          <a:r>
            <a:rPr lang="en-US" altLang="ja-JP" sz="1100" baseline="0">
              <a:solidFill>
                <a:schemeClr val="tx1"/>
              </a:solidFill>
              <a:effectLst/>
              <a:latin typeface="+mn-lt"/>
              <a:ea typeface="+mn-ea"/>
              <a:cs typeface="+mn-cs"/>
            </a:rPr>
            <a:t>1</a:t>
          </a:r>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30</xdr:col>
      <xdr:colOff>99467</xdr:colOff>
      <xdr:row>290</xdr:row>
      <xdr:rowOff>306988</xdr:rowOff>
    </xdr:from>
    <xdr:to>
      <xdr:col>32</xdr:col>
      <xdr:colOff>10452</xdr:colOff>
      <xdr:row>290</xdr:row>
      <xdr:rowOff>308574</xdr:rowOff>
    </xdr:to>
    <xdr:cxnSp macro="">
      <xdr:nvCxnSpPr>
        <xdr:cNvPr id="39" name="直線矢印コネクタ 38"/>
        <xdr:cNvCxnSpPr/>
      </xdr:nvCxnSpPr>
      <xdr:spPr>
        <a:xfrm flipV="1">
          <a:off x="6100217" y="53913688"/>
          <a:ext cx="311035"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87430</xdr:colOff>
      <xdr:row>262</xdr:row>
      <xdr:rowOff>38100</xdr:rowOff>
    </xdr:from>
    <xdr:to>
      <xdr:col>28</xdr:col>
      <xdr:colOff>165416</xdr:colOff>
      <xdr:row>263</xdr:row>
      <xdr:rowOff>21231</xdr:rowOff>
    </xdr:to>
    <xdr:sp macro="" textlink="">
      <xdr:nvSpPr>
        <xdr:cNvPr id="40" name="テキスト ボックス 39"/>
        <xdr:cNvSpPr txBox="1"/>
      </xdr:nvSpPr>
      <xdr:spPr>
        <a:xfrm>
          <a:off x="3887905" y="43005375"/>
          <a:ext cx="1878211" cy="335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33408</xdr:colOff>
      <xdr:row>267</xdr:row>
      <xdr:rowOff>112707</xdr:rowOff>
    </xdr:from>
    <xdr:to>
      <xdr:col>26</xdr:col>
      <xdr:colOff>196247</xdr:colOff>
      <xdr:row>268</xdr:row>
      <xdr:rowOff>82229</xdr:rowOff>
    </xdr:to>
    <xdr:sp macro="" textlink="">
      <xdr:nvSpPr>
        <xdr:cNvPr id="41" name="テキスト ボックス 40"/>
        <xdr:cNvSpPr txBox="1"/>
      </xdr:nvSpPr>
      <xdr:spPr>
        <a:xfrm>
          <a:off x="3833883" y="44842107"/>
          <a:ext cx="1563014" cy="321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31</xdr:col>
      <xdr:colOff>128105</xdr:colOff>
      <xdr:row>289</xdr:row>
      <xdr:rowOff>89683</xdr:rowOff>
    </xdr:from>
    <xdr:to>
      <xdr:col>41</xdr:col>
      <xdr:colOff>5007</xdr:colOff>
      <xdr:row>290</xdr:row>
      <xdr:rowOff>97305</xdr:rowOff>
    </xdr:to>
    <xdr:sp macro="" textlink="">
      <xdr:nvSpPr>
        <xdr:cNvPr id="42" name="テキスト ボックス 41"/>
        <xdr:cNvSpPr txBox="1"/>
      </xdr:nvSpPr>
      <xdr:spPr>
        <a:xfrm>
          <a:off x="6328880" y="53382058"/>
          <a:ext cx="1877152" cy="321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45</xdr:col>
      <xdr:colOff>157802</xdr:colOff>
      <xdr:row>283</xdr:row>
      <xdr:rowOff>273644</xdr:rowOff>
    </xdr:from>
    <xdr:to>
      <xdr:col>48</xdr:col>
      <xdr:colOff>92048</xdr:colOff>
      <xdr:row>284</xdr:row>
      <xdr:rowOff>135438</xdr:rowOff>
    </xdr:to>
    <xdr:sp macro="" textlink="">
      <xdr:nvSpPr>
        <xdr:cNvPr id="43" name="テキスト ボックス 42"/>
        <xdr:cNvSpPr txBox="1"/>
      </xdr:nvSpPr>
      <xdr:spPr>
        <a:xfrm>
          <a:off x="9158927" y="51480044"/>
          <a:ext cx="534321" cy="309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16</xdr:col>
      <xdr:colOff>165100</xdr:colOff>
      <xdr:row>269</xdr:row>
      <xdr:rowOff>63500</xdr:rowOff>
    </xdr:from>
    <xdr:to>
      <xdr:col>19</xdr:col>
      <xdr:colOff>130724</xdr:colOff>
      <xdr:row>269</xdr:row>
      <xdr:rowOff>63500</xdr:rowOff>
    </xdr:to>
    <xdr:cxnSp macro="">
      <xdr:nvCxnSpPr>
        <xdr:cNvPr id="44" name="直線矢印コネクタ 43"/>
        <xdr:cNvCxnSpPr/>
      </xdr:nvCxnSpPr>
      <xdr:spPr>
        <a:xfrm>
          <a:off x="3365500" y="45497750"/>
          <a:ext cx="56569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xdr:colOff>
      <xdr:row>274</xdr:row>
      <xdr:rowOff>203201</xdr:rowOff>
    </xdr:from>
    <xdr:to>
      <xdr:col>19</xdr:col>
      <xdr:colOff>166806</xdr:colOff>
      <xdr:row>274</xdr:row>
      <xdr:rowOff>211667</xdr:rowOff>
    </xdr:to>
    <xdr:cxnSp macro="">
      <xdr:nvCxnSpPr>
        <xdr:cNvPr id="45" name="直線矢印コネクタ 44"/>
        <xdr:cNvCxnSpPr/>
      </xdr:nvCxnSpPr>
      <xdr:spPr>
        <a:xfrm flipV="1">
          <a:off x="3611033" y="47399576"/>
          <a:ext cx="356248" cy="84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xdr:colOff>
      <xdr:row>280</xdr:row>
      <xdr:rowOff>292102</xdr:rowOff>
    </xdr:from>
    <xdr:to>
      <xdr:col>19</xdr:col>
      <xdr:colOff>137849</xdr:colOff>
      <xdr:row>280</xdr:row>
      <xdr:rowOff>296334</xdr:rowOff>
    </xdr:to>
    <xdr:cxnSp macro="">
      <xdr:nvCxnSpPr>
        <xdr:cNvPr id="46" name="直線矢印コネクタ 45"/>
        <xdr:cNvCxnSpPr/>
      </xdr:nvCxnSpPr>
      <xdr:spPr>
        <a:xfrm flipV="1">
          <a:off x="3611033" y="50231677"/>
          <a:ext cx="327291" cy="423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280</xdr:row>
      <xdr:rowOff>268287</xdr:rowOff>
    </xdr:from>
    <xdr:to>
      <xdr:col>32</xdr:col>
      <xdr:colOff>3296</xdr:colOff>
      <xdr:row>280</xdr:row>
      <xdr:rowOff>269875</xdr:rowOff>
    </xdr:to>
    <xdr:cxnSp macro="">
      <xdr:nvCxnSpPr>
        <xdr:cNvPr id="47" name="直線矢印コネクタ 46"/>
        <xdr:cNvCxnSpPr/>
      </xdr:nvCxnSpPr>
      <xdr:spPr>
        <a:xfrm flipV="1">
          <a:off x="5895975" y="50207862"/>
          <a:ext cx="508121" cy="1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280</xdr:row>
      <xdr:rowOff>261938</xdr:rowOff>
    </xdr:from>
    <xdr:to>
      <xdr:col>30</xdr:col>
      <xdr:colOff>111125</xdr:colOff>
      <xdr:row>290</xdr:row>
      <xdr:rowOff>309563</xdr:rowOff>
    </xdr:to>
    <xdr:cxnSp macro="">
      <xdr:nvCxnSpPr>
        <xdr:cNvPr id="48" name="直線コネクタ 47"/>
        <xdr:cNvCxnSpPr/>
      </xdr:nvCxnSpPr>
      <xdr:spPr>
        <a:xfrm>
          <a:off x="6096000" y="50201513"/>
          <a:ext cx="15875" cy="37147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4">
        <v>2022</v>
      </c>
      <c r="AE2" s="904"/>
      <c r="AF2" s="904"/>
      <c r="AG2" s="904"/>
      <c r="AH2" s="904"/>
      <c r="AI2" s="75" t="s">
        <v>274</v>
      </c>
      <c r="AJ2" s="904" t="s">
        <v>597</v>
      </c>
      <c r="AK2" s="904"/>
      <c r="AL2" s="904"/>
      <c r="AM2" s="904"/>
      <c r="AN2" s="75" t="s">
        <v>274</v>
      </c>
      <c r="AO2" s="904">
        <v>21</v>
      </c>
      <c r="AP2" s="904"/>
      <c r="AQ2" s="904"/>
      <c r="AR2" s="76" t="s">
        <v>274</v>
      </c>
      <c r="AS2" s="905">
        <v>89</v>
      </c>
      <c r="AT2" s="905"/>
      <c r="AU2" s="905"/>
      <c r="AV2" s="75" t="str">
        <f>IF(AW2="","","-")</f>
        <v/>
      </c>
      <c r="AW2" s="906"/>
      <c r="AX2" s="906"/>
    </row>
    <row r="3" spans="1:50" ht="21" customHeight="1" thickBot="1" x14ac:dyDescent="0.2">
      <c r="A3" s="907" t="s">
        <v>592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55</v>
      </c>
      <c r="AJ3" s="909" t="s">
        <v>596</v>
      </c>
      <c r="AK3" s="909"/>
      <c r="AL3" s="909"/>
      <c r="AM3" s="909"/>
      <c r="AN3" s="909"/>
      <c r="AO3" s="909"/>
      <c r="AP3" s="909"/>
      <c r="AQ3" s="909"/>
      <c r="AR3" s="909"/>
      <c r="AS3" s="909"/>
      <c r="AT3" s="909"/>
      <c r="AU3" s="909"/>
      <c r="AV3" s="909"/>
      <c r="AW3" s="909"/>
      <c r="AX3" s="24" t="s">
        <v>56</v>
      </c>
    </row>
    <row r="4" spans="1:50" ht="24.75" customHeight="1" x14ac:dyDescent="0.15">
      <c r="A4" s="879" t="s">
        <v>23</v>
      </c>
      <c r="B4" s="880"/>
      <c r="C4" s="880"/>
      <c r="D4" s="880"/>
      <c r="E4" s="880"/>
      <c r="F4" s="880"/>
      <c r="G4" s="881" t="s">
        <v>594</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595</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58</v>
      </c>
      <c r="B5" s="892"/>
      <c r="C5" s="892"/>
      <c r="D5" s="892"/>
      <c r="E5" s="892"/>
      <c r="F5" s="893"/>
      <c r="G5" s="894" t="s">
        <v>311</v>
      </c>
      <c r="H5" s="895"/>
      <c r="I5" s="895"/>
      <c r="J5" s="895"/>
      <c r="K5" s="895"/>
      <c r="L5" s="895"/>
      <c r="M5" s="896" t="s">
        <v>57</v>
      </c>
      <c r="N5" s="897"/>
      <c r="O5" s="897"/>
      <c r="P5" s="897"/>
      <c r="Q5" s="897"/>
      <c r="R5" s="898"/>
      <c r="S5" s="899" t="s">
        <v>61</v>
      </c>
      <c r="T5" s="895"/>
      <c r="U5" s="895"/>
      <c r="V5" s="895"/>
      <c r="W5" s="895"/>
      <c r="X5" s="900"/>
      <c r="Y5" s="901" t="s">
        <v>3</v>
      </c>
      <c r="Z5" s="902"/>
      <c r="AA5" s="902"/>
      <c r="AB5" s="902"/>
      <c r="AC5" s="902"/>
      <c r="AD5" s="903"/>
      <c r="AE5" s="861" t="s">
        <v>598</v>
      </c>
      <c r="AF5" s="861"/>
      <c r="AG5" s="861"/>
      <c r="AH5" s="861"/>
      <c r="AI5" s="861"/>
      <c r="AJ5" s="861"/>
      <c r="AK5" s="861"/>
      <c r="AL5" s="861"/>
      <c r="AM5" s="861"/>
      <c r="AN5" s="861"/>
      <c r="AO5" s="861"/>
      <c r="AP5" s="862"/>
      <c r="AQ5" s="863" t="s">
        <v>599</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5.75" customHeight="1" x14ac:dyDescent="0.15">
      <c r="A7" s="847" t="s">
        <v>20</v>
      </c>
      <c r="B7" s="848"/>
      <c r="C7" s="848"/>
      <c r="D7" s="848"/>
      <c r="E7" s="848"/>
      <c r="F7" s="849"/>
      <c r="G7" s="871" t="s">
        <v>601</v>
      </c>
      <c r="H7" s="872"/>
      <c r="I7" s="872"/>
      <c r="J7" s="872"/>
      <c r="K7" s="872"/>
      <c r="L7" s="872"/>
      <c r="M7" s="872"/>
      <c r="N7" s="872"/>
      <c r="O7" s="872"/>
      <c r="P7" s="872"/>
      <c r="Q7" s="872"/>
      <c r="R7" s="872"/>
      <c r="S7" s="872"/>
      <c r="T7" s="872"/>
      <c r="U7" s="872"/>
      <c r="V7" s="872"/>
      <c r="W7" s="872"/>
      <c r="X7" s="873"/>
      <c r="Y7" s="874" t="s">
        <v>259</v>
      </c>
      <c r="Z7" s="724"/>
      <c r="AA7" s="724"/>
      <c r="AB7" s="724"/>
      <c r="AC7" s="724"/>
      <c r="AD7" s="875"/>
      <c r="AE7" s="876" t="s">
        <v>602</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180</v>
      </c>
      <c r="B8" s="848"/>
      <c r="C8" s="848"/>
      <c r="D8" s="848"/>
      <c r="E8" s="848"/>
      <c r="F8" s="849"/>
      <c r="G8" s="850" t="str">
        <f>入力規則等!A27</f>
        <v>国土強靱化施策</v>
      </c>
      <c r="H8" s="851"/>
      <c r="I8" s="851"/>
      <c r="J8" s="851"/>
      <c r="K8" s="851"/>
      <c r="L8" s="851"/>
      <c r="M8" s="851"/>
      <c r="N8" s="851"/>
      <c r="O8" s="851"/>
      <c r="P8" s="851"/>
      <c r="Q8" s="851"/>
      <c r="R8" s="851"/>
      <c r="S8" s="851"/>
      <c r="T8" s="851"/>
      <c r="U8" s="851"/>
      <c r="V8" s="851"/>
      <c r="W8" s="851"/>
      <c r="X8" s="852"/>
      <c r="Y8" s="853" t="s">
        <v>181</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603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27</v>
      </c>
      <c r="B10" s="831"/>
      <c r="C10" s="831"/>
      <c r="D10" s="831"/>
      <c r="E10" s="831"/>
      <c r="F10" s="831"/>
      <c r="G10" s="832" t="s">
        <v>604</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直接実施</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09" t="s">
        <v>406</v>
      </c>
      <c r="Q12" s="610"/>
      <c r="R12" s="610"/>
      <c r="S12" s="610"/>
      <c r="T12" s="610"/>
      <c r="U12" s="610"/>
      <c r="V12" s="611"/>
      <c r="W12" s="609" t="s">
        <v>558</v>
      </c>
      <c r="X12" s="610"/>
      <c r="Y12" s="610"/>
      <c r="Z12" s="610"/>
      <c r="AA12" s="610"/>
      <c r="AB12" s="610"/>
      <c r="AC12" s="611"/>
      <c r="AD12" s="609" t="s">
        <v>560</v>
      </c>
      <c r="AE12" s="610"/>
      <c r="AF12" s="610"/>
      <c r="AG12" s="610"/>
      <c r="AH12" s="610"/>
      <c r="AI12" s="610"/>
      <c r="AJ12" s="611"/>
      <c r="AK12" s="609" t="s">
        <v>578</v>
      </c>
      <c r="AL12" s="610"/>
      <c r="AM12" s="610"/>
      <c r="AN12" s="610"/>
      <c r="AO12" s="610"/>
      <c r="AP12" s="610"/>
      <c r="AQ12" s="611"/>
      <c r="AR12" s="462"/>
      <c r="AS12" s="463"/>
      <c r="AT12" s="463"/>
      <c r="AU12" s="463"/>
      <c r="AV12" s="463"/>
      <c r="AW12" s="463"/>
      <c r="AX12" s="793"/>
    </row>
    <row r="13" spans="1:50" ht="21" customHeight="1" x14ac:dyDescent="0.15">
      <c r="A13" s="192"/>
      <c r="B13" s="193"/>
      <c r="C13" s="193"/>
      <c r="D13" s="193"/>
      <c r="E13" s="193"/>
      <c r="F13" s="194"/>
      <c r="G13" s="794" t="s">
        <v>6</v>
      </c>
      <c r="H13" s="795"/>
      <c r="I13" s="801" t="s">
        <v>7</v>
      </c>
      <c r="J13" s="802"/>
      <c r="K13" s="802"/>
      <c r="L13" s="802"/>
      <c r="M13" s="802"/>
      <c r="N13" s="802"/>
      <c r="O13" s="803"/>
      <c r="P13" s="92">
        <v>768</v>
      </c>
      <c r="Q13" s="93"/>
      <c r="R13" s="93"/>
      <c r="S13" s="93"/>
      <c r="T13" s="93"/>
      <c r="U13" s="93"/>
      <c r="V13" s="94"/>
      <c r="W13" s="92">
        <v>1032</v>
      </c>
      <c r="X13" s="93"/>
      <c r="Y13" s="93"/>
      <c r="Z13" s="93"/>
      <c r="AA13" s="93"/>
      <c r="AB13" s="93"/>
      <c r="AC13" s="94"/>
      <c r="AD13" s="92">
        <v>683</v>
      </c>
      <c r="AE13" s="93"/>
      <c r="AF13" s="93"/>
      <c r="AG13" s="93"/>
      <c r="AH13" s="93"/>
      <c r="AI13" s="93"/>
      <c r="AJ13" s="94"/>
      <c r="AK13" s="92">
        <v>558</v>
      </c>
      <c r="AL13" s="93"/>
      <c r="AM13" s="93"/>
      <c r="AN13" s="93"/>
      <c r="AO13" s="93"/>
      <c r="AP13" s="93"/>
      <c r="AQ13" s="94"/>
      <c r="AR13" s="821"/>
      <c r="AS13" s="822"/>
      <c r="AT13" s="822"/>
      <c r="AU13" s="822"/>
      <c r="AV13" s="822"/>
      <c r="AW13" s="822"/>
      <c r="AX13" s="823"/>
    </row>
    <row r="14" spans="1:50" ht="21" customHeight="1" x14ac:dyDescent="0.15">
      <c r="A14" s="192"/>
      <c r="B14" s="193"/>
      <c r="C14" s="193"/>
      <c r="D14" s="193"/>
      <c r="E14" s="193"/>
      <c r="F14" s="194"/>
      <c r="G14" s="796"/>
      <c r="H14" s="797"/>
      <c r="I14" s="816" t="s">
        <v>8</v>
      </c>
      <c r="J14" s="817"/>
      <c r="K14" s="817"/>
      <c r="L14" s="817"/>
      <c r="M14" s="817"/>
      <c r="N14" s="817"/>
      <c r="O14" s="818"/>
      <c r="P14" s="92" t="s">
        <v>605</v>
      </c>
      <c r="Q14" s="93"/>
      <c r="R14" s="93"/>
      <c r="S14" s="93"/>
      <c r="T14" s="93"/>
      <c r="U14" s="93"/>
      <c r="V14" s="94"/>
      <c r="W14" s="92">
        <v>263</v>
      </c>
      <c r="X14" s="93"/>
      <c r="Y14" s="93"/>
      <c r="Z14" s="93"/>
      <c r="AA14" s="93"/>
      <c r="AB14" s="93"/>
      <c r="AC14" s="94"/>
      <c r="AD14" s="92">
        <v>484</v>
      </c>
      <c r="AE14" s="93"/>
      <c r="AF14" s="93"/>
      <c r="AG14" s="93"/>
      <c r="AH14" s="93"/>
      <c r="AI14" s="93"/>
      <c r="AJ14" s="94"/>
      <c r="AK14" s="92">
        <v>199</v>
      </c>
      <c r="AL14" s="93"/>
      <c r="AM14" s="93"/>
      <c r="AN14" s="93"/>
      <c r="AO14" s="93"/>
      <c r="AP14" s="93"/>
      <c r="AQ14" s="94"/>
      <c r="AR14" s="824"/>
      <c r="AS14" s="825"/>
      <c r="AT14" s="825"/>
      <c r="AU14" s="825"/>
      <c r="AV14" s="825"/>
      <c r="AW14" s="825"/>
      <c r="AX14" s="826"/>
    </row>
    <row r="15" spans="1:50" ht="21" customHeight="1" x14ac:dyDescent="0.15">
      <c r="A15" s="192"/>
      <c r="B15" s="193"/>
      <c r="C15" s="193"/>
      <c r="D15" s="193"/>
      <c r="E15" s="193"/>
      <c r="F15" s="194"/>
      <c r="G15" s="798"/>
      <c r="H15" s="797"/>
      <c r="I15" s="804" t="s">
        <v>591</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92">
        <v>199</v>
      </c>
      <c r="AL15" s="93"/>
      <c r="AM15" s="93"/>
      <c r="AN15" s="93"/>
      <c r="AO15" s="93"/>
      <c r="AP15" s="93"/>
      <c r="AQ15" s="94"/>
      <c r="AR15" s="824"/>
      <c r="AS15" s="825"/>
      <c r="AT15" s="825"/>
      <c r="AU15" s="825"/>
      <c r="AV15" s="825"/>
      <c r="AW15" s="825"/>
      <c r="AX15" s="826"/>
    </row>
    <row r="16" spans="1:50" ht="21" customHeight="1" x14ac:dyDescent="0.15">
      <c r="A16" s="192"/>
      <c r="B16" s="193"/>
      <c r="C16" s="193"/>
      <c r="D16" s="193"/>
      <c r="E16" s="193"/>
      <c r="F16" s="194"/>
      <c r="G16" s="798"/>
      <c r="H16" s="797"/>
      <c r="I16" s="816" t="s">
        <v>45</v>
      </c>
      <c r="J16" s="819"/>
      <c r="K16" s="819"/>
      <c r="L16" s="819"/>
      <c r="M16" s="819"/>
      <c r="N16" s="819"/>
      <c r="O16" s="820"/>
      <c r="P16" s="92">
        <v>219</v>
      </c>
      <c r="Q16" s="93"/>
      <c r="R16" s="93"/>
      <c r="S16" s="93"/>
      <c r="T16" s="93"/>
      <c r="U16" s="93"/>
      <c r="V16" s="94"/>
      <c r="W16" s="92">
        <v>61</v>
      </c>
      <c r="X16" s="93"/>
      <c r="Y16" s="93"/>
      <c r="Z16" s="93"/>
      <c r="AA16" s="93"/>
      <c r="AB16" s="93"/>
      <c r="AC16" s="94"/>
      <c r="AD16" s="92">
        <v>239</v>
      </c>
      <c r="AE16" s="93"/>
      <c r="AF16" s="93"/>
      <c r="AG16" s="93"/>
      <c r="AH16" s="93"/>
      <c r="AI16" s="93"/>
      <c r="AJ16" s="94"/>
      <c r="AK16" s="92">
        <v>427</v>
      </c>
      <c r="AL16" s="93"/>
      <c r="AM16" s="93"/>
      <c r="AN16" s="93"/>
      <c r="AO16" s="93"/>
      <c r="AP16" s="93"/>
      <c r="AQ16" s="94"/>
      <c r="AR16" s="824"/>
      <c r="AS16" s="825"/>
      <c r="AT16" s="825"/>
      <c r="AU16" s="825"/>
      <c r="AV16" s="825"/>
      <c r="AW16" s="825"/>
      <c r="AX16" s="826"/>
    </row>
    <row r="17" spans="1:50" ht="21" customHeight="1" x14ac:dyDescent="0.15">
      <c r="A17" s="192"/>
      <c r="B17" s="193"/>
      <c r="C17" s="193"/>
      <c r="D17" s="193"/>
      <c r="E17" s="193"/>
      <c r="F17" s="194"/>
      <c r="G17" s="798"/>
      <c r="H17" s="797"/>
      <c r="I17" s="816" t="s">
        <v>46</v>
      </c>
      <c r="J17" s="819"/>
      <c r="K17" s="819"/>
      <c r="L17" s="819"/>
      <c r="M17" s="819"/>
      <c r="N17" s="819"/>
      <c r="O17" s="820"/>
      <c r="P17" s="92">
        <v>-61</v>
      </c>
      <c r="Q17" s="93"/>
      <c r="R17" s="93"/>
      <c r="S17" s="93"/>
      <c r="T17" s="93"/>
      <c r="U17" s="93"/>
      <c r="V17" s="94"/>
      <c r="W17" s="92">
        <v>-239</v>
      </c>
      <c r="X17" s="93"/>
      <c r="Y17" s="93"/>
      <c r="Z17" s="93"/>
      <c r="AA17" s="93"/>
      <c r="AB17" s="93"/>
      <c r="AC17" s="94"/>
      <c r="AD17" s="92">
        <v>-427</v>
      </c>
      <c r="AE17" s="93"/>
      <c r="AF17" s="93"/>
      <c r="AG17" s="93"/>
      <c r="AH17" s="93"/>
      <c r="AI17" s="93"/>
      <c r="AJ17" s="94"/>
      <c r="AK17" s="92"/>
      <c r="AL17" s="93"/>
      <c r="AM17" s="93"/>
      <c r="AN17" s="93"/>
      <c r="AO17" s="93"/>
      <c r="AP17" s="93"/>
      <c r="AQ17" s="94"/>
      <c r="AR17" s="824"/>
      <c r="AS17" s="825"/>
      <c r="AT17" s="825"/>
      <c r="AU17" s="825"/>
      <c r="AV17" s="825"/>
      <c r="AW17" s="825"/>
      <c r="AX17" s="826"/>
    </row>
    <row r="18" spans="1:50" ht="24.75" customHeight="1" x14ac:dyDescent="0.15">
      <c r="A18" s="192"/>
      <c r="B18" s="193"/>
      <c r="C18" s="193"/>
      <c r="D18" s="193"/>
      <c r="E18" s="193"/>
      <c r="F18" s="194"/>
      <c r="G18" s="798"/>
      <c r="H18" s="797"/>
      <c r="I18" s="816" t="s">
        <v>44</v>
      </c>
      <c r="J18" s="817"/>
      <c r="K18" s="817"/>
      <c r="L18" s="817"/>
      <c r="M18" s="817"/>
      <c r="N18" s="817"/>
      <c r="O18" s="818"/>
      <c r="P18" s="92" t="s">
        <v>605</v>
      </c>
      <c r="Q18" s="93"/>
      <c r="R18" s="93"/>
      <c r="S18" s="93"/>
      <c r="T18" s="93"/>
      <c r="U18" s="93"/>
      <c r="V18" s="94"/>
      <c r="W18" s="92">
        <v>-5</v>
      </c>
      <c r="X18" s="93"/>
      <c r="Y18" s="93"/>
      <c r="Z18" s="93"/>
      <c r="AA18" s="93"/>
      <c r="AB18" s="93"/>
      <c r="AC18" s="94"/>
      <c r="AD18" s="92" t="s">
        <v>605</v>
      </c>
      <c r="AE18" s="93"/>
      <c r="AF18" s="93"/>
      <c r="AG18" s="93"/>
      <c r="AH18" s="93"/>
      <c r="AI18" s="93"/>
      <c r="AJ18" s="94"/>
      <c r="AK18" s="92"/>
      <c r="AL18" s="93"/>
      <c r="AM18" s="93"/>
      <c r="AN18" s="93"/>
      <c r="AO18" s="93"/>
      <c r="AP18" s="93"/>
      <c r="AQ18" s="94"/>
      <c r="AR18" s="824"/>
      <c r="AS18" s="825"/>
      <c r="AT18" s="825"/>
      <c r="AU18" s="825"/>
      <c r="AV18" s="825"/>
      <c r="AW18" s="825"/>
      <c r="AX18" s="826"/>
    </row>
    <row r="19" spans="1:50" ht="24.75" customHeight="1" x14ac:dyDescent="0.15">
      <c r="A19" s="192"/>
      <c r="B19" s="193"/>
      <c r="C19" s="193"/>
      <c r="D19" s="193"/>
      <c r="E19" s="193"/>
      <c r="F19" s="194"/>
      <c r="G19" s="799"/>
      <c r="H19" s="800"/>
      <c r="I19" s="810" t="s">
        <v>18</v>
      </c>
      <c r="J19" s="811"/>
      <c r="K19" s="811"/>
      <c r="L19" s="811"/>
      <c r="M19" s="811"/>
      <c r="N19" s="811"/>
      <c r="O19" s="812"/>
      <c r="P19" s="813">
        <f>SUM(P13:V18)</f>
        <v>926</v>
      </c>
      <c r="Q19" s="814"/>
      <c r="R19" s="814"/>
      <c r="S19" s="814"/>
      <c r="T19" s="814"/>
      <c r="U19" s="814"/>
      <c r="V19" s="815"/>
      <c r="W19" s="813">
        <f>SUM(W13:AC18)</f>
        <v>1112</v>
      </c>
      <c r="X19" s="814"/>
      <c r="Y19" s="814"/>
      <c r="Z19" s="814"/>
      <c r="AA19" s="814"/>
      <c r="AB19" s="814"/>
      <c r="AC19" s="815"/>
      <c r="AD19" s="813">
        <f>SUM(AD13:AJ18)</f>
        <v>979</v>
      </c>
      <c r="AE19" s="814"/>
      <c r="AF19" s="814"/>
      <c r="AG19" s="814"/>
      <c r="AH19" s="814"/>
      <c r="AI19" s="814"/>
      <c r="AJ19" s="815"/>
      <c r="AK19" s="813">
        <f>SUM(AK13:AQ18)-AK15</f>
        <v>1184</v>
      </c>
      <c r="AL19" s="814"/>
      <c r="AM19" s="814"/>
      <c r="AN19" s="814"/>
      <c r="AO19" s="814"/>
      <c r="AP19" s="814"/>
      <c r="AQ19" s="815"/>
      <c r="AR19" s="824"/>
      <c r="AS19" s="825"/>
      <c r="AT19" s="825"/>
      <c r="AU19" s="825"/>
      <c r="AV19" s="825"/>
      <c r="AW19" s="825"/>
      <c r="AX19" s="826"/>
    </row>
    <row r="20" spans="1:50" ht="24.75" customHeight="1" x14ac:dyDescent="0.15">
      <c r="A20" s="192"/>
      <c r="B20" s="193"/>
      <c r="C20" s="193"/>
      <c r="D20" s="193"/>
      <c r="E20" s="193"/>
      <c r="F20" s="194"/>
      <c r="G20" s="775" t="s">
        <v>9</v>
      </c>
      <c r="H20" s="776"/>
      <c r="I20" s="776"/>
      <c r="J20" s="776"/>
      <c r="K20" s="776"/>
      <c r="L20" s="776"/>
      <c r="M20" s="776"/>
      <c r="N20" s="776"/>
      <c r="O20" s="776"/>
      <c r="P20" s="92">
        <v>924</v>
      </c>
      <c r="Q20" s="93"/>
      <c r="R20" s="93"/>
      <c r="S20" s="93"/>
      <c r="T20" s="93"/>
      <c r="U20" s="93"/>
      <c r="V20" s="94"/>
      <c r="W20" s="92">
        <v>1038</v>
      </c>
      <c r="X20" s="93"/>
      <c r="Y20" s="93"/>
      <c r="Z20" s="93"/>
      <c r="AA20" s="93"/>
      <c r="AB20" s="93"/>
      <c r="AC20" s="94"/>
      <c r="AD20" s="92">
        <v>900</v>
      </c>
      <c r="AE20" s="93"/>
      <c r="AF20" s="93"/>
      <c r="AG20" s="93"/>
      <c r="AH20" s="93"/>
      <c r="AI20" s="93"/>
      <c r="AJ20" s="94"/>
      <c r="AK20" s="773"/>
      <c r="AL20" s="773"/>
      <c r="AM20" s="773"/>
      <c r="AN20" s="773"/>
      <c r="AO20" s="773"/>
      <c r="AP20" s="773"/>
      <c r="AQ20" s="773"/>
      <c r="AR20" s="824"/>
      <c r="AS20" s="825"/>
      <c r="AT20" s="825"/>
      <c r="AU20" s="825"/>
      <c r="AV20" s="825"/>
      <c r="AW20" s="825"/>
      <c r="AX20" s="826"/>
    </row>
    <row r="21" spans="1:50" ht="24.75" customHeight="1" x14ac:dyDescent="0.15">
      <c r="A21" s="192"/>
      <c r="B21" s="193"/>
      <c r="C21" s="193"/>
      <c r="D21" s="193"/>
      <c r="E21" s="193"/>
      <c r="F21" s="194"/>
      <c r="G21" s="775" t="s">
        <v>10</v>
      </c>
      <c r="H21" s="776"/>
      <c r="I21" s="776"/>
      <c r="J21" s="776"/>
      <c r="K21" s="776"/>
      <c r="L21" s="776"/>
      <c r="M21" s="776"/>
      <c r="N21" s="776"/>
      <c r="O21" s="776"/>
      <c r="P21" s="772">
        <f>IF(P19=0, "-", SUM(P20)/P19)</f>
        <v>0.99784017278617709</v>
      </c>
      <c r="Q21" s="772"/>
      <c r="R21" s="772"/>
      <c r="S21" s="772"/>
      <c r="T21" s="772"/>
      <c r="U21" s="772"/>
      <c r="V21" s="772"/>
      <c r="W21" s="772">
        <f>IF(W19=0, "-", SUM(W20)/W19)</f>
        <v>0.93345323741007191</v>
      </c>
      <c r="X21" s="772"/>
      <c r="Y21" s="772"/>
      <c r="Z21" s="772"/>
      <c r="AA21" s="772"/>
      <c r="AB21" s="772"/>
      <c r="AC21" s="772"/>
      <c r="AD21" s="772">
        <f>IF(AD19=0, "-", SUM(AD20)/AD19)</f>
        <v>0.91930541368743612</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229</v>
      </c>
      <c r="H22" s="771"/>
      <c r="I22" s="771"/>
      <c r="J22" s="771"/>
      <c r="K22" s="771"/>
      <c r="L22" s="771"/>
      <c r="M22" s="771"/>
      <c r="N22" s="771"/>
      <c r="O22" s="771"/>
      <c r="P22" s="772">
        <f>IF(P20=0, "-", SUM(P20)/SUM(P13,P14))</f>
        <v>1.203125</v>
      </c>
      <c r="Q22" s="772"/>
      <c r="R22" s="772"/>
      <c r="S22" s="772"/>
      <c r="T22" s="772"/>
      <c r="U22" s="772"/>
      <c r="V22" s="772"/>
      <c r="W22" s="772">
        <f>IF(W20=0, "-", SUM(W20)/SUM(W13,W14))</f>
        <v>0.80154440154440154</v>
      </c>
      <c r="X22" s="772"/>
      <c r="Y22" s="772"/>
      <c r="Z22" s="772"/>
      <c r="AA22" s="772"/>
      <c r="AB22" s="772"/>
      <c r="AC22" s="772"/>
      <c r="AD22" s="772">
        <f>IF(AD20=0, "-", SUM(AD20)/SUM(AD13,AD14))</f>
        <v>0.77120822622107965</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6" t="s">
        <v>593</v>
      </c>
      <c r="B23" s="757"/>
      <c r="C23" s="757"/>
      <c r="D23" s="757"/>
      <c r="E23" s="757"/>
      <c r="F23" s="758"/>
      <c r="G23" s="762" t="s">
        <v>219</v>
      </c>
      <c r="H23" s="488"/>
      <c r="I23" s="488"/>
      <c r="J23" s="488"/>
      <c r="K23" s="488"/>
      <c r="L23" s="488"/>
      <c r="M23" s="488"/>
      <c r="N23" s="488"/>
      <c r="O23" s="489"/>
      <c r="P23" s="763" t="s">
        <v>591</v>
      </c>
      <c r="Q23" s="488"/>
      <c r="R23" s="488"/>
      <c r="S23" s="488"/>
      <c r="T23" s="488"/>
      <c r="U23" s="488"/>
      <c r="V23" s="489"/>
      <c r="W23" s="782" t="s">
        <v>218</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3"/>
    </row>
    <row r="24" spans="1:50" ht="25.5" customHeight="1" x14ac:dyDescent="0.15">
      <c r="A24" s="759"/>
      <c r="B24" s="760"/>
      <c r="C24" s="760"/>
      <c r="D24" s="760"/>
      <c r="E24" s="760"/>
      <c r="F24" s="761"/>
      <c r="G24" s="764" t="s">
        <v>606</v>
      </c>
      <c r="H24" s="765"/>
      <c r="I24" s="765"/>
      <c r="J24" s="765"/>
      <c r="K24" s="765"/>
      <c r="L24" s="765"/>
      <c r="M24" s="765"/>
      <c r="N24" s="765"/>
      <c r="O24" s="766"/>
      <c r="P24" s="767">
        <v>0.7</v>
      </c>
      <c r="Q24" s="768"/>
      <c r="R24" s="768"/>
      <c r="S24" s="768"/>
      <c r="T24" s="768"/>
      <c r="U24" s="768"/>
      <c r="V24" s="769"/>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15">
      <c r="A25" s="759"/>
      <c r="B25" s="760"/>
      <c r="C25" s="760"/>
      <c r="D25" s="760"/>
      <c r="E25" s="760"/>
      <c r="F25" s="761"/>
      <c r="G25" s="747" t="s">
        <v>607</v>
      </c>
      <c r="H25" s="748"/>
      <c r="I25" s="748"/>
      <c r="J25" s="748"/>
      <c r="K25" s="748"/>
      <c r="L25" s="748"/>
      <c r="M25" s="748"/>
      <c r="N25" s="748"/>
      <c r="O25" s="749"/>
      <c r="P25" s="92">
        <v>199</v>
      </c>
      <c r="Q25" s="93"/>
      <c r="R25" s="93"/>
      <c r="S25" s="93"/>
      <c r="T25" s="93"/>
      <c r="U25" s="93"/>
      <c r="V25" s="94"/>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15">
      <c r="A26" s="759"/>
      <c r="B26" s="760"/>
      <c r="C26" s="760"/>
      <c r="D26" s="760"/>
      <c r="E26" s="760"/>
      <c r="F26" s="761"/>
      <c r="G26" s="747"/>
      <c r="H26" s="748"/>
      <c r="I26" s="748"/>
      <c r="J26" s="748"/>
      <c r="K26" s="748"/>
      <c r="L26" s="748"/>
      <c r="M26" s="748"/>
      <c r="N26" s="748"/>
      <c r="O26" s="749"/>
      <c r="P26" s="92"/>
      <c r="Q26" s="93"/>
      <c r="R26" s="93"/>
      <c r="S26" s="93"/>
      <c r="T26" s="93"/>
      <c r="U26" s="93"/>
      <c r="V26" s="94"/>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15">
      <c r="A27" s="759"/>
      <c r="B27" s="760"/>
      <c r="C27" s="760"/>
      <c r="D27" s="760"/>
      <c r="E27" s="760"/>
      <c r="F27" s="761"/>
      <c r="G27" s="747"/>
      <c r="H27" s="748"/>
      <c r="I27" s="748"/>
      <c r="J27" s="748"/>
      <c r="K27" s="748"/>
      <c r="L27" s="748"/>
      <c r="M27" s="748"/>
      <c r="N27" s="748"/>
      <c r="O27" s="749"/>
      <c r="P27" s="92"/>
      <c r="Q27" s="93"/>
      <c r="R27" s="93"/>
      <c r="S27" s="93"/>
      <c r="T27" s="93"/>
      <c r="U27" s="93"/>
      <c r="V27" s="94"/>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59"/>
      <c r="B28" s="760"/>
      <c r="C28" s="760"/>
      <c r="D28" s="760"/>
      <c r="E28" s="760"/>
      <c r="F28" s="761"/>
      <c r="G28" s="747"/>
      <c r="H28" s="748"/>
      <c r="I28" s="748"/>
      <c r="J28" s="748"/>
      <c r="K28" s="748"/>
      <c r="L28" s="748"/>
      <c r="M28" s="748"/>
      <c r="N28" s="748"/>
      <c r="O28" s="749"/>
      <c r="P28" s="92"/>
      <c r="Q28" s="93"/>
      <c r="R28" s="93"/>
      <c r="S28" s="93"/>
      <c r="T28" s="93"/>
      <c r="U28" s="93"/>
      <c r="V28" s="94"/>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59"/>
      <c r="B29" s="760"/>
      <c r="C29" s="760"/>
      <c r="D29" s="760"/>
      <c r="E29" s="760"/>
      <c r="F29" s="761"/>
      <c r="G29" s="750"/>
      <c r="H29" s="751"/>
      <c r="I29" s="751"/>
      <c r="J29" s="751"/>
      <c r="K29" s="751"/>
      <c r="L29" s="751"/>
      <c r="M29" s="751"/>
      <c r="N29" s="751"/>
      <c r="O29" s="752"/>
      <c r="P29" s="753"/>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1" t="s">
        <v>18</v>
      </c>
      <c r="H30" s="777"/>
      <c r="I30" s="777"/>
      <c r="J30" s="777"/>
      <c r="K30" s="777"/>
      <c r="L30" s="777"/>
      <c r="M30" s="777"/>
      <c r="N30" s="777"/>
      <c r="O30" s="778"/>
      <c r="P30" s="779">
        <f>AK15</f>
        <v>199</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30" t="s">
        <v>569</v>
      </c>
      <c r="B31" s="731"/>
      <c r="C31" s="731"/>
      <c r="D31" s="731"/>
      <c r="E31" s="731"/>
      <c r="F31" s="732"/>
      <c r="G31" s="746" t="s">
        <v>608</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570</v>
      </c>
      <c r="B32" s="522"/>
      <c r="C32" s="522"/>
      <c r="D32" s="522"/>
      <c r="E32" s="522"/>
      <c r="F32" s="375"/>
      <c r="G32" s="708" t="s">
        <v>562</v>
      </c>
      <c r="H32" s="709"/>
      <c r="I32" s="709"/>
      <c r="J32" s="709"/>
      <c r="K32" s="709"/>
      <c r="L32" s="709"/>
      <c r="M32" s="709"/>
      <c r="N32" s="709"/>
      <c r="O32" s="709"/>
      <c r="P32" s="710" t="s">
        <v>561</v>
      </c>
      <c r="Q32" s="709"/>
      <c r="R32" s="709"/>
      <c r="S32" s="709"/>
      <c r="T32" s="709"/>
      <c r="U32" s="709"/>
      <c r="V32" s="709"/>
      <c r="W32" s="709"/>
      <c r="X32" s="711"/>
      <c r="Y32" s="712"/>
      <c r="Z32" s="713"/>
      <c r="AA32" s="714"/>
      <c r="AB32" s="715" t="s">
        <v>11</v>
      </c>
      <c r="AC32" s="715"/>
      <c r="AD32" s="715"/>
      <c r="AE32" s="534" t="s">
        <v>406</v>
      </c>
      <c r="AF32" s="728"/>
      <c r="AG32" s="728"/>
      <c r="AH32" s="729"/>
      <c r="AI32" s="534" t="s">
        <v>558</v>
      </c>
      <c r="AJ32" s="728"/>
      <c r="AK32" s="728"/>
      <c r="AL32" s="729"/>
      <c r="AM32" s="534" t="s">
        <v>374</v>
      </c>
      <c r="AN32" s="728"/>
      <c r="AO32" s="728"/>
      <c r="AP32" s="729"/>
      <c r="AQ32" s="697" t="s">
        <v>405</v>
      </c>
      <c r="AR32" s="698"/>
      <c r="AS32" s="698"/>
      <c r="AT32" s="699"/>
      <c r="AU32" s="697" t="s">
        <v>579</v>
      </c>
      <c r="AV32" s="698"/>
      <c r="AW32" s="698"/>
      <c r="AX32" s="700"/>
    </row>
    <row r="33" spans="1:51" ht="23.25" customHeight="1" x14ac:dyDescent="0.15">
      <c r="A33" s="707"/>
      <c r="B33" s="522"/>
      <c r="C33" s="522"/>
      <c r="D33" s="522"/>
      <c r="E33" s="522"/>
      <c r="F33" s="375"/>
      <c r="G33" s="662" t="s">
        <v>609</v>
      </c>
      <c r="H33" s="663"/>
      <c r="I33" s="663"/>
      <c r="J33" s="663"/>
      <c r="K33" s="663"/>
      <c r="L33" s="663"/>
      <c r="M33" s="663"/>
      <c r="N33" s="663"/>
      <c r="O33" s="663"/>
      <c r="P33" s="666" t="s">
        <v>610</v>
      </c>
      <c r="Q33" s="667"/>
      <c r="R33" s="667"/>
      <c r="S33" s="667"/>
      <c r="T33" s="667"/>
      <c r="U33" s="667"/>
      <c r="V33" s="667"/>
      <c r="W33" s="667"/>
      <c r="X33" s="668"/>
      <c r="Y33" s="672" t="s">
        <v>48</v>
      </c>
      <c r="Z33" s="673"/>
      <c r="AA33" s="674"/>
      <c r="AB33" s="675" t="s">
        <v>611</v>
      </c>
      <c r="AC33" s="675"/>
      <c r="AD33" s="675"/>
      <c r="AE33" s="676">
        <v>50</v>
      </c>
      <c r="AF33" s="676"/>
      <c r="AG33" s="676"/>
      <c r="AH33" s="676"/>
      <c r="AI33" s="676">
        <v>50</v>
      </c>
      <c r="AJ33" s="676"/>
      <c r="AK33" s="676"/>
      <c r="AL33" s="676"/>
      <c r="AM33" s="676">
        <v>50</v>
      </c>
      <c r="AN33" s="676"/>
      <c r="AO33" s="676"/>
      <c r="AP33" s="676"/>
      <c r="AQ33" s="676" t="s">
        <v>605</v>
      </c>
      <c r="AR33" s="676"/>
      <c r="AS33" s="676"/>
      <c r="AT33" s="676"/>
      <c r="AU33" s="691" t="s">
        <v>605</v>
      </c>
      <c r="AV33" s="692"/>
      <c r="AW33" s="692"/>
      <c r="AX33" s="693"/>
    </row>
    <row r="34" spans="1:51" ht="35.25"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49</v>
      </c>
      <c r="Z34" s="695"/>
      <c r="AA34" s="696"/>
      <c r="AB34" s="675" t="s">
        <v>611</v>
      </c>
      <c r="AC34" s="675"/>
      <c r="AD34" s="675"/>
      <c r="AE34" s="676">
        <v>50</v>
      </c>
      <c r="AF34" s="676"/>
      <c r="AG34" s="676"/>
      <c r="AH34" s="676"/>
      <c r="AI34" s="676">
        <v>50</v>
      </c>
      <c r="AJ34" s="676"/>
      <c r="AK34" s="676"/>
      <c r="AL34" s="676"/>
      <c r="AM34" s="676">
        <v>50</v>
      </c>
      <c r="AN34" s="676"/>
      <c r="AO34" s="676"/>
      <c r="AP34" s="676"/>
      <c r="AQ34" s="676" t="s">
        <v>605</v>
      </c>
      <c r="AR34" s="676"/>
      <c r="AS34" s="676"/>
      <c r="AT34" s="676"/>
      <c r="AU34" s="691" t="s">
        <v>605</v>
      </c>
      <c r="AV34" s="692"/>
      <c r="AW34" s="692"/>
      <c r="AX34" s="693"/>
    </row>
    <row r="35" spans="1:51" ht="35.25" hidden="1" customHeight="1" x14ac:dyDescent="0.15">
      <c r="A35" s="717" t="s">
        <v>571</v>
      </c>
      <c r="B35" s="718"/>
      <c r="C35" s="718"/>
      <c r="D35" s="718"/>
      <c r="E35" s="718"/>
      <c r="F35" s="719"/>
      <c r="G35" s="610" t="s">
        <v>572</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406</v>
      </c>
      <c r="AF35" s="610"/>
      <c r="AG35" s="610"/>
      <c r="AH35" s="611"/>
      <c r="AI35" s="609" t="s">
        <v>558</v>
      </c>
      <c r="AJ35" s="610"/>
      <c r="AK35" s="610"/>
      <c r="AL35" s="611"/>
      <c r="AM35" s="609" t="s">
        <v>374</v>
      </c>
      <c r="AN35" s="610"/>
      <c r="AO35" s="610"/>
      <c r="AP35" s="611"/>
      <c r="AQ35" s="620" t="s">
        <v>580</v>
      </c>
      <c r="AR35" s="621"/>
      <c r="AS35" s="621"/>
      <c r="AT35" s="621"/>
      <c r="AU35" s="621"/>
      <c r="AV35" s="621"/>
      <c r="AW35" s="621"/>
      <c r="AX35" s="622"/>
    </row>
    <row r="36" spans="1:51" ht="35.25" hidden="1" customHeight="1" x14ac:dyDescent="0.15">
      <c r="A36" s="720"/>
      <c r="B36" s="721"/>
      <c r="C36" s="721"/>
      <c r="D36" s="721"/>
      <c r="E36" s="721"/>
      <c r="F36" s="722"/>
      <c r="G36" s="623" t="s">
        <v>573</v>
      </c>
      <c r="H36" s="624"/>
      <c r="I36" s="624"/>
      <c r="J36" s="624"/>
      <c r="K36" s="624"/>
      <c r="L36" s="624"/>
      <c r="M36" s="624"/>
      <c r="N36" s="624"/>
      <c r="O36" s="624"/>
      <c r="P36" s="624"/>
      <c r="Q36" s="624"/>
      <c r="R36" s="624"/>
      <c r="S36" s="624"/>
      <c r="T36" s="624"/>
      <c r="U36" s="624"/>
      <c r="V36" s="624"/>
      <c r="W36" s="624"/>
      <c r="X36" s="624"/>
      <c r="Y36" s="684" t="s">
        <v>571</v>
      </c>
      <c r="Z36" s="685"/>
      <c r="AA36" s="686"/>
      <c r="AB36" s="687"/>
      <c r="AC36" s="688"/>
      <c r="AD36" s="689"/>
      <c r="AE36" s="690"/>
      <c r="AF36" s="690"/>
      <c r="AG36" s="690"/>
      <c r="AH36" s="690"/>
      <c r="AI36" s="690"/>
      <c r="AJ36" s="690"/>
      <c r="AK36" s="690"/>
      <c r="AL36" s="690"/>
      <c r="AM36" s="690"/>
      <c r="AN36" s="690"/>
      <c r="AO36" s="690"/>
      <c r="AP36" s="690"/>
      <c r="AQ36" s="466"/>
      <c r="AR36" s="454"/>
      <c r="AS36" s="454"/>
      <c r="AT36" s="454"/>
      <c r="AU36" s="454"/>
      <c r="AV36" s="454"/>
      <c r="AW36" s="454"/>
      <c r="AX36" s="455"/>
    </row>
    <row r="37" spans="1:51" ht="35.25" hidden="1" customHeight="1" x14ac:dyDescent="0.15">
      <c r="A37" s="723"/>
      <c r="B37" s="724"/>
      <c r="C37" s="724"/>
      <c r="D37" s="724"/>
      <c r="E37" s="724"/>
      <c r="F37" s="725"/>
      <c r="G37" s="625"/>
      <c r="H37" s="626"/>
      <c r="I37" s="626"/>
      <c r="J37" s="626"/>
      <c r="K37" s="626"/>
      <c r="L37" s="626"/>
      <c r="M37" s="626"/>
      <c r="N37" s="626"/>
      <c r="O37" s="626"/>
      <c r="P37" s="626"/>
      <c r="Q37" s="626"/>
      <c r="R37" s="626"/>
      <c r="S37" s="626"/>
      <c r="T37" s="626"/>
      <c r="U37" s="626"/>
      <c r="V37" s="626"/>
      <c r="W37" s="626"/>
      <c r="X37" s="626"/>
      <c r="Y37" s="658" t="s">
        <v>574</v>
      </c>
      <c r="Z37" s="677"/>
      <c r="AA37" s="678"/>
      <c r="AB37" s="679" t="s">
        <v>575</v>
      </c>
      <c r="AC37" s="680"/>
      <c r="AD37" s="681"/>
      <c r="AE37" s="682"/>
      <c r="AF37" s="682"/>
      <c r="AG37" s="682"/>
      <c r="AH37" s="682"/>
      <c r="AI37" s="682"/>
      <c r="AJ37" s="682"/>
      <c r="AK37" s="682"/>
      <c r="AL37" s="682"/>
      <c r="AM37" s="682"/>
      <c r="AN37" s="682"/>
      <c r="AO37" s="682"/>
      <c r="AP37" s="682"/>
      <c r="AQ37" s="682"/>
      <c r="AR37" s="682"/>
      <c r="AS37" s="682"/>
      <c r="AT37" s="682"/>
      <c r="AU37" s="682"/>
      <c r="AV37" s="682"/>
      <c r="AW37" s="682"/>
      <c r="AX37" s="683"/>
    </row>
    <row r="38" spans="1:51" ht="35.25" hidden="1" customHeight="1" x14ac:dyDescent="0.15">
      <c r="A38" s="736" t="s">
        <v>226</v>
      </c>
      <c r="B38" s="737"/>
      <c r="C38" s="737"/>
      <c r="D38" s="737"/>
      <c r="E38" s="737"/>
      <c r="F38" s="738"/>
      <c r="G38" s="639" t="s">
        <v>135</v>
      </c>
      <c r="H38" s="593"/>
      <c r="I38" s="593"/>
      <c r="J38" s="593"/>
      <c r="K38" s="593"/>
      <c r="L38" s="593"/>
      <c r="M38" s="593"/>
      <c r="N38" s="593"/>
      <c r="O38" s="594"/>
      <c r="P38" s="595" t="s">
        <v>51</v>
      </c>
      <c r="Q38" s="593"/>
      <c r="R38" s="593"/>
      <c r="S38" s="593"/>
      <c r="T38" s="593"/>
      <c r="U38" s="593"/>
      <c r="V38" s="593"/>
      <c r="W38" s="593"/>
      <c r="X38" s="594"/>
      <c r="Y38" s="640"/>
      <c r="Z38" s="641"/>
      <c r="AA38" s="642"/>
      <c r="AB38" s="646" t="s">
        <v>11</v>
      </c>
      <c r="AC38" s="647"/>
      <c r="AD38" s="648"/>
      <c r="AE38" s="646" t="s">
        <v>406</v>
      </c>
      <c r="AF38" s="647"/>
      <c r="AG38" s="647"/>
      <c r="AH38" s="648"/>
      <c r="AI38" s="734" t="s">
        <v>558</v>
      </c>
      <c r="AJ38" s="734"/>
      <c r="AK38" s="734"/>
      <c r="AL38" s="646"/>
      <c r="AM38" s="734" t="s">
        <v>374</v>
      </c>
      <c r="AN38" s="734"/>
      <c r="AO38" s="734"/>
      <c r="AP38" s="646"/>
      <c r="AQ38" s="627" t="s">
        <v>169</v>
      </c>
      <c r="AR38" s="628"/>
      <c r="AS38" s="628"/>
      <c r="AT38" s="629"/>
      <c r="AU38" s="593" t="s">
        <v>124</v>
      </c>
      <c r="AV38" s="593"/>
      <c r="AW38" s="593"/>
      <c r="AX38" s="596"/>
    </row>
    <row r="39" spans="1:51" ht="35.25" hidden="1" customHeight="1" x14ac:dyDescent="0.15">
      <c r="A39" s="739"/>
      <c r="B39" s="740"/>
      <c r="C39" s="740"/>
      <c r="D39" s="740"/>
      <c r="E39" s="740"/>
      <c r="F39" s="741"/>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5"/>
      <c r="AJ39" s="735"/>
      <c r="AK39" s="735"/>
      <c r="AL39" s="534"/>
      <c r="AM39" s="735"/>
      <c r="AN39" s="735"/>
      <c r="AO39" s="735"/>
      <c r="AP39" s="534"/>
      <c r="AQ39" s="472"/>
      <c r="AR39" s="473"/>
      <c r="AS39" s="419" t="s">
        <v>170</v>
      </c>
      <c r="AT39" s="420"/>
      <c r="AU39" s="518"/>
      <c r="AV39" s="518"/>
      <c r="AW39" s="433" t="s">
        <v>162</v>
      </c>
      <c r="AX39" s="581"/>
    </row>
    <row r="40" spans="1:51" ht="35.25" hidden="1" customHeight="1" x14ac:dyDescent="0.15">
      <c r="A40" s="742"/>
      <c r="B40" s="740"/>
      <c r="C40" s="740"/>
      <c r="D40" s="740"/>
      <c r="E40" s="740"/>
      <c r="F40" s="741"/>
      <c r="G40" s="649"/>
      <c r="H40" s="650"/>
      <c r="I40" s="650"/>
      <c r="J40" s="650"/>
      <c r="K40" s="650"/>
      <c r="L40" s="650"/>
      <c r="M40" s="650"/>
      <c r="N40" s="650"/>
      <c r="O40" s="651"/>
      <c r="P40" s="255"/>
      <c r="Q40" s="255"/>
      <c r="R40" s="255"/>
      <c r="S40" s="255"/>
      <c r="T40" s="255"/>
      <c r="U40" s="255"/>
      <c r="V40" s="255"/>
      <c r="W40" s="255"/>
      <c r="X40" s="397"/>
      <c r="Y40" s="658" t="s">
        <v>12</v>
      </c>
      <c r="Z40" s="659"/>
      <c r="AA40" s="660"/>
      <c r="AB40" s="574"/>
      <c r="AC40" s="574"/>
      <c r="AD40" s="574"/>
      <c r="AE40" s="466"/>
      <c r="AF40" s="454"/>
      <c r="AG40" s="454"/>
      <c r="AH40" s="454"/>
      <c r="AI40" s="466"/>
      <c r="AJ40" s="454"/>
      <c r="AK40" s="454"/>
      <c r="AL40" s="454"/>
      <c r="AM40" s="466"/>
      <c r="AN40" s="454"/>
      <c r="AO40" s="454"/>
      <c r="AP40" s="454"/>
      <c r="AQ40" s="459"/>
      <c r="AR40" s="460"/>
      <c r="AS40" s="460"/>
      <c r="AT40" s="461"/>
      <c r="AU40" s="454"/>
      <c r="AV40" s="454"/>
      <c r="AW40" s="454"/>
      <c r="AX40" s="455"/>
    </row>
    <row r="41" spans="1:51" ht="35.25" hidden="1" customHeight="1" x14ac:dyDescent="0.15">
      <c r="A41" s="743"/>
      <c r="B41" s="744"/>
      <c r="C41" s="744"/>
      <c r="D41" s="744"/>
      <c r="E41" s="744"/>
      <c r="F41" s="745"/>
      <c r="G41" s="652"/>
      <c r="H41" s="653"/>
      <c r="I41" s="653"/>
      <c r="J41" s="653"/>
      <c r="K41" s="653"/>
      <c r="L41" s="653"/>
      <c r="M41" s="653"/>
      <c r="N41" s="653"/>
      <c r="O41" s="654"/>
      <c r="P41" s="258"/>
      <c r="Q41" s="258"/>
      <c r="R41" s="258"/>
      <c r="S41" s="258"/>
      <c r="T41" s="258"/>
      <c r="U41" s="258"/>
      <c r="V41" s="258"/>
      <c r="W41" s="258"/>
      <c r="X41" s="438"/>
      <c r="Y41" s="609" t="s">
        <v>47</v>
      </c>
      <c r="Z41" s="610"/>
      <c r="AA41" s="611"/>
      <c r="AB41" s="560"/>
      <c r="AC41" s="560"/>
      <c r="AD41" s="560"/>
      <c r="AE41" s="466"/>
      <c r="AF41" s="454"/>
      <c r="AG41" s="454"/>
      <c r="AH41" s="454"/>
      <c r="AI41" s="466"/>
      <c r="AJ41" s="454"/>
      <c r="AK41" s="454"/>
      <c r="AL41" s="454"/>
      <c r="AM41" s="466"/>
      <c r="AN41" s="454"/>
      <c r="AO41" s="454"/>
      <c r="AP41" s="454"/>
      <c r="AQ41" s="459"/>
      <c r="AR41" s="460"/>
      <c r="AS41" s="460"/>
      <c r="AT41" s="461"/>
      <c r="AU41" s="454"/>
      <c r="AV41" s="454"/>
      <c r="AW41" s="454"/>
      <c r="AX41" s="455"/>
    </row>
    <row r="42" spans="1:51" ht="35.25" hidden="1" customHeight="1" x14ac:dyDescent="0.15">
      <c r="A42" s="742"/>
      <c r="B42" s="740"/>
      <c r="C42" s="740"/>
      <c r="D42" s="740"/>
      <c r="E42" s="740"/>
      <c r="F42" s="741"/>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c r="AF42" s="454"/>
      <c r="AG42" s="454"/>
      <c r="AH42" s="454"/>
      <c r="AI42" s="466"/>
      <c r="AJ42" s="454"/>
      <c r="AK42" s="454"/>
      <c r="AL42" s="454"/>
      <c r="AM42" s="466"/>
      <c r="AN42" s="454"/>
      <c r="AO42" s="454"/>
      <c r="AP42" s="454"/>
      <c r="AQ42" s="459"/>
      <c r="AR42" s="460"/>
      <c r="AS42" s="460"/>
      <c r="AT42" s="461"/>
      <c r="AU42" s="454"/>
      <c r="AV42" s="454"/>
      <c r="AW42" s="454"/>
      <c r="AX42" s="455"/>
    </row>
    <row r="43" spans="1:51" ht="35.25" hidden="1" customHeight="1" x14ac:dyDescent="0.15">
      <c r="A43" s="583" t="s">
        <v>250</v>
      </c>
      <c r="B43" s="521"/>
      <c r="C43" s="521"/>
      <c r="D43" s="521"/>
      <c r="E43" s="521"/>
      <c r="F43" s="373"/>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35.25" hidden="1" customHeight="1" x14ac:dyDescent="0.15">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35.25" hidden="1" customHeight="1" x14ac:dyDescent="0.15">
      <c r="A45" s="733" t="s">
        <v>563</v>
      </c>
      <c r="B45" s="374" t="s">
        <v>564</v>
      </c>
      <c r="C45" s="522"/>
      <c r="D45" s="522"/>
      <c r="E45" s="522"/>
      <c r="F45" s="375"/>
      <c r="G45" s="593" t="s">
        <v>565</v>
      </c>
      <c r="H45" s="593"/>
      <c r="I45" s="593"/>
      <c r="J45" s="593"/>
      <c r="K45" s="593"/>
      <c r="L45" s="593"/>
      <c r="M45" s="593"/>
      <c r="N45" s="593"/>
      <c r="O45" s="593"/>
      <c r="P45" s="593"/>
      <c r="Q45" s="593"/>
      <c r="R45" s="593"/>
      <c r="S45" s="593"/>
      <c r="T45" s="593"/>
      <c r="U45" s="593"/>
      <c r="V45" s="593"/>
      <c r="W45" s="593"/>
      <c r="X45" s="593"/>
      <c r="Y45" s="593"/>
      <c r="Z45" s="593"/>
      <c r="AA45" s="594"/>
      <c r="AB45" s="595" t="s">
        <v>581</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35.25" hidden="1"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35.25" hidden="1" customHeight="1" x14ac:dyDescent="0.15">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35.25" hidden="1"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35.25" hidden="1"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35.25" hidden="1" customHeight="1" x14ac:dyDescent="0.15">
      <c r="A50" s="591"/>
      <c r="B50" s="372" t="s">
        <v>134</v>
      </c>
      <c r="C50" s="521"/>
      <c r="D50" s="521"/>
      <c r="E50" s="521"/>
      <c r="F50" s="373"/>
      <c r="G50" s="526" t="s">
        <v>52</v>
      </c>
      <c r="H50" s="430"/>
      <c r="I50" s="430"/>
      <c r="J50" s="430"/>
      <c r="K50" s="430"/>
      <c r="L50" s="430"/>
      <c r="M50" s="430"/>
      <c r="N50" s="430"/>
      <c r="O50" s="431"/>
      <c r="P50" s="429" t="s">
        <v>54</v>
      </c>
      <c r="Q50" s="430"/>
      <c r="R50" s="430"/>
      <c r="S50" s="430"/>
      <c r="T50" s="430"/>
      <c r="U50" s="430"/>
      <c r="V50" s="430"/>
      <c r="W50" s="430"/>
      <c r="X50" s="431"/>
      <c r="Y50" s="528"/>
      <c r="Z50" s="529"/>
      <c r="AA50" s="530"/>
      <c r="AB50" s="531" t="s">
        <v>11</v>
      </c>
      <c r="AC50" s="532"/>
      <c r="AD50" s="533"/>
      <c r="AE50" s="121" t="s">
        <v>406</v>
      </c>
      <c r="AF50" s="121"/>
      <c r="AG50" s="121"/>
      <c r="AH50" s="121"/>
      <c r="AI50" s="121" t="s">
        <v>558</v>
      </c>
      <c r="AJ50" s="121"/>
      <c r="AK50" s="121"/>
      <c r="AL50" s="121"/>
      <c r="AM50" s="121" t="s">
        <v>374</v>
      </c>
      <c r="AN50" s="121"/>
      <c r="AO50" s="121"/>
      <c r="AP50" s="121"/>
      <c r="AQ50" s="421" t="s">
        <v>169</v>
      </c>
      <c r="AR50" s="417"/>
      <c r="AS50" s="417"/>
      <c r="AT50" s="418"/>
      <c r="AU50" s="578" t="s">
        <v>124</v>
      </c>
      <c r="AV50" s="578"/>
      <c r="AW50" s="578"/>
      <c r="AX50" s="579"/>
      <c r="AY50">
        <f t="shared" si="0"/>
        <v>0</v>
      </c>
      <c r="AZ50" s="10"/>
      <c r="BA50" s="10"/>
      <c r="BB50" s="10"/>
      <c r="BC50" s="10"/>
    </row>
    <row r="51" spans="1:60" ht="35.25" hidden="1"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21"/>
      <c r="AF51" s="121"/>
      <c r="AG51" s="121"/>
      <c r="AH51" s="121"/>
      <c r="AI51" s="121"/>
      <c r="AJ51" s="121"/>
      <c r="AK51" s="121"/>
      <c r="AL51" s="121"/>
      <c r="AM51" s="121"/>
      <c r="AN51" s="121"/>
      <c r="AO51" s="121"/>
      <c r="AP51" s="121"/>
      <c r="AQ51" s="580"/>
      <c r="AR51" s="518"/>
      <c r="AS51" s="419" t="s">
        <v>170</v>
      </c>
      <c r="AT51" s="420"/>
      <c r="AU51" s="518"/>
      <c r="AV51" s="518"/>
      <c r="AW51" s="433" t="s">
        <v>162</v>
      </c>
      <c r="AX51" s="581"/>
      <c r="AY51">
        <f t="shared" si="0"/>
        <v>0</v>
      </c>
      <c r="AZ51" s="10"/>
      <c r="BA51" s="10"/>
      <c r="BB51" s="10"/>
      <c r="BC51" s="10"/>
      <c r="BD51" s="10"/>
      <c r="BE51" s="10"/>
      <c r="BF51" s="10"/>
      <c r="BG51" s="10"/>
      <c r="BH51" s="10"/>
    </row>
    <row r="52" spans="1:60" ht="35.25" hidden="1" customHeight="1" x14ac:dyDescent="0.15">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53</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35.25" hidden="1"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47</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35.25" hidden="1"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35.25" hidden="1" customHeight="1" x14ac:dyDescent="0.15">
      <c r="A55" s="591"/>
      <c r="B55" s="372" t="s">
        <v>134</v>
      </c>
      <c r="C55" s="521"/>
      <c r="D55" s="521"/>
      <c r="E55" s="521"/>
      <c r="F55" s="373"/>
      <c r="G55" s="526" t="s">
        <v>52</v>
      </c>
      <c r="H55" s="430"/>
      <c r="I55" s="430"/>
      <c r="J55" s="430"/>
      <c r="K55" s="430"/>
      <c r="L55" s="430"/>
      <c r="M55" s="430"/>
      <c r="N55" s="430"/>
      <c r="O55" s="431"/>
      <c r="P55" s="429" t="s">
        <v>54</v>
      </c>
      <c r="Q55" s="430"/>
      <c r="R55" s="430"/>
      <c r="S55" s="430"/>
      <c r="T55" s="430"/>
      <c r="U55" s="430"/>
      <c r="V55" s="430"/>
      <c r="W55" s="430"/>
      <c r="X55" s="431"/>
      <c r="Y55" s="528"/>
      <c r="Z55" s="529"/>
      <c r="AA55" s="530"/>
      <c r="AB55" s="531" t="s">
        <v>11</v>
      </c>
      <c r="AC55" s="532"/>
      <c r="AD55" s="533"/>
      <c r="AE55" s="121" t="s">
        <v>406</v>
      </c>
      <c r="AF55" s="121"/>
      <c r="AG55" s="121"/>
      <c r="AH55" s="121"/>
      <c r="AI55" s="121" t="s">
        <v>558</v>
      </c>
      <c r="AJ55" s="121"/>
      <c r="AK55" s="121"/>
      <c r="AL55" s="121"/>
      <c r="AM55" s="121" t="s">
        <v>374</v>
      </c>
      <c r="AN55" s="121"/>
      <c r="AO55" s="121"/>
      <c r="AP55" s="121"/>
      <c r="AQ55" s="421" t="s">
        <v>169</v>
      </c>
      <c r="AR55" s="417"/>
      <c r="AS55" s="417"/>
      <c r="AT55" s="418"/>
      <c r="AU55" s="578" t="s">
        <v>124</v>
      </c>
      <c r="AV55" s="578"/>
      <c r="AW55" s="578"/>
      <c r="AX55" s="579"/>
      <c r="AY55">
        <f>COUNTA($G$57)</f>
        <v>0</v>
      </c>
      <c r="AZ55" s="10"/>
      <c r="BA55" s="10"/>
      <c r="BB55" s="10"/>
      <c r="BC55" s="10"/>
    </row>
    <row r="56" spans="1:60" ht="35.2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21"/>
      <c r="AF56" s="121"/>
      <c r="AG56" s="121"/>
      <c r="AH56" s="121"/>
      <c r="AI56" s="121"/>
      <c r="AJ56" s="121"/>
      <c r="AK56" s="121"/>
      <c r="AL56" s="121"/>
      <c r="AM56" s="121"/>
      <c r="AN56" s="121"/>
      <c r="AO56" s="121"/>
      <c r="AP56" s="121"/>
      <c r="AQ56" s="580"/>
      <c r="AR56" s="518"/>
      <c r="AS56" s="419" t="s">
        <v>170</v>
      </c>
      <c r="AT56" s="420"/>
      <c r="AU56" s="518"/>
      <c r="AV56" s="518"/>
      <c r="AW56" s="433" t="s">
        <v>162</v>
      </c>
      <c r="AX56" s="581"/>
      <c r="AY56">
        <f>$AY$55</f>
        <v>0</v>
      </c>
      <c r="AZ56" s="10"/>
      <c r="BA56" s="10"/>
      <c r="BB56" s="10"/>
      <c r="BC56" s="10"/>
      <c r="BD56" s="10"/>
      <c r="BE56" s="10"/>
      <c r="BF56" s="10"/>
      <c r="BG56" s="10"/>
      <c r="BH56" s="10"/>
    </row>
    <row r="57" spans="1:60" ht="35.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53</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35.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47</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35.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35.25" hidden="1" customHeight="1" x14ac:dyDescent="0.15">
      <c r="A60" s="591"/>
      <c r="B60" s="372" t="s">
        <v>134</v>
      </c>
      <c r="C60" s="521"/>
      <c r="D60" s="521"/>
      <c r="E60" s="521"/>
      <c r="F60" s="373"/>
      <c r="G60" s="526" t="s">
        <v>52</v>
      </c>
      <c r="H60" s="430"/>
      <c r="I60" s="430"/>
      <c r="J60" s="430"/>
      <c r="K60" s="430"/>
      <c r="L60" s="430"/>
      <c r="M60" s="430"/>
      <c r="N60" s="430"/>
      <c r="O60" s="431"/>
      <c r="P60" s="429" t="s">
        <v>54</v>
      </c>
      <c r="Q60" s="430"/>
      <c r="R60" s="430"/>
      <c r="S60" s="430"/>
      <c r="T60" s="430"/>
      <c r="U60" s="430"/>
      <c r="V60" s="430"/>
      <c r="W60" s="430"/>
      <c r="X60" s="431"/>
      <c r="Y60" s="528"/>
      <c r="Z60" s="529"/>
      <c r="AA60" s="530"/>
      <c r="AB60" s="531" t="s">
        <v>11</v>
      </c>
      <c r="AC60" s="532"/>
      <c r="AD60" s="533"/>
      <c r="AE60" s="121" t="s">
        <v>406</v>
      </c>
      <c r="AF60" s="121"/>
      <c r="AG60" s="121"/>
      <c r="AH60" s="121"/>
      <c r="AI60" s="121" t="s">
        <v>558</v>
      </c>
      <c r="AJ60" s="121"/>
      <c r="AK60" s="121"/>
      <c r="AL60" s="121"/>
      <c r="AM60" s="121" t="s">
        <v>374</v>
      </c>
      <c r="AN60" s="121"/>
      <c r="AO60" s="121"/>
      <c r="AP60" s="121"/>
      <c r="AQ60" s="421" t="s">
        <v>169</v>
      </c>
      <c r="AR60" s="417"/>
      <c r="AS60" s="417"/>
      <c r="AT60" s="418"/>
      <c r="AU60" s="578" t="s">
        <v>124</v>
      </c>
      <c r="AV60" s="578"/>
      <c r="AW60" s="578"/>
      <c r="AX60" s="579"/>
      <c r="AY60">
        <f>COUNTA($G$62)</f>
        <v>0</v>
      </c>
      <c r="AZ60" s="10"/>
      <c r="BA60" s="10"/>
      <c r="BB60" s="10"/>
      <c r="BC60" s="10"/>
    </row>
    <row r="61" spans="1:60" ht="35.2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21"/>
      <c r="AF61" s="121"/>
      <c r="AG61" s="121"/>
      <c r="AH61" s="121"/>
      <c r="AI61" s="121"/>
      <c r="AJ61" s="121"/>
      <c r="AK61" s="121"/>
      <c r="AL61" s="121"/>
      <c r="AM61" s="121"/>
      <c r="AN61" s="121"/>
      <c r="AO61" s="121"/>
      <c r="AP61" s="121"/>
      <c r="AQ61" s="580"/>
      <c r="AR61" s="518"/>
      <c r="AS61" s="419" t="s">
        <v>170</v>
      </c>
      <c r="AT61" s="420"/>
      <c r="AU61" s="518"/>
      <c r="AV61" s="518"/>
      <c r="AW61" s="433" t="s">
        <v>162</v>
      </c>
      <c r="AX61" s="581"/>
      <c r="AY61">
        <f>$AY$60</f>
        <v>0</v>
      </c>
      <c r="AZ61" s="10"/>
      <c r="BA61" s="10"/>
      <c r="BB61" s="10"/>
      <c r="BC61" s="10"/>
      <c r="BD61" s="10"/>
      <c r="BE61" s="10"/>
      <c r="BF61" s="10"/>
      <c r="BG61" s="10"/>
      <c r="BH61" s="10"/>
    </row>
    <row r="62" spans="1:60" ht="35.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53</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35.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47</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35.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35.25" hidden="1" customHeight="1" x14ac:dyDescent="0.15">
      <c r="A65" s="730" t="s">
        <v>569</v>
      </c>
      <c r="B65" s="731"/>
      <c r="C65" s="731"/>
      <c r="D65" s="731"/>
      <c r="E65" s="731"/>
      <c r="F65" s="732"/>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5.25" customHeight="1" x14ac:dyDescent="0.15">
      <c r="A66" s="707" t="s">
        <v>570</v>
      </c>
      <c r="B66" s="522"/>
      <c r="C66" s="522"/>
      <c r="D66" s="522"/>
      <c r="E66" s="522"/>
      <c r="F66" s="375"/>
      <c r="G66" s="708" t="s">
        <v>562</v>
      </c>
      <c r="H66" s="709"/>
      <c r="I66" s="709"/>
      <c r="J66" s="709"/>
      <c r="K66" s="709"/>
      <c r="L66" s="709"/>
      <c r="M66" s="709"/>
      <c r="N66" s="709"/>
      <c r="O66" s="709"/>
      <c r="P66" s="710" t="s">
        <v>561</v>
      </c>
      <c r="Q66" s="709"/>
      <c r="R66" s="709"/>
      <c r="S66" s="709"/>
      <c r="T66" s="709"/>
      <c r="U66" s="709"/>
      <c r="V66" s="709"/>
      <c r="W66" s="709"/>
      <c r="X66" s="711"/>
      <c r="Y66" s="712"/>
      <c r="Z66" s="713"/>
      <c r="AA66" s="714"/>
      <c r="AB66" s="715" t="s">
        <v>11</v>
      </c>
      <c r="AC66" s="715"/>
      <c r="AD66" s="715"/>
      <c r="AE66" s="534" t="s">
        <v>406</v>
      </c>
      <c r="AF66" s="728"/>
      <c r="AG66" s="728"/>
      <c r="AH66" s="729"/>
      <c r="AI66" s="534" t="s">
        <v>558</v>
      </c>
      <c r="AJ66" s="728"/>
      <c r="AK66" s="728"/>
      <c r="AL66" s="729"/>
      <c r="AM66" s="534" t="s">
        <v>374</v>
      </c>
      <c r="AN66" s="728"/>
      <c r="AO66" s="728"/>
      <c r="AP66" s="729"/>
      <c r="AQ66" s="697" t="s">
        <v>405</v>
      </c>
      <c r="AR66" s="698"/>
      <c r="AS66" s="698"/>
      <c r="AT66" s="699"/>
      <c r="AU66" s="697" t="s">
        <v>579</v>
      </c>
      <c r="AV66" s="698"/>
      <c r="AW66" s="698"/>
      <c r="AX66" s="700"/>
      <c r="AY66">
        <f>COUNTA($G$67)</f>
        <v>1</v>
      </c>
    </row>
    <row r="67" spans="1:51" ht="23.25" customHeight="1" x14ac:dyDescent="0.15">
      <c r="A67" s="707"/>
      <c r="B67" s="522"/>
      <c r="C67" s="522"/>
      <c r="D67" s="522"/>
      <c r="E67" s="522"/>
      <c r="F67" s="375"/>
      <c r="G67" s="662" t="s">
        <v>612</v>
      </c>
      <c r="H67" s="663"/>
      <c r="I67" s="663"/>
      <c r="J67" s="663"/>
      <c r="K67" s="663"/>
      <c r="L67" s="663"/>
      <c r="M67" s="663"/>
      <c r="N67" s="663"/>
      <c r="O67" s="726"/>
      <c r="P67" s="666" t="s">
        <v>613</v>
      </c>
      <c r="Q67" s="667"/>
      <c r="R67" s="667"/>
      <c r="S67" s="667"/>
      <c r="T67" s="667"/>
      <c r="U67" s="667"/>
      <c r="V67" s="667"/>
      <c r="W67" s="667"/>
      <c r="X67" s="668"/>
      <c r="Y67" s="672" t="s">
        <v>48</v>
      </c>
      <c r="Z67" s="673"/>
      <c r="AA67" s="674"/>
      <c r="AB67" s="675" t="s">
        <v>611</v>
      </c>
      <c r="AC67" s="675"/>
      <c r="AD67" s="675"/>
      <c r="AE67" s="676">
        <v>12</v>
      </c>
      <c r="AF67" s="676"/>
      <c r="AG67" s="676"/>
      <c r="AH67" s="676"/>
      <c r="AI67" s="676">
        <v>10</v>
      </c>
      <c r="AJ67" s="676"/>
      <c r="AK67" s="676"/>
      <c r="AL67" s="676"/>
      <c r="AM67" s="676">
        <v>17</v>
      </c>
      <c r="AN67" s="676"/>
      <c r="AO67" s="676"/>
      <c r="AP67" s="676"/>
      <c r="AQ67" s="676" t="s">
        <v>605</v>
      </c>
      <c r="AR67" s="676"/>
      <c r="AS67" s="676"/>
      <c r="AT67" s="676"/>
      <c r="AU67" s="691" t="s">
        <v>605</v>
      </c>
      <c r="AV67" s="692"/>
      <c r="AW67" s="692"/>
      <c r="AX67" s="693"/>
      <c r="AY67">
        <f>$AY$66</f>
        <v>1</v>
      </c>
    </row>
    <row r="68" spans="1:51" ht="28.5" customHeight="1" x14ac:dyDescent="0.15">
      <c r="A68" s="584"/>
      <c r="B68" s="582"/>
      <c r="C68" s="582"/>
      <c r="D68" s="582"/>
      <c r="E68" s="582"/>
      <c r="F68" s="377"/>
      <c r="G68" s="664"/>
      <c r="H68" s="665"/>
      <c r="I68" s="665"/>
      <c r="J68" s="665"/>
      <c r="K68" s="665"/>
      <c r="L68" s="665"/>
      <c r="M68" s="665"/>
      <c r="N68" s="665"/>
      <c r="O68" s="727"/>
      <c r="P68" s="669"/>
      <c r="Q68" s="670"/>
      <c r="R68" s="670"/>
      <c r="S68" s="670"/>
      <c r="T68" s="670"/>
      <c r="U68" s="670"/>
      <c r="V68" s="670"/>
      <c r="W68" s="670"/>
      <c r="X68" s="671"/>
      <c r="Y68" s="694" t="s">
        <v>49</v>
      </c>
      <c r="Z68" s="695"/>
      <c r="AA68" s="696"/>
      <c r="AB68" s="675" t="s">
        <v>611</v>
      </c>
      <c r="AC68" s="675"/>
      <c r="AD68" s="675"/>
      <c r="AE68" s="676" t="s">
        <v>605</v>
      </c>
      <c r="AF68" s="676"/>
      <c r="AG68" s="676"/>
      <c r="AH68" s="676"/>
      <c r="AI68" s="676" t="s">
        <v>605</v>
      </c>
      <c r="AJ68" s="676"/>
      <c r="AK68" s="676"/>
      <c r="AL68" s="676"/>
      <c r="AM68" s="676" t="s">
        <v>605</v>
      </c>
      <c r="AN68" s="676"/>
      <c r="AO68" s="676"/>
      <c r="AP68" s="676"/>
      <c r="AQ68" s="676" t="s">
        <v>605</v>
      </c>
      <c r="AR68" s="676"/>
      <c r="AS68" s="676"/>
      <c r="AT68" s="676"/>
      <c r="AU68" s="691" t="s">
        <v>605</v>
      </c>
      <c r="AV68" s="692"/>
      <c r="AW68" s="692"/>
      <c r="AX68" s="693"/>
      <c r="AY68">
        <f>$AY$66</f>
        <v>1</v>
      </c>
    </row>
    <row r="69" spans="1:51" ht="33.75" hidden="1" customHeight="1" x14ac:dyDescent="0.15">
      <c r="A69" s="717" t="s">
        <v>571</v>
      </c>
      <c r="B69" s="718"/>
      <c r="C69" s="718"/>
      <c r="D69" s="718"/>
      <c r="E69" s="718"/>
      <c r="F69" s="719"/>
      <c r="G69" s="610" t="s">
        <v>572</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21" t="s">
        <v>406</v>
      </c>
      <c r="AF69" s="121"/>
      <c r="AG69" s="121"/>
      <c r="AH69" s="121"/>
      <c r="AI69" s="121" t="s">
        <v>558</v>
      </c>
      <c r="AJ69" s="121"/>
      <c r="AK69" s="121"/>
      <c r="AL69" s="121"/>
      <c r="AM69" s="121" t="s">
        <v>374</v>
      </c>
      <c r="AN69" s="121"/>
      <c r="AO69" s="121"/>
      <c r="AP69" s="121"/>
      <c r="AQ69" s="620" t="s">
        <v>580</v>
      </c>
      <c r="AR69" s="621"/>
      <c r="AS69" s="621"/>
      <c r="AT69" s="621"/>
      <c r="AU69" s="621"/>
      <c r="AV69" s="621"/>
      <c r="AW69" s="621"/>
      <c r="AX69" s="622"/>
      <c r="AY69">
        <f>IF(SUBSTITUTE(SUBSTITUTE($G$70,"／",""),"　","")="",0,1)</f>
        <v>0</v>
      </c>
    </row>
    <row r="70" spans="1:51" ht="33.75" hidden="1" customHeight="1" x14ac:dyDescent="0.15">
      <c r="A70" s="720"/>
      <c r="B70" s="721"/>
      <c r="C70" s="721"/>
      <c r="D70" s="721"/>
      <c r="E70" s="721"/>
      <c r="F70" s="722"/>
      <c r="G70" s="623" t="s">
        <v>573</v>
      </c>
      <c r="H70" s="624"/>
      <c r="I70" s="624"/>
      <c r="J70" s="624"/>
      <c r="K70" s="624"/>
      <c r="L70" s="624"/>
      <c r="M70" s="624"/>
      <c r="N70" s="624"/>
      <c r="O70" s="624"/>
      <c r="P70" s="624"/>
      <c r="Q70" s="624"/>
      <c r="R70" s="624"/>
      <c r="S70" s="624"/>
      <c r="T70" s="624"/>
      <c r="U70" s="624"/>
      <c r="V70" s="624"/>
      <c r="W70" s="624"/>
      <c r="X70" s="624"/>
      <c r="Y70" s="684" t="s">
        <v>571</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33.75" hidden="1" customHeight="1" x14ac:dyDescent="0.15">
      <c r="A71" s="723"/>
      <c r="B71" s="724"/>
      <c r="C71" s="724"/>
      <c r="D71" s="724"/>
      <c r="E71" s="724"/>
      <c r="F71" s="725"/>
      <c r="G71" s="625"/>
      <c r="H71" s="626"/>
      <c r="I71" s="626"/>
      <c r="J71" s="626"/>
      <c r="K71" s="626"/>
      <c r="L71" s="626"/>
      <c r="M71" s="626"/>
      <c r="N71" s="626"/>
      <c r="O71" s="626"/>
      <c r="P71" s="626"/>
      <c r="Q71" s="626"/>
      <c r="R71" s="626"/>
      <c r="S71" s="626"/>
      <c r="T71" s="626"/>
      <c r="U71" s="626"/>
      <c r="V71" s="626"/>
      <c r="W71" s="626"/>
      <c r="X71" s="626"/>
      <c r="Y71" s="658" t="s">
        <v>574</v>
      </c>
      <c r="Z71" s="677"/>
      <c r="AA71" s="678"/>
      <c r="AB71" s="679" t="s">
        <v>575</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33.75" hidden="1" customHeight="1" x14ac:dyDescent="0.15">
      <c r="A72" s="449" t="s">
        <v>226</v>
      </c>
      <c r="B72" s="630"/>
      <c r="C72" s="630"/>
      <c r="D72" s="630"/>
      <c r="E72" s="630"/>
      <c r="F72" s="631"/>
      <c r="G72" s="639" t="s">
        <v>135</v>
      </c>
      <c r="H72" s="593"/>
      <c r="I72" s="593"/>
      <c r="J72" s="593"/>
      <c r="K72" s="593"/>
      <c r="L72" s="593"/>
      <c r="M72" s="593"/>
      <c r="N72" s="593"/>
      <c r="O72" s="594"/>
      <c r="P72" s="595" t="s">
        <v>51</v>
      </c>
      <c r="Q72" s="593"/>
      <c r="R72" s="593"/>
      <c r="S72" s="593"/>
      <c r="T72" s="593"/>
      <c r="U72" s="593"/>
      <c r="V72" s="593"/>
      <c r="W72" s="593"/>
      <c r="X72" s="594"/>
      <c r="Y72" s="640"/>
      <c r="Z72" s="641"/>
      <c r="AA72" s="642"/>
      <c r="AB72" s="646" t="s">
        <v>11</v>
      </c>
      <c r="AC72" s="647"/>
      <c r="AD72" s="648"/>
      <c r="AE72" s="121" t="s">
        <v>406</v>
      </c>
      <c r="AF72" s="121"/>
      <c r="AG72" s="121"/>
      <c r="AH72" s="121"/>
      <c r="AI72" s="121" t="s">
        <v>558</v>
      </c>
      <c r="AJ72" s="121"/>
      <c r="AK72" s="121"/>
      <c r="AL72" s="121"/>
      <c r="AM72" s="121" t="s">
        <v>374</v>
      </c>
      <c r="AN72" s="121"/>
      <c r="AO72" s="121"/>
      <c r="AP72" s="121"/>
      <c r="AQ72" s="627" t="s">
        <v>169</v>
      </c>
      <c r="AR72" s="628"/>
      <c r="AS72" s="628"/>
      <c r="AT72" s="629"/>
      <c r="AU72" s="593" t="s">
        <v>124</v>
      </c>
      <c r="AV72" s="593"/>
      <c r="AW72" s="593"/>
      <c r="AX72" s="596"/>
      <c r="AY72">
        <f>COUNTA($G$74)</f>
        <v>0</v>
      </c>
    </row>
    <row r="73" spans="1:51" ht="33.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21"/>
      <c r="AF73" s="121"/>
      <c r="AG73" s="121"/>
      <c r="AH73" s="121"/>
      <c r="AI73" s="121"/>
      <c r="AJ73" s="121"/>
      <c r="AK73" s="121"/>
      <c r="AL73" s="121"/>
      <c r="AM73" s="121"/>
      <c r="AN73" s="121"/>
      <c r="AO73" s="121"/>
      <c r="AP73" s="121"/>
      <c r="AQ73" s="472"/>
      <c r="AR73" s="473"/>
      <c r="AS73" s="419" t="s">
        <v>170</v>
      </c>
      <c r="AT73" s="420"/>
      <c r="AU73" s="518"/>
      <c r="AV73" s="518"/>
      <c r="AW73" s="433" t="s">
        <v>162</v>
      </c>
      <c r="AX73" s="581"/>
      <c r="AY73">
        <f t="shared" ref="AY73:AY78" si="1">$AY$72</f>
        <v>0</v>
      </c>
    </row>
    <row r="74" spans="1:51" ht="33.7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33.7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47</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33.7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33.75" hidden="1" customHeight="1" x14ac:dyDescent="0.15">
      <c r="A77" s="583" t="s">
        <v>250</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33.7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33.75" hidden="1" customHeight="1" x14ac:dyDescent="0.15">
      <c r="A79" s="591" t="s">
        <v>563</v>
      </c>
      <c r="B79" s="374" t="s">
        <v>564</v>
      </c>
      <c r="C79" s="522"/>
      <c r="D79" s="522"/>
      <c r="E79" s="522"/>
      <c r="F79" s="375"/>
      <c r="G79" s="593" t="s">
        <v>565</v>
      </c>
      <c r="H79" s="593"/>
      <c r="I79" s="593"/>
      <c r="J79" s="593"/>
      <c r="K79" s="593"/>
      <c r="L79" s="593"/>
      <c r="M79" s="593"/>
      <c r="N79" s="593"/>
      <c r="O79" s="593"/>
      <c r="P79" s="593"/>
      <c r="Q79" s="593"/>
      <c r="R79" s="593"/>
      <c r="S79" s="593"/>
      <c r="T79" s="593"/>
      <c r="U79" s="593"/>
      <c r="V79" s="593"/>
      <c r="W79" s="593"/>
      <c r="X79" s="593"/>
      <c r="Y79" s="593"/>
      <c r="Z79" s="593"/>
      <c r="AA79" s="594"/>
      <c r="AB79" s="595" t="s">
        <v>581</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33.7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33.7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33.7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33.7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33.75" hidden="1" customHeight="1" x14ac:dyDescent="0.15">
      <c r="A84" s="591"/>
      <c r="B84" s="372" t="s">
        <v>134</v>
      </c>
      <c r="C84" s="521"/>
      <c r="D84" s="521"/>
      <c r="E84" s="521"/>
      <c r="F84" s="373"/>
      <c r="G84" s="526" t="s">
        <v>52</v>
      </c>
      <c r="H84" s="430"/>
      <c r="I84" s="430"/>
      <c r="J84" s="430"/>
      <c r="K84" s="430"/>
      <c r="L84" s="430"/>
      <c r="M84" s="430"/>
      <c r="N84" s="430"/>
      <c r="O84" s="431"/>
      <c r="P84" s="429" t="s">
        <v>54</v>
      </c>
      <c r="Q84" s="430"/>
      <c r="R84" s="430"/>
      <c r="S84" s="430"/>
      <c r="T84" s="430"/>
      <c r="U84" s="430"/>
      <c r="V84" s="430"/>
      <c r="W84" s="430"/>
      <c r="X84" s="431"/>
      <c r="Y84" s="528"/>
      <c r="Z84" s="529"/>
      <c r="AA84" s="530"/>
      <c r="AB84" s="531" t="s">
        <v>11</v>
      </c>
      <c r="AC84" s="532"/>
      <c r="AD84" s="533"/>
      <c r="AE84" s="121" t="s">
        <v>406</v>
      </c>
      <c r="AF84" s="121"/>
      <c r="AG84" s="121"/>
      <c r="AH84" s="121"/>
      <c r="AI84" s="121" t="s">
        <v>558</v>
      </c>
      <c r="AJ84" s="121"/>
      <c r="AK84" s="121"/>
      <c r="AL84" s="121"/>
      <c r="AM84" s="121" t="s">
        <v>374</v>
      </c>
      <c r="AN84" s="121"/>
      <c r="AO84" s="121"/>
      <c r="AP84" s="121"/>
      <c r="AQ84" s="421" t="s">
        <v>169</v>
      </c>
      <c r="AR84" s="417"/>
      <c r="AS84" s="417"/>
      <c r="AT84" s="418"/>
      <c r="AU84" s="578" t="s">
        <v>124</v>
      </c>
      <c r="AV84" s="578"/>
      <c r="AW84" s="578"/>
      <c r="AX84" s="579"/>
      <c r="AY84">
        <f t="shared" si="2"/>
        <v>0</v>
      </c>
      <c r="AZ84" s="10"/>
      <c r="BA84" s="10"/>
      <c r="BB84" s="10"/>
      <c r="BC84" s="10"/>
    </row>
    <row r="85" spans="1:60" ht="33.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21"/>
      <c r="AF85" s="121"/>
      <c r="AG85" s="121"/>
      <c r="AH85" s="121"/>
      <c r="AI85" s="121"/>
      <c r="AJ85" s="121"/>
      <c r="AK85" s="121"/>
      <c r="AL85" s="121"/>
      <c r="AM85" s="121"/>
      <c r="AN85" s="121"/>
      <c r="AO85" s="121"/>
      <c r="AP85" s="121"/>
      <c r="AQ85" s="580"/>
      <c r="AR85" s="518"/>
      <c r="AS85" s="419" t="s">
        <v>170</v>
      </c>
      <c r="AT85" s="420"/>
      <c r="AU85" s="518"/>
      <c r="AV85" s="518"/>
      <c r="AW85" s="433" t="s">
        <v>162</v>
      </c>
      <c r="AX85" s="581"/>
      <c r="AY85">
        <f t="shared" si="2"/>
        <v>0</v>
      </c>
      <c r="AZ85" s="10"/>
      <c r="BA85" s="10"/>
      <c r="BB85" s="10"/>
      <c r="BC85" s="10"/>
      <c r="BD85" s="10"/>
      <c r="BE85" s="10"/>
      <c r="BF85" s="10"/>
      <c r="BG85" s="10"/>
      <c r="BH85" s="10"/>
    </row>
    <row r="86" spans="1:60" ht="33.7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53</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33.7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47</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33.7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33.75" hidden="1" customHeight="1" x14ac:dyDescent="0.15">
      <c r="A89" s="591"/>
      <c r="B89" s="372" t="s">
        <v>134</v>
      </c>
      <c r="C89" s="521"/>
      <c r="D89" s="521"/>
      <c r="E89" s="521"/>
      <c r="F89" s="373"/>
      <c r="G89" s="526" t="s">
        <v>52</v>
      </c>
      <c r="H89" s="430"/>
      <c r="I89" s="430"/>
      <c r="J89" s="430"/>
      <c r="K89" s="430"/>
      <c r="L89" s="430"/>
      <c r="M89" s="430"/>
      <c r="N89" s="430"/>
      <c r="O89" s="431"/>
      <c r="P89" s="429" t="s">
        <v>54</v>
      </c>
      <c r="Q89" s="430"/>
      <c r="R89" s="430"/>
      <c r="S89" s="430"/>
      <c r="T89" s="430"/>
      <c r="U89" s="430"/>
      <c r="V89" s="430"/>
      <c r="W89" s="430"/>
      <c r="X89" s="431"/>
      <c r="Y89" s="528"/>
      <c r="Z89" s="529"/>
      <c r="AA89" s="530"/>
      <c r="AB89" s="531" t="s">
        <v>11</v>
      </c>
      <c r="AC89" s="532"/>
      <c r="AD89" s="533"/>
      <c r="AE89" s="121" t="s">
        <v>406</v>
      </c>
      <c r="AF89" s="121"/>
      <c r="AG89" s="121"/>
      <c r="AH89" s="121"/>
      <c r="AI89" s="121" t="s">
        <v>558</v>
      </c>
      <c r="AJ89" s="121"/>
      <c r="AK89" s="121"/>
      <c r="AL89" s="121"/>
      <c r="AM89" s="121" t="s">
        <v>374</v>
      </c>
      <c r="AN89" s="121"/>
      <c r="AO89" s="121"/>
      <c r="AP89" s="121"/>
      <c r="AQ89" s="421" t="s">
        <v>169</v>
      </c>
      <c r="AR89" s="417"/>
      <c r="AS89" s="417"/>
      <c r="AT89" s="418"/>
      <c r="AU89" s="578" t="s">
        <v>124</v>
      </c>
      <c r="AV89" s="578"/>
      <c r="AW89" s="578"/>
      <c r="AX89" s="579"/>
      <c r="AY89">
        <f>$G$91</f>
        <v>0</v>
      </c>
      <c r="AZ89" s="10"/>
      <c r="BA89" s="10"/>
      <c r="BB89" s="10"/>
      <c r="BC89" s="10"/>
    </row>
    <row r="90" spans="1:60" ht="33.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21"/>
      <c r="AF90" s="121"/>
      <c r="AG90" s="121"/>
      <c r="AH90" s="121"/>
      <c r="AI90" s="121"/>
      <c r="AJ90" s="121"/>
      <c r="AK90" s="121"/>
      <c r="AL90" s="121"/>
      <c r="AM90" s="121"/>
      <c r="AN90" s="121"/>
      <c r="AO90" s="121"/>
      <c r="AP90" s="121"/>
      <c r="AQ90" s="580"/>
      <c r="AR90" s="518"/>
      <c r="AS90" s="419" t="s">
        <v>170</v>
      </c>
      <c r="AT90" s="420"/>
      <c r="AU90" s="518"/>
      <c r="AV90" s="518"/>
      <c r="AW90" s="433" t="s">
        <v>162</v>
      </c>
      <c r="AX90" s="581"/>
      <c r="AY90">
        <f>$AY$89</f>
        <v>0</v>
      </c>
      <c r="AZ90" s="10"/>
      <c r="BA90" s="10"/>
      <c r="BB90" s="10"/>
      <c r="BC90" s="10"/>
      <c r="BD90" s="10"/>
      <c r="BE90" s="10"/>
      <c r="BF90" s="10"/>
      <c r="BG90" s="10"/>
      <c r="BH90" s="10"/>
    </row>
    <row r="91" spans="1:60" ht="33.7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53</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33.7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47</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33.7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33.75" hidden="1" customHeight="1" x14ac:dyDescent="0.15">
      <c r="A94" s="591"/>
      <c r="B94" s="374" t="s">
        <v>134</v>
      </c>
      <c r="C94" s="522"/>
      <c r="D94" s="522"/>
      <c r="E94" s="522"/>
      <c r="F94" s="375"/>
      <c r="G94" s="526" t="s">
        <v>52</v>
      </c>
      <c r="H94" s="430"/>
      <c r="I94" s="430"/>
      <c r="J94" s="430"/>
      <c r="K94" s="430"/>
      <c r="L94" s="430"/>
      <c r="M94" s="430"/>
      <c r="N94" s="430"/>
      <c r="O94" s="431"/>
      <c r="P94" s="429" t="s">
        <v>54</v>
      </c>
      <c r="Q94" s="430"/>
      <c r="R94" s="430"/>
      <c r="S94" s="430"/>
      <c r="T94" s="430"/>
      <c r="U94" s="430"/>
      <c r="V94" s="430"/>
      <c r="W94" s="430"/>
      <c r="X94" s="431"/>
      <c r="Y94" s="528"/>
      <c r="Z94" s="529"/>
      <c r="AA94" s="530"/>
      <c r="AB94" s="531" t="s">
        <v>11</v>
      </c>
      <c r="AC94" s="532"/>
      <c r="AD94" s="533"/>
      <c r="AE94" s="121" t="s">
        <v>406</v>
      </c>
      <c r="AF94" s="121"/>
      <c r="AG94" s="121"/>
      <c r="AH94" s="121"/>
      <c r="AI94" s="121" t="s">
        <v>558</v>
      </c>
      <c r="AJ94" s="121"/>
      <c r="AK94" s="121"/>
      <c r="AL94" s="121"/>
      <c r="AM94" s="121" t="s">
        <v>374</v>
      </c>
      <c r="AN94" s="121"/>
      <c r="AO94" s="121"/>
      <c r="AP94" s="121"/>
      <c r="AQ94" s="421" t="s">
        <v>169</v>
      </c>
      <c r="AR94" s="417"/>
      <c r="AS94" s="417"/>
      <c r="AT94" s="418"/>
      <c r="AU94" s="578" t="s">
        <v>124</v>
      </c>
      <c r="AV94" s="578"/>
      <c r="AW94" s="578"/>
      <c r="AX94" s="579"/>
      <c r="AY94">
        <f>$G$96</f>
        <v>0</v>
      </c>
      <c r="AZ94" s="10"/>
      <c r="BA94" s="10"/>
      <c r="BB94" s="10"/>
      <c r="BC94" s="10"/>
    </row>
    <row r="95" spans="1:60" ht="33.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21"/>
      <c r="AF95" s="121"/>
      <c r="AG95" s="121"/>
      <c r="AH95" s="121"/>
      <c r="AI95" s="121"/>
      <c r="AJ95" s="121"/>
      <c r="AK95" s="121"/>
      <c r="AL95" s="121"/>
      <c r="AM95" s="121"/>
      <c r="AN95" s="121"/>
      <c r="AO95" s="121"/>
      <c r="AP95" s="121"/>
      <c r="AQ95" s="580"/>
      <c r="AR95" s="518"/>
      <c r="AS95" s="419" t="s">
        <v>170</v>
      </c>
      <c r="AT95" s="420"/>
      <c r="AU95" s="518"/>
      <c r="AV95" s="518"/>
      <c r="AW95" s="433" t="s">
        <v>162</v>
      </c>
      <c r="AX95" s="581"/>
      <c r="AY95">
        <f>$AY$94</f>
        <v>0</v>
      </c>
      <c r="AZ95" s="10"/>
      <c r="BA95" s="10"/>
      <c r="BB95" s="10"/>
      <c r="BC95" s="10"/>
      <c r="BD95" s="10"/>
      <c r="BE95" s="10"/>
      <c r="BF95" s="10"/>
      <c r="BG95" s="10"/>
      <c r="BH95" s="10"/>
    </row>
    <row r="96" spans="1:60" ht="33.7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53</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33.7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47</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33.7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33.75" hidden="1" customHeight="1" x14ac:dyDescent="0.15">
      <c r="A99" s="701" t="s">
        <v>569</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3.75" customHeight="1" x14ac:dyDescent="0.15">
      <c r="A100" s="707" t="s">
        <v>570</v>
      </c>
      <c r="B100" s="522"/>
      <c r="C100" s="522"/>
      <c r="D100" s="522"/>
      <c r="E100" s="522"/>
      <c r="F100" s="375"/>
      <c r="G100" s="708" t="s">
        <v>562</v>
      </c>
      <c r="H100" s="709"/>
      <c r="I100" s="709"/>
      <c r="J100" s="709"/>
      <c r="K100" s="709"/>
      <c r="L100" s="709"/>
      <c r="M100" s="709"/>
      <c r="N100" s="709"/>
      <c r="O100" s="709"/>
      <c r="P100" s="710" t="s">
        <v>561</v>
      </c>
      <c r="Q100" s="709"/>
      <c r="R100" s="709"/>
      <c r="S100" s="709"/>
      <c r="T100" s="709"/>
      <c r="U100" s="709"/>
      <c r="V100" s="709"/>
      <c r="W100" s="709"/>
      <c r="X100" s="711"/>
      <c r="Y100" s="712"/>
      <c r="Z100" s="713"/>
      <c r="AA100" s="714"/>
      <c r="AB100" s="715" t="s">
        <v>11</v>
      </c>
      <c r="AC100" s="715"/>
      <c r="AD100" s="715"/>
      <c r="AE100" s="121" t="s">
        <v>406</v>
      </c>
      <c r="AF100" s="121"/>
      <c r="AG100" s="121"/>
      <c r="AH100" s="121"/>
      <c r="AI100" s="121" t="s">
        <v>558</v>
      </c>
      <c r="AJ100" s="121"/>
      <c r="AK100" s="121"/>
      <c r="AL100" s="121"/>
      <c r="AM100" s="121" t="s">
        <v>374</v>
      </c>
      <c r="AN100" s="121"/>
      <c r="AO100" s="121"/>
      <c r="AP100" s="121"/>
      <c r="AQ100" s="697" t="s">
        <v>405</v>
      </c>
      <c r="AR100" s="698"/>
      <c r="AS100" s="698"/>
      <c r="AT100" s="699"/>
      <c r="AU100" s="697" t="s">
        <v>579</v>
      </c>
      <c r="AV100" s="698"/>
      <c r="AW100" s="698"/>
      <c r="AX100" s="700"/>
      <c r="AY100">
        <f>COUNTA($G$101)</f>
        <v>1</v>
      </c>
    </row>
    <row r="101" spans="1:60" ht="23.25" customHeight="1" x14ac:dyDescent="0.15">
      <c r="A101" s="707"/>
      <c r="B101" s="522"/>
      <c r="C101" s="522"/>
      <c r="D101" s="522"/>
      <c r="E101" s="522"/>
      <c r="F101" s="375"/>
      <c r="G101" s="716" t="s">
        <v>762</v>
      </c>
      <c r="H101" s="663"/>
      <c r="I101" s="663"/>
      <c r="J101" s="663"/>
      <c r="K101" s="663"/>
      <c r="L101" s="663"/>
      <c r="M101" s="663"/>
      <c r="N101" s="663"/>
      <c r="O101" s="663"/>
      <c r="P101" s="666" t="s">
        <v>763</v>
      </c>
      <c r="Q101" s="667"/>
      <c r="R101" s="667"/>
      <c r="S101" s="667"/>
      <c r="T101" s="667"/>
      <c r="U101" s="667"/>
      <c r="V101" s="667"/>
      <c r="W101" s="667"/>
      <c r="X101" s="668"/>
      <c r="Y101" s="672" t="s">
        <v>48</v>
      </c>
      <c r="Z101" s="673"/>
      <c r="AA101" s="674"/>
      <c r="AB101" s="675" t="s">
        <v>611</v>
      </c>
      <c r="AC101" s="675"/>
      <c r="AD101" s="675"/>
      <c r="AE101" s="676">
        <v>20518</v>
      </c>
      <c r="AF101" s="676"/>
      <c r="AG101" s="676"/>
      <c r="AH101" s="676"/>
      <c r="AI101" s="676">
        <v>22016</v>
      </c>
      <c r="AJ101" s="676"/>
      <c r="AK101" s="676"/>
      <c r="AL101" s="676"/>
      <c r="AM101" s="676">
        <v>15941</v>
      </c>
      <c r="AN101" s="676"/>
      <c r="AO101" s="676"/>
      <c r="AP101" s="676"/>
      <c r="AQ101" s="676" t="s">
        <v>605</v>
      </c>
      <c r="AR101" s="676"/>
      <c r="AS101" s="676"/>
      <c r="AT101" s="676"/>
      <c r="AU101" s="691" t="s">
        <v>605</v>
      </c>
      <c r="AV101" s="692"/>
      <c r="AW101" s="692"/>
      <c r="AX101" s="693"/>
      <c r="AY101">
        <f>$AY$100</f>
        <v>1</v>
      </c>
    </row>
    <row r="102" spans="1:60" ht="54"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49</v>
      </c>
      <c r="Z102" s="695"/>
      <c r="AA102" s="696"/>
      <c r="AB102" s="675" t="s">
        <v>611</v>
      </c>
      <c r="AC102" s="675"/>
      <c r="AD102" s="675"/>
      <c r="AE102" s="676" t="s">
        <v>605</v>
      </c>
      <c r="AF102" s="676"/>
      <c r="AG102" s="676"/>
      <c r="AH102" s="676"/>
      <c r="AI102" s="676" t="s">
        <v>605</v>
      </c>
      <c r="AJ102" s="676"/>
      <c r="AK102" s="676"/>
      <c r="AL102" s="676"/>
      <c r="AM102" s="690" t="s">
        <v>274</v>
      </c>
      <c r="AN102" s="676"/>
      <c r="AO102" s="676"/>
      <c r="AP102" s="676"/>
      <c r="AQ102" s="676" t="s">
        <v>605</v>
      </c>
      <c r="AR102" s="676"/>
      <c r="AS102" s="676"/>
      <c r="AT102" s="676"/>
      <c r="AU102" s="691" t="s">
        <v>605</v>
      </c>
      <c r="AV102" s="692"/>
      <c r="AW102" s="692"/>
      <c r="AX102" s="693"/>
      <c r="AY102">
        <f>$AY$100</f>
        <v>1</v>
      </c>
    </row>
    <row r="103" spans="1:60" ht="23.25" hidden="1" customHeight="1" x14ac:dyDescent="0.15">
      <c r="A103" s="583" t="s">
        <v>571</v>
      </c>
      <c r="B103" s="430"/>
      <c r="C103" s="430"/>
      <c r="D103" s="430"/>
      <c r="E103" s="430"/>
      <c r="F103" s="612"/>
      <c r="G103" s="610" t="s">
        <v>572</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21" t="s">
        <v>406</v>
      </c>
      <c r="AF103" s="121"/>
      <c r="AG103" s="121"/>
      <c r="AH103" s="121"/>
      <c r="AI103" s="121" t="s">
        <v>558</v>
      </c>
      <c r="AJ103" s="121"/>
      <c r="AK103" s="121"/>
      <c r="AL103" s="121"/>
      <c r="AM103" s="121" t="s">
        <v>374</v>
      </c>
      <c r="AN103" s="121"/>
      <c r="AO103" s="121"/>
      <c r="AP103" s="121"/>
      <c r="AQ103" s="620" t="s">
        <v>580</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c r="H104" s="624"/>
      <c r="I104" s="624"/>
      <c r="J104" s="624"/>
      <c r="K104" s="624"/>
      <c r="L104" s="624"/>
      <c r="M104" s="624"/>
      <c r="N104" s="624"/>
      <c r="O104" s="624"/>
      <c r="P104" s="624"/>
      <c r="Q104" s="624"/>
      <c r="R104" s="624"/>
      <c r="S104" s="624"/>
      <c r="T104" s="624"/>
      <c r="U104" s="624"/>
      <c r="V104" s="624"/>
      <c r="W104" s="624"/>
      <c r="X104" s="624"/>
      <c r="Y104" s="684" t="s">
        <v>571</v>
      </c>
      <c r="Z104" s="685"/>
      <c r="AA104" s="686"/>
      <c r="AB104" s="687" t="s">
        <v>617</v>
      </c>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574</v>
      </c>
      <c r="Z105" s="677"/>
      <c r="AA105" s="678"/>
      <c r="AB105" s="679" t="s">
        <v>575</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226</v>
      </c>
      <c r="B106" s="630"/>
      <c r="C106" s="630"/>
      <c r="D106" s="630"/>
      <c r="E106" s="630"/>
      <c r="F106" s="631"/>
      <c r="G106" s="639" t="s">
        <v>135</v>
      </c>
      <c r="H106" s="593"/>
      <c r="I106" s="593"/>
      <c r="J106" s="593"/>
      <c r="K106" s="593"/>
      <c r="L106" s="593"/>
      <c r="M106" s="593"/>
      <c r="N106" s="593"/>
      <c r="O106" s="594"/>
      <c r="P106" s="595" t="s">
        <v>51</v>
      </c>
      <c r="Q106" s="593"/>
      <c r="R106" s="593"/>
      <c r="S106" s="593"/>
      <c r="T106" s="593"/>
      <c r="U106" s="593"/>
      <c r="V106" s="593"/>
      <c r="W106" s="593"/>
      <c r="X106" s="594"/>
      <c r="Y106" s="640"/>
      <c r="Z106" s="641"/>
      <c r="AA106" s="642"/>
      <c r="AB106" s="646" t="s">
        <v>11</v>
      </c>
      <c r="AC106" s="647"/>
      <c r="AD106" s="648"/>
      <c r="AE106" s="121" t="s">
        <v>406</v>
      </c>
      <c r="AF106" s="121"/>
      <c r="AG106" s="121"/>
      <c r="AH106" s="121"/>
      <c r="AI106" s="121" t="s">
        <v>558</v>
      </c>
      <c r="AJ106" s="121"/>
      <c r="AK106" s="121"/>
      <c r="AL106" s="121"/>
      <c r="AM106" s="121" t="s">
        <v>374</v>
      </c>
      <c r="AN106" s="121"/>
      <c r="AO106" s="121"/>
      <c r="AP106" s="121"/>
      <c r="AQ106" s="627" t="s">
        <v>169</v>
      </c>
      <c r="AR106" s="628"/>
      <c r="AS106" s="628"/>
      <c r="AT106" s="629"/>
      <c r="AU106" s="593" t="s">
        <v>124</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21"/>
      <c r="AF107" s="121"/>
      <c r="AG107" s="121"/>
      <c r="AH107" s="121"/>
      <c r="AI107" s="121"/>
      <c r="AJ107" s="121"/>
      <c r="AK107" s="121"/>
      <c r="AL107" s="121"/>
      <c r="AM107" s="121"/>
      <c r="AN107" s="121"/>
      <c r="AO107" s="121"/>
      <c r="AP107" s="121"/>
      <c r="AQ107" s="472"/>
      <c r="AR107" s="473"/>
      <c r="AS107" s="419" t="s">
        <v>170</v>
      </c>
      <c r="AT107" s="420"/>
      <c r="AU107" s="518"/>
      <c r="AV107" s="518"/>
      <c r="AW107" s="433" t="s">
        <v>162</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47</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250</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563</v>
      </c>
      <c r="B113" s="374" t="s">
        <v>564</v>
      </c>
      <c r="C113" s="522"/>
      <c r="D113" s="522"/>
      <c r="E113" s="522"/>
      <c r="F113" s="375"/>
      <c r="G113" s="593" t="s">
        <v>565</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581</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134</v>
      </c>
      <c r="C118" s="521"/>
      <c r="D118" s="521"/>
      <c r="E118" s="521"/>
      <c r="F118" s="373"/>
      <c r="G118" s="526" t="s">
        <v>52</v>
      </c>
      <c r="H118" s="430"/>
      <c r="I118" s="430"/>
      <c r="J118" s="430"/>
      <c r="K118" s="430"/>
      <c r="L118" s="430"/>
      <c r="M118" s="430"/>
      <c r="N118" s="430"/>
      <c r="O118" s="431"/>
      <c r="P118" s="429" t="s">
        <v>54</v>
      </c>
      <c r="Q118" s="430"/>
      <c r="R118" s="430"/>
      <c r="S118" s="430"/>
      <c r="T118" s="430"/>
      <c r="U118" s="430"/>
      <c r="V118" s="430"/>
      <c r="W118" s="430"/>
      <c r="X118" s="431"/>
      <c r="Y118" s="528"/>
      <c r="Z118" s="529"/>
      <c r="AA118" s="530"/>
      <c r="AB118" s="531" t="s">
        <v>11</v>
      </c>
      <c r="AC118" s="532"/>
      <c r="AD118" s="533"/>
      <c r="AE118" s="121" t="s">
        <v>406</v>
      </c>
      <c r="AF118" s="121"/>
      <c r="AG118" s="121"/>
      <c r="AH118" s="121"/>
      <c r="AI118" s="121" t="s">
        <v>558</v>
      </c>
      <c r="AJ118" s="121"/>
      <c r="AK118" s="121"/>
      <c r="AL118" s="121"/>
      <c r="AM118" s="121" t="s">
        <v>374</v>
      </c>
      <c r="AN118" s="121"/>
      <c r="AO118" s="121"/>
      <c r="AP118" s="121"/>
      <c r="AQ118" s="421" t="s">
        <v>169</v>
      </c>
      <c r="AR118" s="417"/>
      <c r="AS118" s="417"/>
      <c r="AT118" s="418"/>
      <c r="AU118" s="578" t="s">
        <v>124</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21"/>
      <c r="AF119" s="121"/>
      <c r="AG119" s="121"/>
      <c r="AH119" s="121"/>
      <c r="AI119" s="121"/>
      <c r="AJ119" s="121"/>
      <c r="AK119" s="121"/>
      <c r="AL119" s="121"/>
      <c r="AM119" s="121"/>
      <c r="AN119" s="121"/>
      <c r="AO119" s="121"/>
      <c r="AP119" s="121"/>
      <c r="AQ119" s="580"/>
      <c r="AR119" s="518"/>
      <c r="AS119" s="419" t="s">
        <v>170</v>
      </c>
      <c r="AT119" s="420"/>
      <c r="AU119" s="518"/>
      <c r="AV119" s="518"/>
      <c r="AW119" s="433" t="s">
        <v>162</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53</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47</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134</v>
      </c>
      <c r="C123" s="521"/>
      <c r="D123" s="521"/>
      <c r="E123" s="521"/>
      <c r="F123" s="373"/>
      <c r="G123" s="526" t="s">
        <v>52</v>
      </c>
      <c r="H123" s="430"/>
      <c r="I123" s="430"/>
      <c r="J123" s="430"/>
      <c r="K123" s="430"/>
      <c r="L123" s="430"/>
      <c r="M123" s="430"/>
      <c r="N123" s="430"/>
      <c r="O123" s="431"/>
      <c r="P123" s="429" t="s">
        <v>54</v>
      </c>
      <c r="Q123" s="430"/>
      <c r="R123" s="430"/>
      <c r="S123" s="430"/>
      <c r="T123" s="430"/>
      <c r="U123" s="430"/>
      <c r="V123" s="430"/>
      <c r="W123" s="430"/>
      <c r="X123" s="431"/>
      <c r="Y123" s="528"/>
      <c r="Z123" s="529"/>
      <c r="AA123" s="530"/>
      <c r="AB123" s="531" t="s">
        <v>11</v>
      </c>
      <c r="AC123" s="532"/>
      <c r="AD123" s="533"/>
      <c r="AE123" s="121" t="s">
        <v>406</v>
      </c>
      <c r="AF123" s="121"/>
      <c r="AG123" s="121"/>
      <c r="AH123" s="121"/>
      <c r="AI123" s="121" t="s">
        <v>558</v>
      </c>
      <c r="AJ123" s="121"/>
      <c r="AK123" s="121"/>
      <c r="AL123" s="121"/>
      <c r="AM123" s="121" t="s">
        <v>374</v>
      </c>
      <c r="AN123" s="121"/>
      <c r="AO123" s="121"/>
      <c r="AP123" s="121"/>
      <c r="AQ123" s="421" t="s">
        <v>169</v>
      </c>
      <c r="AR123" s="417"/>
      <c r="AS123" s="417"/>
      <c r="AT123" s="418"/>
      <c r="AU123" s="578" t="s">
        <v>124</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21"/>
      <c r="AF124" s="121"/>
      <c r="AG124" s="121"/>
      <c r="AH124" s="121"/>
      <c r="AI124" s="121"/>
      <c r="AJ124" s="121"/>
      <c r="AK124" s="121"/>
      <c r="AL124" s="121"/>
      <c r="AM124" s="121"/>
      <c r="AN124" s="121"/>
      <c r="AO124" s="121"/>
      <c r="AP124" s="121"/>
      <c r="AQ124" s="580"/>
      <c r="AR124" s="518"/>
      <c r="AS124" s="419" t="s">
        <v>170</v>
      </c>
      <c r="AT124" s="420"/>
      <c r="AU124" s="518"/>
      <c r="AV124" s="518"/>
      <c r="AW124" s="433" t="s">
        <v>162</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53</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47</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134</v>
      </c>
      <c r="C128" s="521"/>
      <c r="D128" s="521"/>
      <c r="E128" s="521"/>
      <c r="F128" s="373"/>
      <c r="G128" s="526" t="s">
        <v>52</v>
      </c>
      <c r="H128" s="430"/>
      <c r="I128" s="430"/>
      <c r="J128" s="430"/>
      <c r="K128" s="430"/>
      <c r="L128" s="430"/>
      <c r="M128" s="430"/>
      <c r="N128" s="430"/>
      <c r="O128" s="431"/>
      <c r="P128" s="429" t="s">
        <v>54</v>
      </c>
      <c r="Q128" s="430"/>
      <c r="R128" s="430"/>
      <c r="S128" s="430"/>
      <c r="T128" s="430"/>
      <c r="U128" s="430"/>
      <c r="V128" s="430"/>
      <c r="W128" s="430"/>
      <c r="X128" s="431"/>
      <c r="Y128" s="528"/>
      <c r="Z128" s="529"/>
      <c r="AA128" s="530"/>
      <c r="AB128" s="531" t="s">
        <v>11</v>
      </c>
      <c r="AC128" s="532"/>
      <c r="AD128" s="533"/>
      <c r="AE128" s="121" t="s">
        <v>406</v>
      </c>
      <c r="AF128" s="121"/>
      <c r="AG128" s="121"/>
      <c r="AH128" s="121"/>
      <c r="AI128" s="121" t="s">
        <v>558</v>
      </c>
      <c r="AJ128" s="121"/>
      <c r="AK128" s="121"/>
      <c r="AL128" s="121"/>
      <c r="AM128" s="121" t="s">
        <v>374</v>
      </c>
      <c r="AN128" s="121"/>
      <c r="AO128" s="121"/>
      <c r="AP128" s="121"/>
      <c r="AQ128" s="421" t="s">
        <v>169</v>
      </c>
      <c r="AR128" s="417"/>
      <c r="AS128" s="417"/>
      <c r="AT128" s="418"/>
      <c r="AU128" s="578" t="s">
        <v>124</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21"/>
      <c r="AF129" s="121"/>
      <c r="AG129" s="121"/>
      <c r="AH129" s="121"/>
      <c r="AI129" s="121"/>
      <c r="AJ129" s="121"/>
      <c r="AK129" s="121"/>
      <c r="AL129" s="121"/>
      <c r="AM129" s="121"/>
      <c r="AN129" s="121"/>
      <c r="AO129" s="121"/>
      <c r="AP129" s="121"/>
      <c r="AQ129" s="580"/>
      <c r="AR129" s="518"/>
      <c r="AS129" s="419" t="s">
        <v>170</v>
      </c>
      <c r="AT129" s="420"/>
      <c r="AU129" s="518"/>
      <c r="AV129" s="518"/>
      <c r="AW129" s="433" t="s">
        <v>162</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53</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47</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569</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customHeight="1" x14ac:dyDescent="0.15">
      <c r="A134" s="707" t="s">
        <v>570</v>
      </c>
      <c r="B134" s="522"/>
      <c r="C134" s="522"/>
      <c r="D134" s="522"/>
      <c r="E134" s="522"/>
      <c r="F134" s="375"/>
      <c r="G134" s="708" t="s">
        <v>562</v>
      </c>
      <c r="H134" s="709"/>
      <c r="I134" s="709"/>
      <c r="J134" s="709"/>
      <c r="K134" s="709"/>
      <c r="L134" s="709"/>
      <c r="M134" s="709"/>
      <c r="N134" s="709"/>
      <c r="O134" s="709"/>
      <c r="P134" s="710" t="s">
        <v>561</v>
      </c>
      <c r="Q134" s="709"/>
      <c r="R134" s="709"/>
      <c r="S134" s="709"/>
      <c r="T134" s="709"/>
      <c r="U134" s="709"/>
      <c r="V134" s="709"/>
      <c r="W134" s="709"/>
      <c r="X134" s="711"/>
      <c r="Y134" s="712"/>
      <c r="Z134" s="713"/>
      <c r="AA134" s="714"/>
      <c r="AB134" s="715" t="s">
        <v>11</v>
      </c>
      <c r="AC134" s="715"/>
      <c r="AD134" s="715"/>
      <c r="AE134" s="121" t="s">
        <v>406</v>
      </c>
      <c r="AF134" s="121"/>
      <c r="AG134" s="121"/>
      <c r="AH134" s="121"/>
      <c r="AI134" s="121" t="s">
        <v>558</v>
      </c>
      <c r="AJ134" s="121"/>
      <c r="AK134" s="121"/>
      <c r="AL134" s="121"/>
      <c r="AM134" s="121" t="s">
        <v>374</v>
      </c>
      <c r="AN134" s="121"/>
      <c r="AO134" s="121"/>
      <c r="AP134" s="121"/>
      <c r="AQ134" s="697" t="s">
        <v>405</v>
      </c>
      <c r="AR134" s="698"/>
      <c r="AS134" s="698"/>
      <c r="AT134" s="699"/>
      <c r="AU134" s="697" t="s">
        <v>579</v>
      </c>
      <c r="AV134" s="698"/>
      <c r="AW134" s="698"/>
      <c r="AX134" s="700"/>
      <c r="AY134">
        <f>COUNTA($G$135)</f>
        <v>1</v>
      </c>
    </row>
    <row r="135" spans="1:60" ht="23.25" customHeight="1" x14ac:dyDescent="0.15">
      <c r="A135" s="707"/>
      <c r="B135" s="522"/>
      <c r="C135" s="522"/>
      <c r="D135" s="522"/>
      <c r="E135" s="522"/>
      <c r="F135" s="375"/>
      <c r="G135" s="662" t="s">
        <v>614</v>
      </c>
      <c r="H135" s="663"/>
      <c r="I135" s="663"/>
      <c r="J135" s="663"/>
      <c r="K135" s="663"/>
      <c r="L135" s="663"/>
      <c r="M135" s="663"/>
      <c r="N135" s="663"/>
      <c r="O135" s="663"/>
      <c r="P135" s="666" t="s">
        <v>615</v>
      </c>
      <c r="Q135" s="667"/>
      <c r="R135" s="667"/>
      <c r="S135" s="667"/>
      <c r="T135" s="667"/>
      <c r="U135" s="667"/>
      <c r="V135" s="667"/>
      <c r="W135" s="667"/>
      <c r="X135" s="668"/>
      <c r="Y135" s="672" t="s">
        <v>48</v>
      </c>
      <c r="Z135" s="673"/>
      <c r="AA135" s="674"/>
      <c r="AB135" s="675" t="s">
        <v>611</v>
      </c>
      <c r="AC135" s="675"/>
      <c r="AD135" s="675"/>
      <c r="AE135" s="676">
        <v>3</v>
      </c>
      <c r="AF135" s="676"/>
      <c r="AG135" s="676"/>
      <c r="AH135" s="676"/>
      <c r="AI135" s="676">
        <v>1</v>
      </c>
      <c r="AJ135" s="676"/>
      <c r="AK135" s="676"/>
      <c r="AL135" s="676"/>
      <c r="AM135" s="676">
        <v>4</v>
      </c>
      <c r="AN135" s="676"/>
      <c r="AO135" s="676"/>
      <c r="AP135" s="676"/>
      <c r="AQ135" s="676" t="s">
        <v>605</v>
      </c>
      <c r="AR135" s="676"/>
      <c r="AS135" s="676"/>
      <c r="AT135" s="676"/>
      <c r="AU135" s="691" t="s">
        <v>605</v>
      </c>
      <c r="AV135" s="692"/>
      <c r="AW135" s="692"/>
      <c r="AX135" s="693"/>
      <c r="AY135">
        <f>$AY$134</f>
        <v>1</v>
      </c>
    </row>
    <row r="136" spans="1:60" ht="23.25"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49</v>
      </c>
      <c r="Z136" s="695"/>
      <c r="AA136" s="696"/>
      <c r="AB136" s="675" t="s">
        <v>611</v>
      </c>
      <c r="AC136" s="675"/>
      <c r="AD136" s="675"/>
      <c r="AE136" s="676" t="s">
        <v>605</v>
      </c>
      <c r="AF136" s="676"/>
      <c r="AG136" s="676"/>
      <c r="AH136" s="676"/>
      <c r="AI136" s="676" t="s">
        <v>605</v>
      </c>
      <c r="AJ136" s="676"/>
      <c r="AK136" s="676"/>
      <c r="AL136" s="676"/>
      <c r="AM136" s="676" t="s">
        <v>605</v>
      </c>
      <c r="AN136" s="676"/>
      <c r="AO136" s="676"/>
      <c r="AP136" s="676"/>
      <c r="AQ136" s="676" t="s">
        <v>605</v>
      </c>
      <c r="AR136" s="676"/>
      <c r="AS136" s="676"/>
      <c r="AT136" s="676"/>
      <c r="AU136" s="691" t="s">
        <v>605</v>
      </c>
      <c r="AV136" s="692"/>
      <c r="AW136" s="692"/>
      <c r="AX136" s="693"/>
      <c r="AY136">
        <f>$AY$134</f>
        <v>1</v>
      </c>
    </row>
    <row r="137" spans="1:60" ht="23.25" customHeight="1" x14ac:dyDescent="0.15">
      <c r="A137" s="583" t="s">
        <v>571</v>
      </c>
      <c r="B137" s="430"/>
      <c r="C137" s="430"/>
      <c r="D137" s="430"/>
      <c r="E137" s="430"/>
      <c r="F137" s="612"/>
      <c r="G137" s="610" t="s">
        <v>572</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21" t="s">
        <v>406</v>
      </c>
      <c r="AF137" s="121"/>
      <c r="AG137" s="121"/>
      <c r="AH137" s="121"/>
      <c r="AI137" s="121" t="s">
        <v>558</v>
      </c>
      <c r="AJ137" s="121"/>
      <c r="AK137" s="121"/>
      <c r="AL137" s="121"/>
      <c r="AM137" s="121" t="s">
        <v>374</v>
      </c>
      <c r="AN137" s="121"/>
      <c r="AO137" s="121"/>
      <c r="AP137" s="121"/>
      <c r="AQ137" s="620" t="s">
        <v>580</v>
      </c>
      <c r="AR137" s="621"/>
      <c r="AS137" s="621"/>
      <c r="AT137" s="621"/>
      <c r="AU137" s="621"/>
      <c r="AV137" s="621"/>
      <c r="AW137" s="621"/>
      <c r="AX137" s="622"/>
      <c r="AY137">
        <f>IF(SUBSTITUTE(SUBSTITUTE($G$138,"／",""),"　","")="",0,1)</f>
        <v>1</v>
      </c>
    </row>
    <row r="138" spans="1:60" ht="23.25" customHeight="1" x14ac:dyDescent="0.15">
      <c r="A138" s="613"/>
      <c r="B138" s="593"/>
      <c r="C138" s="593"/>
      <c r="D138" s="593"/>
      <c r="E138" s="593"/>
      <c r="F138" s="614"/>
      <c r="G138" s="623" t="s">
        <v>616</v>
      </c>
      <c r="H138" s="624"/>
      <c r="I138" s="624"/>
      <c r="J138" s="624"/>
      <c r="K138" s="624"/>
      <c r="L138" s="624"/>
      <c r="M138" s="624"/>
      <c r="N138" s="624"/>
      <c r="O138" s="624"/>
      <c r="P138" s="624"/>
      <c r="Q138" s="624"/>
      <c r="R138" s="624"/>
      <c r="S138" s="624"/>
      <c r="T138" s="624"/>
      <c r="U138" s="624"/>
      <c r="V138" s="624"/>
      <c r="W138" s="624"/>
      <c r="X138" s="624"/>
      <c r="Y138" s="684" t="s">
        <v>571</v>
      </c>
      <c r="Z138" s="685"/>
      <c r="AA138" s="686"/>
      <c r="AB138" s="687" t="s">
        <v>617</v>
      </c>
      <c r="AC138" s="688"/>
      <c r="AD138" s="689"/>
      <c r="AE138" s="690">
        <v>45.03</v>
      </c>
      <c r="AF138" s="690"/>
      <c r="AG138" s="690"/>
      <c r="AH138" s="690"/>
      <c r="AI138" s="690">
        <v>47.1</v>
      </c>
      <c r="AJ138" s="690"/>
      <c r="AK138" s="690"/>
      <c r="AL138" s="690"/>
      <c r="AM138" s="690">
        <v>56.5</v>
      </c>
      <c r="AN138" s="690"/>
      <c r="AO138" s="690"/>
      <c r="AP138" s="690"/>
      <c r="AQ138" s="466" t="s">
        <v>605</v>
      </c>
      <c r="AR138" s="454"/>
      <c r="AS138" s="454"/>
      <c r="AT138" s="454"/>
      <c r="AU138" s="454"/>
      <c r="AV138" s="454"/>
      <c r="AW138" s="454"/>
      <c r="AX138" s="455"/>
      <c r="AY138">
        <f>$AY$137</f>
        <v>1</v>
      </c>
    </row>
    <row r="139" spans="1:60" ht="46.5"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574</v>
      </c>
      <c r="Z139" s="677"/>
      <c r="AA139" s="678"/>
      <c r="AB139" s="679" t="s">
        <v>575</v>
      </c>
      <c r="AC139" s="680"/>
      <c r="AD139" s="681"/>
      <c r="AE139" s="682" t="s">
        <v>618</v>
      </c>
      <c r="AF139" s="682"/>
      <c r="AG139" s="682"/>
      <c r="AH139" s="682"/>
      <c r="AI139" s="682" t="s">
        <v>619</v>
      </c>
      <c r="AJ139" s="682"/>
      <c r="AK139" s="682"/>
      <c r="AL139" s="682"/>
      <c r="AM139" s="682" t="s">
        <v>620</v>
      </c>
      <c r="AN139" s="682"/>
      <c r="AO139" s="682"/>
      <c r="AP139" s="682"/>
      <c r="AQ139" s="682" t="s">
        <v>605</v>
      </c>
      <c r="AR139" s="682"/>
      <c r="AS139" s="682"/>
      <c r="AT139" s="682"/>
      <c r="AU139" s="682"/>
      <c r="AV139" s="682"/>
      <c r="AW139" s="682"/>
      <c r="AX139" s="683"/>
      <c r="AY139">
        <f>$AY$137</f>
        <v>1</v>
      </c>
    </row>
    <row r="140" spans="1:60" ht="18.75" customHeight="1" x14ac:dyDescent="0.15">
      <c r="A140" s="449" t="s">
        <v>226</v>
      </c>
      <c r="B140" s="630"/>
      <c r="C140" s="630"/>
      <c r="D140" s="630"/>
      <c r="E140" s="630"/>
      <c r="F140" s="631"/>
      <c r="G140" s="639" t="s">
        <v>135</v>
      </c>
      <c r="H140" s="593"/>
      <c r="I140" s="593"/>
      <c r="J140" s="593"/>
      <c r="K140" s="593"/>
      <c r="L140" s="593"/>
      <c r="M140" s="593"/>
      <c r="N140" s="593"/>
      <c r="O140" s="594"/>
      <c r="P140" s="595" t="s">
        <v>51</v>
      </c>
      <c r="Q140" s="593"/>
      <c r="R140" s="593"/>
      <c r="S140" s="593"/>
      <c r="T140" s="593"/>
      <c r="U140" s="593"/>
      <c r="V140" s="593"/>
      <c r="W140" s="593"/>
      <c r="X140" s="594"/>
      <c r="Y140" s="640"/>
      <c r="Z140" s="641"/>
      <c r="AA140" s="642"/>
      <c r="AB140" s="646" t="s">
        <v>11</v>
      </c>
      <c r="AC140" s="647"/>
      <c r="AD140" s="648"/>
      <c r="AE140" s="121" t="s">
        <v>406</v>
      </c>
      <c r="AF140" s="121"/>
      <c r="AG140" s="121"/>
      <c r="AH140" s="121"/>
      <c r="AI140" s="121" t="s">
        <v>558</v>
      </c>
      <c r="AJ140" s="121"/>
      <c r="AK140" s="121"/>
      <c r="AL140" s="121"/>
      <c r="AM140" s="121" t="s">
        <v>374</v>
      </c>
      <c r="AN140" s="121"/>
      <c r="AO140" s="121"/>
      <c r="AP140" s="121"/>
      <c r="AQ140" s="627" t="s">
        <v>169</v>
      </c>
      <c r="AR140" s="628"/>
      <c r="AS140" s="628"/>
      <c r="AT140" s="629"/>
      <c r="AU140" s="593" t="s">
        <v>124</v>
      </c>
      <c r="AV140" s="593"/>
      <c r="AW140" s="593"/>
      <c r="AX140" s="596"/>
      <c r="AY140">
        <f>COUNTA($G$142)</f>
        <v>1</v>
      </c>
    </row>
    <row r="141" spans="1:60" ht="18.75"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21"/>
      <c r="AF141" s="121"/>
      <c r="AG141" s="121"/>
      <c r="AH141" s="121"/>
      <c r="AI141" s="121"/>
      <c r="AJ141" s="121"/>
      <c r="AK141" s="121"/>
      <c r="AL141" s="121"/>
      <c r="AM141" s="121"/>
      <c r="AN141" s="121"/>
      <c r="AO141" s="121"/>
      <c r="AP141" s="121"/>
      <c r="AQ141" s="472">
        <v>7</v>
      </c>
      <c r="AR141" s="473"/>
      <c r="AS141" s="419" t="s">
        <v>170</v>
      </c>
      <c r="AT141" s="420"/>
      <c r="AU141" s="518">
        <v>12</v>
      </c>
      <c r="AV141" s="518"/>
      <c r="AW141" s="433" t="s">
        <v>162</v>
      </c>
      <c r="AX141" s="581"/>
      <c r="AY141">
        <f t="shared" ref="AY141:AY146" si="5">$AY$140</f>
        <v>1</v>
      </c>
    </row>
    <row r="142" spans="1:60" ht="23.25" customHeight="1" x14ac:dyDescent="0.15">
      <c r="A142" s="635"/>
      <c r="B142" s="633"/>
      <c r="C142" s="633"/>
      <c r="D142" s="633"/>
      <c r="E142" s="633"/>
      <c r="F142" s="634"/>
      <c r="G142" s="649" t="s">
        <v>621</v>
      </c>
      <c r="H142" s="650"/>
      <c r="I142" s="650"/>
      <c r="J142" s="650"/>
      <c r="K142" s="650"/>
      <c r="L142" s="650"/>
      <c r="M142" s="650"/>
      <c r="N142" s="650"/>
      <c r="O142" s="651"/>
      <c r="P142" s="255" t="s">
        <v>622</v>
      </c>
      <c r="Q142" s="255"/>
      <c r="R142" s="255"/>
      <c r="S142" s="255"/>
      <c r="T142" s="255"/>
      <c r="U142" s="255"/>
      <c r="V142" s="255"/>
      <c r="W142" s="255"/>
      <c r="X142" s="397"/>
      <c r="Y142" s="658" t="s">
        <v>12</v>
      </c>
      <c r="Z142" s="659"/>
      <c r="AA142" s="660"/>
      <c r="AB142" s="574" t="s">
        <v>623</v>
      </c>
      <c r="AC142" s="574"/>
      <c r="AD142" s="574"/>
      <c r="AE142" s="466" t="s">
        <v>605</v>
      </c>
      <c r="AF142" s="454"/>
      <c r="AG142" s="454"/>
      <c r="AH142" s="454"/>
      <c r="AI142" s="466" t="s">
        <v>605</v>
      </c>
      <c r="AJ142" s="454"/>
      <c r="AK142" s="454"/>
      <c r="AL142" s="454"/>
      <c r="AM142" s="466">
        <v>2</v>
      </c>
      <c r="AN142" s="454"/>
      <c r="AO142" s="454"/>
      <c r="AP142" s="454"/>
      <c r="AQ142" s="459" t="s">
        <v>605</v>
      </c>
      <c r="AR142" s="460"/>
      <c r="AS142" s="460"/>
      <c r="AT142" s="461"/>
      <c r="AU142" s="454" t="s">
        <v>605</v>
      </c>
      <c r="AV142" s="454"/>
      <c r="AW142" s="454"/>
      <c r="AX142" s="455"/>
      <c r="AY142">
        <f t="shared" si="5"/>
        <v>1</v>
      </c>
    </row>
    <row r="143" spans="1:60" ht="23.25"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47</v>
      </c>
      <c r="Z143" s="610"/>
      <c r="AA143" s="611"/>
      <c r="AB143" s="574" t="s">
        <v>623</v>
      </c>
      <c r="AC143" s="574"/>
      <c r="AD143" s="574"/>
      <c r="AE143" s="466" t="s">
        <v>605</v>
      </c>
      <c r="AF143" s="454"/>
      <c r="AG143" s="454"/>
      <c r="AH143" s="454"/>
      <c r="AI143" s="466" t="s">
        <v>605</v>
      </c>
      <c r="AJ143" s="454"/>
      <c r="AK143" s="454"/>
      <c r="AL143" s="454"/>
      <c r="AM143" s="466">
        <v>12</v>
      </c>
      <c r="AN143" s="454"/>
      <c r="AO143" s="454"/>
      <c r="AP143" s="454"/>
      <c r="AQ143" s="459">
        <v>12</v>
      </c>
      <c r="AR143" s="460"/>
      <c r="AS143" s="460"/>
      <c r="AT143" s="461"/>
      <c r="AU143" s="454">
        <v>23</v>
      </c>
      <c r="AV143" s="454"/>
      <c r="AW143" s="454"/>
      <c r="AX143" s="455"/>
      <c r="AY143">
        <f t="shared" si="5"/>
        <v>1</v>
      </c>
    </row>
    <row r="144" spans="1:60" ht="23.25"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t="s">
        <v>605</v>
      </c>
      <c r="AF144" s="454"/>
      <c r="AG144" s="454"/>
      <c r="AH144" s="454"/>
      <c r="AI144" s="466" t="s">
        <v>605</v>
      </c>
      <c r="AJ144" s="454"/>
      <c r="AK144" s="454"/>
      <c r="AL144" s="454"/>
      <c r="AM144" s="466">
        <v>17</v>
      </c>
      <c r="AN144" s="454"/>
      <c r="AO144" s="454"/>
      <c r="AP144" s="454"/>
      <c r="AQ144" s="459" t="s">
        <v>605</v>
      </c>
      <c r="AR144" s="460"/>
      <c r="AS144" s="460"/>
      <c r="AT144" s="461"/>
      <c r="AU144" s="454" t="s">
        <v>605</v>
      </c>
      <c r="AV144" s="454"/>
      <c r="AW144" s="454"/>
      <c r="AX144" s="455"/>
      <c r="AY144">
        <f t="shared" si="5"/>
        <v>1</v>
      </c>
    </row>
    <row r="145" spans="1:60" ht="23.25" customHeight="1" x14ac:dyDescent="0.15">
      <c r="A145" s="583" t="s">
        <v>250</v>
      </c>
      <c r="B145" s="521"/>
      <c r="C145" s="521"/>
      <c r="D145" s="521"/>
      <c r="E145" s="521"/>
      <c r="F145" s="373"/>
      <c r="G145" s="585" t="s">
        <v>624</v>
      </c>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1</v>
      </c>
    </row>
    <row r="146" spans="1:60" ht="23.25" customHeight="1" thickBot="1" x14ac:dyDescent="0.2">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1</v>
      </c>
    </row>
    <row r="147" spans="1:60" ht="18.75" hidden="1" customHeight="1" x14ac:dyDescent="0.15">
      <c r="A147" s="591" t="s">
        <v>563</v>
      </c>
      <c r="B147" s="374" t="s">
        <v>564</v>
      </c>
      <c r="C147" s="522"/>
      <c r="D147" s="522"/>
      <c r="E147" s="522"/>
      <c r="F147" s="375"/>
      <c r="G147" s="593" t="s">
        <v>565</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581</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134</v>
      </c>
      <c r="C152" s="521"/>
      <c r="D152" s="521"/>
      <c r="E152" s="521"/>
      <c r="F152" s="373"/>
      <c r="G152" s="526" t="s">
        <v>52</v>
      </c>
      <c r="H152" s="430"/>
      <c r="I152" s="430"/>
      <c r="J152" s="430"/>
      <c r="K152" s="430"/>
      <c r="L152" s="430"/>
      <c r="M152" s="430"/>
      <c r="N152" s="430"/>
      <c r="O152" s="431"/>
      <c r="P152" s="429" t="s">
        <v>54</v>
      </c>
      <c r="Q152" s="430"/>
      <c r="R152" s="430"/>
      <c r="S152" s="430"/>
      <c r="T152" s="430"/>
      <c r="U152" s="430"/>
      <c r="V152" s="430"/>
      <c r="W152" s="430"/>
      <c r="X152" s="431"/>
      <c r="Y152" s="528"/>
      <c r="Z152" s="529"/>
      <c r="AA152" s="530"/>
      <c r="AB152" s="531" t="s">
        <v>11</v>
      </c>
      <c r="AC152" s="532"/>
      <c r="AD152" s="533"/>
      <c r="AE152" s="121" t="s">
        <v>406</v>
      </c>
      <c r="AF152" s="121"/>
      <c r="AG152" s="121"/>
      <c r="AH152" s="121"/>
      <c r="AI152" s="121" t="s">
        <v>558</v>
      </c>
      <c r="AJ152" s="121"/>
      <c r="AK152" s="121"/>
      <c r="AL152" s="121"/>
      <c r="AM152" s="121" t="s">
        <v>374</v>
      </c>
      <c r="AN152" s="121"/>
      <c r="AO152" s="121"/>
      <c r="AP152" s="121"/>
      <c r="AQ152" s="421" t="s">
        <v>169</v>
      </c>
      <c r="AR152" s="417"/>
      <c r="AS152" s="417"/>
      <c r="AT152" s="418"/>
      <c r="AU152" s="578" t="s">
        <v>124</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21"/>
      <c r="AF153" s="121"/>
      <c r="AG153" s="121"/>
      <c r="AH153" s="121"/>
      <c r="AI153" s="121"/>
      <c r="AJ153" s="121"/>
      <c r="AK153" s="121"/>
      <c r="AL153" s="121"/>
      <c r="AM153" s="121"/>
      <c r="AN153" s="121"/>
      <c r="AO153" s="121"/>
      <c r="AP153" s="121"/>
      <c r="AQ153" s="580"/>
      <c r="AR153" s="518"/>
      <c r="AS153" s="419" t="s">
        <v>170</v>
      </c>
      <c r="AT153" s="420"/>
      <c r="AU153" s="518"/>
      <c r="AV153" s="518"/>
      <c r="AW153" s="433" t="s">
        <v>162</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53</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47</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134</v>
      </c>
      <c r="C157" s="521"/>
      <c r="D157" s="521"/>
      <c r="E157" s="521"/>
      <c r="F157" s="373"/>
      <c r="G157" s="526" t="s">
        <v>52</v>
      </c>
      <c r="H157" s="430"/>
      <c r="I157" s="430"/>
      <c r="J157" s="430"/>
      <c r="K157" s="430"/>
      <c r="L157" s="430"/>
      <c r="M157" s="430"/>
      <c r="N157" s="430"/>
      <c r="O157" s="431"/>
      <c r="P157" s="429" t="s">
        <v>54</v>
      </c>
      <c r="Q157" s="430"/>
      <c r="R157" s="430"/>
      <c r="S157" s="430"/>
      <c r="T157" s="430"/>
      <c r="U157" s="430"/>
      <c r="V157" s="430"/>
      <c r="W157" s="430"/>
      <c r="X157" s="431"/>
      <c r="Y157" s="528"/>
      <c r="Z157" s="529"/>
      <c r="AA157" s="530"/>
      <c r="AB157" s="531" t="s">
        <v>11</v>
      </c>
      <c r="AC157" s="532"/>
      <c r="AD157" s="533"/>
      <c r="AE157" s="121" t="s">
        <v>406</v>
      </c>
      <c r="AF157" s="121"/>
      <c r="AG157" s="121"/>
      <c r="AH157" s="121"/>
      <c r="AI157" s="121" t="s">
        <v>558</v>
      </c>
      <c r="AJ157" s="121"/>
      <c r="AK157" s="121"/>
      <c r="AL157" s="121"/>
      <c r="AM157" s="121" t="s">
        <v>374</v>
      </c>
      <c r="AN157" s="121"/>
      <c r="AO157" s="121"/>
      <c r="AP157" s="121"/>
      <c r="AQ157" s="421" t="s">
        <v>169</v>
      </c>
      <c r="AR157" s="417"/>
      <c r="AS157" s="417"/>
      <c r="AT157" s="418"/>
      <c r="AU157" s="578" t="s">
        <v>124</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21"/>
      <c r="AF158" s="121"/>
      <c r="AG158" s="121"/>
      <c r="AH158" s="121"/>
      <c r="AI158" s="121"/>
      <c r="AJ158" s="121"/>
      <c r="AK158" s="121"/>
      <c r="AL158" s="121"/>
      <c r="AM158" s="121"/>
      <c r="AN158" s="121"/>
      <c r="AO158" s="121"/>
      <c r="AP158" s="121"/>
      <c r="AQ158" s="580"/>
      <c r="AR158" s="518"/>
      <c r="AS158" s="419" t="s">
        <v>170</v>
      </c>
      <c r="AT158" s="420"/>
      <c r="AU158" s="518"/>
      <c r="AV158" s="518"/>
      <c r="AW158" s="433" t="s">
        <v>162</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53</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47</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134</v>
      </c>
      <c r="C162" s="521"/>
      <c r="D162" s="521"/>
      <c r="E162" s="521"/>
      <c r="F162" s="373"/>
      <c r="G162" s="526" t="s">
        <v>52</v>
      </c>
      <c r="H162" s="430"/>
      <c r="I162" s="430"/>
      <c r="J162" s="430"/>
      <c r="K162" s="430"/>
      <c r="L162" s="430"/>
      <c r="M162" s="430"/>
      <c r="N162" s="430"/>
      <c r="O162" s="431"/>
      <c r="P162" s="429" t="s">
        <v>54</v>
      </c>
      <c r="Q162" s="430"/>
      <c r="R162" s="430"/>
      <c r="S162" s="430"/>
      <c r="T162" s="430"/>
      <c r="U162" s="430"/>
      <c r="V162" s="430"/>
      <c r="W162" s="430"/>
      <c r="X162" s="431"/>
      <c r="Y162" s="528"/>
      <c r="Z162" s="529"/>
      <c r="AA162" s="530"/>
      <c r="AB162" s="531" t="s">
        <v>11</v>
      </c>
      <c r="AC162" s="532"/>
      <c r="AD162" s="533"/>
      <c r="AE162" s="121" t="s">
        <v>406</v>
      </c>
      <c r="AF162" s="121"/>
      <c r="AG162" s="121"/>
      <c r="AH162" s="121"/>
      <c r="AI162" s="121" t="s">
        <v>558</v>
      </c>
      <c r="AJ162" s="121"/>
      <c r="AK162" s="121"/>
      <c r="AL162" s="121"/>
      <c r="AM162" s="121" t="s">
        <v>374</v>
      </c>
      <c r="AN162" s="121"/>
      <c r="AO162" s="121"/>
      <c r="AP162" s="121"/>
      <c r="AQ162" s="421" t="s">
        <v>169</v>
      </c>
      <c r="AR162" s="417"/>
      <c r="AS162" s="417"/>
      <c r="AT162" s="418"/>
      <c r="AU162" s="578" t="s">
        <v>124</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21"/>
      <c r="AF163" s="121"/>
      <c r="AG163" s="121"/>
      <c r="AH163" s="121"/>
      <c r="AI163" s="121"/>
      <c r="AJ163" s="121"/>
      <c r="AK163" s="121"/>
      <c r="AL163" s="121"/>
      <c r="AM163" s="121"/>
      <c r="AN163" s="121"/>
      <c r="AO163" s="121"/>
      <c r="AP163" s="121"/>
      <c r="AQ163" s="580"/>
      <c r="AR163" s="518"/>
      <c r="AS163" s="419" t="s">
        <v>170</v>
      </c>
      <c r="AT163" s="420"/>
      <c r="AU163" s="518"/>
      <c r="AV163" s="518"/>
      <c r="AW163" s="433" t="s">
        <v>162</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53</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47</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569</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570</v>
      </c>
      <c r="B168" s="522"/>
      <c r="C168" s="522"/>
      <c r="D168" s="522"/>
      <c r="E168" s="522"/>
      <c r="F168" s="375"/>
      <c r="G168" s="708" t="s">
        <v>562</v>
      </c>
      <c r="H168" s="709"/>
      <c r="I168" s="709"/>
      <c r="J168" s="709"/>
      <c r="K168" s="709"/>
      <c r="L168" s="709"/>
      <c r="M168" s="709"/>
      <c r="N168" s="709"/>
      <c r="O168" s="709"/>
      <c r="P168" s="710" t="s">
        <v>561</v>
      </c>
      <c r="Q168" s="709"/>
      <c r="R168" s="709"/>
      <c r="S168" s="709"/>
      <c r="T168" s="709"/>
      <c r="U168" s="709"/>
      <c r="V168" s="709"/>
      <c r="W168" s="709"/>
      <c r="X168" s="711"/>
      <c r="Y168" s="712"/>
      <c r="Z168" s="713"/>
      <c r="AA168" s="714"/>
      <c r="AB168" s="715" t="s">
        <v>11</v>
      </c>
      <c r="AC168" s="715"/>
      <c r="AD168" s="715"/>
      <c r="AE168" s="121" t="s">
        <v>406</v>
      </c>
      <c r="AF168" s="121"/>
      <c r="AG168" s="121"/>
      <c r="AH168" s="121"/>
      <c r="AI168" s="121" t="s">
        <v>558</v>
      </c>
      <c r="AJ168" s="121"/>
      <c r="AK168" s="121"/>
      <c r="AL168" s="121"/>
      <c r="AM168" s="121" t="s">
        <v>374</v>
      </c>
      <c r="AN168" s="121"/>
      <c r="AO168" s="121"/>
      <c r="AP168" s="121"/>
      <c r="AQ168" s="697" t="s">
        <v>405</v>
      </c>
      <c r="AR168" s="698"/>
      <c r="AS168" s="698"/>
      <c r="AT168" s="699"/>
      <c r="AU168" s="697" t="s">
        <v>579</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48</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49</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571</v>
      </c>
      <c r="B171" s="430"/>
      <c r="C171" s="430"/>
      <c r="D171" s="430"/>
      <c r="E171" s="430"/>
      <c r="F171" s="612"/>
      <c r="G171" s="610" t="s">
        <v>572</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21" t="s">
        <v>406</v>
      </c>
      <c r="AF171" s="121"/>
      <c r="AG171" s="121"/>
      <c r="AH171" s="121"/>
      <c r="AI171" s="121" t="s">
        <v>558</v>
      </c>
      <c r="AJ171" s="121"/>
      <c r="AK171" s="121"/>
      <c r="AL171" s="121"/>
      <c r="AM171" s="121" t="s">
        <v>374</v>
      </c>
      <c r="AN171" s="121"/>
      <c r="AO171" s="121"/>
      <c r="AP171" s="121"/>
      <c r="AQ171" s="620" t="s">
        <v>580</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573</v>
      </c>
      <c r="H172" s="624"/>
      <c r="I172" s="624"/>
      <c r="J172" s="624"/>
      <c r="K172" s="624"/>
      <c r="L172" s="624"/>
      <c r="M172" s="624"/>
      <c r="N172" s="624"/>
      <c r="O172" s="624"/>
      <c r="P172" s="624"/>
      <c r="Q172" s="624"/>
      <c r="R172" s="624"/>
      <c r="S172" s="624"/>
      <c r="T172" s="624"/>
      <c r="U172" s="624"/>
      <c r="V172" s="624"/>
      <c r="W172" s="624"/>
      <c r="X172" s="624"/>
      <c r="Y172" s="684" t="s">
        <v>571</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574</v>
      </c>
      <c r="Z173" s="677"/>
      <c r="AA173" s="678"/>
      <c r="AB173" s="679" t="s">
        <v>575</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226</v>
      </c>
      <c r="B174" s="630"/>
      <c r="C174" s="630"/>
      <c r="D174" s="630"/>
      <c r="E174" s="630"/>
      <c r="F174" s="631"/>
      <c r="G174" s="639" t="s">
        <v>135</v>
      </c>
      <c r="H174" s="593"/>
      <c r="I174" s="593"/>
      <c r="J174" s="593"/>
      <c r="K174" s="593"/>
      <c r="L174" s="593"/>
      <c r="M174" s="593"/>
      <c r="N174" s="593"/>
      <c r="O174" s="594"/>
      <c r="P174" s="595" t="s">
        <v>51</v>
      </c>
      <c r="Q174" s="593"/>
      <c r="R174" s="593"/>
      <c r="S174" s="593"/>
      <c r="T174" s="593"/>
      <c r="U174" s="593"/>
      <c r="V174" s="593"/>
      <c r="W174" s="593"/>
      <c r="X174" s="594"/>
      <c r="Y174" s="640"/>
      <c r="Z174" s="641"/>
      <c r="AA174" s="642"/>
      <c r="AB174" s="646" t="s">
        <v>11</v>
      </c>
      <c r="AC174" s="647"/>
      <c r="AD174" s="648"/>
      <c r="AE174" s="121" t="s">
        <v>406</v>
      </c>
      <c r="AF174" s="121"/>
      <c r="AG174" s="121"/>
      <c r="AH174" s="121"/>
      <c r="AI174" s="121" t="s">
        <v>558</v>
      </c>
      <c r="AJ174" s="121"/>
      <c r="AK174" s="121"/>
      <c r="AL174" s="121"/>
      <c r="AM174" s="121" t="s">
        <v>374</v>
      </c>
      <c r="AN174" s="121"/>
      <c r="AO174" s="121"/>
      <c r="AP174" s="121"/>
      <c r="AQ174" s="627" t="s">
        <v>169</v>
      </c>
      <c r="AR174" s="628"/>
      <c r="AS174" s="628"/>
      <c r="AT174" s="629"/>
      <c r="AU174" s="593" t="s">
        <v>124</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21"/>
      <c r="AF175" s="121"/>
      <c r="AG175" s="121"/>
      <c r="AH175" s="121"/>
      <c r="AI175" s="121"/>
      <c r="AJ175" s="121"/>
      <c r="AK175" s="121"/>
      <c r="AL175" s="121"/>
      <c r="AM175" s="121"/>
      <c r="AN175" s="121"/>
      <c r="AO175" s="121"/>
      <c r="AP175" s="121"/>
      <c r="AQ175" s="472"/>
      <c r="AR175" s="473"/>
      <c r="AS175" s="419" t="s">
        <v>170</v>
      </c>
      <c r="AT175" s="420"/>
      <c r="AU175" s="518"/>
      <c r="AV175" s="518"/>
      <c r="AW175" s="433" t="s">
        <v>162</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47</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250</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563</v>
      </c>
      <c r="B181" s="374" t="s">
        <v>564</v>
      </c>
      <c r="C181" s="522"/>
      <c r="D181" s="522"/>
      <c r="E181" s="522"/>
      <c r="F181" s="375"/>
      <c r="G181" s="593" t="s">
        <v>565</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581</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134</v>
      </c>
      <c r="C186" s="521"/>
      <c r="D186" s="521"/>
      <c r="E186" s="521"/>
      <c r="F186" s="373"/>
      <c r="G186" s="526" t="s">
        <v>52</v>
      </c>
      <c r="H186" s="430"/>
      <c r="I186" s="430"/>
      <c r="J186" s="430"/>
      <c r="K186" s="430"/>
      <c r="L186" s="430"/>
      <c r="M186" s="430"/>
      <c r="N186" s="430"/>
      <c r="O186" s="431"/>
      <c r="P186" s="429" t="s">
        <v>54</v>
      </c>
      <c r="Q186" s="430"/>
      <c r="R186" s="430"/>
      <c r="S186" s="430"/>
      <c r="T186" s="430"/>
      <c r="U186" s="430"/>
      <c r="V186" s="430"/>
      <c r="W186" s="430"/>
      <c r="X186" s="431"/>
      <c r="Y186" s="528"/>
      <c r="Z186" s="529"/>
      <c r="AA186" s="530"/>
      <c r="AB186" s="531" t="s">
        <v>11</v>
      </c>
      <c r="AC186" s="532"/>
      <c r="AD186" s="533"/>
      <c r="AE186" s="121" t="s">
        <v>406</v>
      </c>
      <c r="AF186" s="121"/>
      <c r="AG186" s="121"/>
      <c r="AH186" s="121"/>
      <c r="AI186" s="121" t="s">
        <v>558</v>
      </c>
      <c r="AJ186" s="121"/>
      <c r="AK186" s="121"/>
      <c r="AL186" s="121"/>
      <c r="AM186" s="121" t="s">
        <v>374</v>
      </c>
      <c r="AN186" s="121"/>
      <c r="AO186" s="121"/>
      <c r="AP186" s="121"/>
      <c r="AQ186" s="421" t="s">
        <v>169</v>
      </c>
      <c r="AR186" s="417"/>
      <c r="AS186" s="417"/>
      <c r="AT186" s="418"/>
      <c r="AU186" s="578" t="s">
        <v>124</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21"/>
      <c r="AF187" s="121"/>
      <c r="AG187" s="121"/>
      <c r="AH187" s="121"/>
      <c r="AI187" s="121"/>
      <c r="AJ187" s="121"/>
      <c r="AK187" s="121"/>
      <c r="AL187" s="121"/>
      <c r="AM187" s="121"/>
      <c r="AN187" s="121"/>
      <c r="AO187" s="121"/>
      <c r="AP187" s="121"/>
      <c r="AQ187" s="580"/>
      <c r="AR187" s="518"/>
      <c r="AS187" s="419" t="s">
        <v>170</v>
      </c>
      <c r="AT187" s="420"/>
      <c r="AU187" s="518"/>
      <c r="AV187" s="518"/>
      <c r="AW187" s="433" t="s">
        <v>162</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53</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47</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134</v>
      </c>
      <c r="C191" s="521"/>
      <c r="D191" s="521"/>
      <c r="E191" s="521"/>
      <c r="F191" s="373"/>
      <c r="G191" s="526" t="s">
        <v>52</v>
      </c>
      <c r="H191" s="430"/>
      <c r="I191" s="430"/>
      <c r="J191" s="430"/>
      <c r="K191" s="430"/>
      <c r="L191" s="430"/>
      <c r="M191" s="430"/>
      <c r="N191" s="430"/>
      <c r="O191" s="431"/>
      <c r="P191" s="429" t="s">
        <v>54</v>
      </c>
      <c r="Q191" s="430"/>
      <c r="R191" s="430"/>
      <c r="S191" s="430"/>
      <c r="T191" s="430"/>
      <c r="U191" s="430"/>
      <c r="V191" s="430"/>
      <c r="W191" s="430"/>
      <c r="X191" s="431"/>
      <c r="Y191" s="528"/>
      <c r="Z191" s="529"/>
      <c r="AA191" s="530"/>
      <c r="AB191" s="531" t="s">
        <v>11</v>
      </c>
      <c r="AC191" s="532"/>
      <c r="AD191" s="533"/>
      <c r="AE191" s="121" t="s">
        <v>406</v>
      </c>
      <c r="AF191" s="121"/>
      <c r="AG191" s="121"/>
      <c r="AH191" s="121"/>
      <c r="AI191" s="121" t="s">
        <v>558</v>
      </c>
      <c r="AJ191" s="121"/>
      <c r="AK191" s="121"/>
      <c r="AL191" s="121"/>
      <c r="AM191" s="121" t="s">
        <v>374</v>
      </c>
      <c r="AN191" s="121"/>
      <c r="AO191" s="121"/>
      <c r="AP191" s="121"/>
      <c r="AQ191" s="421" t="s">
        <v>169</v>
      </c>
      <c r="AR191" s="417"/>
      <c r="AS191" s="417"/>
      <c r="AT191" s="418"/>
      <c r="AU191" s="578" t="s">
        <v>124</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21"/>
      <c r="AF192" s="121"/>
      <c r="AG192" s="121"/>
      <c r="AH192" s="121"/>
      <c r="AI192" s="121"/>
      <c r="AJ192" s="121"/>
      <c r="AK192" s="121"/>
      <c r="AL192" s="121"/>
      <c r="AM192" s="121"/>
      <c r="AN192" s="121"/>
      <c r="AO192" s="121"/>
      <c r="AP192" s="121"/>
      <c r="AQ192" s="580"/>
      <c r="AR192" s="518"/>
      <c r="AS192" s="419" t="s">
        <v>170</v>
      </c>
      <c r="AT192" s="420"/>
      <c r="AU192" s="518"/>
      <c r="AV192" s="518"/>
      <c r="AW192" s="433" t="s">
        <v>162</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53</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47</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134</v>
      </c>
      <c r="C196" s="521"/>
      <c r="D196" s="521"/>
      <c r="E196" s="521"/>
      <c r="F196" s="373"/>
      <c r="G196" s="526" t="s">
        <v>52</v>
      </c>
      <c r="H196" s="430"/>
      <c r="I196" s="430"/>
      <c r="J196" s="430"/>
      <c r="K196" s="430"/>
      <c r="L196" s="430"/>
      <c r="M196" s="430"/>
      <c r="N196" s="430"/>
      <c r="O196" s="431"/>
      <c r="P196" s="429" t="s">
        <v>54</v>
      </c>
      <c r="Q196" s="430"/>
      <c r="R196" s="430"/>
      <c r="S196" s="430"/>
      <c r="T196" s="430"/>
      <c r="U196" s="430"/>
      <c r="V196" s="430"/>
      <c r="W196" s="430"/>
      <c r="X196" s="431"/>
      <c r="Y196" s="528"/>
      <c r="Z196" s="529"/>
      <c r="AA196" s="530"/>
      <c r="AB196" s="531" t="s">
        <v>11</v>
      </c>
      <c r="AC196" s="532"/>
      <c r="AD196" s="533"/>
      <c r="AE196" s="121" t="s">
        <v>406</v>
      </c>
      <c r="AF196" s="121"/>
      <c r="AG196" s="121"/>
      <c r="AH196" s="121"/>
      <c r="AI196" s="121" t="s">
        <v>558</v>
      </c>
      <c r="AJ196" s="121"/>
      <c r="AK196" s="121"/>
      <c r="AL196" s="121"/>
      <c r="AM196" s="121" t="s">
        <v>374</v>
      </c>
      <c r="AN196" s="121"/>
      <c r="AO196" s="121"/>
      <c r="AP196" s="121"/>
      <c r="AQ196" s="421" t="s">
        <v>169</v>
      </c>
      <c r="AR196" s="417"/>
      <c r="AS196" s="417"/>
      <c r="AT196" s="418"/>
      <c r="AU196" s="578" t="s">
        <v>124</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21"/>
      <c r="AF197" s="121"/>
      <c r="AG197" s="121"/>
      <c r="AH197" s="121"/>
      <c r="AI197" s="121"/>
      <c r="AJ197" s="121"/>
      <c r="AK197" s="121"/>
      <c r="AL197" s="121"/>
      <c r="AM197" s="121"/>
      <c r="AN197" s="121"/>
      <c r="AO197" s="121"/>
      <c r="AP197" s="121"/>
      <c r="AQ197" s="580"/>
      <c r="AR197" s="518"/>
      <c r="AS197" s="419" t="s">
        <v>170</v>
      </c>
      <c r="AT197" s="420"/>
      <c r="AU197" s="518"/>
      <c r="AV197" s="518"/>
      <c r="AW197" s="433" t="s">
        <v>162</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53</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47</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227</v>
      </c>
      <c r="B201" s="542"/>
      <c r="C201" s="542"/>
      <c r="D201" s="542"/>
      <c r="E201" s="542"/>
      <c r="F201" s="543"/>
      <c r="G201" s="544"/>
      <c r="H201" s="546" t="s">
        <v>135</v>
      </c>
      <c r="I201" s="546"/>
      <c r="J201" s="546"/>
      <c r="K201" s="546"/>
      <c r="L201" s="546"/>
      <c r="M201" s="546"/>
      <c r="N201" s="546"/>
      <c r="O201" s="547"/>
      <c r="P201" s="549" t="s">
        <v>51</v>
      </c>
      <c r="Q201" s="546"/>
      <c r="R201" s="546"/>
      <c r="S201" s="546"/>
      <c r="T201" s="546"/>
      <c r="U201" s="546"/>
      <c r="V201" s="547"/>
      <c r="W201" s="551" t="s">
        <v>223</v>
      </c>
      <c r="X201" s="552"/>
      <c r="Y201" s="555"/>
      <c r="Z201" s="555"/>
      <c r="AA201" s="556"/>
      <c r="AB201" s="549" t="s">
        <v>11</v>
      </c>
      <c r="AC201" s="546"/>
      <c r="AD201" s="547"/>
      <c r="AE201" s="121" t="s">
        <v>406</v>
      </c>
      <c r="AF201" s="121"/>
      <c r="AG201" s="121"/>
      <c r="AH201" s="121"/>
      <c r="AI201" s="121" t="s">
        <v>558</v>
      </c>
      <c r="AJ201" s="121"/>
      <c r="AK201" s="121"/>
      <c r="AL201" s="121"/>
      <c r="AM201" s="121" t="s">
        <v>374</v>
      </c>
      <c r="AN201" s="121"/>
      <c r="AO201" s="121"/>
      <c r="AP201" s="121"/>
      <c r="AQ201" s="421" t="s">
        <v>169</v>
      </c>
      <c r="AR201" s="417"/>
      <c r="AS201" s="417"/>
      <c r="AT201" s="418"/>
      <c r="AU201" s="516" t="s">
        <v>124</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21"/>
      <c r="AF202" s="121"/>
      <c r="AG202" s="121"/>
      <c r="AH202" s="121"/>
      <c r="AI202" s="121"/>
      <c r="AJ202" s="121"/>
      <c r="AK202" s="121"/>
      <c r="AL202" s="121"/>
      <c r="AM202" s="121"/>
      <c r="AN202" s="121"/>
      <c r="AO202" s="121"/>
      <c r="AP202" s="121"/>
      <c r="AQ202" s="472"/>
      <c r="AR202" s="473"/>
      <c r="AS202" s="419" t="s">
        <v>170</v>
      </c>
      <c r="AT202" s="420"/>
      <c r="AU202" s="518"/>
      <c r="AV202" s="518"/>
      <c r="AW202" s="519" t="s">
        <v>162</v>
      </c>
      <c r="AX202" s="520"/>
      <c r="AY202">
        <f t="shared" ref="AY202:AY208" si="10">$AY$201</f>
        <v>0</v>
      </c>
    </row>
    <row r="203" spans="1:60" ht="23.25" hidden="1" customHeight="1" x14ac:dyDescent="0.15">
      <c r="A203" s="412"/>
      <c r="B203" s="413"/>
      <c r="C203" s="413"/>
      <c r="D203" s="413"/>
      <c r="E203" s="413"/>
      <c r="F203" s="414"/>
      <c r="G203" s="502" t="s">
        <v>171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240</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47</v>
      </c>
      <c r="Z204" s="488"/>
      <c r="AA204" s="489"/>
      <c r="AB204" s="494" t="s">
        <v>240</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241</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230</v>
      </c>
      <c r="B206" s="413"/>
      <c r="C206" s="413"/>
      <c r="D206" s="413"/>
      <c r="E206" s="413"/>
      <c r="F206" s="414"/>
      <c r="G206" s="476" t="s">
        <v>172</v>
      </c>
      <c r="H206" s="477"/>
      <c r="I206" s="477"/>
      <c r="J206" s="477"/>
      <c r="K206" s="477"/>
      <c r="L206" s="477"/>
      <c r="M206" s="477"/>
      <c r="N206" s="477"/>
      <c r="O206" s="477"/>
      <c r="P206" s="477"/>
      <c r="Q206" s="477"/>
      <c r="R206" s="477"/>
      <c r="S206" s="477"/>
      <c r="T206" s="477"/>
      <c r="U206" s="477"/>
      <c r="V206" s="477"/>
      <c r="W206" s="480" t="s">
        <v>239</v>
      </c>
      <c r="X206" s="481"/>
      <c r="Y206" s="486" t="s">
        <v>12</v>
      </c>
      <c r="Z206" s="486"/>
      <c r="AA206" s="487"/>
      <c r="AB206" s="495" t="s">
        <v>240</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47</v>
      </c>
      <c r="Z207" s="488"/>
      <c r="AA207" s="489"/>
      <c r="AB207" s="494" t="s">
        <v>240</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241</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227</v>
      </c>
      <c r="B209" s="410"/>
      <c r="C209" s="410"/>
      <c r="D209" s="410"/>
      <c r="E209" s="410"/>
      <c r="F209" s="411"/>
      <c r="G209" s="415"/>
      <c r="H209" s="417" t="s">
        <v>135</v>
      </c>
      <c r="I209" s="417"/>
      <c r="J209" s="417"/>
      <c r="K209" s="417"/>
      <c r="L209" s="417"/>
      <c r="M209" s="417"/>
      <c r="N209" s="417"/>
      <c r="O209" s="418"/>
      <c r="P209" s="421" t="s">
        <v>51</v>
      </c>
      <c r="Q209" s="417"/>
      <c r="R209" s="417"/>
      <c r="S209" s="417"/>
      <c r="T209" s="417"/>
      <c r="U209" s="417"/>
      <c r="V209" s="417"/>
      <c r="W209" s="417"/>
      <c r="X209" s="418"/>
      <c r="Y209" s="423"/>
      <c r="Z209" s="424"/>
      <c r="AA209" s="425"/>
      <c r="AB209" s="429" t="s">
        <v>11</v>
      </c>
      <c r="AC209" s="430"/>
      <c r="AD209" s="431"/>
      <c r="AE209" s="120" t="s">
        <v>406</v>
      </c>
      <c r="AF209" s="120"/>
      <c r="AG209" s="120"/>
      <c r="AH209" s="120"/>
      <c r="AI209" s="121" t="s">
        <v>558</v>
      </c>
      <c r="AJ209" s="121"/>
      <c r="AK209" s="121"/>
      <c r="AL209" s="121"/>
      <c r="AM209" s="121" t="s">
        <v>374</v>
      </c>
      <c r="AN209" s="121"/>
      <c r="AO209" s="121"/>
      <c r="AP209" s="121"/>
      <c r="AQ209" s="421" t="s">
        <v>169</v>
      </c>
      <c r="AR209" s="417"/>
      <c r="AS209" s="417"/>
      <c r="AT209" s="418"/>
      <c r="AU209" s="469" t="s">
        <v>124</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20"/>
      <c r="AF210" s="120"/>
      <c r="AG210" s="120"/>
      <c r="AH210" s="120"/>
      <c r="AI210" s="121"/>
      <c r="AJ210" s="121"/>
      <c r="AK210" s="121"/>
      <c r="AL210" s="121"/>
      <c r="AM210" s="121"/>
      <c r="AN210" s="121"/>
      <c r="AO210" s="121"/>
      <c r="AP210" s="121"/>
      <c r="AQ210" s="472"/>
      <c r="AR210" s="473"/>
      <c r="AS210" s="419" t="s">
        <v>170</v>
      </c>
      <c r="AT210" s="420"/>
      <c r="AU210" s="472"/>
      <c r="AV210" s="473"/>
      <c r="AW210" s="419" t="s">
        <v>162</v>
      </c>
      <c r="AX210" s="474"/>
      <c r="AY210">
        <f>$AY$209</f>
        <v>0</v>
      </c>
    </row>
    <row r="211" spans="1:51" ht="23.25" hidden="1" customHeight="1" x14ac:dyDescent="0.15">
      <c r="A211" s="412"/>
      <c r="B211" s="413"/>
      <c r="C211" s="413"/>
      <c r="D211" s="413"/>
      <c r="E211" s="413"/>
      <c r="F211" s="414"/>
      <c r="G211" s="435" t="s">
        <v>171</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47</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253</v>
      </c>
      <c r="B214" s="443"/>
      <c r="C214" s="443"/>
      <c r="D214" s="443"/>
      <c r="E214" s="444" t="s">
        <v>215</v>
      </c>
      <c r="F214" s="445"/>
      <c r="G214" s="82" t="s">
        <v>172</v>
      </c>
      <c r="H214" s="385"/>
      <c r="I214" s="383"/>
      <c r="J214" s="383"/>
      <c r="K214" s="383"/>
      <c r="L214" s="383"/>
      <c r="M214" s="383"/>
      <c r="N214" s="383"/>
      <c r="O214" s="446"/>
      <c r="P214" s="104"/>
      <c r="Q214" s="104"/>
      <c r="R214" s="104"/>
      <c r="S214" s="104"/>
      <c r="T214" s="104"/>
      <c r="U214" s="104"/>
      <c r="V214" s="104"/>
      <c r="W214" s="104"/>
      <c r="X214" s="104"/>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
      <c r="A215" s="449" t="s">
        <v>566</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222</v>
      </c>
      <c r="AP215" s="452"/>
      <c r="AQ215" s="452"/>
      <c r="AR215" s="81"/>
      <c r="AS215" s="451"/>
      <c r="AT215" s="452"/>
      <c r="AU215" s="452"/>
      <c r="AV215" s="452"/>
      <c r="AW215" s="452"/>
      <c r="AX215" s="453"/>
      <c r="AY215">
        <f>COUNTIF($AR$215,"☑")</f>
        <v>0</v>
      </c>
    </row>
    <row r="216" spans="1:51" ht="45" customHeight="1" x14ac:dyDescent="0.15">
      <c r="A216" s="387" t="s">
        <v>273</v>
      </c>
      <c r="B216" s="388"/>
      <c r="C216" s="390" t="s">
        <v>173</v>
      </c>
      <c r="D216" s="388"/>
      <c r="E216" s="391" t="s">
        <v>189</v>
      </c>
      <c r="F216" s="392"/>
      <c r="G216" s="393" t="s">
        <v>625</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188</v>
      </c>
      <c r="F217" s="373"/>
      <c r="G217" s="396" t="s">
        <v>626</v>
      </c>
      <c r="H217" s="255"/>
      <c r="I217" s="255"/>
      <c r="J217" s="255"/>
      <c r="K217" s="255"/>
      <c r="L217" s="255"/>
      <c r="M217" s="255"/>
      <c r="N217" s="255"/>
      <c r="O217" s="255"/>
      <c r="P217" s="255"/>
      <c r="Q217" s="255"/>
      <c r="R217" s="255"/>
      <c r="S217" s="255"/>
      <c r="T217" s="255"/>
      <c r="U217" s="255"/>
      <c r="V217" s="397"/>
      <c r="W217" s="400" t="s">
        <v>576</v>
      </c>
      <c r="X217" s="401"/>
      <c r="Y217" s="401"/>
      <c r="Z217" s="401"/>
      <c r="AA217" s="402"/>
      <c r="AB217" s="403" t="s">
        <v>627</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577</v>
      </c>
      <c r="X218" s="407"/>
      <c r="Y218" s="407"/>
      <c r="Z218" s="407"/>
      <c r="AA218" s="408"/>
      <c r="AB218" s="403" t="s">
        <v>628</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x14ac:dyDescent="0.15">
      <c r="A219" s="389"/>
      <c r="B219" s="371"/>
      <c r="C219" s="368" t="s">
        <v>584</v>
      </c>
      <c r="D219" s="369"/>
      <c r="E219" s="372" t="s">
        <v>269</v>
      </c>
      <c r="F219" s="373"/>
      <c r="G219" s="378" t="s">
        <v>176</v>
      </c>
      <c r="H219" s="379"/>
      <c r="I219" s="379"/>
      <c r="J219" s="380" t="s">
        <v>605</v>
      </c>
      <c r="K219" s="381"/>
      <c r="L219" s="381"/>
      <c r="M219" s="381"/>
      <c r="N219" s="381"/>
      <c r="O219" s="381"/>
      <c r="P219" s="381"/>
      <c r="Q219" s="381"/>
      <c r="R219" s="381"/>
      <c r="S219" s="381"/>
      <c r="T219" s="382"/>
      <c r="U219" s="383" t="s">
        <v>274</v>
      </c>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70"/>
    </row>
    <row r="220" spans="1:51" ht="34.5" customHeight="1" x14ac:dyDescent="0.15">
      <c r="A220" s="389"/>
      <c r="B220" s="371"/>
      <c r="C220" s="370"/>
      <c r="D220" s="371"/>
      <c r="E220" s="374"/>
      <c r="F220" s="375"/>
      <c r="G220" s="378" t="s">
        <v>585</v>
      </c>
      <c r="H220" s="379"/>
      <c r="I220" s="379"/>
      <c r="J220" s="379"/>
      <c r="K220" s="379"/>
      <c r="L220" s="379"/>
      <c r="M220" s="379"/>
      <c r="N220" s="379"/>
      <c r="O220" s="379"/>
      <c r="P220" s="379"/>
      <c r="Q220" s="379"/>
      <c r="R220" s="379"/>
      <c r="S220" s="379"/>
      <c r="T220" s="379"/>
      <c r="U220" s="385" t="s">
        <v>274</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0"/>
    </row>
    <row r="221" spans="1:51" ht="34.5" customHeight="1" thickBot="1" x14ac:dyDescent="0.2">
      <c r="A221" s="389"/>
      <c r="B221" s="371"/>
      <c r="C221" s="370"/>
      <c r="D221" s="371"/>
      <c r="E221" s="376"/>
      <c r="F221" s="377"/>
      <c r="G221" s="378" t="s">
        <v>577</v>
      </c>
      <c r="H221" s="379"/>
      <c r="I221" s="379"/>
      <c r="J221" s="379"/>
      <c r="K221" s="379"/>
      <c r="L221" s="379"/>
      <c r="M221" s="379"/>
      <c r="N221" s="379"/>
      <c r="O221" s="379"/>
      <c r="P221" s="379"/>
      <c r="Q221" s="379"/>
      <c r="R221" s="379"/>
      <c r="S221" s="379"/>
      <c r="T221" s="379"/>
      <c r="U221" s="386" t="s">
        <v>274</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70"/>
    </row>
    <row r="222" spans="1:51" ht="27" customHeight="1" x14ac:dyDescent="0.15">
      <c r="A222" s="332" t="s">
        <v>43</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29</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32</v>
      </c>
      <c r="AE223" s="336"/>
      <c r="AF223" s="336"/>
      <c r="AG223" s="338" t="s">
        <v>28</v>
      </c>
      <c r="AH223" s="336"/>
      <c r="AI223" s="336"/>
      <c r="AJ223" s="336"/>
      <c r="AK223" s="336"/>
      <c r="AL223" s="336"/>
      <c r="AM223" s="336"/>
      <c r="AN223" s="336"/>
      <c r="AO223" s="336"/>
      <c r="AP223" s="336"/>
      <c r="AQ223" s="336"/>
      <c r="AR223" s="336"/>
      <c r="AS223" s="336"/>
      <c r="AT223" s="336"/>
      <c r="AU223" s="336"/>
      <c r="AV223" s="336"/>
      <c r="AW223" s="336"/>
      <c r="AX223" s="339"/>
    </row>
    <row r="224" spans="1:51" ht="27" customHeight="1" x14ac:dyDescent="0.15">
      <c r="A224" s="340" t="s">
        <v>129</v>
      </c>
      <c r="B224" s="341"/>
      <c r="C224" s="346" t="s">
        <v>130</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600</v>
      </c>
      <c r="AE224" s="350"/>
      <c r="AF224" s="350"/>
      <c r="AG224" s="351" t="s">
        <v>629</v>
      </c>
      <c r="AH224" s="352"/>
      <c r="AI224" s="352"/>
      <c r="AJ224" s="352"/>
      <c r="AK224" s="352"/>
      <c r="AL224" s="352"/>
      <c r="AM224" s="352"/>
      <c r="AN224" s="352"/>
      <c r="AO224" s="352"/>
      <c r="AP224" s="352"/>
      <c r="AQ224" s="352"/>
      <c r="AR224" s="352"/>
      <c r="AS224" s="352"/>
      <c r="AT224" s="352"/>
      <c r="AU224" s="352"/>
      <c r="AV224" s="352"/>
      <c r="AW224" s="352"/>
      <c r="AX224" s="353"/>
    </row>
    <row r="225" spans="1:50" ht="51" customHeight="1" x14ac:dyDescent="0.15">
      <c r="A225" s="342"/>
      <c r="B225" s="343"/>
      <c r="C225" s="354" t="s">
        <v>33</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600</v>
      </c>
      <c r="AE225" s="238"/>
      <c r="AF225" s="238"/>
      <c r="AG225" s="287" t="s">
        <v>630</v>
      </c>
      <c r="AH225" s="288"/>
      <c r="AI225" s="288"/>
      <c r="AJ225" s="288"/>
      <c r="AK225" s="288"/>
      <c r="AL225" s="288"/>
      <c r="AM225" s="288"/>
      <c r="AN225" s="288"/>
      <c r="AO225" s="288"/>
      <c r="AP225" s="288"/>
      <c r="AQ225" s="288"/>
      <c r="AR225" s="288"/>
      <c r="AS225" s="288"/>
      <c r="AT225" s="288"/>
      <c r="AU225" s="288"/>
      <c r="AV225" s="288"/>
      <c r="AW225" s="288"/>
      <c r="AX225" s="289"/>
    </row>
    <row r="226" spans="1:50" ht="30" customHeight="1" x14ac:dyDescent="0.15">
      <c r="A226" s="344"/>
      <c r="B226" s="345"/>
      <c r="C226" s="317" t="s">
        <v>131</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600</v>
      </c>
      <c r="AE226" s="300"/>
      <c r="AF226" s="300"/>
      <c r="AG226" s="257" t="s">
        <v>631</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35</v>
      </c>
      <c r="B227" s="320"/>
      <c r="C227" s="322" t="s">
        <v>37</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600</v>
      </c>
      <c r="AE227" s="252"/>
      <c r="AF227" s="252"/>
      <c r="AG227" s="254" t="s">
        <v>632</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251</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633</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52.5" customHeight="1" x14ac:dyDescent="0.15">
      <c r="A229" s="269"/>
      <c r="B229" s="321"/>
      <c r="C229" s="327"/>
      <c r="D229" s="328"/>
      <c r="E229" s="310" t="s">
        <v>209</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633</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x14ac:dyDescent="0.15">
      <c r="A230" s="269"/>
      <c r="B230" s="270"/>
      <c r="C230" s="315" t="s">
        <v>38</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634</v>
      </c>
      <c r="AE230" s="277"/>
      <c r="AF230" s="277"/>
      <c r="AG230" s="279"/>
      <c r="AH230" s="280"/>
      <c r="AI230" s="280"/>
      <c r="AJ230" s="280"/>
      <c r="AK230" s="280"/>
      <c r="AL230" s="280"/>
      <c r="AM230" s="280"/>
      <c r="AN230" s="280"/>
      <c r="AO230" s="280"/>
      <c r="AP230" s="280"/>
      <c r="AQ230" s="280"/>
      <c r="AR230" s="280"/>
      <c r="AS230" s="280"/>
      <c r="AT230" s="280"/>
      <c r="AU230" s="280"/>
      <c r="AV230" s="280"/>
      <c r="AW230" s="280"/>
      <c r="AX230" s="281"/>
    </row>
    <row r="231" spans="1:50" ht="30" customHeight="1" x14ac:dyDescent="0.15">
      <c r="A231" s="269"/>
      <c r="B231" s="270"/>
      <c r="C231" s="235" t="s">
        <v>132</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600</v>
      </c>
      <c r="AE231" s="238"/>
      <c r="AF231" s="238"/>
      <c r="AG231" s="287" t="s">
        <v>635</v>
      </c>
      <c r="AH231" s="288"/>
      <c r="AI231" s="288"/>
      <c r="AJ231" s="288"/>
      <c r="AK231" s="288"/>
      <c r="AL231" s="288"/>
      <c r="AM231" s="288"/>
      <c r="AN231" s="288"/>
      <c r="AO231" s="288"/>
      <c r="AP231" s="288"/>
      <c r="AQ231" s="288"/>
      <c r="AR231" s="288"/>
      <c r="AS231" s="288"/>
      <c r="AT231" s="288"/>
      <c r="AU231" s="288"/>
      <c r="AV231" s="288"/>
      <c r="AW231" s="288"/>
      <c r="AX231" s="289"/>
    </row>
    <row r="232" spans="1:50" ht="26.25" customHeight="1" x14ac:dyDescent="0.15">
      <c r="A232" s="269"/>
      <c r="B232" s="270"/>
      <c r="C232" s="235" t="s">
        <v>34</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634</v>
      </c>
      <c r="AE232" s="238"/>
      <c r="AF232" s="238"/>
      <c r="AG232" s="287"/>
      <c r="AH232" s="288"/>
      <c r="AI232" s="288"/>
      <c r="AJ232" s="288"/>
      <c r="AK232" s="288"/>
      <c r="AL232" s="288"/>
      <c r="AM232" s="288"/>
      <c r="AN232" s="288"/>
      <c r="AO232" s="288"/>
      <c r="AP232" s="288"/>
      <c r="AQ232" s="288"/>
      <c r="AR232" s="288"/>
      <c r="AS232" s="288"/>
      <c r="AT232" s="288"/>
      <c r="AU232" s="288"/>
      <c r="AV232" s="288"/>
      <c r="AW232" s="288"/>
      <c r="AX232" s="289"/>
    </row>
    <row r="233" spans="1:50" ht="26.25" customHeight="1" x14ac:dyDescent="0.15">
      <c r="A233" s="269"/>
      <c r="B233" s="270"/>
      <c r="C233" s="235" t="s">
        <v>39</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600</v>
      </c>
      <c r="AE233" s="238"/>
      <c r="AF233" s="238"/>
      <c r="AG233" s="287" t="s">
        <v>636</v>
      </c>
      <c r="AH233" s="288"/>
      <c r="AI233" s="288"/>
      <c r="AJ233" s="288"/>
      <c r="AK233" s="288"/>
      <c r="AL233" s="288"/>
      <c r="AM233" s="288"/>
      <c r="AN233" s="288"/>
      <c r="AO233" s="288"/>
      <c r="AP233" s="288"/>
      <c r="AQ233" s="288"/>
      <c r="AR233" s="288"/>
      <c r="AS233" s="288"/>
      <c r="AT233" s="288"/>
      <c r="AU233" s="288"/>
      <c r="AV233" s="288"/>
      <c r="AW233" s="288"/>
      <c r="AX233" s="289"/>
    </row>
    <row r="234" spans="1:50" ht="26.25" customHeight="1" x14ac:dyDescent="0.15">
      <c r="A234" s="269"/>
      <c r="B234" s="270"/>
      <c r="C234" s="235" t="s">
        <v>224</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634</v>
      </c>
      <c r="AE234" s="300"/>
      <c r="AF234" s="300"/>
      <c r="AG234" s="301"/>
      <c r="AH234" s="302"/>
      <c r="AI234" s="302"/>
      <c r="AJ234" s="302"/>
      <c r="AK234" s="302"/>
      <c r="AL234" s="302"/>
      <c r="AM234" s="302"/>
      <c r="AN234" s="302"/>
      <c r="AO234" s="302"/>
      <c r="AP234" s="302"/>
      <c r="AQ234" s="302"/>
      <c r="AR234" s="302"/>
      <c r="AS234" s="302"/>
      <c r="AT234" s="302"/>
      <c r="AU234" s="302"/>
      <c r="AV234" s="302"/>
      <c r="AW234" s="302"/>
      <c r="AX234" s="303"/>
    </row>
    <row r="235" spans="1:50" ht="47.25" customHeight="1" x14ac:dyDescent="0.15">
      <c r="A235" s="269"/>
      <c r="B235" s="270"/>
      <c r="C235" s="356" t="s">
        <v>225</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600</v>
      </c>
      <c r="AE235" s="238"/>
      <c r="AF235" s="309"/>
      <c r="AG235" s="287" t="s">
        <v>637</v>
      </c>
      <c r="AH235" s="288"/>
      <c r="AI235" s="288"/>
      <c r="AJ235" s="288"/>
      <c r="AK235" s="288"/>
      <c r="AL235" s="288"/>
      <c r="AM235" s="288"/>
      <c r="AN235" s="288"/>
      <c r="AO235" s="288"/>
      <c r="AP235" s="288"/>
      <c r="AQ235" s="288"/>
      <c r="AR235" s="288"/>
      <c r="AS235" s="288"/>
      <c r="AT235" s="288"/>
      <c r="AU235" s="288"/>
      <c r="AV235" s="288"/>
      <c r="AW235" s="288"/>
      <c r="AX235" s="289"/>
    </row>
    <row r="236" spans="1:50" ht="29.25" customHeight="1" x14ac:dyDescent="0.15">
      <c r="A236" s="271"/>
      <c r="B236" s="272"/>
      <c r="C236" s="359" t="s">
        <v>212</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600</v>
      </c>
      <c r="AE236" s="363"/>
      <c r="AF236" s="364"/>
      <c r="AG236" s="365" t="s">
        <v>638</v>
      </c>
      <c r="AH236" s="366"/>
      <c r="AI236" s="366"/>
      <c r="AJ236" s="366"/>
      <c r="AK236" s="366"/>
      <c r="AL236" s="366"/>
      <c r="AM236" s="366"/>
      <c r="AN236" s="366"/>
      <c r="AO236" s="366"/>
      <c r="AP236" s="366"/>
      <c r="AQ236" s="366"/>
      <c r="AR236" s="366"/>
      <c r="AS236" s="366"/>
      <c r="AT236" s="366"/>
      <c r="AU236" s="366"/>
      <c r="AV236" s="366"/>
      <c r="AW236" s="366"/>
      <c r="AX236" s="367"/>
    </row>
    <row r="237" spans="1:50" ht="54" customHeight="1" x14ac:dyDescent="0.15">
      <c r="A237" s="267" t="s">
        <v>36</v>
      </c>
      <c r="B237" s="268"/>
      <c r="C237" s="273" t="s">
        <v>213</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600</v>
      </c>
      <c r="AE237" s="277"/>
      <c r="AF237" s="278"/>
      <c r="AG237" s="279" t="s">
        <v>639</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41</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600</v>
      </c>
      <c r="AE238" s="286"/>
      <c r="AF238" s="286"/>
      <c r="AG238" s="287" t="s">
        <v>640</v>
      </c>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174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600</v>
      </c>
      <c r="AE239" s="238"/>
      <c r="AF239" s="238"/>
      <c r="AG239" s="287" t="s">
        <v>641</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1"/>
      <c r="B240" s="272"/>
      <c r="C240" s="235" t="s">
        <v>40</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600</v>
      </c>
      <c r="AE240" s="238"/>
      <c r="AF240" s="238"/>
      <c r="AG240" s="239" t="s">
        <v>642</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15">
      <c r="A241" s="242" t="s">
        <v>50</v>
      </c>
      <c r="B241" s="243"/>
      <c r="C241" s="248" t="s">
        <v>133</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634</v>
      </c>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x14ac:dyDescent="0.15">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31</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x14ac:dyDescent="0.2">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228</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267</v>
      </c>
      <c r="B251" s="233"/>
      <c r="C251" s="233"/>
      <c r="D251" s="234"/>
      <c r="E251" s="209" t="s">
        <v>643</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74"/>
    </row>
    <row r="252" spans="1:52" ht="24.75" customHeight="1" x14ac:dyDescent="0.15">
      <c r="A252" s="120" t="s">
        <v>266</v>
      </c>
      <c r="B252" s="120"/>
      <c r="C252" s="120"/>
      <c r="D252" s="120"/>
      <c r="E252" s="209" t="s">
        <v>644</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20" t="s">
        <v>265</v>
      </c>
      <c r="B253" s="120"/>
      <c r="C253" s="120"/>
      <c r="D253" s="120"/>
      <c r="E253" s="209" t="s">
        <v>645</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20" t="s">
        <v>264</v>
      </c>
      <c r="B254" s="120"/>
      <c r="C254" s="120"/>
      <c r="D254" s="120"/>
      <c r="E254" s="209" t="s">
        <v>646</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20" t="s">
        <v>263</v>
      </c>
      <c r="B255" s="120"/>
      <c r="C255" s="120"/>
      <c r="D255" s="120"/>
      <c r="E255" s="209" t="s">
        <v>647</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20" t="s">
        <v>262</v>
      </c>
      <c r="B256" s="120"/>
      <c r="C256" s="120"/>
      <c r="D256" s="120"/>
      <c r="E256" s="209" t="s">
        <v>648</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20" t="s">
        <v>261</v>
      </c>
      <c r="B257" s="120"/>
      <c r="C257" s="120"/>
      <c r="D257" s="120"/>
      <c r="E257" s="209" t="s">
        <v>647</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20" t="s">
        <v>260</v>
      </c>
      <c r="B258" s="120"/>
      <c r="C258" s="120"/>
      <c r="D258" s="120"/>
      <c r="E258" s="209" t="s">
        <v>649</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20" t="s">
        <v>406</v>
      </c>
      <c r="B259" s="120"/>
      <c r="C259" s="120"/>
      <c r="D259" s="120"/>
      <c r="E259" s="208" t="s">
        <v>596</v>
      </c>
      <c r="F259" s="189"/>
      <c r="G259" s="189"/>
      <c r="H259" s="77" t="str">
        <f>IF(E259="","","-")</f>
        <v>-</v>
      </c>
      <c r="I259" s="189"/>
      <c r="J259" s="189"/>
      <c r="K259" s="77" t="str">
        <f>IF(I259="","","-")</f>
        <v/>
      </c>
      <c r="L259" s="191">
        <v>86</v>
      </c>
      <c r="M259" s="191"/>
      <c r="N259" s="77" t="str">
        <f>IF(O259="","","-")</f>
        <v/>
      </c>
      <c r="O259" s="206"/>
      <c r="P259" s="207"/>
      <c r="Q259" s="208"/>
      <c r="R259" s="189"/>
      <c r="S259" s="189"/>
      <c r="T259" s="77" t="str">
        <f>IF(Q259="","","-")</f>
        <v/>
      </c>
      <c r="U259" s="189"/>
      <c r="V259" s="189"/>
      <c r="W259" s="77" t="str">
        <f>IF(U259="","","-")</f>
        <v/>
      </c>
      <c r="X259" s="191"/>
      <c r="Y259" s="191"/>
      <c r="Z259" s="77" t="str">
        <f>IF(AA259="","","-")</f>
        <v/>
      </c>
      <c r="AA259" s="206"/>
      <c r="AB259" s="207"/>
      <c r="AC259" s="208"/>
      <c r="AD259" s="189"/>
      <c r="AE259" s="189"/>
      <c r="AF259" s="77" t="str">
        <f>IF(AC259="","","-")</f>
        <v/>
      </c>
      <c r="AG259" s="189"/>
      <c r="AH259" s="189"/>
      <c r="AI259" s="77" t="str">
        <f>IF(AG259="","","-")</f>
        <v/>
      </c>
      <c r="AJ259" s="191"/>
      <c r="AK259" s="191"/>
      <c r="AL259" s="77" t="str">
        <f>IF(AM259="","","-")</f>
        <v/>
      </c>
      <c r="AM259" s="206"/>
      <c r="AN259" s="207"/>
      <c r="AO259" s="208"/>
      <c r="AP259" s="189"/>
      <c r="AQ259" s="77" t="str">
        <f>IF(AO259="","","-")</f>
        <v/>
      </c>
      <c r="AR259" s="189"/>
      <c r="AS259" s="189"/>
      <c r="AT259" s="77" t="str">
        <f>IF(AR259="","","-")</f>
        <v/>
      </c>
      <c r="AU259" s="191"/>
      <c r="AV259" s="191"/>
      <c r="AW259" s="77" t="str">
        <f>IF(AX259="","","-")</f>
        <v/>
      </c>
      <c r="AX259" s="80"/>
    </row>
    <row r="260" spans="1:50" ht="24.75" customHeight="1" x14ac:dyDescent="0.15">
      <c r="A260" s="120" t="s">
        <v>582</v>
      </c>
      <c r="B260" s="120"/>
      <c r="C260" s="120"/>
      <c r="D260" s="120"/>
      <c r="E260" s="208" t="s">
        <v>596</v>
      </c>
      <c r="F260" s="189"/>
      <c r="G260" s="189"/>
      <c r="H260" s="77"/>
      <c r="I260" s="189"/>
      <c r="J260" s="189"/>
      <c r="K260" s="77"/>
      <c r="L260" s="191">
        <v>88</v>
      </c>
      <c r="M260" s="191"/>
      <c r="N260" s="77" t="str">
        <f>IF(O260="","","-")</f>
        <v/>
      </c>
      <c r="O260" s="206"/>
      <c r="P260" s="207"/>
      <c r="Q260" s="208"/>
      <c r="R260" s="189"/>
      <c r="S260" s="189"/>
      <c r="T260" s="77" t="str">
        <f>IF(Q260="","","-")</f>
        <v/>
      </c>
      <c r="U260" s="189"/>
      <c r="V260" s="189"/>
      <c r="W260" s="77" t="str">
        <f>IF(U260="","","-")</f>
        <v/>
      </c>
      <c r="X260" s="191"/>
      <c r="Y260" s="191"/>
      <c r="Z260" s="77" t="str">
        <f>IF(AA260="","","-")</f>
        <v/>
      </c>
      <c r="AA260" s="206"/>
      <c r="AB260" s="207"/>
      <c r="AC260" s="208"/>
      <c r="AD260" s="189"/>
      <c r="AE260" s="189"/>
      <c r="AF260" s="77" t="str">
        <f>IF(AC260="","","-")</f>
        <v/>
      </c>
      <c r="AG260" s="189"/>
      <c r="AH260" s="189"/>
      <c r="AI260" s="77" t="str">
        <f>IF(AG260="","","-")</f>
        <v/>
      </c>
      <c r="AJ260" s="191"/>
      <c r="AK260" s="191"/>
      <c r="AL260" s="77" t="str">
        <f>IF(AM260="","","-")</f>
        <v/>
      </c>
      <c r="AM260" s="206"/>
      <c r="AN260" s="207"/>
      <c r="AO260" s="208"/>
      <c r="AP260" s="189"/>
      <c r="AQ260" s="77" t="str">
        <f>IF(AO260="","","-")</f>
        <v/>
      </c>
      <c r="AR260" s="189"/>
      <c r="AS260" s="189"/>
      <c r="AT260" s="77" t="str">
        <f>IF(AR260="","","-")</f>
        <v/>
      </c>
      <c r="AU260" s="191"/>
      <c r="AV260" s="191"/>
      <c r="AW260" s="77" t="str">
        <f>IF(AX260="","","-")</f>
        <v/>
      </c>
      <c r="AX260" s="80"/>
    </row>
    <row r="261" spans="1:50" ht="24.75" customHeight="1" x14ac:dyDescent="0.15">
      <c r="A261" s="120" t="s">
        <v>374</v>
      </c>
      <c r="B261" s="120"/>
      <c r="C261" s="120"/>
      <c r="D261" s="120"/>
      <c r="E261" s="204">
        <v>2021</v>
      </c>
      <c r="F261" s="190"/>
      <c r="G261" s="189" t="s">
        <v>597</v>
      </c>
      <c r="H261" s="189"/>
      <c r="I261" s="189"/>
      <c r="J261" s="190">
        <v>20</v>
      </c>
      <c r="K261" s="190"/>
      <c r="L261" s="191">
        <v>92</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80"/>
    </row>
    <row r="262" spans="1:50" ht="28.35" customHeight="1" x14ac:dyDescent="0.15">
      <c r="A262" s="192" t="s">
        <v>254</v>
      </c>
      <c r="B262" s="193"/>
      <c r="C262" s="193"/>
      <c r="D262" s="193"/>
      <c r="E262" s="193"/>
      <c r="F262" s="194"/>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2"/>
      <c r="B263" s="193"/>
      <c r="C263" s="193"/>
      <c r="D263" s="193"/>
      <c r="E263" s="193"/>
      <c r="F263" s="19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2"/>
      <c r="B264" s="193"/>
      <c r="C264" s="193"/>
      <c r="D264" s="193"/>
      <c r="E264" s="193"/>
      <c r="F264" s="19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2"/>
      <c r="B265" s="193"/>
      <c r="C265" s="193"/>
      <c r="D265" s="193"/>
      <c r="E265" s="193"/>
      <c r="F265" s="19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2"/>
      <c r="B266" s="193"/>
      <c r="C266" s="193"/>
      <c r="D266" s="193"/>
      <c r="E266" s="193"/>
      <c r="F266" s="19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2"/>
      <c r="B267" s="193"/>
      <c r="C267" s="193"/>
      <c r="D267" s="193"/>
      <c r="E267" s="193"/>
      <c r="F267" s="19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2"/>
      <c r="B268" s="193"/>
      <c r="C268" s="193"/>
      <c r="D268" s="193"/>
      <c r="E268" s="193"/>
      <c r="F268" s="19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2"/>
      <c r="B269" s="193"/>
      <c r="C269" s="193"/>
      <c r="D269" s="193"/>
      <c r="E269" s="193"/>
      <c r="F269" s="19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2"/>
      <c r="B270" s="193"/>
      <c r="C270" s="193"/>
      <c r="D270" s="193"/>
      <c r="E270" s="193"/>
      <c r="F270" s="19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2"/>
      <c r="B271" s="193"/>
      <c r="C271" s="193"/>
      <c r="D271" s="193"/>
      <c r="E271" s="193"/>
      <c r="F271" s="19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2"/>
      <c r="B272" s="193"/>
      <c r="C272" s="193"/>
      <c r="D272" s="193"/>
      <c r="E272" s="193"/>
      <c r="F272" s="19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2"/>
      <c r="B273" s="193"/>
      <c r="C273" s="193"/>
      <c r="D273" s="193"/>
      <c r="E273" s="193"/>
      <c r="F273" s="19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2"/>
      <c r="B274" s="193"/>
      <c r="C274" s="193"/>
      <c r="D274" s="193"/>
      <c r="E274" s="193"/>
      <c r="F274" s="19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2"/>
      <c r="B275" s="193"/>
      <c r="C275" s="193"/>
      <c r="D275" s="193"/>
      <c r="E275" s="193"/>
      <c r="F275" s="19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2"/>
      <c r="B276" s="193"/>
      <c r="C276" s="193"/>
      <c r="D276" s="193"/>
      <c r="E276" s="193"/>
      <c r="F276" s="19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2"/>
      <c r="B277" s="193"/>
      <c r="C277" s="193"/>
      <c r="D277" s="193"/>
      <c r="E277" s="193"/>
      <c r="F277" s="19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2"/>
      <c r="B278" s="193"/>
      <c r="C278" s="193"/>
      <c r="D278" s="193"/>
      <c r="E278" s="193"/>
      <c r="F278" s="19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2"/>
      <c r="B279" s="193"/>
      <c r="C279" s="193"/>
      <c r="D279" s="193"/>
      <c r="E279" s="193"/>
      <c r="F279" s="19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2"/>
      <c r="B280" s="193"/>
      <c r="C280" s="193"/>
      <c r="D280" s="193"/>
      <c r="E280" s="193"/>
      <c r="F280" s="19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2"/>
      <c r="B281" s="193"/>
      <c r="C281" s="193"/>
      <c r="D281" s="193"/>
      <c r="E281" s="193"/>
      <c r="F281" s="19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2"/>
      <c r="B282" s="193"/>
      <c r="C282" s="193"/>
      <c r="D282" s="193"/>
      <c r="E282" s="193"/>
      <c r="F282" s="19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92"/>
      <c r="B283" s="193"/>
      <c r="C283" s="193"/>
      <c r="D283" s="193"/>
      <c r="E283" s="193"/>
      <c r="F283" s="19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92"/>
      <c r="B284" s="193"/>
      <c r="C284" s="193"/>
      <c r="D284" s="193"/>
      <c r="E284" s="193"/>
      <c r="F284" s="19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92"/>
      <c r="B285" s="193"/>
      <c r="C285" s="193"/>
      <c r="D285" s="193"/>
      <c r="E285" s="193"/>
      <c r="F285" s="19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92"/>
      <c r="B286" s="193"/>
      <c r="C286" s="193"/>
      <c r="D286" s="193"/>
      <c r="E286" s="193"/>
      <c r="F286" s="19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92"/>
      <c r="B287" s="193"/>
      <c r="C287" s="193"/>
      <c r="D287" s="193"/>
      <c r="E287" s="193"/>
      <c r="F287" s="19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92"/>
      <c r="B288" s="193"/>
      <c r="C288" s="193"/>
      <c r="D288" s="193"/>
      <c r="E288" s="193"/>
      <c r="F288" s="19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92"/>
      <c r="B289" s="193"/>
      <c r="C289" s="193"/>
      <c r="D289" s="193"/>
      <c r="E289" s="193"/>
      <c r="F289" s="19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92"/>
      <c r="B290" s="193"/>
      <c r="C290" s="193"/>
      <c r="D290" s="193"/>
      <c r="E290" s="193"/>
      <c r="F290" s="19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92"/>
      <c r="B291" s="193"/>
      <c r="C291" s="193"/>
      <c r="D291" s="193"/>
      <c r="E291" s="193"/>
      <c r="F291" s="19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92"/>
      <c r="B292" s="193"/>
      <c r="C292" s="193"/>
      <c r="D292" s="193"/>
      <c r="E292" s="193"/>
      <c r="F292" s="19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92"/>
      <c r="B293" s="193"/>
      <c r="C293" s="193"/>
      <c r="D293" s="193"/>
      <c r="E293" s="193"/>
      <c r="F293" s="19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92"/>
      <c r="B294" s="193"/>
      <c r="C294" s="193"/>
      <c r="D294" s="193"/>
      <c r="E294" s="193"/>
      <c r="F294" s="19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92"/>
      <c r="B295" s="193"/>
      <c r="C295" s="193"/>
      <c r="D295" s="193"/>
      <c r="E295" s="193"/>
      <c r="F295" s="19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92"/>
      <c r="B296" s="193"/>
      <c r="C296" s="193"/>
      <c r="D296" s="193"/>
      <c r="E296" s="193"/>
      <c r="F296" s="19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92"/>
      <c r="B297" s="193"/>
      <c r="C297" s="193"/>
      <c r="D297" s="193"/>
      <c r="E297" s="193"/>
      <c r="F297" s="19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92"/>
      <c r="B298" s="193"/>
      <c r="C298" s="193"/>
      <c r="D298" s="193"/>
      <c r="E298" s="193"/>
      <c r="F298" s="19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92"/>
      <c r="B299" s="193"/>
      <c r="C299" s="193"/>
      <c r="D299" s="193"/>
      <c r="E299" s="193"/>
      <c r="F299" s="19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95"/>
      <c r="B300" s="196"/>
      <c r="C300" s="196"/>
      <c r="D300" s="196"/>
      <c r="E300" s="196"/>
      <c r="F300" s="19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8" t="s">
        <v>256</v>
      </c>
      <c r="B301" s="199"/>
      <c r="C301" s="199"/>
      <c r="D301" s="199"/>
      <c r="E301" s="199"/>
      <c r="F301" s="200"/>
      <c r="G301" s="177" t="s">
        <v>650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653</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1"/>
      <c r="B303" s="202"/>
      <c r="C303" s="202"/>
      <c r="D303" s="202"/>
      <c r="E303" s="202"/>
      <c r="F303" s="203"/>
      <c r="G303" s="167" t="s">
        <v>651</v>
      </c>
      <c r="H303" s="168"/>
      <c r="I303" s="168"/>
      <c r="J303" s="168"/>
      <c r="K303" s="169"/>
      <c r="L303" s="170" t="s">
        <v>652</v>
      </c>
      <c r="M303" s="171"/>
      <c r="N303" s="171"/>
      <c r="O303" s="171"/>
      <c r="P303" s="171"/>
      <c r="Q303" s="171"/>
      <c r="R303" s="171"/>
      <c r="S303" s="171"/>
      <c r="T303" s="171"/>
      <c r="U303" s="171"/>
      <c r="V303" s="171"/>
      <c r="W303" s="171"/>
      <c r="X303" s="172"/>
      <c r="Y303" s="173">
        <v>143</v>
      </c>
      <c r="Z303" s="174"/>
      <c r="AA303" s="174"/>
      <c r="AB303" s="175"/>
      <c r="AC303" s="167" t="s">
        <v>654</v>
      </c>
      <c r="AD303" s="168"/>
      <c r="AE303" s="168"/>
      <c r="AF303" s="168"/>
      <c r="AG303" s="169"/>
      <c r="AH303" s="170" t="s">
        <v>655</v>
      </c>
      <c r="AI303" s="171"/>
      <c r="AJ303" s="171"/>
      <c r="AK303" s="171"/>
      <c r="AL303" s="171"/>
      <c r="AM303" s="171"/>
      <c r="AN303" s="171"/>
      <c r="AO303" s="171"/>
      <c r="AP303" s="171"/>
      <c r="AQ303" s="171"/>
      <c r="AR303" s="171"/>
      <c r="AS303" s="171"/>
      <c r="AT303" s="172"/>
      <c r="AU303" s="173">
        <v>165</v>
      </c>
      <c r="AV303" s="174"/>
      <c r="AW303" s="174"/>
      <c r="AX303" s="176"/>
    </row>
    <row r="304" spans="1:50" ht="24.75"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143</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165</v>
      </c>
      <c r="AV313" s="154"/>
      <c r="AW313" s="154"/>
      <c r="AX313" s="156"/>
    </row>
    <row r="314" spans="1:51" ht="24.75" customHeight="1" x14ac:dyDescent="0.15">
      <c r="A314" s="201"/>
      <c r="B314" s="202"/>
      <c r="C314" s="202"/>
      <c r="D314" s="202"/>
      <c r="E314" s="202"/>
      <c r="F314" s="203"/>
      <c r="G314" s="177" t="s">
        <v>656</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660</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2</v>
      </c>
    </row>
    <row r="315" spans="1:51" ht="24.75"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2</v>
      </c>
    </row>
    <row r="316" spans="1:51" ht="24.75" customHeight="1" x14ac:dyDescent="0.15">
      <c r="A316" s="201"/>
      <c r="B316" s="202"/>
      <c r="C316" s="202"/>
      <c r="D316" s="202"/>
      <c r="E316" s="202"/>
      <c r="F316" s="203"/>
      <c r="G316" s="167" t="s">
        <v>657</v>
      </c>
      <c r="H316" s="168"/>
      <c r="I316" s="168"/>
      <c r="J316" s="168"/>
      <c r="K316" s="169"/>
      <c r="L316" s="170" t="s">
        <v>658</v>
      </c>
      <c r="M316" s="171"/>
      <c r="N316" s="171"/>
      <c r="O316" s="171"/>
      <c r="P316" s="171"/>
      <c r="Q316" s="171"/>
      <c r="R316" s="171"/>
      <c r="S316" s="171"/>
      <c r="T316" s="171"/>
      <c r="U316" s="171"/>
      <c r="V316" s="171"/>
      <c r="W316" s="171"/>
      <c r="X316" s="172"/>
      <c r="Y316" s="173">
        <v>0.1</v>
      </c>
      <c r="Z316" s="174"/>
      <c r="AA316" s="174"/>
      <c r="AB316" s="175"/>
      <c r="AC316" s="167" t="s">
        <v>651</v>
      </c>
      <c r="AD316" s="168"/>
      <c r="AE316" s="168"/>
      <c r="AF316" s="168"/>
      <c r="AG316" s="169"/>
      <c r="AH316" s="170" t="s">
        <v>661</v>
      </c>
      <c r="AI316" s="171"/>
      <c r="AJ316" s="171"/>
      <c r="AK316" s="171"/>
      <c r="AL316" s="171"/>
      <c r="AM316" s="171"/>
      <c r="AN316" s="171"/>
      <c r="AO316" s="171"/>
      <c r="AP316" s="171"/>
      <c r="AQ316" s="171"/>
      <c r="AR316" s="171"/>
      <c r="AS316" s="171"/>
      <c r="AT316" s="172"/>
      <c r="AU316" s="173">
        <v>15</v>
      </c>
      <c r="AV316" s="174"/>
      <c r="AW316" s="174"/>
      <c r="AX316" s="176"/>
      <c r="AY316">
        <f t="shared" si="11"/>
        <v>2</v>
      </c>
    </row>
    <row r="317" spans="1:51" ht="24.75" customHeight="1" x14ac:dyDescent="0.15">
      <c r="A317" s="201"/>
      <c r="B317" s="202"/>
      <c r="C317" s="202"/>
      <c r="D317" s="202"/>
      <c r="E317" s="202"/>
      <c r="F317" s="203"/>
      <c r="G317" s="157" t="s">
        <v>657</v>
      </c>
      <c r="H317" s="158"/>
      <c r="I317" s="158"/>
      <c r="J317" s="158"/>
      <c r="K317" s="159"/>
      <c r="L317" s="160" t="s">
        <v>659</v>
      </c>
      <c r="M317" s="161"/>
      <c r="N317" s="161"/>
      <c r="O317" s="161"/>
      <c r="P317" s="161"/>
      <c r="Q317" s="161"/>
      <c r="R317" s="161"/>
      <c r="S317" s="161"/>
      <c r="T317" s="161"/>
      <c r="U317" s="161"/>
      <c r="V317" s="161"/>
      <c r="W317" s="161"/>
      <c r="X317" s="162"/>
      <c r="Y317" s="163">
        <v>0</v>
      </c>
      <c r="Z317" s="164"/>
      <c r="AA317" s="164"/>
      <c r="AB317" s="165"/>
      <c r="AC317" s="157" t="s">
        <v>651</v>
      </c>
      <c r="AD317" s="158"/>
      <c r="AE317" s="158"/>
      <c r="AF317" s="158"/>
      <c r="AG317" s="159"/>
      <c r="AH317" s="160" t="s">
        <v>662</v>
      </c>
      <c r="AI317" s="161"/>
      <c r="AJ317" s="161"/>
      <c r="AK317" s="161"/>
      <c r="AL317" s="161"/>
      <c r="AM317" s="161"/>
      <c r="AN317" s="161"/>
      <c r="AO317" s="161"/>
      <c r="AP317" s="161"/>
      <c r="AQ317" s="161"/>
      <c r="AR317" s="161"/>
      <c r="AS317" s="161"/>
      <c r="AT317" s="162"/>
      <c r="AU317" s="163">
        <v>12</v>
      </c>
      <c r="AV317" s="164"/>
      <c r="AW317" s="164"/>
      <c r="AX317" s="166"/>
      <c r="AY317">
        <f t="shared" si="11"/>
        <v>2</v>
      </c>
    </row>
    <row r="318" spans="1:51" ht="24.75"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t="s">
        <v>663</v>
      </c>
      <c r="AD318" s="158"/>
      <c r="AE318" s="158"/>
      <c r="AF318" s="158"/>
      <c r="AG318" s="159"/>
      <c r="AH318" s="160" t="s">
        <v>664</v>
      </c>
      <c r="AI318" s="161"/>
      <c r="AJ318" s="161"/>
      <c r="AK318" s="161"/>
      <c r="AL318" s="161"/>
      <c r="AM318" s="161"/>
      <c r="AN318" s="161"/>
      <c r="AO318" s="161"/>
      <c r="AP318" s="161"/>
      <c r="AQ318" s="161"/>
      <c r="AR318" s="161"/>
      <c r="AS318" s="161"/>
      <c r="AT318" s="162"/>
      <c r="AU318" s="163">
        <v>7</v>
      </c>
      <c r="AV318" s="164"/>
      <c r="AW318" s="164"/>
      <c r="AX318" s="166"/>
      <c r="AY318">
        <f t="shared" si="11"/>
        <v>2</v>
      </c>
    </row>
    <row r="319" spans="1:51" ht="24.75"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t="s">
        <v>663</v>
      </c>
      <c r="AD319" s="158"/>
      <c r="AE319" s="158"/>
      <c r="AF319" s="158"/>
      <c r="AG319" s="159"/>
      <c r="AH319" s="160" t="s">
        <v>665</v>
      </c>
      <c r="AI319" s="161"/>
      <c r="AJ319" s="161"/>
      <c r="AK319" s="161"/>
      <c r="AL319" s="161"/>
      <c r="AM319" s="161"/>
      <c r="AN319" s="161"/>
      <c r="AO319" s="161"/>
      <c r="AP319" s="161"/>
      <c r="AQ319" s="161"/>
      <c r="AR319" s="161"/>
      <c r="AS319" s="161"/>
      <c r="AT319" s="162"/>
      <c r="AU319" s="163">
        <v>2</v>
      </c>
      <c r="AV319" s="164"/>
      <c r="AW319" s="164"/>
      <c r="AX319" s="166"/>
      <c r="AY319">
        <f t="shared" si="11"/>
        <v>2</v>
      </c>
    </row>
    <row r="320" spans="1:51" ht="24.75"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t="s">
        <v>663</v>
      </c>
      <c r="AD320" s="158"/>
      <c r="AE320" s="158"/>
      <c r="AF320" s="158"/>
      <c r="AG320" s="159"/>
      <c r="AH320" s="160" t="s">
        <v>666</v>
      </c>
      <c r="AI320" s="161"/>
      <c r="AJ320" s="161"/>
      <c r="AK320" s="161"/>
      <c r="AL320" s="161"/>
      <c r="AM320" s="161"/>
      <c r="AN320" s="161"/>
      <c r="AO320" s="161"/>
      <c r="AP320" s="161"/>
      <c r="AQ320" s="161"/>
      <c r="AR320" s="161"/>
      <c r="AS320" s="161"/>
      <c r="AT320" s="162"/>
      <c r="AU320" s="163">
        <v>1</v>
      </c>
      <c r="AV320" s="164"/>
      <c r="AW320" s="164"/>
      <c r="AX320" s="166"/>
      <c r="AY320">
        <f t="shared" si="11"/>
        <v>2</v>
      </c>
    </row>
    <row r="321" spans="1:51" ht="24.75"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t="s">
        <v>663</v>
      </c>
      <c r="AD321" s="158"/>
      <c r="AE321" s="158"/>
      <c r="AF321" s="158"/>
      <c r="AG321" s="159"/>
      <c r="AH321" s="160" t="s">
        <v>667</v>
      </c>
      <c r="AI321" s="161"/>
      <c r="AJ321" s="161"/>
      <c r="AK321" s="161"/>
      <c r="AL321" s="161"/>
      <c r="AM321" s="161"/>
      <c r="AN321" s="161"/>
      <c r="AO321" s="161"/>
      <c r="AP321" s="161"/>
      <c r="AQ321" s="161"/>
      <c r="AR321" s="161"/>
      <c r="AS321" s="161"/>
      <c r="AT321" s="162"/>
      <c r="AU321" s="163">
        <v>1</v>
      </c>
      <c r="AV321" s="164"/>
      <c r="AW321" s="164"/>
      <c r="AX321" s="166"/>
      <c r="AY321">
        <f t="shared" si="11"/>
        <v>2</v>
      </c>
    </row>
    <row r="322" spans="1:51" ht="24.75"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t="s">
        <v>663</v>
      </c>
      <c r="AD322" s="158"/>
      <c r="AE322" s="158"/>
      <c r="AF322" s="158"/>
      <c r="AG322" s="159"/>
      <c r="AH322" s="160" t="s">
        <v>668</v>
      </c>
      <c r="AI322" s="161"/>
      <c r="AJ322" s="161"/>
      <c r="AK322" s="161"/>
      <c r="AL322" s="161"/>
      <c r="AM322" s="161"/>
      <c r="AN322" s="161"/>
      <c r="AO322" s="161"/>
      <c r="AP322" s="161"/>
      <c r="AQ322" s="161"/>
      <c r="AR322" s="161"/>
      <c r="AS322" s="161"/>
      <c r="AT322" s="162"/>
      <c r="AU322" s="163">
        <v>1</v>
      </c>
      <c r="AV322" s="164"/>
      <c r="AW322" s="164"/>
      <c r="AX322" s="166"/>
      <c r="AY322">
        <f t="shared" si="11"/>
        <v>2</v>
      </c>
    </row>
    <row r="323" spans="1:51" ht="24.75"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t="s">
        <v>663</v>
      </c>
      <c r="AD323" s="158"/>
      <c r="AE323" s="158"/>
      <c r="AF323" s="158"/>
      <c r="AG323" s="159"/>
      <c r="AH323" s="160" t="s">
        <v>669</v>
      </c>
      <c r="AI323" s="161"/>
      <c r="AJ323" s="161"/>
      <c r="AK323" s="161"/>
      <c r="AL323" s="161"/>
      <c r="AM323" s="161"/>
      <c r="AN323" s="161"/>
      <c r="AO323" s="161"/>
      <c r="AP323" s="161"/>
      <c r="AQ323" s="161"/>
      <c r="AR323" s="161"/>
      <c r="AS323" s="161"/>
      <c r="AT323" s="162"/>
      <c r="AU323" s="163">
        <v>1</v>
      </c>
      <c r="AV323" s="164"/>
      <c r="AW323" s="164"/>
      <c r="AX323" s="166"/>
      <c r="AY323">
        <f t="shared" si="11"/>
        <v>2</v>
      </c>
    </row>
    <row r="324" spans="1:51" ht="24.75"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t="s">
        <v>651</v>
      </c>
      <c r="AD324" s="158"/>
      <c r="AE324" s="158"/>
      <c r="AF324" s="158"/>
      <c r="AG324" s="159"/>
      <c r="AH324" s="160" t="s">
        <v>670</v>
      </c>
      <c r="AI324" s="161"/>
      <c r="AJ324" s="161"/>
      <c r="AK324" s="161"/>
      <c r="AL324" s="161"/>
      <c r="AM324" s="161"/>
      <c r="AN324" s="161"/>
      <c r="AO324" s="161"/>
      <c r="AP324" s="161"/>
      <c r="AQ324" s="161"/>
      <c r="AR324" s="161"/>
      <c r="AS324" s="161"/>
      <c r="AT324" s="162"/>
      <c r="AU324" s="163">
        <v>1</v>
      </c>
      <c r="AV324" s="164"/>
      <c r="AW324" s="164"/>
      <c r="AX324" s="166"/>
      <c r="AY324">
        <f t="shared" si="11"/>
        <v>2</v>
      </c>
    </row>
    <row r="325" spans="1:51" ht="24.75"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t="s">
        <v>663</v>
      </c>
      <c r="AD325" s="158"/>
      <c r="AE325" s="158"/>
      <c r="AF325" s="158"/>
      <c r="AG325" s="159"/>
      <c r="AH325" s="160" t="s">
        <v>671</v>
      </c>
      <c r="AI325" s="161"/>
      <c r="AJ325" s="161"/>
      <c r="AK325" s="161"/>
      <c r="AL325" s="161"/>
      <c r="AM325" s="161"/>
      <c r="AN325" s="161"/>
      <c r="AO325" s="161"/>
      <c r="AP325" s="161"/>
      <c r="AQ325" s="161"/>
      <c r="AR325" s="161"/>
      <c r="AS325" s="161"/>
      <c r="AT325" s="162"/>
      <c r="AU325" s="163">
        <v>1</v>
      </c>
      <c r="AV325" s="164"/>
      <c r="AW325" s="164"/>
      <c r="AX325" s="166"/>
      <c r="AY325">
        <f t="shared" si="11"/>
        <v>2</v>
      </c>
    </row>
    <row r="326" spans="1:51" ht="24.75" customHeight="1" thickBot="1" x14ac:dyDescent="0.2">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0.1</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42</v>
      </c>
      <c r="AV326" s="154"/>
      <c r="AW326" s="154"/>
      <c r="AX326" s="156"/>
      <c r="AY326">
        <f t="shared" si="11"/>
        <v>2</v>
      </c>
    </row>
    <row r="327" spans="1:51" ht="24.75" customHeight="1" x14ac:dyDescent="0.15">
      <c r="A327" s="201"/>
      <c r="B327" s="202"/>
      <c r="C327" s="202"/>
      <c r="D327" s="202"/>
      <c r="E327" s="202"/>
      <c r="F327" s="203"/>
      <c r="G327" s="177" t="s">
        <v>672</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674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2</v>
      </c>
    </row>
    <row r="328" spans="1:51" ht="24.75"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2</v>
      </c>
    </row>
    <row r="329" spans="1:51" ht="24.75" customHeight="1" x14ac:dyDescent="0.15">
      <c r="A329" s="201"/>
      <c r="B329" s="202"/>
      <c r="C329" s="202"/>
      <c r="D329" s="202"/>
      <c r="E329" s="202"/>
      <c r="F329" s="203"/>
      <c r="G329" s="167" t="s">
        <v>651</v>
      </c>
      <c r="H329" s="168"/>
      <c r="I329" s="168"/>
      <c r="J329" s="168"/>
      <c r="K329" s="169"/>
      <c r="L329" s="170" t="s">
        <v>673</v>
      </c>
      <c r="M329" s="171"/>
      <c r="N329" s="171"/>
      <c r="O329" s="171"/>
      <c r="P329" s="171"/>
      <c r="Q329" s="171"/>
      <c r="R329" s="171"/>
      <c r="S329" s="171"/>
      <c r="T329" s="171"/>
      <c r="U329" s="171"/>
      <c r="V329" s="171"/>
      <c r="W329" s="171"/>
      <c r="X329" s="172"/>
      <c r="Y329" s="173">
        <v>5</v>
      </c>
      <c r="Z329" s="174"/>
      <c r="AA329" s="174"/>
      <c r="AB329" s="175"/>
      <c r="AC329" s="167" t="s">
        <v>651</v>
      </c>
      <c r="AD329" s="168"/>
      <c r="AE329" s="168"/>
      <c r="AF329" s="168"/>
      <c r="AG329" s="169"/>
      <c r="AH329" s="170" t="s">
        <v>662</v>
      </c>
      <c r="AI329" s="171"/>
      <c r="AJ329" s="171"/>
      <c r="AK329" s="171"/>
      <c r="AL329" s="171"/>
      <c r="AM329" s="171"/>
      <c r="AN329" s="171"/>
      <c r="AO329" s="171"/>
      <c r="AP329" s="171"/>
      <c r="AQ329" s="171"/>
      <c r="AR329" s="171"/>
      <c r="AS329" s="171"/>
      <c r="AT329" s="172"/>
      <c r="AU329" s="173">
        <v>12</v>
      </c>
      <c r="AV329" s="174"/>
      <c r="AW329" s="174"/>
      <c r="AX329" s="176"/>
      <c r="AY329">
        <f t="shared" si="12"/>
        <v>2</v>
      </c>
    </row>
    <row r="330" spans="1:51" ht="24.75"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t="s">
        <v>651</v>
      </c>
      <c r="AD330" s="158"/>
      <c r="AE330" s="158"/>
      <c r="AF330" s="158"/>
      <c r="AG330" s="159"/>
      <c r="AH330" s="160" t="s">
        <v>675</v>
      </c>
      <c r="AI330" s="161"/>
      <c r="AJ330" s="161"/>
      <c r="AK330" s="161"/>
      <c r="AL330" s="161"/>
      <c r="AM330" s="161"/>
      <c r="AN330" s="161"/>
      <c r="AO330" s="161"/>
      <c r="AP330" s="161"/>
      <c r="AQ330" s="161"/>
      <c r="AR330" s="161"/>
      <c r="AS330" s="161"/>
      <c r="AT330" s="162"/>
      <c r="AU330" s="163">
        <v>6</v>
      </c>
      <c r="AV330" s="164"/>
      <c r="AW330" s="164"/>
      <c r="AX330" s="166"/>
      <c r="AY330">
        <f t="shared" si="12"/>
        <v>2</v>
      </c>
    </row>
    <row r="331" spans="1:51" ht="24.75"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2</v>
      </c>
    </row>
    <row r="332" spans="1:51" ht="24.75"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2</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2</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2</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2</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2</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2</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2</v>
      </c>
    </row>
    <row r="339" spans="1:51" ht="24.75"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5</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18</v>
      </c>
      <c r="AV339" s="154"/>
      <c r="AW339" s="154"/>
      <c r="AX339" s="156"/>
      <c r="AY339">
        <f t="shared" si="12"/>
        <v>2</v>
      </c>
    </row>
    <row r="340" spans="1:51" ht="24.75" customHeight="1" x14ac:dyDescent="0.15">
      <c r="A340" s="201"/>
      <c r="B340" s="202"/>
      <c r="C340" s="202"/>
      <c r="D340" s="202"/>
      <c r="E340" s="202"/>
      <c r="F340" s="203"/>
      <c r="G340" s="177" t="s">
        <v>676</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1</v>
      </c>
    </row>
    <row r="341" spans="1:51" ht="24.75"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1</v>
      </c>
    </row>
    <row r="342" spans="1:51" s="16" customFormat="1" ht="24.75" customHeight="1" x14ac:dyDescent="0.15">
      <c r="A342" s="201"/>
      <c r="B342" s="202"/>
      <c r="C342" s="202"/>
      <c r="D342" s="202"/>
      <c r="E342" s="202"/>
      <c r="F342" s="203"/>
      <c r="G342" s="167" t="s">
        <v>657</v>
      </c>
      <c r="H342" s="168"/>
      <c r="I342" s="168"/>
      <c r="J342" s="168"/>
      <c r="K342" s="169"/>
      <c r="L342" s="170" t="s">
        <v>677</v>
      </c>
      <c r="M342" s="171"/>
      <c r="N342" s="171"/>
      <c r="O342" s="171"/>
      <c r="P342" s="171"/>
      <c r="Q342" s="171"/>
      <c r="R342" s="171"/>
      <c r="S342" s="171"/>
      <c r="T342" s="171"/>
      <c r="U342" s="171"/>
      <c r="V342" s="171"/>
      <c r="W342" s="171"/>
      <c r="X342" s="172"/>
      <c r="Y342" s="173">
        <v>0.1</v>
      </c>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1</v>
      </c>
    </row>
    <row r="343" spans="1:51" ht="24.75" customHeight="1" x14ac:dyDescent="0.15">
      <c r="A343" s="201"/>
      <c r="B343" s="202"/>
      <c r="C343" s="202"/>
      <c r="D343" s="202"/>
      <c r="E343" s="202"/>
      <c r="F343" s="203"/>
      <c r="G343" s="157" t="s">
        <v>657</v>
      </c>
      <c r="H343" s="158"/>
      <c r="I343" s="158"/>
      <c r="J343" s="158"/>
      <c r="K343" s="159"/>
      <c r="L343" s="160" t="s">
        <v>678</v>
      </c>
      <c r="M343" s="161"/>
      <c r="N343" s="161"/>
      <c r="O343" s="161"/>
      <c r="P343" s="161"/>
      <c r="Q343" s="161"/>
      <c r="R343" s="161"/>
      <c r="S343" s="161"/>
      <c r="T343" s="161"/>
      <c r="U343" s="161"/>
      <c r="V343" s="161"/>
      <c r="W343" s="161"/>
      <c r="X343" s="162"/>
      <c r="Y343" s="163">
        <v>0</v>
      </c>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1</v>
      </c>
    </row>
    <row r="344" spans="1:51" ht="24.75" customHeight="1" x14ac:dyDescent="0.15">
      <c r="A344" s="201"/>
      <c r="B344" s="202"/>
      <c r="C344" s="202"/>
      <c r="D344" s="202"/>
      <c r="E344" s="202"/>
      <c r="F344" s="203"/>
      <c r="G344" s="157" t="s">
        <v>657</v>
      </c>
      <c r="H344" s="158"/>
      <c r="I344" s="158"/>
      <c r="J344" s="158"/>
      <c r="K344" s="159"/>
      <c r="L344" s="160" t="s">
        <v>679</v>
      </c>
      <c r="M344" s="161"/>
      <c r="N344" s="161"/>
      <c r="O344" s="161"/>
      <c r="P344" s="161"/>
      <c r="Q344" s="161"/>
      <c r="R344" s="161"/>
      <c r="S344" s="161"/>
      <c r="T344" s="161"/>
      <c r="U344" s="161"/>
      <c r="V344" s="161"/>
      <c r="W344" s="161"/>
      <c r="X344" s="162"/>
      <c r="Y344" s="163">
        <v>0</v>
      </c>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1</v>
      </c>
    </row>
    <row r="345" spans="1:51" ht="24.75"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1</v>
      </c>
    </row>
    <row r="346" spans="1:51" ht="24.75"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1</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1</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1</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1</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1</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1</v>
      </c>
    </row>
    <row r="352" spans="1:51" ht="24.75"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0.1</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1</v>
      </c>
    </row>
    <row r="353" spans="1:51" ht="24.75" hidden="1" customHeight="1" thickBot="1" x14ac:dyDescent="0.2">
      <c r="A353" s="143" t="s">
        <v>567</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222</v>
      </c>
      <c r="AM353" s="147"/>
      <c r="AN353" s="147"/>
      <c r="AO353" s="79" t="s">
        <v>221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191</v>
      </c>
      <c r="K358" s="120"/>
      <c r="L358" s="120"/>
      <c r="M358" s="120"/>
      <c r="N358" s="120"/>
      <c r="O358" s="120"/>
      <c r="P358" s="121" t="s">
        <v>25</v>
      </c>
      <c r="Q358" s="121"/>
      <c r="R358" s="121"/>
      <c r="S358" s="121"/>
      <c r="T358" s="121"/>
      <c r="U358" s="121"/>
      <c r="V358" s="121"/>
      <c r="W358" s="121"/>
      <c r="X358" s="121"/>
      <c r="Y358" s="122" t="s">
        <v>190</v>
      </c>
      <c r="Z358" s="123"/>
      <c r="AA358" s="123"/>
      <c r="AB358" s="123"/>
      <c r="AC358" s="105" t="s">
        <v>220</v>
      </c>
      <c r="AD358" s="105"/>
      <c r="AE358" s="105"/>
      <c r="AF358" s="105"/>
      <c r="AG358" s="105"/>
      <c r="AH358" s="122" t="s">
        <v>238</v>
      </c>
      <c r="AI358" s="119"/>
      <c r="AJ358" s="119"/>
      <c r="AK358" s="119"/>
      <c r="AL358" s="119" t="s">
        <v>19</v>
      </c>
      <c r="AM358" s="119"/>
      <c r="AN358" s="119"/>
      <c r="AO358" s="124"/>
      <c r="AP358" s="108" t="s">
        <v>192</v>
      </c>
      <c r="AQ358" s="108"/>
      <c r="AR358" s="108"/>
      <c r="AS358" s="108"/>
      <c r="AT358" s="108"/>
      <c r="AU358" s="108"/>
      <c r="AV358" s="108"/>
      <c r="AW358" s="108"/>
      <c r="AX358" s="108"/>
    </row>
    <row r="359" spans="1:51" ht="30" customHeight="1" x14ac:dyDescent="0.15">
      <c r="A359" s="95">
        <v>1</v>
      </c>
      <c r="B359" s="95">
        <v>1</v>
      </c>
      <c r="C359" s="115" t="s">
        <v>680</v>
      </c>
      <c r="D359" s="114"/>
      <c r="E359" s="114"/>
      <c r="F359" s="114"/>
      <c r="G359" s="114"/>
      <c r="H359" s="114"/>
      <c r="I359" s="114"/>
      <c r="J359" s="98">
        <v>1010001067912</v>
      </c>
      <c r="K359" s="99"/>
      <c r="L359" s="99"/>
      <c r="M359" s="99"/>
      <c r="N359" s="99"/>
      <c r="O359" s="99"/>
      <c r="P359" s="116" t="s">
        <v>652</v>
      </c>
      <c r="Q359" s="100"/>
      <c r="R359" s="100"/>
      <c r="S359" s="100"/>
      <c r="T359" s="100"/>
      <c r="U359" s="100"/>
      <c r="V359" s="100"/>
      <c r="W359" s="100"/>
      <c r="X359" s="100"/>
      <c r="Y359" s="101">
        <v>143</v>
      </c>
      <c r="Z359" s="102"/>
      <c r="AA359" s="102"/>
      <c r="AB359" s="103"/>
      <c r="AC359" s="84" t="s">
        <v>242</v>
      </c>
      <c r="AD359" s="85"/>
      <c r="AE359" s="85"/>
      <c r="AF359" s="85"/>
      <c r="AG359" s="85"/>
      <c r="AH359" s="117">
        <v>1</v>
      </c>
      <c r="AI359" s="118"/>
      <c r="AJ359" s="118"/>
      <c r="AK359" s="118"/>
      <c r="AL359" s="88" t="s">
        <v>274</v>
      </c>
      <c r="AM359" s="89"/>
      <c r="AN359" s="89"/>
      <c r="AO359" s="90"/>
      <c r="AP359" s="91" t="s">
        <v>274</v>
      </c>
      <c r="AQ359" s="91"/>
      <c r="AR359" s="91"/>
      <c r="AS359" s="91"/>
      <c r="AT359" s="91"/>
      <c r="AU359" s="91"/>
      <c r="AV359" s="91"/>
      <c r="AW359" s="91"/>
      <c r="AX359" s="91"/>
    </row>
    <row r="360" spans="1:51" ht="30" customHeight="1" x14ac:dyDescent="0.15">
      <c r="A360" s="95">
        <v>2</v>
      </c>
      <c r="B360" s="95">
        <v>1</v>
      </c>
      <c r="C360" s="115" t="s">
        <v>681</v>
      </c>
      <c r="D360" s="114"/>
      <c r="E360" s="114"/>
      <c r="F360" s="114"/>
      <c r="G360" s="114"/>
      <c r="H360" s="114"/>
      <c r="I360" s="114"/>
      <c r="J360" s="98">
        <v>3120001019990</v>
      </c>
      <c r="K360" s="99"/>
      <c r="L360" s="99"/>
      <c r="M360" s="99"/>
      <c r="N360" s="99"/>
      <c r="O360" s="99"/>
      <c r="P360" s="116" t="s">
        <v>682</v>
      </c>
      <c r="Q360" s="100"/>
      <c r="R360" s="100"/>
      <c r="S360" s="100"/>
      <c r="T360" s="100"/>
      <c r="U360" s="100"/>
      <c r="V360" s="100"/>
      <c r="W360" s="100"/>
      <c r="X360" s="100"/>
      <c r="Y360" s="101">
        <v>54</v>
      </c>
      <c r="Z360" s="102"/>
      <c r="AA360" s="102"/>
      <c r="AB360" s="103"/>
      <c r="AC360" s="84" t="s">
        <v>242</v>
      </c>
      <c r="AD360" s="85"/>
      <c r="AE360" s="85"/>
      <c r="AF360" s="85"/>
      <c r="AG360" s="85"/>
      <c r="AH360" s="117">
        <v>2</v>
      </c>
      <c r="AI360" s="118"/>
      <c r="AJ360" s="118"/>
      <c r="AK360" s="118"/>
      <c r="AL360" s="88">
        <v>96.89</v>
      </c>
      <c r="AM360" s="89"/>
      <c r="AN360" s="89"/>
      <c r="AO360" s="90"/>
      <c r="AP360" s="91" t="s">
        <v>274</v>
      </c>
      <c r="AQ360" s="91"/>
      <c r="AR360" s="91"/>
      <c r="AS360" s="91"/>
      <c r="AT360" s="91"/>
      <c r="AU360" s="91"/>
      <c r="AV360" s="91"/>
      <c r="AW360" s="91"/>
      <c r="AX360" s="91"/>
      <c r="AY360">
        <f>COUNTA($C$360)</f>
        <v>1</v>
      </c>
    </row>
    <row r="361" spans="1:51" ht="30" customHeight="1" x14ac:dyDescent="0.15">
      <c r="A361" s="95">
        <v>3</v>
      </c>
      <c r="B361" s="95">
        <v>1</v>
      </c>
      <c r="C361" s="115" t="s">
        <v>683</v>
      </c>
      <c r="D361" s="114"/>
      <c r="E361" s="114"/>
      <c r="F361" s="114"/>
      <c r="G361" s="114"/>
      <c r="H361" s="114"/>
      <c r="I361" s="114"/>
      <c r="J361" s="98">
        <v>3120001031541</v>
      </c>
      <c r="K361" s="99"/>
      <c r="L361" s="99"/>
      <c r="M361" s="99"/>
      <c r="N361" s="99"/>
      <c r="O361" s="99"/>
      <c r="P361" s="116" t="s">
        <v>684</v>
      </c>
      <c r="Q361" s="100"/>
      <c r="R361" s="100"/>
      <c r="S361" s="100"/>
      <c r="T361" s="100"/>
      <c r="U361" s="100"/>
      <c r="V361" s="100"/>
      <c r="W361" s="100"/>
      <c r="X361" s="100"/>
      <c r="Y361" s="101">
        <v>42</v>
      </c>
      <c r="Z361" s="102"/>
      <c r="AA361" s="102"/>
      <c r="AB361" s="103"/>
      <c r="AC361" s="84" t="s">
        <v>242</v>
      </c>
      <c r="AD361" s="85"/>
      <c r="AE361" s="85"/>
      <c r="AF361" s="85"/>
      <c r="AG361" s="85"/>
      <c r="AH361" s="86">
        <v>1</v>
      </c>
      <c r="AI361" s="87"/>
      <c r="AJ361" s="87"/>
      <c r="AK361" s="87"/>
      <c r="AL361" s="88" t="s">
        <v>274</v>
      </c>
      <c r="AM361" s="89"/>
      <c r="AN361" s="89"/>
      <c r="AO361" s="90"/>
      <c r="AP361" s="91" t="s">
        <v>274</v>
      </c>
      <c r="AQ361" s="91"/>
      <c r="AR361" s="91"/>
      <c r="AS361" s="91"/>
      <c r="AT361" s="91"/>
      <c r="AU361" s="91"/>
      <c r="AV361" s="91"/>
      <c r="AW361" s="91"/>
      <c r="AX361" s="91"/>
      <c r="AY361">
        <f>COUNTA($C$361)</f>
        <v>1</v>
      </c>
    </row>
    <row r="362" spans="1:51" ht="45.75" customHeight="1" x14ac:dyDescent="0.15">
      <c r="A362" s="95">
        <v>4</v>
      </c>
      <c r="B362" s="95">
        <v>1</v>
      </c>
      <c r="C362" s="115" t="s">
        <v>685</v>
      </c>
      <c r="D362" s="114"/>
      <c r="E362" s="114"/>
      <c r="F362" s="114"/>
      <c r="G362" s="114"/>
      <c r="H362" s="114"/>
      <c r="I362" s="114"/>
      <c r="J362" s="98">
        <v>1030001107518</v>
      </c>
      <c r="K362" s="99"/>
      <c r="L362" s="99"/>
      <c r="M362" s="99"/>
      <c r="N362" s="99"/>
      <c r="O362" s="99"/>
      <c r="P362" s="116" t="s">
        <v>686</v>
      </c>
      <c r="Q362" s="100"/>
      <c r="R362" s="100"/>
      <c r="S362" s="100"/>
      <c r="T362" s="100"/>
      <c r="U362" s="100"/>
      <c r="V362" s="100"/>
      <c r="W362" s="100"/>
      <c r="X362" s="100"/>
      <c r="Y362" s="101">
        <v>9</v>
      </c>
      <c r="Z362" s="102"/>
      <c r="AA362" s="102"/>
      <c r="AB362" s="103"/>
      <c r="AC362" s="84" t="s">
        <v>242</v>
      </c>
      <c r="AD362" s="85"/>
      <c r="AE362" s="85"/>
      <c r="AF362" s="85"/>
      <c r="AG362" s="85"/>
      <c r="AH362" s="86">
        <v>1</v>
      </c>
      <c r="AI362" s="87"/>
      <c r="AJ362" s="87"/>
      <c r="AK362" s="87"/>
      <c r="AL362" s="88" t="s">
        <v>274</v>
      </c>
      <c r="AM362" s="89"/>
      <c r="AN362" s="89"/>
      <c r="AO362" s="90"/>
      <c r="AP362" s="91" t="s">
        <v>274</v>
      </c>
      <c r="AQ362" s="91"/>
      <c r="AR362" s="91"/>
      <c r="AS362" s="91"/>
      <c r="AT362" s="91"/>
      <c r="AU362" s="91"/>
      <c r="AV362" s="91"/>
      <c r="AW362" s="91"/>
      <c r="AX362" s="91"/>
      <c r="AY362">
        <f>COUNTA($C$362)</f>
        <v>1</v>
      </c>
    </row>
    <row r="363" spans="1:51" ht="30" customHeight="1" x14ac:dyDescent="0.15">
      <c r="A363" s="95">
        <v>5</v>
      </c>
      <c r="B363" s="95">
        <v>1</v>
      </c>
      <c r="C363" s="115" t="s">
        <v>687</v>
      </c>
      <c r="D363" s="114"/>
      <c r="E363" s="114"/>
      <c r="F363" s="114"/>
      <c r="G363" s="114"/>
      <c r="H363" s="114"/>
      <c r="I363" s="114"/>
      <c r="J363" s="98">
        <v>8090001000330</v>
      </c>
      <c r="K363" s="99"/>
      <c r="L363" s="99"/>
      <c r="M363" s="99"/>
      <c r="N363" s="99"/>
      <c r="O363" s="99"/>
      <c r="P363" s="116" t="s">
        <v>688</v>
      </c>
      <c r="Q363" s="100"/>
      <c r="R363" s="100"/>
      <c r="S363" s="100"/>
      <c r="T363" s="100"/>
      <c r="U363" s="100"/>
      <c r="V363" s="100"/>
      <c r="W363" s="100"/>
      <c r="X363" s="100"/>
      <c r="Y363" s="101">
        <v>6</v>
      </c>
      <c r="Z363" s="102"/>
      <c r="AA363" s="102"/>
      <c r="AB363" s="103"/>
      <c r="AC363" s="84" t="s">
        <v>242</v>
      </c>
      <c r="AD363" s="85"/>
      <c r="AE363" s="85"/>
      <c r="AF363" s="85"/>
      <c r="AG363" s="85"/>
      <c r="AH363" s="86">
        <v>2</v>
      </c>
      <c r="AI363" s="87"/>
      <c r="AJ363" s="87"/>
      <c r="AK363" s="87"/>
      <c r="AL363" s="88">
        <v>96.71</v>
      </c>
      <c r="AM363" s="89"/>
      <c r="AN363" s="89"/>
      <c r="AO363" s="90"/>
      <c r="AP363" s="91" t="s">
        <v>274</v>
      </c>
      <c r="AQ363" s="91"/>
      <c r="AR363" s="91"/>
      <c r="AS363" s="91"/>
      <c r="AT363" s="91"/>
      <c r="AU363" s="91"/>
      <c r="AV363" s="91"/>
      <c r="AW363" s="91"/>
      <c r="AX363" s="91"/>
      <c r="AY363">
        <f>COUNTA($C$363)</f>
        <v>1</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191</v>
      </c>
      <c r="K391" s="120"/>
      <c r="L391" s="120"/>
      <c r="M391" s="120"/>
      <c r="N391" s="120"/>
      <c r="O391" s="120"/>
      <c r="P391" s="121" t="s">
        <v>25</v>
      </c>
      <c r="Q391" s="121"/>
      <c r="R391" s="121"/>
      <c r="S391" s="121"/>
      <c r="T391" s="121"/>
      <c r="U391" s="121"/>
      <c r="V391" s="121"/>
      <c r="W391" s="121"/>
      <c r="X391" s="121"/>
      <c r="Y391" s="122" t="s">
        <v>190</v>
      </c>
      <c r="Z391" s="123"/>
      <c r="AA391" s="123"/>
      <c r="AB391" s="123"/>
      <c r="AC391" s="105" t="s">
        <v>220</v>
      </c>
      <c r="AD391" s="105"/>
      <c r="AE391" s="105"/>
      <c r="AF391" s="105"/>
      <c r="AG391" s="105"/>
      <c r="AH391" s="122" t="s">
        <v>238</v>
      </c>
      <c r="AI391" s="119"/>
      <c r="AJ391" s="119"/>
      <c r="AK391" s="119"/>
      <c r="AL391" s="119" t="s">
        <v>19</v>
      </c>
      <c r="AM391" s="119"/>
      <c r="AN391" s="119"/>
      <c r="AO391" s="124"/>
      <c r="AP391" s="108" t="s">
        <v>192</v>
      </c>
      <c r="AQ391" s="108"/>
      <c r="AR391" s="108"/>
      <c r="AS391" s="108"/>
      <c r="AT391" s="108"/>
      <c r="AU391" s="108"/>
      <c r="AV391" s="108"/>
      <c r="AW391" s="108"/>
      <c r="AX391" s="108"/>
      <c r="AY391">
        <f>$AY$389</f>
        <v>1</v>
      </c>
    </row>
    <row r="392" spans="1:51" ht="44.25" customHeight="1" x14ac:dyDescent="0.15">
      <c r="A392" s="95">
        <v>1</v>
      </c>
      <c r="B392" s="95">
        <v>1</v>
      </c>
      <c r="C392" s="115" t="s">
        <v>689</v>
      </c>
      <c r="D392" s="114"/>
      <c r="E392" s="114"/>
      <c r="F392" s="114"/>
      <c r="G392" s="114"/>
      <c r="H392" s="114"/>
      <c r="I392" s="114"/>
      <c r="J392" s="98">
        <v>7010001064648</v>
      </c>
      <c r="K392" s="99"/>
      <c r="L392" s="99"/>
      <c r="M392" s="99"/>
      <c r="N392" s="99"/>
      <c r="O392" s="99"/>
      <c r="P392" s="116" t="s">
        <v>655</v>
      </c>
      <c r="Q392" s="100"/>
      <c r="R392" s="100"/>
      <c r="S392" s="100"/>
      <c r="T392" s="100"/>
      <c r="U392" s="100"/>
      <c r="V392" s="100"/>
      <c r="W392" s="100"/>
      <c r="X392" s="100"/>
      <c r="Y392" s="101">
        <v>165</v>
      </c>
      <c r="Z392" s="102"/>
      <c r="AA392" s="102"/>
      <c r="AB392" s="103"/>
      <c r="AC392" s="84" t="s">
        <v>249</v>
      </c>
      <c r="AD392" s="85"/>
      <c r="AE392" s="85"/>
      <c r="AF392" s="85"/>
      <c r="AG392" s="85"/>
      <c r="AH392" s="117" t="s">
        <v>274</v>
      </c>
      <c r="AI392" s="118"/>
      <c r="AJ392" s="118"/>
      <c r="AK392" s="118"/>
      <c r="AL392" s="88" t="s">
        <v>274</v>
      </c>
      <c r="AM392" s="89"/>
      <c r="AN392" s="89"/>
      <c r="AO392" s="90"/>
      <c r="AP392" s="91" t="s">
        <v>274</v>
      </c>
      <c r="AQ392" s="91"/>
      <c r="AR392" s="91"/>
      <c r="AS392" s="91"/>
      <c r="AT392" s="91"/>
      <c r="AU392" s="91"/>
      <c r="AV392" s="91"/>
      <c r="AW392" s="91"/>
      <c r="AX392" s="91"/>
      <c r="AY392">
        <f>$AY$389</f>
        <v>1</v>
      </c>
    </row>
    <row r="393" spans="1:51" ht="58.5" customHeight="1" x14ac:dyDescent="0.15">
      <c r="A393" s="95">
        <v>2</v>
      </c>
      <c r="B393" s="95">
        <v>1</v>
      </c>
      <c r="C393" s="115" t="s">
        <v>690</v>
      </c>
      <c r="D393" s="114"/>
      <c r="E393" s="114"/>
      <c r="F393" s="114"/>
      <c r="G393" s="114"/>
      <c r="H393" s="114"/>
      <c r="I393" s="114"/>
      <c r="J393" s="98">
        <v>8010401021784</v>
      </c>
      <c r="K393" s="99"/>
      <c r="L393" s="99"/>
      <c r="M393" s="99"/>
      <c r="N393" s="99"/>
      <c r="O393" s="99"/>
      <c r="P393" s="116" t="s">
        <v>691</v>
      </c>
      <c r="Q393" s="100"/>
      <c r="R393" s="100"/>
      <c r="S393" s="100"/>
      <c r="T393" s="100"/>
      <c r="U393" s="100"/>
      <c r="V393" s="100"/>
      <c r="W393" s="100"/>
      <c r="X393" s="100"/>
      <c r="Y393" s="101">
        <v>64</v>
      </c>
      <c r="Z393" s="102"/>
      <c r="AA393" s="102"/>
      <c r="AB393" s="103"/>
      <c r="AC393" s="84" t="s">
        <v>249</v>
      </c>
      <c r="AD393" s="85"/>
      <c r="AE393" s="85"/>
      <c r="AF393" s="85"/>
      <c r="AG393" s="85"/>
      <c r="AH393" s="117" t="s">
        <v>274</v>
      </c>
      <c r="AI393" s="118"/>
      <c r="AJ393" s="118"/>
      <c r="AK393" s="118"/>
      <c r="AL393" s="88" t="s">
        <v>274</v>
      </c>
      <c r="AM393" s="89"/>
      <c r="AN393" s="89"/>
      <c r="AO393" s="90"/>
      <c r="AP393" s="91" t="s">
        <v>274</v>
      </c>
      <c r="AQ393" s="91"/>
      <c r="AR393" s="91"/>
      <c r="AS393" s="91"/>
      <c r="AT393" s="91"/>
      <c r="AU393" s="91"/>
      <c r="AV393" s="91"/>
      <c r="AW393" s="91"/>
      <c r="AX393" s="91"/>
      <c r="AY393">
        <f>COUNTA($C$393)</f>
        <v>1</v>
      </c>
    </row>
    <row r="394" spans="1:51" ht="47.25" customHeight="1" x14ac:dyDescent="0.15">
      <c r="A394" s="95">
        <v>3</v>
      </c>
      <c r="B394" s="95">
        <v>1</v>
      </c>
      <c r="C394" s="115" t="s">
        <v>690</v>
      </c>
      <c r="D394" s="114"/>
      <c r="E394" s="114"/>
      <c r="F394" s="114"/>
      <c r="G394" s="114"/>
      <c r="H394" s="114"/>
      <c r="I394" s="114"/>
      <c r="J394" s="98">
        <v>8010401021784</v>
      </c>
      <c r="K394" s="99"/>
      <c r="L394" s="99"/>
      <c r="M394" s="99"/>
      <c r="N394" s="99"/>
      <c r="O394" s="99"/>
      <c r="P394" s="116" t="s">
        <v>692</v>
      </c>
      <c r="Q394" s="100"/>
      <c r="R394" s="100"/>
      <c r="S394" s="100"/>
      <c r="T394" s="100"/>
      <c r="U394" s="100"/>
      <c r="V394" s="100"/>
      <c r="W394" s="100"/>
      <c r="X394" s="100"/>
      <c r="Y394" s="101">
        <v>11</v>
      </c>
      <c r="Z394" s="102"/>
      <c r="AA394" s="102"/>
      <c r="AB394" s="103"/>
      <c r="AC394" s="84" t="s">
        <v>693</v>
      </c>
      <c r="AD394" s="85"/>
      <c r="AE394" s="85"/>
      <c r="AF394" s="85"/>
      <c r="AG394" s="85"/>
      <c r="AH394" s="117" t="s">
        <v>274</v>
      </c>
      <c r="AI394" s="118"/>
      <c r="AJ394" s="118"/>
      <c r="AK394" s="118"/>
      <c r="AL394" s="88" t="s">
        <v>274</v>
      </c>
      <c r="AM394" s="89"/>
      <c r="AN394" s="89"/>
      <c r="AO394" s="90"/>
      <c r="AP394" s="91" t="s">
        <v>274</v>
      </c>
      <c r="AQ394" s="91"/>
      <c r="AR394" s="91"/>
      <c r="AS394" s="91"/>
      <c r="AT394" s="91"/>
      <c r="AU394" s="91"/>
      <c r="AV394" s="91"/>
      <c r="AW394" s="91"/>
      <c r="AX394" s="91"/>
      <c r="AY394">
        <f>COUNTA($C$394)</f>
        <v>1</v>
      </c>
    </row>
    <row r="395" spans="1:51" ht="30" customHeight="1" x14ac:dyDescent="0.15">
      <c r="A395" s="95">
        <v>4</v>
      </c>
      <c r="B395" s="95">
        <v>1</v>
      </c>
      <c r="C395" s="115" t="s">
        <v>680</v>
      </c>
      <c r="D395" s="114"/>
      <c r="E395" s="114"/>
      <c r="F395" s="114"/>
      <c r="G395" s="114"/>
      <c r="H395" s="114"/>
      <c r="I395" s="114"/>
      <c r="J395" s="98">
        <v>1010001067912</v>
      </c>
      <c r="K395" s="99"/>
      <c r="L395" s="99"/>
      <c r="M395" s="99"/>
      <c r="N395" s="99"/>
      <c r="O395" s="99"/>
      <c r="P395" s="116" t="s">
        <v>655</v>
      </c>
      <c r="Q395" s="100"/>
      <c r="R395" s="100"/>
      <c r="S395" s="100"/>
      <c r="T395" s="100"/>
      <c r="U395" s="100"/>
      <c r="V395" s="100"/>
      <c r="W395" s="100"/>
      <c r="X395" s="100"/>
      <c r="Y395" s="101">
        <v>74</v>
      </c>
      <c r="Z395" s="102"/>
      <c r="AA395" s="102"/>
      <c r="AB395" s="103"/>
      <c r="AC395" s="84" t="s">
        <v>249</v>
      </c>
      <c r="AD395" s="85"/>
      <c r="AE395" s="85"/>
      <c r="AF395" s="85"/>
      <c r="AG395" s="85"/>
      <c r="AH395" s="117" t="s">
        <v>274</v>
      </c>
      <c r="AI395" s="118"/>
      <c r="AJ395" s="118"/>
      <c r="AK395" s="118"/>
      <c r="AL395" s="88" t="s">
        <v>274</v>
      </c>
      <c r="AM395" s="89"/>
      <c r="AN395" s="89"/>
      <c r="AO395" s="90"/>
      <c r="AP395" s="91" t="s">
        <v>274</v>
      </c>
      <c r="AQ395" s="91"/>
      <c r="AR395" s="91"/>
      <c r="AS395" s="91"/>
      <c r="AT395" s="91"/>
      <c r="AU395" s="91"/>
      <c r="AV395" s="91"/>
      <c r="AW395" s="91"/>
      <c r="AX395" s="91"/>
      <c r="AY395">
        <f>COUNTA($C$395)</f>
        <v>1</v>
      </c>
    </row>
    <row r="396" spans="1:51" ht="30" customHeight="1" x14ac:dyDescent="0.15">
      <c r="A396" s="95">
        <v>5</v>
      </c>
      <c r="B396" s="95">
        <v>1</v>
      </c>
      <c r="C396" s="115" t="s">
        <v>680</v>
      </c>
      <c r="D396" s="114"/>
      <c r="E396" s="114"/>
      <c r="F396" s="114"/>
      <c r="G396" s="114"/>
      <c r="H396" s="114"/>
      <c r="I396" s="114"/>
      <c r="J396" s="98">
        <v>1010001067912</v>
      </c>
      <c r="K396" s="99"/>
      <c r="L396" s="99"/>
      <c r="M396" s="99"/>
      <c r="N396" s="99"/>
      <c r="O396" s="99"/>
      <c r="P396" s="116" t="s">
        <v>694</v>
      </c>
      <c r="Q396" s="100"/>
      <c r="R396" s="100"/>
      <c r="S396" s="100"/>
      <c r="T396" s="100"/>
      <c r="U396" s="100"/>
      <c r="V396" s="100"/>
      <c r="W396" s="100"/>
      <c r="X396" s="100"/>
      <c r="Y396" s="101">
        <v>5</v>
      </c>
      <c r="Z396" s="102"/>
      <c r="AA396" s="102"/>
      <c r="AB396" s="103"/>
      <c r="AC396" s="84" t="s">
        <v>247</v>
      </c>
      <c r="AD396" s="85"/>
      <c r="AE396" s="85"/>
      <c r="AF396" s="85"/>
      <c r="AG396" s="85"/>
      <c r="AH396" s="117" t="s">
        <v>274</v>
      </c>
      <c r="AI396" s="118"/>
      <c r="AJ396" s="118"/>
      <c r="AK396" s="118"/>
      <c r="AL396" s="88" t="s">
        <v>274</v>
      </c>
      <c r="AM396" s="89"/>
      <c r="AN396" s="89"/>
      <c r="AO396" s="90"/>
      <c r="AP396" s="91" t="s">
        <v>274</v>
      </c>
      <c r="AQ396" s="91"/>
      <c r="AR396" s="91"/>
      <c r="AS396" s="91"/>
      <c r="AT396" s="91"/>
      <c r="AU396" s="91"/>
      <c r="AV396" s="91"/>
      <c r="AW396" s="91"/>
      <c r="AX396" s="91"/>
      <c r="AY396">
        <f>COUNTA($C$396)</f>
        <v>1</v>
      </c>
    </row>
    <row r="397" spans="1:51" ht="57" customHeight="1" x14ac:dyDescent="0.15">
      <c r="A397" s="95">
        <v>6</v>
      </c>
      <c r="B397" s="95">
        <v>1</v>
      </c>
      <c r="C397" s="115" t="s">
        <v>695</v>
      </c>
      <c r="D397" s="114"/>
      <c r="E397" s="114"/>
      <c r="F397" s="114"/>
      <c r="G397" s="114"/>
      <c r="H397" s="114"/>
      <c r="I397" s="114"/>
      <c r="J397" s="98">
        <v>8010001109930</v>
      </c>
      <c r="K397" s="99"/>
      <c r="L397" s="99"/>
      <c r="M397" s="99"/>
      <c r="N397" s="99"/>
      <c r="O397" s="99"/>
      <c r="P397" s="116" t="s">
        <v>696</v>
      </c>
      <c r="Q397" s="100"/>
      <c r="R397" s="100"/>
      <c r="S397" s="100"/>
      <c r="T397" s="100"/>
      <c r="U397" s="100"/>
      <c r="V397" s="100"/>
      <c r="W397" s="100"/>
      <c r="X397" s="100"/>
      <c r="Y397" s="101">
        <v>25</v>
      </c>
      <c r="Z397" s="102"/>
      <c r="AA397" s="102"/>
      <c r="AB397" s="103"/>
      <c r="AC397" s="84" t="s">
        <v>693</v>
      </c>
      <c r="AD397" s="85"/>
      <c r="AE397" s="85"/>
      <c r="AF397" s="85"/>
      <c r="AG397" s="85"/>
      <c r="AH397" s="117" t="s">
        <v>274</v>
      </c>
      <c r="AI397" s="118"/>
      <c r="AJ397" s="118"/>
      <c r="AK397" s="118"/>
      <c r="AL397" s="88" t="s">
        <v>274</v>
      </c>
      <c r="AM397" s="89"/>
      <c r="AN397" s="89"/>
      <c r="AO397" s="90"/>
      <c r="AP397" s="91" t="s">
        <v>274</v>
      </c>
      <c r="AQ397" s="91"/>
      <c r="AR397" s="91"/>
      <c r="AS397" s="91"/>
      <c r="AT397" s="91"/>
      <c r="AU397" s="91"/>
      <c r="AV397" s="91"/>
      <c r="AW397" s="91"/>
      <c r="AX397" s="91"/>
      <c r="AY397">
        <f>COUNTA($C$397)</f>
        <v>1</v>
      </c>
    </row>
    <row r="398" spans="1:51" ht="57.75" customHeight="1" x14ac:dyDescent="0.15">
      <c r="A398" s="95">
        <v>7</v>
      </c>
      <c r="B398" s="95">
        <v>1</v>
      </c>
      <c r="C398" s="115" t="s">
        <v>697</v>
      </c>
      <c r="D398" s="114"/>
      <c r="E398" s="114"/>
      <c r="F398" s="114"/>
      <c r="G398" s="114"/>
      <c r="H398" s="114"/>
      <c r="I398" s="114"/>
      <c r="J398" s="98">
        <v>7010401022916</v>
      </c>
      <c r="K398" s="99"/>
      <c r="L398" s="99"/>
      <c r="M398" s="99"/>
      <c r="N398" s="99"/>
      <c r="O398" s="99"/>
      <c r="P398" s="116" t="s">
        <v>698</v>
      </c>
      <c r="Q398" s="100"/>
      <c r="R398" s="100"/>
      <c r="S398" s="100"/>
      <c r="T398" s="100"/>
      <c r="U398" s="100"/>
      <c r="V398" s="100"/>
      <c r="W398" s="100"/>
      <c r="X398" s="100"/>
      <c r="Y398" s="101">
        <v>25</v>
      </c>
      <c r="Z398" s="102"/>
      <c r="AA398" s="102"/>
      <c r="AB398" s="103"/>
      <c r="AC398" s="84" t="s">
        <v>249</v>
      </c>
      <c r="AD398" s="85"/>
      <c r="AE398" s="85"/>
      <c r="AF398" s="85"/>
      <c r="AG398" s="85"/>
      <c r="AH398" s="117" t="s">
        <v>274</v>
      </c>
      <c r="AI398" s="118"/>
      <c r="AJ398" s="118"/>
      <c r="AK398" s="118"/>
      <c r="AL398" s="88" t="s">
        <v>274</v>
      </c>
      <c r="AM398" s="89"/>
      <c r="AN398" s="89"/>
      <c r="AO398" s="90"/>
      <c r="AP398" s="91" t="s">
        <v>274</v>
      </c>
      <c r="AQ398" s="91"/>
      <c r="AR398" s="91"/>
      <c r="AS398" s="91"/>
      <c r="AT398" s="91"/>
      <c r="AU398" s="91"/>
      <c r="AV398" s="91"/>
      <c r="AW398" s="91"/>
      <c r="AX398" s="91"/>
      <c r="AY398">
        <f>COUNTA($C$398)</f>
        <v>1</v>
      </c>
    </row>
    <row r="399" spans="1:51" ht="30" customHeight="1" x14ac:dyDescent="0.15">
      <c r="A399" s="95">
        <v>8</v>
      </c>
      <c r="B399" s="95">
        <v>1</v>
      </c>
      <c r="C399" s="115" t="s">
        <v>699</v>
      </c>
      <c r="D399" s="114"/>
      <c r="E399" s="114"/>
      <c r="F399" s="114"/>
      <c r="G399" s="114"/>
      <c r="H399" s="114"/>
      <c r="I399" s="114"/>
      <c r="J399" s="98">
        <v>6010801006420</v>
      </c>
      <c r="K399" s="99"/>
      <c r="L399" s="99"/>
      <c r="M399" s="99"/>
      <c r="N399" s="99"/>
      <c r="O399" s="99"/>
      <c r="P399" s="116" t="s">
        <v>700</v>
      </c>
      <c r="Q399" s="100"/>
      <c r="R399" s="100"/>
      <c r="S399" s="100"/>
      <c r="T399" s="100"/>
      <c r="U399" s="100"/>
      <c r="V399" s="100"/>
      <c r="W399" s="100"/>
      <c r="X399" s="100"/>
      <c r="Y399" s="101">
        <v>17</v>
      </c>
      <c r="Z399" s="102"/>
      <c r="AA399" s="102"/>
      <c r="AB399" s="103"/>
      <c r="AC399" s="84" t="s">
        <v>247</v>
      </c>
      <c r="AD399" s="85"/>
      <c r="AE399" s="85"/>
      <c r="AF399" s="85"/>
      <c r="AG399" s="85"/>
      <c r="AH399" s="117" t="s">
        <v>274</v>
      </c>
      <c r="AI399" s="118"/>
      <c r="AJ399" s="118"/>
      <c r="AK399" s="118"/>
      <c r="AL399" s="88" t="s">
        <v>274</v>
      </c>
      <c r="AM399" s="89"/>
      <c r="AN399" s="89"/>
      <c r="AO399" s="90"/>
      <c r="AP399" s="91" t="s">
        <v>274</v>
      </c>
      <c r="AQ399" s="91"/>
      <c r="AR399" s="91"/>
      <c r="AS399" s="91"/>
      <c r="AT399" s="91"/>
      <c r="AU399" s="91"/>
      <c r="AV399" s="91"/>
      <c r="AW399" s="91"/>
      <c r="AX399" s="91"/>
      <c r="AY399">
        <f>COUNTA($C$399)</f>
        <v>1</v>
      </c>
    </row>
    <row r="400" spans="1:51" ht="30" customHeight="1" x14ac:dyDescent="0.15">
      <c r="A400" s="95">
        <v>9</v>
      </c>
      <c r="B400" s="95">
        <v>1</v>
      </c>
      <c r="C400" s="115" t="s">
        <v>701</v>
      </c>
      <c r="D400" s="114"/>
      <c r="E400" s="114"/>
      <c r="F400" s="114"/>
      <c r="G400" s="114"/>
      <c r="H400" s="114"/>
      <c r="I400" s="114"/>
      <c r="J400" s="98">
        <v>7010401072259</v>
      </c>
      <c r="K400" s="99"/>
      <c r="L400" s="99"/>
      <c r="M400" s="99"/>
      <c r="N400" s="99"/>
      <c r="O400" s="99"/>
      <c r="P400" s="116" t="s">
        <v>655</v>
      </c>
      <c r="Q400" s="100"/>
      <c r="R400" s="100"/>
      <c r="S400" s="100"/>
      <c r="T400" s="100"/>
      <c r="U400" s="100"/>
      <c r="V400" s="100"/>
      <c r="W400" s="100"/>
      <c r="X400" s="100"/>
      <c r="Y400" s="101">
        <v>5</v>
      </c>
      <c r="Z400" s="102"/>
      <c r="AA400" s="102"/>
      <c r="AB400" s="103"/>
      <c r="AC400" s="84" t="s">
        <v>249</v>
      </c>
      <c r="AD400" s="85"/>
      <c r="AE400" s="85"/>
      <c r="AF400" s="85"/>
      <c r="AG400" s="85"/>
      <c r="AH400" s="117" t="s">
        <v>274</v>
      </c>
      <c r="AI400" s="118"/>
      <c r="AJ400" s="118"/>
      <c r="AK400" s="118"/>
      <c r="AL400" s="88" t="s">
        <v>274</v>
      </c>
      <c r="AM400" s="89"/>
      <c r="AN400" s="89"/>
      <c r="AO400" s="90"/>
      <c r="AP400" s="91" t="s">
        <v>274</v>
      </c>
      <c r="AQ400" s="91"/>
      <c r="AR400" s="91"/>
      <c r="AS400" s="91"/>
      <c r="AT400" s="91"/>
      <c r="AU400" s="91"/>
      <c r="AV400" s="91"/>
      <c r="AW400" s="91"/>
      <c r="AX400" s="91"/>
      <c r="AY400">
        <f>COUNTA($C$400)</f>
        <v>1</v>
      </c>
    </row>
    <row r="401" spans="1:51" ht="30" customHeight="1" x14ac:dyDescent="0.15">
      <c r="A401" s="95">
        <v>10</v>
      </c>
      <c r="B401" s="95">
        <v>1</v>
      </c>
      <c r="C401" s="115" t="s">
        <v>702</v>
      </c>
      <c r="D401" s="114"/>
      <c r="E401" s="114"/>
      <c r="F401" s="114"/>
      <c r="G401" s="114"/>
      <c r="H401" s="114"/>
      <c r="I401" s="114"/>
      <c r="J401" s="98">
        <v>2010001007784</v>
      </c>
      <c r="K401" s="99"/>
      <c r="L401" s="99"/>
      <c r="M401" s="99"/>
      <c r="N401" s="99"/>
      <c r="O401" s="99"/>
      <c r="P401" s="116" t="s">
        <v>703</v>
      </c>
      <c r="Q401" s="100"/>
      <c r="R401" s="100"/>
      <c r="S401" s="100"/>
      <c r="T401" s="100"/>
      <c r="U401" s="100"/>
      <c r="V401" s="100"/>
      <c r="W401" s="100"/>
      <c r="X401" s="100"/>
      <c r="Y401" s="101">
        <v>2</v>
      </c>
      <c r="Z401" s="102"/>
      <c r="AA401" s="102"/>
      <c r="AB401" s="103"/>
      <c r="AC401" s="84" t="s">
        <v>247</v>
      </c>
      <c r="AD401" s="85"/>
      <c r="AE401" s="85"/>
      <c r="AF401" s="85"/>
      <c r="AG401" s="85"/>
      <c r="AH401" s="117" t="s">
        <v>274</v>
      </c>
      <c r="AI401" s="118"/>
      <c r="AJ401" s="118"/>
      <c r="AK401" s="118"/>
      <c r="AL401" s="88" t="s">
        <v>274</v>
      </c>
      <c r="AM401" s="89"/>
      <c r="AN401" s="89"/>
      <c r="AO401" s="90"/>
      <c r="AP401" s="91" t="s">
        <v>274</v>
      </c>
      <c r="AQ401" s="91"/>
      <c r="AR401" s="91"/>
      <c r="AS401" s="91"/>
      <c r="AT401" s="91"/>
      <c r="AU401" s="91"/>
      <c r="AV401" s="91"/>
      <c r="AW401" s="91"/>
      <c r="AX401" s="91"/>
      <c r="AY401">
        <f>COUNTA($C$401)</f>
        <v>1</v>
      </c>
    </row>
    <row r="402" spans="1:51" ht="30" customHeight="1" x14ac:dyDescent="0.15">
      <c r="A402" s="95">
        <v>11</v>
      </c>
      <c r="B402" s="95">
        <v>1</v>
      </c>
      <c r="C402" s="115" t="s">
        <v>681</v>
      </c>
      <c r="D402" s="114"/>
      <c r="E402" s="114"/>
      <c r="F402" s="114"/>
      <c r="G402" s="114"/>
      <c r="H402" s="114"/>
      <c r="I402" s="114"/>
      <c r="J402" s="98">
        <v>3120001019990</v>
      </c>
      <c r="K402" s="99"/>
      <c r="L402" s="99"/>
      <c r="M402" s="99"/>
      <c r="N402" s="99"/>
      <c r="O402" s="99"/>
      <c r="P402" s="116" t="s">
        <v>704</v>
      </c>
      <c r="Q402" s="100"/>
      <c r="R402" s="100"/>
      <c r="S402" s="100"/>
      <c r="T402" s="100"/>
      <c r="U402" s="100"/>
      <c r="V402" s="100"/>
      <c r="W402" s="100"/>
      <c r="X402" s="100"/>
      <c r="Y402" s="101">
        <v>2</v>
      </c>
      <c r="Z402" s="102"/>
      <c r="AA402" s="102"/>
      <c r="AB402" s="103"/>
      <c r="AC402" s="84" t="s">
        <v>247</v>
      </c>
      <c r="AD402" s="85"/>
      <c r="AE402" s="85"/>
      <c r="AF402" s="85"/>
      <c r="AG402" s="85"/>
      <c r="AH402" s="117" t="s">
        <v>274</v>
      </c>
      <c r="AI402" s="118"/>
      <c r="AJ402" s="118"/>
      <c r="AK402" s="118"/>
      <c r="AL402" s="88" t="s">
        <v>274</v>
      </c>
      <c r="AM402" s="89"/>
      <c r="AN402" s="89"/>
      <c r="AO402" s="90"/>
      <c r="AP402" s="91" t="s">
        <v>274</v>
      </c>
      <c r="AQ402" s="91"/>
      <c r="AR402" s="91"/>
      <c r="AS402" s="91"/>
      <c r="AT402" s="91"/>
      <c r="AU402" s="91"/>
      <c r="AV402" s="91"/>
      <c r="AW402" s="91"/>
      <c r="AX402" s="91"/>
      <c r="AY402">
        <f>COUNTA($C$402)</f>
        <v>1</v>
      </c>
    </row>
    <row r="403" spans="1:51" ht="30" customHeight="1" x14ac:dyDescent="0.15">
      <c r="A403" s="95">
        <v>12</v>
      </c>
      <c r="B403" s="95">
        <v>1</v>
      </c>
      <c r="C403" s="115" t="s">
        <v>705</v>
      </c>
      <c r="D403" s="114"/>
      <c r="E403" s="114"/>
      <c r="F403" s="114"/>
      <c r="G403" s="114"/>
      <c r="H403" s="114"/>
      <c r="I403" s="114"/>
      <c r="J403" s="98">
        <v>1012802011189</v>
      </c>
      <c r="K403" s="99"/>
      <c r="L403" s="99"/>
      <c r="M403" s="99"/>
      <c r="N403" s="99"/>
      <c r="O403" s="99"/>
      <c r="P403" s="116" t="s">
        <v>706</v>
      </c>
      <c r="Q403" s="100"/>
      <c r="R403" s="100"/>
      <c r="S403" s="100"/>
      <c r="T403" s="100"/>
      <c r="U403" s="100"/>
      <c r="V403" s="100"/>
      <c r="W403" s="100"/>
      <c r="X403" s="100"/>
      <c r="Y403" s="101">
        <v>1</v>
      </c>
      <c r="Z403" s="102"/>
      <c r="AA403" s="102"/>
      <c r="AB403" s="103"/>
      <c r="AC403" s="84" t="s">
        <v>248</v>
      </c>
      <c r="AD403" s="85"/>
      <c r="AE403" s="85"/>
      <c r="AF403" s="85"/>
      <c r="AG403" s="85"/>
      <c r="AH403" s="117" t="s">
        <v>274</v>
      </c>
      <c r="AI403" s="118"/>
      <c r="AJ403" s="118"/>
      <c r="AK403" s="118"/>
      <c r="AL403" s="88" t="s">
        <v>274</v>
      </c>
      <c r="AM403" s="89"/>
      <c r="AN403" s="89"/>
      <c r="AO403" s="90"/>
      <c r="AP403" s="91" t="s">
        <v>274</v>
      </c>
      <c r="AQ403" s="91"/>
      <c r="AR403" s="91"/>
      <c r="AS403" s="91"/>
      <c r="AT403" s="91"/>
      <c r="AU403" s="91"/>
      <c r="AV403" s="91"/>
      <c r="AW403" s="91"/>
      <c r="AX403" s="91"/>
      <c r="AY403">
        <f>COUNTA($C$403)</f>
        <v>1</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191</v>
      </c>
      <c r="K424" s="120"/>
      <c r="L424" s="120"/>
      <c r="M424" s="120"/>
      <c r="N424" s="120"/>
      <c r="O424" s="120"/>
      <c r="P424" s="121" t="s">
        <v>25</v>
      </c>
      <c r="Q424" s="121"/>
      <c r="R424" s="121"/>
      <c r="S424" s="121"/>
      <c r="T424" s="121"/>
      <c r="U424" s="121"/>
      <c r="V424" s="121"/>
      <c r="W424" s="121"/>
      <c r="X424" s="121"/>
      <c r="Y424" s="122" t="s">
        <v>190</v>
      </c>
      <c r="Z424" s="123"/>
      <c r="AA424" s="123"/>
      <c r="AB424" s="123"/>
      <c r="AC424" s="105" t="s">
        <v>220</v>
      </c>
      <c r="AD424" s="105"/>
      <c r="AE424" s="105"/>
      <c r="AF424" s="105"/>
      <c r="AG424" s="105"/>
      <c r="AH424" s="122" t="s">
        <v>238</v>
      </c>
      <c r="AI424" s="119"/>
      <c r="AJ424" s="119"/>
      <c r="AK424" s="119"/>
      <c r="AL424" s="119" t="s">
        <v>19</v>
      </c>
      <c r="AM424" s="119"/>
      <c r="AN424" s="119"/>
      <c r="AO424" s="124"/>
      <c r="AP424" s="108" t="s">
        <v>192</v>
      </c>
      <c r="AQ424" s="108"/>
      <c r="AR424" s="108"/>
      <c r="AS424" s="108"/>
      <c r="AT424" s="108"/>
      <c r="AU424" s="108"/>
      <c r="AV424" s="108"/>
      <c r="AW424" s="108"/>
      <c r="AX424" s="108"/>
      <c r="AY424">
        <f>$AY$422</f>
        <v>1</v>
      </c>
    </row>
    <row r="425" spans="1:51" ht="30" customHeight="1" x14ac:dyDescent="0.15">
      <c r="A425" s="95">
        <v>1</v>
      </c>
      <c r="B425" s="95">
        <v>1</v>
      </c>
      <c r="C425" s="115" t="s">
        <v>707</v>
      </c>
      <c r="D425" s="114"/>
      <c r="E425" s="114"/>
      <c r="F425" s="114"/>
      <c r="G425" s="114"/>
      <c r="H425" s="114"/>
      <c r="I425" s="114"/>
      <c r="J425" s="98">
        <v>8000020203211</v>
      </c>
      <c r="K425" s="99"/>
      <c r="L425" s="99"/>
      <c r="M425" s="99"/>
      <c r="N425" s="99"/>
      <c r="O425" s="99"/>
      <c r="P425" s="116" t="s">
        <v>658</v>
      </c>
      <c r="Q425" s="100"/>
      <c r="R425" s="100"/>
      <c r="S425" s="100"/>
      <c r="T425" s="100"/>
      <c r="U425" s="100"/>
      <c r="V425" s="100"/>
      <c r="W425" s="100"/>
      <c r="X425" s="100"/>
      <c r="Y425" s="101">
        <v>0.1</v>
      </c>
      <c r="Z425" s="102"/>
      <c r="AA425" s="102"/>
      <c r="AB425" s="103"/>
      <c r="AC425" s="84" t="s">
        <v>249</v>
      </c>
      <c r="AD425" s="85"/>
      <c r="AE425" s="85"/>
      <c r="AF425" s="85"/>
      <c r="AG425" s="85"/>
      <c r="AH425" s="117" t="s">
        <v>274</v>
      </c>
      <c r="AI425" s="118"/>
      <c r="AJ425" s="118"/>
      <c r="AK425" s="118"/>
      <c r="AL425" s="88" t="s">
        <v>274</v>
      </c>
      <c r="AM425" s="89"/>
      <c r="AN425" s="89"/>
      <c r="AO425" s="90"/>
      <c r="AP425" s="91" t="s">
        <v>274</v>
      </c>
      <c r="AQ425" s="91"/>
      <c r="AR425" s="91"/>
      <c r="AS425" s="91"/>
      <c r="AT425" s="91"/>
      <c r="AU425" s="91"/>
      <c r="AV425" s="91"/>
      <c r="AW425" s="91"/>
      <c r="AX425" s="91"/>
      <c r="AY425">
        <f>$AY$422</f>
        <v>1</v>
      </c>
    </row>
    <row r="426" spans="1:51" ht="30" customHeight="1" x14ac:dyDescent="0.15">
      <c r="A426" s="95">
        <v>2</v>
      </c>
      <c r="B426" s="95">
        <v>1</v>
      </c>
      <c r="C426" s="115" t="s">
        <v>707</v>
      </c>
      <c r="D426" s="114"/>
      <c r="E426" s="114"/>
      <c r="F426" s="114"/>
      <c r="G426" s="114"/>
      <c r="H426" s="114"/>
      <c r="I426" s="114"/>
      <c r="J426" s="98">
        <v>8000020203211</v>
      </c>
      <c r="K426" s="99"/>
      <c r="L426" s="99"/>
      <c r="M426" s="99"/>
      <c r="N426" s="99"/>
      <c r="O426" s="99"/>
      <c r="P426" s="116" t="s">
        <v>659</v>
      </c>
      <c r="Q426" s="100"/>
      <c r="R426" s="100"/>
      <c r="S426" s="100"/>
      <c r="T426" s="100"/>
      <c r="U426" s="100"/>
      <c r="V426" s="100"/>
      <c r="W426" s="100"/>
      <c r="X426" s="100"/>
      <c r="Y426" s="101">
        <v>0</v>
      </c>
      <c r="Z426" s="102"/>
      <c r="AA426" s="102"/>
      <c r="AB426" s="103"/>
      <c r="AC426" s="84" t="s">
        <v>249</v>
      </c>
      <c r="AD426" s="85"/>
      <c r="AE426" s="85"/>
      <c r="AF426" s="85"/>
      <c r="AG426" s="85"/>
      <c r="AH426" s="117" t="s">
        <v>274</v>
      </c>
      <c r="AI426" s="118"/>
      <c r="AJ426" s="118"/>
      <c r="AK426" s="118"/>
      <c r="AL426" s="88" t="s">
        <v>274</v>
      </c>
      <c r="AM426" s="89"/>
      <c r="AN426" s="89"/>
      <c r="AO426" s="90"/>
      <c r="AP426" s="91" t="s">
        <v>274</v>
      </c>
      <c r="AQ426" s="91"/>
      <c r="AR426" s="91"/>
      <c r="AS426" s="91"/>
      <c r="AT426" s="91"/>
      <c r="AU426" s="91"/>
      <c r="AV426" s="91"/>
      <c r="AW426" s="91"/>
      <c r="AX426" s="91"/>
      <c r="AY426">
        <f>COUNTA($C$426)</f>
        <v>1</v>
      </c>
    </row>
    <row r="427" spans="1:51" ht="30" customHeight="1" x14ac:dyDescent="0.15">
      <c r="A427" s="95">
        <v>3</v>
      </c>
      <c r="B427" s="95">
        <v>1</v>
      </c>
      <c r="C427" s="115" t="s">
        <v>708</v>
      </c>
      <c r="D427" s="114"/>
      <c r="E427" s="114"/>
      <c r="F427" s="114"/>
      <c r="G427" s="114"/>
      <c r="H427" s="114"/>
      <c r="I427" s="114"/>
      <c r="J427" s="98">
        <v>8000020190004</v>
      </c>
      <c r="K427" s="99"/>
      <c r="L427" s="99"/>
      <c r="M427" s="99"/>
      <c r="N427" s="99"/>
      <c r="O427" s="99"/>
      <c r="P427" s="116" t="s">
        <v>709</v>
      </c>
      <c r="Q427" s="100"/>
      <c r="R427" s="100"/>
      <c r="S427" s="100"/>
      <c r="T427" s="100"/>
      <c r="U427" s="100"/>
      <c r="V427" s="100"/>
      <c r="W427" s="100"/>
      <c r="X427" s="100"/>
      <c r="Y427" s="101">
        <v>0</v>
      </c>
      <c r="Z427" s="102"/>
      <c r="AA427" s="102"/>
      <c r="AB427" s="103"/>
      <c r="AC427" s="84" t="s">
        <v>249</v>
      </c>
      <c r="AD427" s="85"/>
      <c r="AE427" s="85"/>
      <c r="AF427" s="85"/>
      <c r="AG427" s="85"/>
      <c r="AH427" s="117" t="s">
        <v>274</v>
      </c>
      <c r="AI427" s="118"/>
      <c r="AJ427" s="118"/>
      <c r="AK427" s="118"/>
      <c r="AL427" s="88" t="s">
        <v>274</v>
      </c>
      <c r="AM427" s="89"/>
      <c r="AN427" s="89"/>
      <c r="AO427" s="90"/>
      <c r="AP427" s="91" t="s">
        <v>274</v>
      </c>
      <c r="AQ427" s="91"/>
      <c r="AR427" s="91"/>
      <c r="AS427" s="91"/>
      <c r="AT427" s="91"/>
      <c r="AU427" s="91"/>
      <c r="AV427" s="91"/>
      <c r="AW427" s="91"/>
      <c r="AX427" s="91"/>
      <c r="AY427">
        <f>COUNTA($C$427)</f>
        <v>1</v>
      </c>
    </row>
    <row r="428" spans="1:51" ht="30" customHeight="1" x14ac:dyDescent="0.15">
      <c r="A428" s="95">
        <v>4</v>
      </c>
      <c r="B428" s="95">
        <v>1</v>
      </c>
      <c r="C428" s="115" t="s">
        <v>708</v>
      </c>
      <c r="D428" s="114"/>
      <c r="E428" s="114"/>
      <c r="F428" s="114"/>
      <c r="G428" s="114"/>
      <c r="H428" s="114"/>
      <c r="I428" s="114"/>
      <c r="J428" s="98">
        <v>8000020190004</v>
      </c>
      <c r="K428" s="99"/>
      <c r="L428" s="99"/>
      <c r="M428" s="99"/>
      <c r="N428" s="99"/>
      <c r="O428" s="99"/>
      <c r="P428" s="116" t="s">
        <v>710</v>
      </c>
      <c r="Q428" s="100"/>
      <c r="R428" s="100"/>
      <c r="S428" s="100"/>
      <c r="T428" s="100"/>
      <c r="U428" s="100"/>
      <c r="V428" s="100"/>
      <c r="W428" s="100"/>
      <c r="X428" s="100"/>
      <c r="Y428" s="101">
        <v>0</v>
      </c>
      <c r="Z428" s="102"/>
      <c r="AA428" s="102"/>
      <c r="AB428" s="103"/>
      <c r="AC428" s="84" t="s">
        <v>249</v>
      </c>
      <c r="AD428" s="85"/>
      <c r="AE428" s="85"/>
      <c r="AF428" s="85"/>
      <c r="AG428" s="85"/>
      <c r="AH428" s="117" t="s">
        <v>274</v>
      </c>
      <c r="AI428" s="118"/>
      <c r="AJ428" s="118"/>
      <c r="AK428" s="118"/>
      <c r="AL428" s="88" t="s">
        <v>274</v>
      </c>
      <c r="AM428" s="89"/>
      <c r="AN428" s="89"/>
      <c r="AO428" s="90"/>
      <c r="AP428" s="91" t="s">
        <v>274</v>
      </c>
      <c r="AQ428" s="91"/>
      <c r="AR428" s="91"/>
      <c r="AS428" s="91"/>
      <c r="AT428" s="91"/>
      <c r="AU428" s="91"/>
      <c r="AV428" s="91"/>
      <c r="AW428" s="91"/>
      <c r="AX428" s="91"/>
      <c r="AY428">
        <f>COUNTA($C$428)</f>
        <v>1</v>
      </c>
    </row>
    <row r="429" spans="1:51" ht="30" customHeight="1" x14ac:dyDescent="0.15">
      <c r="A429" s="95">
        <v>5</v>
      </c>
      <c r="B429" s="95">
        <v>1</v>
      </c>
      <c r="C429" s="115" t="s">
        <v>711</v>
      </c>
      <c r="D429" s="114"/>
      <c r="E429" s="114"/>
      <c r="F429" s="114"/>
      <c r="G429" s="114"/>
      <c r="H429" s="114"/>
      <c r="I429" s="114"/>
      <c r="J429" s="98">
        <v>7000020222071</v>
      </c>
      <c r="K429" s="99"/>
      <c r="L429" s="99"/>
      <c r="M429" s="99"/>
      <c r="N429" s="99"/>
      <c r="O429" s="99"/>
      <c r="P429" s="116" t="s">
        <v>712</v>
      </c>
      <c r="Q429" s="100"/>
      <c r="R429" s="100"/>
      <c r="S429" s="100"/>
      <c r="T429" s="100"/>
      <c r="U429" s="100"/>
      <c r="V429" s="100"/>
      <c r="W429" s="100"/>
      <c r="X429" s="100"/>
      <c r="Y429" s="101">
        <v>0</v>
      </c>
      <c r="Z429" s="102"/>
      <c r="AA429" s="102"/>
      <c r="AB429" s="103"/>
      <c r="AC429" s="84" t="s">
        <v>249</v>
      </c>
      <c r="AD429" s="85"/>
      <c r="AE429" s="85"/>
      <c r="AF429" s="85"/>
      <c r="AG429" s="85"/>
      <c r="AH429" s="117" t="s">
        <v>274</v>
      </c>
      <c r="AI429" s="118"/>
      <c r="AJ429" s="118"/>
      <c r="AK429" s="118"/>
      <c r="AL429" s="88" t="s">
        <v>274</v>
      </c>
      <c r="AM429" s="89"/>
      <c r="AN429" s="89"/>
      <c r="AO429" s="90"/>
      <c r="AP429" s="91" t="s">
        <v>274</v>
      </c>
      <c r="AQ429" s="91"/>
      <c r="AR429" s="91"/>
      <c r="AS429" s="91"/>
      <c r="AT429" s="91"/>
      <c r="AU429" s="91"/>
      <c r="AV429" s="91"/>
      <c r="AW429" s="91"/>
      <c r="AX429" s="91"/>
      <c r="AY429">
        <f>COUNTA($C$429)</f>
        <v>1</v>
      </c>
    </row>
    <row r="430" spans="1:51" ht="30" customHeight="1" x14ac:dyDescent="0.15">
      <c r="A430" s="95">
        <v>6</v>
      </c>
      <c r="B430" s="95">
        <v>1</v>
      </c>
      <c r="C430" s="115" t="s">
        <v>713</v>
      </c>
      <c r="D430" s="114"/>
      <c r="E430" s="114"/>
      <c r="F430" s="114"/>
      <c r="G430" s="114"/>
      <c r="H430" s="114"/>
      <c r="I430" s="114"/>
      <c r="J430" s="98">
        <v>2000020133612</v>
      </c>
      <c r="K430" s="99"/>
      <c r="L430" s="99"/>
      <c r="M430" s="99"/>
      <c r="N430" s="99"/>
      <c r="O430" s="99"/>
      <c r="P430" s="116" t="s">
        <v>714</v>
      </c>
      <c r="Q430" s="100"/>
      <c r="R430" s="100"/>
      <c r="S430" s="100"/>
      <c r="T430" s="100"/>
      <c r="U430" s="100"/>
      <c r="V430" s="100"/>
      <c r="W430" s="100"/>
      <c r="X430" s="100"/>
      <c r="Y430" s="101">
        <v>0</v>
      </c>
      <c r="Z430" s="102"/>
      <c r="AA430" s="102"/>
      <c r="AB430" s="103"/>
      <c r="AC430" s="84" t="s">
        <v>249</v>
      </c>
      <c r="AD430" s="85"/>
      <c r="AE430" s="85"/>
      <c r="AF430" s="85"/>
      <c r="AG430" s="85"/>
      <c r="AH430" s="117" t="s">
        <v>274</v>
      </c>
      <c r="AI430" s="118"/>
      <c r="AJ430" s="118"/>
      <c r="AK430" s="118"/>
      <c r="AL430" s="88" t="s">
        <v>274</v>
      </c>
      <c r="AM430" s="89"/>
      <c r="AN430" s="89"/>
      <c r="AO430" s="90"/>
      <c r="AP430" s="91" t="s">
        <v>274</v>
      </c>
      <c r="AQ430" s="91"/>
      <c r="AR430" s="91"/>
      <c r="AS430" s="91"/>
      <c r="AT430" s="91"/>
      <c r="AU430" s="91"/>
      <c r="AV430" s="91"/>
      <c r="AW430" s="91"/>
      <c r="AX430" s="91"/>
      <c r="AY430">
        <f>COUNTA($C$430)</f>
        <v>1</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191</v>
      </c>
      <c r="K457" s="120"/>
      <c r="L457" s="120"/>
      <c r="M457" s="120"/>
      <c r="N457" s="120"/>
      <c r="O457" s="120"/>
      <c r="P457" s="121" t="s">
        <v>25</v>
      </c>
      <c r="Q457" s="121"/>
      <c r="R457" s="121"/>
      <c r="S457" s="121"/>
      <c r="T457" s="121"/>
      <c r="U457" s="121"/>
      <c r="V457" s="121"/>
      <c r="W457" s="121"/>
      <c r="X457" s="121"/>
      <c r="Y457" s="122" t="s">
        <v>190</v>
      </c>
      <c r="Z457" s="123"/>
      <c r="AA457" s="123"/>
      <c r="AB457" s="123"/>
      <c r="AC457" s="105" t="s">
        <v>220</v>
      </c>
      <c r="AD457" s="105"/>
      <c r="AE457" s="105"/>
      <c r="AF457" s="105"/>
      <c r="AG457" s="105"/>
      <c r="AH457" s="122" t="s">
        <v>238</v>
      </c>
      <c r="AI457" s="119"/>
      <c r="AJ457" s="119"/>
      <c r="AK457" s="119"/>
      <c r="AL457" s="119" t="s">
        <v>19</v>
      </c>
      <c r="AM457" s="119"/>
      <c r="AN457" s="119"/>
      <c r="AO457" s="124"/>
      <c r="AP457" s="108" t="s">
        <v>192</v>
      </c>
      <c r="AQ457" s="108"/>
      <c r="AR457" s="108"/>
      <c r="AS457" s="108"/>
      <c r="AT457" s="108"/>
      <c r="AU457" s="108"/>
      <c r="AV457" s="108"/>
      <c r="AW457" s="108"/>
      <c r="AX457" s="108"/>
      <c r="AY457">
        <f>$AY$455</f>
        <v>1</v>
      </c>
    </row>
    <row r="458" spans="1:51" ht="30" customHeight="1" x14ac:dyDescent="0.15">
      <c r="A458" s="95">
        <v>1</v>
      </c>
      <c r="B458" s="95">
        <v>1</v>
      </c>
      <c r="C458" s="115" t="s">
        <v>715</v>
      </c>
      <c r="D458" s="114"/>
      <c r="E458" s="114"/>
      <c r="F458" s="114"/>
      <c r="G458" s="114"/>
      <c r="H458" s="114"/>
      <c r="I458" s="114"/>
      <c r="J458" s="98">
        <v>8000012100004</v>
      </c>
      <c r="K458" s="99"/>
      <c r="L458" s="99"/>
      <c r="M458" s="99"/>
      <c r="N458" s="99"/>
      <c r="O458" s="99"/>
      <c r="P458" s="116" t="s">
        <v>716</v>
      </c>
      <c r="Q458" s="100"/>
      <c r="R458" s="100"/>
      <c r="S458" s="100"/>
      <c r="T458" s="100"/>
      <c r="U458" s="100"/>
      <c r="V458" s="100"/>
      <c r="W458" s="100"/>
      <c r="X458" s="100"/>
      <c r="Y458" s="101">
        <v>52</v>
      </c>
      <c r="Z458" s="102"/>
      <c r="AA458" s="102"/>
      <c r="AB458" s="103"/>
      <c r="AC458" s="84" t="s">
        <v>71</v>
      </c>
      <c r="AD458" s="85"/>
      <c r="AE458" s="85"/>
      <c r="AF458" s="85"/>
      <c r="AG458" s="85"/>
      <c r="AH458" s="117" t="s">
        <v>274</v>
      </c>
      <c r="AI458" s="118"/>
      <c r="AJ458" s="118"/>
      <c r="AK458" s="118"/>
      <c r="AL458" s="88" t="s">
        <v>274</v>
      </c>
      <c r="AM458" s="89"/>
      <c r="AN458" s="89"/>
      <c r="AO458" s="90"/>
      <c r="AP458" s="91" t="s">
        <v>274</v>
      </c>
      <c r="AQ458" s="91"/>
      <c r="AR458" s="91"/>
      <c r="AS458" s="91"/>
      <c r="AT458" s="91"/>
      <c r="AU458" s="91"/>
      <c r="AV458" s="91"/>
      <c r="AW458" s="91"/>
      <c r="AX458" s="91"/>
      <c r="AY458">
        <f>$AY$455</f>
        <v>1</v>
      </c>
    </row>
    <row r="459" spans="1:51" ht="30" customHeight="1" x14ac:dyDescent="0.15">
      <c r="A459" s="95">
        <v>2</v>
      </c>
      <c r="B459" s="95">
        <v>1</v>
      </c>
      <c r="C459" s="115" t="s">
        <v>717</v>
      </c>
      <c r="D459" s="114"/>
      <c r="E459" s="114"/>
      <c r="F459" s="114"/>
      <c r="G459" s="114"/>
      <c r="H459" s="114"/>
      <c r="I459" s="114"/>
      <c r="J459" s="98">
        <v>8000012100004</v>
      </c>
      <c r="K459" s="99"/>
      <c r="L459" s="99"/>
      <c r="M459" s="99"/>
      <c r="N459" s="99"/>
      <c r="O459" s="99"/>
      <c r="P459" s="116" t="s">
        <v>716</v>
      </c>
      <c r="Q459" s="100"/>
      <c r="R459" s="100"/>
      <c r="S459" s="100"/>
      <c r="T459" s="100"/>
      <c r="U459" s="100"/>
      <c r="V459" s="100"/>
      <c r="W459" s="100"/>
      <c r="X459" s="100"/>
      <c r="Y459" s="101">
        <v>36</v>
      </c>
      <c r="Z459" s="102"/>
      <c r="AA459" s="102"/>
      <c r="AB459" s="103"/>
      <c r="AC459" s="84" t="s">
        <v>71</v>
      </c>
      <c r="AD459" s="85"/>
      <c r="AE459" s="85"/>
      <c r="AF459" s="85"/>
      <c r="AG459" s="85"/>
      <c r="AH459" s="117" t="s">
        <v>274</v>
      </c>
      <c r="AI459" s="118"/>
      <c r="AJ459" s="118"/>
      <c r="AK459" s="118"/>
      <c r="AL459" s="88" t="s">
        <v>274</v>
      </c>
      <c r="AM459" s="89"/>
      <c r="AN459" s="89"/>
      <c r="AO459" s="90"/>
      <c r="AP459" s="91" t="s">
        <v>274</v>
      </c>
      <c r="AQ459" s="91"/>
      <c r="AR459" s="91"/>
      <c r="AS459" s="91"/>
      <c r="AT459" s="91"/>
      <c r="AU459" s="91"/>
      <c r="AV459" s="91"/>
      <c r="AW459" s="91"/>
      <c r="AX459" s="91"/>
      <c r="AY459">
        <f>COUNTA($C$459)</f>
        <v>1</v>
      </c>
    </row>
    <row r="460" spans="1:51" ht="30" customHeight="1" x14ac:dyDescent="0.15">
      <c r="A460" s="95">
        <v>3</v>
      </c>
      <c r="B460" s="95">
        <v>1</v>
      </c>
      <c r="C460" s="115" t="s">
        <v>718</v>
      </c>
      <c r="D460" s="114"/>
      <c r="E460" s="114"/>
      <c r="F460" s="114"/>
      <c r="G460" s="114"/>
      <c r="H460" s="114"/>
      <c r="I460" s="114"/>
      <c r="J460" s="98">
        <v>8000012100004</v>
      </c>
      <c r="K460" s="99"/>
      <c r="L460" s="99"/>
      <c r="M460" s="99"/>
      <c r="N460" s="99"/>
      <c r="O460" s="99"/>
      <c r="P460" s="116" t="s">
        <v>716</v>
      </c>
      <c r="Q460" s="100"/>
      <c r="R460" s="100"/>
      <c r="S460" s="100"/>
      <c r="T460" s="100"/>
      <c r="U460" s="100"/>
      <c r="V460" s="100"/>
      <c r="W460" s="100"/>
      <c r="X460" s="100"/>
      <c r="Y460" s="101">
        <v>26</v>
      </c>
      <c r="Z460" s="102"/>
      <c r="AA460" s="102"/>
      <c r="AB460" s="103"/>
      <c r="AC460" s="84" t="s">
        <v>71</v>
      </c>
      <c r="AD460" s="85"/>
      <c r="AE460" s="85"/>
      <c r="AF460" s="85"/>
      <c r="AG460" s="85"/>
      <c r="AH460" s="117" t="s">
        <v>274</v>
      </c>
      <c r="AI460" s="118"/>
      <c r="AJ460" s="118"/>
      <c r="AK460" s="118"/>
      <c r="AL460" s="88" t="s">
        <v>274</v>
      </c>
      <c r="AM460" s="89"/>
      <c r="AN460" s="89"/>
      <c r="AO460" s="90"/>
      <c r="AP460" s="91" t="s">
        <v>274</v>
      </c>
      <c r="AQ460" s="91"/>
      <c r="AR460" s="91"/>
      <c r="AS460" s="91"/>
      <c r="AT460" s="91"/>
      <c r="AU460" s="91"/>
      <c r="AV460" s="91"/>
      <c r="AW460" s="91"/>
      <c r="AX460" s="91"/>
      <c r="AY460">
        <f>COUNTA($C$460)</f>
        <v>1</v>
      </c>
    </row>
    <row r="461" spans="1:51" ht="30" customHeight="1" x14ac:dyDescent="0.15">
      <c r="A461" s="95">
        <v>4</v>
      </c>
      <c r="B461" s="95">
        <v>1</v>
      </c>
      <c r="C461" s="115" t="s">
        <v>719</v>
      </c>
      <c r="D461" s="114"/>
      <c r="E461" s="114"/>
      <c r="F461" s="114"/>
      <c r="G461" s="114"/>
      <c r="H461" s="114"/>
      <c r="I461" s="114"/>
      <c r="J461" s="98">
        <v>8000012100004</v>
      </c>
      <c r="K461" s="99"/>
      <c r="L461" s="99"/>
      <c r="M461" s="99"/>
      <c r="N461" s="99"/>
      <c r="O461" s="99"/>
      <c r="P461" s="116" t="s">
        <v>716</v>
      </c>
      <c r="Q461" s="100"/>
      <c r="R461" s="100"/>
      <c r="S461" s="100"/>
      <c r="T461" s="100"/>
      <c r="U461" s="100"/>
      <c r="V461" s="100"/>
      <c r="W461" s="100"/>
      <c r="X461" s="100"/>
      <c r="Y461" s="101">
        <v>17</v>
      </c>
      <c r="Z461" s="102"/>
      <c r="AA461" s="102"/>
      <c r="AB461" s="103"/>
      <c r="AC461" s="84" t="s">
        <v>71</v>
      </c>
      <c r="AD461" s="85"/>
      <c r="AE461" s="85"/>
      <c r="AF461" s="85"/>
      <c r="AG461" s="85"/>
      <c r="AH461" s="117" t="s">
        <v>274</v>
      </c>
      <c r="AI461" s="118"/>
      <c r="AJ461" s="118"/>
      <c r="AK461" s="118"/>
      <c r="AL461" s="88" t="s">
        <v>274</v>
      </c>
      <c r="AM461" s="89"/>
      <c r="AN461" s="89"/>
      <c r="AO461" s="90"/>
      <c r="AP461" s="91" t="s">
        <v>274</v>
      </c>
      <c r="AQ461" s="91"/>
      <c r="AR461" s="91"/>
      <c r="AS461" s="91"/>
      <c r="AT461" s="91"/>
      <c r="AU461" s="91"/>
      <c r="AV461" s="91"/>
      <c r="AW461" s="91"/>
      <c r="AX461" s="91"/>
      <c r="AY461">
        <f>COUNTA($C$461)</f>
        <v>1</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191</v>
      </c>
      <c r="K490" s="120"/>
      <c r="L490" s="120"/>
      <c r="M490" s="120"/>
      <c r="N490" s="120"/>
      <c r="O490" s="120"/>
      <c r="P490" s="121" t="s">
        <v>25</v>
      </c>
      <c r="Q490" s="121"/>
      <c r="R490" s="121"/>
      <c r="S490" s="121"/>
      <c r="T490" s="121"/>
      <c r="U490" s="121"/>
      <c r="V490" s="121"/>
      <c r="W490" s="121"/>
      <c r="X490" s="121"/>
      <c r="Y490" s="122" t="s">
        <v>190</v>
      </c>
      <c r="Z490" s="123"/>
      <c r="AA490" s="123"/>
      <c r="AB490" s="123"/>
      <c r="AC490" s="105" t="s">
        <v>220</v>
      </c>
      <c r="AD490" s="105"/>
      <c r="AE490" s="105"/>
      <c r="AF490" s="105"/>
      <c r="AG490" s="105"/>
      <c r="AH490" s="122" t="s">
        <v>238</v>
      </c>
      <c r="AI490" s="119"/>
      <c r="AJ490" s="119"/>
      <c r="AK490" s="119"/>
      <c r="AL490" s="119" t="s">
        <v>19</v>
      </c>
      <c r="AM490" s="119"/>
      <c r="AN490" s="119"/>
      <c r="AO490" s="124"/>
      <c r="AP490" s="108" t="s">
        <v>192</v>
      </c>
      <c r="AQ490" s="108"/>
      <c r="AR490" s="108"/>
      <c r="AS490" s="108"/>
      <c r="AT490" s="108"/>
      <c r="AU490" s="108"/>
      <c r="AV490" s="108"/>
      <c r="AW490" s="108"/>
      <c r="AX490" s="108"/>
      <c r="AY490">
        <f>$AY$488</f>
        <v>1</v>
      </c>
    </row>
    <row r="491" spans="1:51" ht="30" customHeight="1" x14ac:dyDescent="0.15">
      <c r="A491" s="95">
        <v>1</v>
      </c>
      <c r="B491" s="95">
        <v>1</v>
      </c>
      <c r="C491" s="115" t="s">
        <v>720</v>
      </c>
      <c r="D491" s="114"/>
      <c r="E491" s="114"/>
      <c r="F491" s="114"/>
      <c r="G491" s="114"/>
      <c r="H491" s="114"/>
      <c r="I491" s="114"/>
      <c r="J491" s="98">
        <v>6340001018489</v>
      </c>
      <c r="K491" s="99"/>
      <c r="L491" s="99"/>
      <c r="M491" s="99"/>
      <c r="N491" s="99"/>
      <c r="O491" s="99"/>
      <c r="P491" s="116" t="s">
        <v>673</v>
      </c>
      <c r="Q491" s="100"/>
      <c r="R491" s="100"/>
      <c r="S491" s="100"/>
      <c r="T491" s="100"/>
      <c r="U491" s="100"/>
      <c r="V491" s="100"/>
      <c r="W491" s="100"/>
      <c r="X491" s="100"/>
      <c r="Y491" s="101">
        <v>5</v>
      </c>
      <c r="Z491" s="102"/>
      <c r="AA491" s="102"/>
      <c r="AB491" s="103"/>
      <c r="AC491" s="84" t="s">
        <v>242</v>
      </c>
      <c r="AD491" s="85"/>
      <c r="AE491" s="85"/>
      <c r="AF491" s="85"/>
      <c r="AG491" s="85"/>
      <c r="AH491" s="117">
        <v>3</v>
      </c>
      <c r="AI491" s="118"/>
      <c r="AJ491" s="118"/>
      <c r="AK491" s="118"/>
      <c r="AL491" s="88">
        <v>98.07</v>
      </c>
      <c r="AM491" s="89"/>
      <c r="AN491" s="89"/>
      <c r="AO491" s="90"/>
      <c r="AP491" s="91" t="s">
        <v>274</v>
      </c>
      <c r="AQ491" s="91"/>
      <c r="AR491" s="91"/>
      <c r="AS491" s="91"/>
      <c r="AT491" s="91"/>
      <c r="AU491" s="91"/>
      <c r="AV491" s="91"/>
      <c r="AW491" s="91"/>
      <c r="AX491" s="91"/>
      <c r="AY491">
        <f>$AY$488</f>
        <v>1</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191</v>
      </c>
      <c r="K523" s="120"/>
      <c r="L523" s="120"/>
      <c r="M523" s="120"/>
      <c r="N523" s="120"/>
      <c r="O523" s="120"/>
      <c r="P523" s="121" t="s">
        <v>25</v>
      </c>
      <c r="Q523" s="121"/>
      <c r="R523" s="121"/>
      <c r="S523" s="121"/>
      <c r="T523" s="121"/>
      <c r="U523" s="121"/>
      <c r="V523" s="121"/>
      <c r="W523" s="121"/>
      <c r="X523" s="121"/>
      <c r="Y523" s="122" t="s">
        <v>190</v>
      </c>
      <c r="Z523" s="123"/>
      <c r="AA523" s="123"/>
      <c r="AB523" s="123"/>
      <c r="AC523" s="105" t="s">
        <v>220</v>
      </c>
      <c r="AD523" s="105"/>
      <c r="AE523" s="105"/>
      <c r="AF523" s="105"/>
      <c r="AG523" s="105"/>
      <c r="AH523" s="122" t="s">
        <v>238</v>
      </c>
      <c r="AI523" s="119"/>
      <c r="AJ523" s="119"/>
      <c r="AK523" s="119"/>
      <c r="AL523" s="119" t="s">
        <v>19</v>
      </c>
      <c r="AM523" s="119"/>
      <c r="AN523" s="119"/>
      <c r="AO523" s="124"/>
      <c r="AP523" s="108" t="s">
        <v>192</v>
      </c>
      <c r="AQ523" s="108"/>
      <c r="AR523" s="108"/>
      <c r="AS523" s="108"/>
      <c r="AT523" s="108"/>
      <c r="AU523" s="108"/>
      <c r="AV523" s="108"/>
      <c r="AW523" s="108"/>
      <c r="AX523" s="108"/>
      <c r="AY523">
        <f>$AY$521</f>
        <v>1</v>
      </c>
    </row>
    <row r="524" spans="1:51" ht="30" customHeight="1" x14ac:dyDescent="0.15">
      <c r="A524" s="95">
        <v>1</v>
      </c>
      <c r="B524" s="95">
        <v>1</v>
      </c>
      <c r="C524" s="115" t="s">
        <v>702</v>
      </c>
      <c r="D524" s="114"/>
      <c r="E524" s="114"/>
      <c r="F524" s="114"/>
      <c r="G524" s="114"/>
      <c r="H524" s="114"/>
      <c r="I524" s="114"/>
      <c r="J524" s="98">
        <v>2010001007784</v>
      </c>
      <c r="K524" s="99"/>
      <c r="L524" s="99"/>
      <c r="M524" s="99"/>
      <c r="N524" s="99"/>
      <c r="O524" s="99"/>
      <c r="P524" s="116" t="s">
        <v>662</v>
      </c>
      <c r="Q524" s="100"/>
      <c r="R524" s="100"/>
      <c r="S524" s="100"/>
      <c r="T524" s="100"/>
      <c r="U524" s="100"/>
      <c r="V524" s="100"/>
      <c r="W524" s="100"/>
      <c r="X524" s="100"/>
      <c r="Y524" s="101">
        <v>12</v>
      </c>
      <c r="Z524" s="102"/>
      <c r="AA524" s="102"/>
      <c r="AB524" s="103"/>
      <c r="AC524" s="84" t="s">
        <v>247</v>
      </c>
      <c r="AD524" s="85"/>
      <c r="AE524" s="85"/>
      <c r="AF524" s="85"/>
      <c r="AG524" s="85"/>
      <c r="AH524" s="117" t="s">
        <v>274</v>
      </c>
      <c r="AI524" s="118"/>
      <c r="AJ524" s="118"/>
      <c r="AK524" s="118"/>
      <c r="AL524" s="88" t="s">
        <v>274</v>
      </c>
      <c r="AM524" s="89"/>
      <c r="AN524" s="89"/>
      <c r="AO524" s="90"/>
      <c r="AP524" s="91" t="s">
        <v>274</v>
      </c>
      <c r="AQ524" s="91"/>
      <c r="AR524" s="91"/>
      <c r="AS524" s="91"/>
      <c r="AT524" s="91"/>
      <c r="AU524" s="91"/>
      <c r="AV524" s="91"/>
      <c r="AW524" s="91"/>
      <c r="AX524" s="91"/>
      <c r="AY524">
        <f>$AY$521</f>
        <v>1</v>
      </c>
    </row>
    <row r="525" spans="1:51" ht="30" customHeight="1" x14ac:dyDescent="0.15">
      <c r="A525" s="95">
        <v>2</v>
      </c>
      <c r="B525" s="95">
        <v>1</v>
      </c>
      <c r="C525" s="115" t="s">
        <v>702</v>
      </c>
      <c r="D525" s="114"/>
      <c r="E525" s="114"/>
      <c r="F525" s="114"/>
      <c r="G525" s="114"/>
      <c r="H525" s="114"/>
      <c r="I525" s="114"/>
      <c r="J525" s="98">
        <v>2010001007784</v>
      </c>
      <c r="K525" s="99"/>
      <c r="L525" s="99"/>
      <c r="M525" s="99"/>
      <c r="N525" s="99"/>
      <c r="O525" s="99"/>
      <c r="P525" s="116" t="s">
        <v>675</v>
      </c>
      <c r="Q525" s="100"/>
      <c r="R525" s="100"/>
      <c r="S525" s="100"/>
      <c r="T525" s="100"/>
      <c r="U525" s="100"/>
      <c r="V525" s="100"/>
      <c r="W525" s="100"/>
      <c r="X525" s="100"/>
      <c r="Y525" s="101">
        <v>6</v>
      </c>
      <c r="Z525" s="102"/>
      <c r="AA525" s="102"/>
      <c r="AB525" s="103"/>
      <c r="AC525" s="84" t="s">
        <v>247</v>
      </c>
      <c r="AD525" s="85"/>
      <c r="AE525" s="85"/>
      <c r="AF525" s="85"/>
      <c r="AG525" s="85"/>
      <c r="AH525" s="117" t="s">
        <v>274</v>
      </c>
      <c r="AI525" s="118"/>
      <c r="AJ525" s="118"/>
      <c r="AK525" s="118"/>
      <c r="AL525" s="88" t="s">
        <v>274</v>
      </c>
      <c r="AM525" s="89"/>
      <c r="AN525" s="89"/>
      <c r="AO525" s="90"/>
      <c r="AP525" s="91" t="s">
        <v>274</v>
      </c>
      <c r="AQ525" s="91"/>
      <c r="AR525" s="91"/>
      <c r="AS525" s="91"/>
      <c r="AT525" s="91"/>
      <c r="AU525" s="91"/>
      <c r="AV525" s="91"/>
      <c r="AW525" s="91"/>
      <c r="AX525" s="91"/>
      <c r="AY525">
        <f>COUNTA($C$525)</f>
        <v>1</v>
      </c>
    </row>
    <row r="526" spans="1:51" ht="30" customHeight="1" x14ac:dyDescent="0.15">
      <c r="A526" s="95">
        <v>3</v>
      </c>
      <c r="B526" s="95">
        <v>1</v>
      </c>
      <c r="C526" s="115" t="s">
        <v>721</v>
      </c>
      <c r="D526" s="114"/>
      <c r="E526" s="114"/>
      <c r="F526" s="114"/>
      <c r="G526" s="114"/>
      <c r="H526" s="114"/>
      <c r="I526" s="114"/>
      <c r="J526" s="98">
        <v>2010001034531</v>
      </c>
      <c r="K526" s="99"/>
      <c r="L526" s="99"/>
      <c r="M526" s="99"/>
      <c r="N526" s="99"/>
      <c r="O526" s="99"/>
      <c r="P526" s="116" t="s">
        <v>661</v>
      </c>
      <c r="Q526" s="100"/>
      <c r="R526" s="100"/>
      <c r="S526" s="100"/>
      <c r="T526" s="100"/>
      <c r="U526" s="100"/>
      <c r="V526" s="100"/>
      <c r="W526" s="100"/>
      <c r="X526" s="100"/>
      <c r="Y526" s="101">
        <v>15</v>
      </c>
      <c r="Z526" s="102"/>
      <c r="AA526" s="102"/>
      <c r="AB526" s="103"/>
      <c r="AC526" s="84" t="s">
        <v>247</v>
      </c>
      <c r="AD526" s="85"/>
      <c r="AE526" s="85"/>
      <c r="AF526" s="85"/>
      <c r="AG526" s="85"/>
      <c r="AH526" s="117" t="s">
        <v>274</v>
      </c>
      <c r="AI526" s="118"/>
      <c r="AJ526" s="118"/>
      <c r="AK526" s="118"/>
      <c r="AL526" s="88" t="s">
        <v>274</v>
      </c>
      <c r="AM526" s="89"/>
      <c r="AN526" s="89"/>
      <c r="AO526" s="90"/>
      <c r="AP526" s="91" t="s">
        <v>274</v>
      </c>
      <c r="AQ526" s="91"/>
      <c r="AR526" s="91"/>
      <c r="AS526" s="91"/>
      <c r="AT526" s="91"/>
      <c r="AU526" s="91"/>
      <c r="AV526" s="91"/>
      <c r="AW526" s="91"/>
      <c r="AX526" s="91"/>
      <c r="AY526">
        <f>COUNTA($C$526)</f>
        <v>1</v>
      </c>
    </row>
    <row r="527" spans="1:51" ht="30" customHeight="1" x14ac:dyDescent="0.15">
      <c r="A527" s="95">
        <v>4</v>
      </c>
      <c r="B527" s="95">
        <v>1</v>
      </c>
      <c r="C527" s="115" t="s">
        <v>680</v>
      </c>
      <c r="D527" s="114"/>
      <c r="E527" s="114"/>
      <c r="F527" s="114"/>
      <c r="G527" s="114"/>
      <c r="H527" s="114"/>
      <c r="I527" s="114"/>
      <c r="J527" s="98">
        <v>1010001067912</v>
      </c>
      <c r="K527" s="99"/>
      <c r="L527" s="99"/>
      <c r="M527" s="99"/>
      <c r="N527" s="99"/>
      <c r="O527" s="99"/>
      <c r="P527" s="116" t="s">
        <v>664</v>
      </c>
      <c r="Q527" s="100"/>
      <c r="R527" s="100"/>
      <c r="S527" s="100"/>
      <c r="T527" s="100"/>
      <c r="U527" s="100"/>
      <c r="V527" s="100"/>
      <c r="W527" s="100"/>
      <c r="X527" s="100"/>
      <c r="Y527" s="101">
        <v>7</v>
      </c>
      <c r="Z527" s="102"/>
      <c r="AA527" s="102"/>
      <c r="AB527" s="103"/>
      <c r="AC527" s="84" t="s">
        <v>247</v>
      </c>
      <c r="AD527" s="85"/>
      <c r="AE527" s="85"/>
      <c r="AF527" s="85"/>
      <c r="AG527" s="85"/>
      <c r="AH527" s="117" t="s">
        <v>274</v>
      </c>
      <c r="AI527" s="118"/>
      <c r="AJ527" s="118"/>
      <c r="AK527" s="118"/>
      <c r="AL527" s="88" t="s">
        <v>274</v>
      </c>
      <c r="AM527" s="89"/>
      <c r="AN527" s="89"/>
      <c r="AO527" s="90"/>
      <c r="AP527" s="91" t="s">
        <v>274</v>
      </c>
      <c r="AQ527" s="91"/>
      <c r="AR527" s="91"/>
      <c r="AS527" s="91"/>
      <c r="AT527" s="91"/>
      <c r="AU527" s="91"/>
      <c r="AV527" s="91"/>
      <c r="AW527" s="91"/>
      <c r="AX527" s="91"/>
      <c r="AY527">
        <f>COUNTA($C$527)</f>
        <v>1</v>
      </c>
    </row>
    <row r="528" spans="1:51" ht="30" customHeight="1" x14ac:dyDescent="0.15">
      <c r="A528" s="95">
        <v>5</v>
      </c>
      <c r="B528" s="95">
        <v>1</v>
      </c>
      <c r="C528" s="115" t="s">
        <v>680</v>
      </c>
      <c r="D528" s="114"/>
      <c r="E528" s="114"/>
      <c r="F528" s="114"/>
      <c r="G528" s="114"/>
      <c r="H528" s="114"/>
      <c r="I528" s="114"/>
      <c r="J528" s="98">
        <v>1010001067912</v>
      </c>
      <c r="K528" s="99"/>
      <c r="L528" s="99"/>
      <c r="M528" s="99"/>
      <c r="N528" s="99"/>
      <c r="O528" s="99"/>
      <c r="P528" s="116" t="s">
        <v>722</v>
      </c>
      <c r="Q528" s="100"/>
      <c r="R528" s="100"/>
      <c r="S528" s="100"/>
      <c r="T528" s="100"/>
      <c r="U528" s="100"/>
      <c r="V528" s="100"/>
      <c r="W528" s="100"/>
      <c r="X528" s="100"/>
      <c r="Y528" s="101">
        <v>6</v>
      </c>
      <c r="Z528" s="102"/>
      <c r="AA528" s="102"/>
      <c r="AB528" s="103"/>
      <c r="AC528" s="84" t="s">
        <v>247</v>
      </c>
      <c r="AD528" s="85"/>
      <c r="AE528" s="85"/>
      <c r="AF528" s="85"/>
      <c r="AG528" s="85"/>
      <c r="AH528" s="117" t="s">
        <v>274</v>
      </c>
      <c r="AI528" s="118"/>
      <c r="AJ528" s="118"/>
      <c r="AK528" s="118"/>
      <c r="AL528" s="88" t="s">
        <v>274</v>
      </c>
      <c r="AM528" s="89"/>
      <c r="AN528" s="89"/>
      <c r="AO528" s="90"/>
      <c r="AP528" s="91" t="s">
        <v>274</v>
      </c>
      <c r="AQ528" s="91"/>
      <c r="AR528" s="91"/>
      <c r="AS528" s="91"/>
      <c r="AT528" s="91"/>
      <c r="AU528" s="91"/>
      <c r="AV528" s="91"/>
      <c r="AW528" s="91"/>
      <c r="AX528" s="91"/>
      <c r="AY528">
        <f>COUNTA($C$528)</f>
        <v>1</v>
      </c>
    </row>
    <row r="529" spans="1:51" ht="54.75" customHeight="1" x14ac:dyDescent="0.15">
      <c r="A529" s="95">
        <v>6</v>
      </c>
      <c r="B529" s="95">
        <v>1</v>
      </c>
      <c r="C529" s="115" t="s">
        <v>680</v>
      </c>
      <c r="D529" s="114"/>
      <c r="E529" s="114"/>
      <c r="F529" s="114"/>
      <c r="G529" s="114"/>
      <c r="H529" s="114"/>
      <c r="I529" s="114"/>
      <c r="J529" s="98">
        <v>1010001067912</v>
      </c>
      <c r="K529" s="99"/>
      <c r="L529" s="99"/>
      <c r="M529" s="99"/>
      <c r="N529" s="99"/>
      <c r="O529" s="99"/>
      <c r="P529" s="116" t="s">
        <v>723</v>
      </c>
      <c r="Q529" s="100"/>
      <c r="R529" s="100"/>
      <c r="S529" s="100"/>
      <c r="T529" s="100"/>
      <c r="U529" s="100"/>
      <c r="V529" s="100"/>
      <c r="W529" s="100"/>
      <c r="X529" s="100"/>
      <c r="Y529" s="101">
        <v>5</v>
      </c>
      <c r="Z529" s="102"/>
      <c r="AA529" s="102"/>
      <c r="AB529" s="103"/>
      <c r="AC529" s="84" t="s">
        <v>247</v>
      </c>
      <c r="AD529" s="85"/>
      <c r="AE529" s="85"/>
      <c r="AF529" s="85"/>
      <c r="AG529" s="85"/>
      <c r="AH529" s="117" t="s">
        <v>274</v>
      </c>
      <c r="AI529" s="118"/>
      <c r="AJ529" s="118"/>
      <c r="AK529" s="118"/>
      <c r="AL529" s="88" t="s">
        <v>274</v>
      </c>
      <c r="AM529" s="89"/>
      <c r="AN529" s="89"/>
      <c r="AO529" s="90"/>
      <c r="AP529" s="91" t="s">
        <v>274</v>
      </c>
      <c r="AQ529" s="91"/>
      <c r="AR529" s="91"/>
      <c r="AS529" s="91"/>
      <c r="AT529" s="91"/>
      <c r="AU529" s="91"/>
      <c r="AV529" s="91"/>
      <c r="AW529" s="91"/>
      <c r="AX529" s="91"/>
      <c r="AY529">
        <f>COUNTA($C$529)</f>
        <v>1</v>
      </c>
    </row>
    <row r="530" spans="1:51" ht="30" customHeight="1" x14ac:dyDescent="0.15">
      <c r="A530" s="95">
        <v>7</v>
      </c>
      <c r="B530" s="95">
        <v>1</v>
      </c>
      <c r="C530" s="115" t="s">
        <v>680</v>
      </c>
      <c r="D530" s="114"/>
      <c r="E530" s="114"/>
      <c r="F530" s="114"/>
      <c r="G530" s="114"/>
      <c r="H530" s="114"/>
      <c r="I530" s="114"/>
      <c r="J530" s="98">
        <v>1010001067912</v>
      </c>
      <c r="K530" s="99"/>
      <c r="L530" s="99"/>
      <c r="M530" s="99"/>
      <c r="N530" s="99"/>
      <c r="O530" s="99"/>
      <c r="P530" s="116" t="s">
        <v>694</v>
      </c>
      <c r="Q530" s="100"/>
      <c r="R530" s="100"/>
      <c r="S530" s="100"/>
      <c r="T530" s="100"/>
      <c r="U530" s="100"/>
      <c r="V530" s="100"/>
      <c r="W530" s="100"/>
      <c r="X530" s="100"/>
      <c r="Y530" s="101">
        <v>4</v>
      </c>
      <c r="Z530" s="102"/>
      <c r="AA530" s="102"/>
      <c r="AB530" s="103"/>
      <c r="AC530" s="84" t="s">
        <v>247</v>
      </c>
      <c r="AD530" s="85"/>
      <c r="AE530" s="85"/>
      <c r="AF530" s="85"/>
      <c r="AG530" s="85"/>
      <c r="AH530" s="117" t="s">
        <v>274</v>
      </c>
      <c r="AI530" s="118"/>
      <c r="AJ530" s="118"/>
      <c r="AK530" s="118"/>
      <c r="AL530" s="88" t="s">
        <v>274</v>
      </c>
      <c r="AM530" s="89"/>
      <c r="AN530" s="89"/>
      <c r="AO530" s="90"/>
      <c r="AP530" s="91" t="s">
        <v>274</v>
      </c>
      <c r="AQ530" s="91"/>
      <c r="AR530" s="91"/>
      <c r="AS530" s="91"/>
      <c r="AT530" s="91"/>
      <c r="AU530" s="91"/>
      <c r="AV530" s="91"/>
      <c r="AW530" s="91"/>
      <c r="AX530" s="91"/>
      <c r="AY530">
        <f>COUNTA($C$530)</f>
        <v>1</v>
      </c>
    </row>
    <row r="531" spans="1:51" ht="45.75" customHeight="1" x14ac:dyDescent="0.15">
      <c r="A531" s="95">
        <v>8</v>
      </c>
      <c r="B531" s="95">
        <v>1</v>
      </c>
      <c r="C531" s="115" t="s">
        <v>680</v>
      </c>
      <c r="D531" s="114"/>
      <c r="E531" s="114"/>
      <c r="F531" s="114"/>
      <c r="G531" s="114"/>
      <c r="H531" s="114"/>
      <c r="I531" s="114"/>
      <c r="J531" s="98">
        <v>1010001067912</v>
      </c>
      <c r="K531" s="99"/>
      <c r="L531" s="99"/>
      <c r="M531" s="99"/>
      <c r="N531" s="99"/>
      <c r="O531" s="99"/>
      <c r="P531" s="116" t="s">
        <v>665</v>
      </c>
      <c r="Q531" s="100"/>
      <c r="R531" s="100"/>
      <c r="S531" s="100"/>
      <c r="T531" s="100"/>
      <c r="U531" s="100"/>
      <c r="V531" s="100"/>
      <c r="W531" s="100"/>
      <c r="X531" s="100"/>
      <c r="Y531" s="101">
        <v>2</v>
      </c>
      <c r="Z531" s="102"/>
      <c r="AA531" s="102"/>
      <c r="AB531" s="103"/>
      <c r="AC531" s="84" t="s">
        <v>247</v>
      </c>
      <c r="AD531" s="85"/>
      <c r="AE531" s="85"/>
      <c r="AF531" s="85"/>
      <c r="AG531" s="85"/>
      <c r="AH531" s="117" t="s">
        <v>274</v>
      </c>
      <c r="AI531" s="118"/>
      <c r="AJ531" s="118"/>
      <c r="AK531" s="118"/>
      <c r="AL531" s="88" t="s">
        <v>274</v>
      </c>
      <c r="AM531" s="89"/>
      <c r="AN531" s="89"/>
      <c r="AO531" s="90"/>
      <c r="AP531" s="91" t="s">
        <v>274</v>
      </c>
      <c r="AQ531" s="91"/>
      <c r="AR531" s="91"/>
      <c r="AS531" s="91"/>
      <c r="AT531" s="91"/>
      <c r="AU531" s="91"/>
      <c r="AV531" s="91"/>
      <c r="AW531" s="91"/>
      <c r="AX531" s="91"/>
      <c r="AY531">
        <f>COUNTA($C$531)</f>
        <v>1</v>
      </c>
    </row>
    <row r="532" spans="1:51" ht="30" customHeight="1" x14ac:dyDescent="0.15">
      <c r="A532" s="95">
        <v>9</v>
      </c>
      <c r="B532" s="95">
        <v>1</v>
      </c>
      <c r="C532" s="115" t="s">
        <v>699</v>
      </c>
      <c r="D532" s="114"/>
      <c r="E532" s="114"/>
      <c r="F532" s="114"/>
      <c r="G532" s="114"/>
      <c r="H532" s="114"/>
      <c r="I532" s="114"/>
      <c r="J532" s="98">
        <v>6010801006420</v>
      </c>
      <c r="K532" s="99"/>
      <c r="L532" s="99"/>
      <c r="M532" s="99"/>
      <c r="N532" s="99"/>
      <c r="O532" s="99"/>
      <c r="P532" s="116" t="s">
        <v>724</v>
      </c>
      <c r="Q532" s="100"/>
      <c r="R532" s="100"/>
      <c r="S532" s="100"/>
      <c r="T532" s="100"/>
      <c r="U532" s="100"/>
      <c r="V532" s="100"/>
      <c r="W532" s="100"/>
      <c r="X532" s="100"/>
      <c r="Y532" s="101">
        <v>10</v>
      </c>
      <c r="Z532" s="102"/>
      <c r="AA532" s="102"/>
      <c r="AB532" s="103"/>
      <c r="AC532" s="84" t="s">
        <v>247</v>
      </c>
      <c r="AD532" s="85"/>
      <c r="AE532" s="85"/>
      <c r="AF532" s="85"/>
      <c r="AG532" s="85"/>
      <c r="AH532" s="117" t="s">
        <v>274</v>
      </c>
      <c r="AI532" s="118"/>
      <c r="AJ532" s="118"/>
      <c r="AK532" s="118"/>
      <c r="AL532" s="88" t="s">
        <v>274</v>
      </c>
      <c r="AM532" s="89"/>
      <c r="AN532" s="89"/>
      <c r="AO532" s="90"/>
      <c r="AP532" s="91" t="s">
        <v>274</v>
      </c>
      <c r="AQ532" s="91"/>
      <c r="AR532" s="91"/>
      <c r="AS532" s="91"/>
      <c r="AT532" s="91"/>
      <c r="AU532" s="91"/>
      <c r="AV532" s="91"/>
      <c r="AW532" s="91"/>
      <c r="AX532" s="91"/>
      <c r="AY532">
        <f>COUNTA($C$532)</f>
        <v>1</v>
      </c>
    </row>
    <row r="533" spans="1:51" ht="46.5" customHeight="1" x14ac:dyDescent="0.15">
      <c r="A533" s="95">
        <v>10</v>
      </c>
      <c r="B533" s="95">
        <v>1</v>
      </c>
      <c r="C533" s="115" t="s">
        <v>725</v>
      </c>
      <c r="D533" s="114"/>
      <c r="E533" s="114"/>
      <c r="F533" s="114"/>
      <c r="G533" s="114"/>
      <c r="H533" s="114"/>
      <c r="I533" s="114"/>
      <c r="J533" s="98">
        <v>5460001003554</v>
      </c>
      <c r="K533" s="99"/>
      <c r="L533" s="99"/>
      <c r="M533" s="99"/>
      <c r="N533" s="99"/>
      <c r="O533" s="99"/>
      <c r="P533" s="116" t="s">
        <v>726</v>
      </c>
      <c r="Q533" s="100"/>
      <c r="R533" s="100"/>
      <c r="S533" s="100"/>
      <c r="T533" s="100"/>
      <c r="U533" s="100"/>
      <c r="V533" s="100"/>
      <c r="W533" s="100"/>
      <c r="X533" s="100"/>
      <c r="Y533" s="101">
        <v>1</v>
      </c>
      <c r="Z533" s="102"/>
      <c r="AA533" s="102"/>
      <c r="AB533" s="103"/>
      <c r="AC533" s="84" t="s">
        <v>248</v>
      </c>
      <c r="AD533" s="85"/>
      <c r="AE533" s="85"/>
      <c r="AF533" s="85"/>
      <c r="AG533" s="85"/>
      <c r="AH533" s="117" t="s">
        <v>274</v>
      </c>
      <c r="AI533" s="118"/>
      <c r="AJ533" s="118"/>
      <c r="AK533" s="118"/>
      <c r="AL533" s="88" t="s">
        <v>274</v>
      </c>
      <c r="AM533" s="89"/>
      <c r="AN533" s="89"/>
      <c r="AO533" s="90"/>
      <c r="AP533" s="91" t="s">
        <v>274</v>
      </c>
      <c r="AQ533" s="91"/>
      <c r="AR533" s="91"/>
      <c r="AS533" s="91"/>
      <c r="AT533" s="91"/>
      <c r="AU533" s="91"/>
      <c r="AV533" s="91"/>
      <c r="AW533" s="91"/>
      <c r="AX533" s="91"/>
      <c r="AY533">
        <f>COUNTA($C$533)</f>
        <v>1</v>
      </c>
    </row>
    <row r="534" spans="1:51" ht="42" customHeight="1" x14ac:dyDescent="0.15">
      <c r="A534" s="95">
        <v>11</v>
      </c>
      <c r="B534" s="95">
        <v>1</v>
      </c>
      <c r="C534" s="115" t="s">
        <v>725</v>
      </c>
      <c r="D534" s="114"/>
      <c r="E534" s="114"/>
      <c r="F534" s="114"/>
      <c r="G534" s="114"/>
      <c r="H534" s="114"/>
      <c r="I534" s="114"/>
      <c r="J534" s="98">
        <v>5460001003554</v>
      </c>
      <c r="K534" s="99"/>
      <c r="L534" s="99"/>
      <c r="M534" s="99"/>
      <c r="N534" s="99"/>
      <c r="O534" s="99"/>
      <c r="P534" s="116" t="s">
        <v>727</v>
      </c>
      <c r="Q534" s="100"/>
      <c r="R534" s="100"/>
      <c r="S534" s="100"/>
      <c r="T534" s="100"/>
      <c r="U534" s="100"/>
      <c r="V534" s="100"/>
      <c r="W534" s="100"/>
      <c r="X534" s="100"/>
      <c r="Y534" s="101">
        <v>1</v>
      </c>
      <c r="Z534" s="102"/>
      <c r="AA534" s="102"/>
      <c r="AB534" s="103"/>
      <c r="AC534" s="84" t="s">
        <v>248</v>
      </c>
      <c r="AD534" s="85"/>
      <c r="AE534" s="85"/>
      <c r="AF534" s="85"/>
      <c r="AG534" s="85"/>
      <c r="AH534" s="117" t="s">
        <v>274</v>
      </c>
      <c r="AI534" s="118"/>
      <c r="AJ534" s="118"/>
      <c r="AK534" s="118"/>
      <c r="AL534" s="88" t="s">
        <v>274</v>
      </c>
      <c r="AM534" s="89"/>
      <c r="AN534" s="89"/>
      <c r="AO534" s="90"/>
      <c r="AP534" s="91" t="s">
        <v>274</v>
      </c>
      <c r="AQ534" s="91"/>
      <c r="AR534" s="91"/>
      <c r="AS534" s="91"/>
      <c r="AT534" s="91"/>
      <c r="AU534" s="91"/>
      <c r="AV534" s="91"/>
      <c r="AW534" s="91"/>
      <c r="AX534" s="91"/>
      <c r="AY534">
        <f>COUNTA($C$534)</f>
        <v>1</v>
      </c>
    </row>
    <row r="535" spans="1:51" ht="42" customHeight="1" x14ac:dyDescent="0.15">
      <c r="A535" s="95">
        <v>12</v>
      </c>
      <c r="B535" s="95">
        <v>1</v>
      </c>
      <c r="C535" s="115" t="s">
        <v>725</v>
      </c>
      <c r="D535" s="114"/>
      <c r="E535" s="114"/>
      <c r="F535" s="114"/>
      <c r="G535" s="114"/>
      <c r="H535" s="114"/>
      <c r="I535" s="114"/>
      <c r="J535" s="98">
        <v>5460001003554</v>
      </c>
      <c r="K535" s="99"/>
      <c r="L535" s="99"/>
      <c r="M535" s="99"/>
      <c r="N535" s="99"/>
      <c r="O535" s="99"/>
      <c r="P535" s="116" t="s">
        <v>728</v>
      </c>
      <c r="Q535" s="100"/>
      <c r="R535" s="100"/>
      <c r="S535" s="100"/>
      <c r="T535" s="100"/>
      <c r="U535" s="100"/>
      <c r="V535" s="100"/>
      <c r="W535" s="100"/>
      <c r="X535" s="100"/>
      <c r="Y535" s="101">
        <v>1</v>
      </c>
      <c r="Z535" s="102"/>
      <c r="AA535" s="102"/>
      <c r="AB535" s="103"/>
      <c r="AC535" s="84" t="s">
        <v>248</v>
      </c>
      <c r="AD535" s="85"/>
      <c r="AE535" s="85"/>
      <c r="AF535" s="85"/>
      <c r="AG535" s="85"/>
      <c r="AH535" s="117" t="s">
        <v>274</v>
      </c>
      <c r="AI535" s="118"/>
      <c r="AJ535" s="118"/>
      <c r="AK535" s="118"/>
      <c r="AL535" s="88" t="s">
        <v>274</v>
      </c>
      <c r="AM535" s="89"/>
      <c r="AN535" s="89"/>
      <c r="AO535" s="90"/>
      <c r="AP535" s="91" t="s">
        <v>274</v>
      </c>
      <c r="AQ535" s="91"/>
      <c r="AR535" s="91"/>
      <c r="AS535" s="91"/>
      <c r="AT535" s="91"/>
      <c r="AU535" s="91"/>
      <c r="AV535" s="91"/>
      <c r="AW535" s="91"/>
      <c r="AX535" s="91"/>
      <c r="AY535">
        <f>COUNTA($C$535)</f>
        <v>1</v>
      </c>
    </row>
    <row r="536" spans="1:51" ht="30" customHeight="1" x14ac:dyDescent="0.15">
      <c r="A536" s="95">
        <v>13</v>
      </c>
      <c r="B536" s="95">
        <v>1</v>
      </c>
      <c r="C536" s="115" t="s">
        <v>729</v>
      </c>
      <c r="D536" s="114"/>
      <c r="E536" s="114"/>
      <c r="F536" s="114"/>
      <c r="G536" s="114"/>
      <c r="H536" s="114"/>
      <c r="I536" s="114"/>
      <c r="J536" s="98">
        <v>2290001006949</v>
      </c>
      <c r="K536" s="99"/>
      <c r="L536" s="99"/>
      <c r="M536" s="99"/>
      <c r="N536" s="99"/>
      <c r="O536" s="99"/>
      <c r="P536" s="116" t="s">
        <v>730</v>
      </c>
      <c r="Q536" s="100"/>
      <c r="R536" s="100"/>
      <c r="S536" s="100"/>
      <c r="T536" s="100"/>
      <c r="U536" s="100"/>
      <c r="V536" s="100"/>
      <c r="W536" s="100"/>
      <c r="X536" s="100"/>
      <c r="Y536" s="101">
        <v>1</v>
      </c>
      <c r="Z536" s="102"/>
      <c r="AA536" s="102"/>
      <c r="AB536" s="103"/>
      <c r="AC536" s="84" t="s">
        <v>248</v>
      </c>
      <c r="AD536" s="85"/>
      <c r="AE536" s="85"/>
      <c r="AF536" s="85"/>
      <c r="AG536" s="85"/>
      <c r="AH536" s="117" t="s">
        <v>274</v>
      </c>
      <c r="AI536" s="118"/>
      <c r="AJ536" s="118"/>
      <c r="AK536" s="118"/>
      <c r="AL536" s="88" t="s">
        <v>274</v>
      </c>
      <c r="AM536" s="89"/>
      <c r="AN536" s="89"/>
      <c r="AO536" s="90"/>
      <c r="AP536" s="91" t="s">
        <v>274</v>
      </c>
      <c r="AQ536" s="91"/>
      <c r="AR536" s="91"/>
      <c r="AS536" s="91"/>
      <c r="AT536" s="91"/>
      <c r="AU536" s="91"/>
      <c r="AV536" s="91"/>
      <c r="AW536" s="91"/>
      <c r="AX536" s="91"/>
      <c r="AY536">
        <f>COUNTA($C$536)</f>
        <v>1</v>
      </c>
    </row>
    <row r="537" spans="1:51" ht="30" customHeight="1" x14ac:dyDescent="0.15">
      <c r="A537" s="95">
        <v>14</v>
      </c>
      <c r="B537" s="95">
        <v>1</v>
      </c>
      <c r="C537" s="115" t="s">
        <v>729</v>
      </c>
      <c r="D537" s="114"/>
      <c r="E537" s="114"/>
      <c r="F537" s="114"/>
      <c r="G537" s="114"/>
      <c r="H537" s="114"/>
      <c r="I537" s="114"/>
      <c r="J537" s="98">
        <v>2290001006949</v>
      </c>
      <c r="K537" s="99"/>
      <c r="L537" s="99"/>
      <c r="M537" s="99"/>
      <c r="N537" s="99"/>
      <c r="O537" s="99"/>
      <c r="P537" s="116" t="s">
        <v>731</v>
      </c>
      <c r="Q537" s="100"/>
      <c r="R537" s="100"/>
      <c r="S537" s="100"/>
      <c r="T537" s="100"/>
      <c r="U537" s="100"/>
      <c r="V537" s="100"/>
      <c r="W537" s="100"/>
      <c r="X537" s="100"/>
      <c r="Y537" s="101">
        <v>1</v>
      </c>
      <c r="Z537" s="102"/>
      <c r="AA537" s="102"/>
      <c r="AB537" s="103"/>
      <c r="AC537" s="84" t="s">
        <v>248</v>
      </c>
      <c r="AD537" s="85"/>
      <c r="AE537" s="85"/>
      <c r="AF537" s="85"/>
      <c r="AG537" s="85"/>
      <c r="AH537" s="117" t="s">
        <v>274</v>
      </c>
      <c r="AI537" s="118"/>
      <c r="AJ537" s="118"/>
      <c r="AK537" s="118"/>
      <c r="AL537" s="88" t="s">
        <v>274</v>
      </c>
      <c r="AM537" s="89"/>
      <c r="AN537" s="89"/>
      <c r="AO537" s="90"/>
      <c r="AP537" s="91" t="s">
        <v>274</v>
      </c>
      <c r="AQ537" s="91"/>
      <c r="AR537" s="91"/>
      <c r="AS537" s="91"/>
      <c r="AT537" s="91"/>
      <c r="AU537" s="91"/>
      <c r="AV537" s="91"/>
      <c r="AW537" s="91"/>
      <c r="AX537" s="91"/>
      <c r="AY537">
        <f>COUNTA($C$537)</f>
        <v>1</v>
      </c>
    </row>
    <row r="538" spans="1:51" ht="30" customHeight="1" x14ac:dyDescent="0.15">
      <c r="A538" s="95">
        <v>15</v>
      </c>
      <c r="B538" s="95">
        <v>1</v>
      </c>
      <c r="C538" s="115" t="s">
        <v>732</v>
      </c>
      <c r="D538" s="114"/>
      <c r="E538" s="114"/>
      <c r="F538" s="114"/>
      <c r="G538" s="114"/>
      <c r="H538" s="114"/>
      <c r="I538" s="114"/>
      <c r="J538" s="98">
        <v>3420001004995</v>
      </c>
      <c r="K538" s="99"/>
      <c r="L538" s="99"/>
      <c r="M538" s="99"/>
      <c r="N538" s="99"/>
      <c r="O538" s="99"/>
      <c r="P538" s="116" t="s">
        <v>733</v>
      </c>
      <c r="Q538" s="100"/>
      <c r="R538" s="100"/>
      <c r="S538" s="100"/>
      <c r="T538" s="100"/>
      <c r="U538" s="100"/>
      <c r="V538" s="100"/>
      <c r="W538" s="100"/>
      <c r="X538" s="100"/>
      <c r="Y538" s="101">
        <v>2</v>
      </c>
      <c r="Z538" s="102"/>
      <c r="AA538" s="102"/>
      <c r="AB538" s="103"/>
      <c r="AC538" s="84" t="s">
        <v>248</v>
      </c>
      <c r="AD538" s="85"/>
      <c r="AE538" s="85"/>
      <c r="AF538" s="85"/>
      <c r="AG538" s="85"/>
      <c r="AH538" s="117" t="s">
        <v>274</v>
      </c>
      <c r="AI538" s="118"/>
      <c r="AJ538" s="118"/>
      <c r="AK538" s="118"/>
      <c r="AL538" s="88" t="s">
        <v>274</v>
      </c>
      <c r="AM538" s="89"/>
      <c r="AN538" s="89"/>
      <c r="AO538" s="90"/>
      <c r="AP538" s="91" t="s">
        <v>274</v>
      </c>
      <c r="AQ538" s="91"/>
      <c r="AR538" s="91"/>
      <c r="AS538" s="91"/>
      <c r="AT538" s="91"/>
      <c r="AU538" s="91"/>
      <c r="AV538" s="91"/>
      <c r="AW538" s="91"/>
      <c r="AX538" s="91"/>
      <c r="AY538">
        <f>COUNTA($C$538)</f>
        <v>1</v>
      </c>
    </row>
    <row r="539" spans="1:51" ht="30" customHeight="1" x14ac:dyDescent="0.15">
      <c r="A539" s="95">
        <v>16</v>
      </c>
      <c r="B539" s="95">
        <v>1</v>
      </c>
      <c r="C539" s="115" t="s">
        <v>734</v>
      </c>
      <c r="D539" s="114"/>
      <c r="E539" s="114"/>
      <c r="F539" s="114"/>
      <c r="G539" s="114"/>
      <c r="H539" s="114"/>
      <c r="I539" s="114"/>
      <c r="J539" s="98">
        <v>1100001002091</v>
      </c>
      <c r="K539" s="99"/>
      <c r="L539" s="99"/>
      <c r="M539" s="99"/>
      <c r="N539" s="99"/>
      <c r="O539" s="99"/>
      <c r="P539" s="116" t="s">
        <v>666</v>
      </c>
      <c r="Q539" s="100"/>
      <c r="R539" s="100"/>
      <c r="S539" s="100"/>
      <c r="T539" s="100"/>
      <c r="U539" s="100"/>
      <c r="V539" s="100"/>
      <c r="W539" s="100"/>
      <c r="X539" s="100"/>
      <c r="Y539" s="101">
        <v>1</v>
      </c>
      <c r="Z539" s="102"/>
      <c r="AA539" s="102"/>
      <c r="AB539" s="103"/>
      <c r="AC539" s="84" t="s">
        <v>248</v>
      </c>
      <c r="AD539" s="85"/>
      <c r="AE539" s="85"/>
      <c r="AF539" s="85"/>
      <c r="AG539" s="85"/>
      <c r="AH539" s="117" t="s">
        <v>274</v>
      </c>
      <c r="AI539" s="118"/>
      <c r="AJ539" s="118"/>
      <c r="AK539" s="118"/>
      <c r="AL539" s="88" t="s">
        <v>274</v>
      </c>
      <c r="AM539" s="89"/>
      <c r="AN539" s="89"/>
      <c r="AO539" s="90"/>
      <c r="AP539" s="91" t="s">
        <v>274</v>
      </c>
      <c r="AQ539" s="91"/>
      <c r="AR539" s="91"/>
      <c r="AS539" s="91"/>
      <c r="AT539" s="91"/>
      <c r="AU539" s="91"/>
      <c r="AV539" s="91"/>
      <c r="AW539" s="91"/>
      <c r="AX539" s="91"/>
      <c r="AY539">
        <f>COUNTA($C$539)</f>
        <v>1</v>
      </c>
    </row>
    <row r="540" spans="1:51" s="16" customFormat="1" ht="30" customHeight="1" x14ac:dyDescent="0.15">
      <c r="A540" s="95">
        <v>17</v>
      </c>
      <c r="B540" s="95">
        <v>1</v>
      </c>
      <c r="C540" s="115" t="s">
        <v>734</v>
      </c>
      <c r="D540" s="114"/>
      <c r="E540" s="114"/>
      <c r="F540" s="114"/>
      <c r="G540" s="114"/>
      <c r="H540" s="114"/>
      <c r="I540" s="114"/>
      <c r="J540" s="98">
        <v>1100001002091</v>
      </c>
      <c r="K540" s="99"/>
      <c r="L540" s="99"/>
      <c r="M540" s="99"/>
      <c r="N540" s="99"/>
      <c r="O540" s="99"/>
      <c r="P540" s="116" t="s">
        <v>735</v>
      </c>
      <c r="Q540" s="100"/>
      <c r="R540" s="100"/>
      <c r="S540" s="100"/>
      <c r="T540" s="100"/>
      <c r="U540" s="100"/>
      <c r="V540" s="100"/>
      <c r="W540" s="100"/>
      <c r="X540" s="100"/>
      <c r="Y540" s="101">
        <v>1</v>
      </c>
      <c r="Z540" s="102"/>
      <c r="AA540" s="102"/>
      <c r="AB540" s="103"/>
      <c r="AC540" s="84" t="s">
        <v>248</v>
      </c>
      <c r="AD540" s="85"/>
      <c r="AE540" s="85"/>
      <c r="AF540" s="85"/>
      <c r="AG540" s="85"/>
      <c r="AH540" s="117" t="s">
        <v>274</v>
      </c>
      <c r="AI540" s="118"/>
      <c r="AJ540" s="118"/>
      <c r="AK540" s="118"/>
      <c r="AL540" s="88" t="s">
        <v>274</v>
      </c>
      <c r="AM540" s="89"/>
      <c r="AN540" s="89"/>
      <c r="AO540" s="90"/>
      <c r="AP540" s="91" t="s">
        <v>274</v>
      </c>
      <c r="AQ540" s="91"/>
      <c r="AR540" s="91"/>
      <c r="AS540" s="91"/>
      <c r="AT540" s="91"/>
      <c r="AU540" s="91"/>
      <c r="AV540" s="91"/>
      <c r="AW540" s="91"/>
      <c r="AX540" s="91"/>
      <c r="AY540">
        <f>COUNTA($C$540)</f>
        <v>1</v>
      </c>
    </row>
    <row r="541" spans="1:51" ht="30" customHeight="1" x14ac:dyDescent="0.15">
      <c r="A541" s="95">
        <v>18</v>
      </c>
      <c r="B541" s="95">
        <v>1</v>
      </c>
      <c r="C541" s="115" t="s">
        <v>736</v>
      </c>
      <c r="D541" s="114"/>
      <c r="E541" s="114"/>
      <c r="F541" s="114"/>
      <c r="G541" s="114"/>
      <c r="H541" s="114"/>
      <c r="I541" s="114"/>
      <c r="J541" s="98">
        <v>9340002003231</v>
      </c>
      <c r="K541" s="99"/>
      <c r="L541" s="99"/>
      <c r="M541" s="99"/>
      <c r="N541" s="99"/>
      <c r="O541" s="99"/>
      <c r="P541" s="116" t="s">
        <v>737</v>
      </c>
      <c r="Q541" s="100"/>
      <c r="R541" s="100"/>
      <c r="S541" s="100"/>
      <c r="T541" s="100"/>
      <c r="U541" s="100"/>
      <c r="V541" s="100"/>
      <c r="W541" s="100"/>
      <c r="X541" s="100"/>
      <c r="Y541" s="101">
        <v>2</v>
      </c>
      <c r="Z541" s="102"/>
      <c r="AA541" s="102"/>
      <c r="AB541" s="103"/>
      <c r="AC541" s="84" t="s">
        <v>248</v>
      </c>
      <c r="AD541" s="85"/>
      <c r="AE541" s="85"/>
      <c r="AF541" s="85"/>
      <c r="AG541" s="85"/>
      <c r="AH541" s="117" t="s">
        <v>274</v>
      </c>
      <c r="AI541" s="118"/>
      <c r="AJ541" s="118"/>
      <c r="AK541" s="118"/>
      <c r="AL541" s="88" t="s">
        <v>274</v>
      </c>
      <c r="AM541" s="89"/>
      <c r="AN541" s="89"/>
      <c r="AO541" s="90"/>
      <c r="AP541" s="91" t="s">
        <v>274</v>
      </c>
      <c r="AQ541" s="91"/>
      <c r="AR541" s="91"/>
      <c r="AS541" s="91"/>
      <c r="AT541" s="91"/>
      <c r="AU541" s="91"/>
      <c r="AV541" s="91"/>
      <c r="AW541" s="91"/>
      <c r="AX541" s="91"/>
      <c r="AY541">
        <f>COUNTA($C$541)</f>
        <v>1</v>
      </c>
    </row>
    <row r="542" spans="1:51" ht="45" customHeight="1" x14ac:dyDescent="0.15">
      <c r="A542" s="95">
        <v>19</v>
      </c>
      <c r="B542" s="95">
        <v>1</v>
      </c>
      <c r="C542" s="115" t="s">
        <v>738</v>
      </c>
      <c r="D542" s="114"/>
      <c r="E542" s="114"/>
      <c r="F542" s="114"/>
      <c r="G542" s="114"/>
      <c r="H542" s="114"/>
      <c r="I542" s="114"/>
      <c r="J542" s="98">
        <v>2340001002018</v>
      </c>
      <c r="K542" s="99"/>
      <c r="L542" s="99"/>
      <c r="M542" s="99"/>
      <c r="N542" s="99"/>
      <c r="O542" s="99"/>
      <c r="P542" s="116" t="s">
        <v>739</v>
      </c>
      <c r="Q542" s="100"/>
      <c r="R542" s="100"/>
      <c r="S542" s="100"/>
      <c r="T542" s="100"/>
      <c r="U542" s="100"/>
      <c r="V542" s="100"/>
      <c r="W542" s="100"/>
      <c r="X542" s="100"/>
      <c r="Y542" s="101">
        <v>2</v>
      </c>
      <c r="Z542" s="102"/>
      <c r="AA542" s="102"/>
      <c r="AB542" s="103"/>
      <c r="AC542" s="84" t="s">
        <v>248</v>
      </c>
      <c r="AD542" s="85"/>
      <c r="AE542" s="85"/>
      <c r="AF542" s="85"/>
      <c r="AG542" s="85"/>
      <c r="AH542" s="117" t="s">
        <v>274</v>
      </c>
      <c r="AI542" s="118"/>
      <c r="AJ542" s="118"/>
      <c r="AK542" s="118"/>
      <c r="AL542" s="88" t="s">
        <v>274</v>
      </c>
      <c r="AM542" s="89"/>
      <c r="AN542" s="89"/>
      <c r="AO542" s="90"/>
      <c r="AP542" s="91" t="s">
        <v>274</v>
      </c>
      <c r="AQ542" s="91"/>
      <c r="AR542" s="91"/>
      <c r="AS542" s="91"/>
      <c r="AT542" s="91"/>
      <c r="AU542" s="91"/>
      <c r="AV542" s="91"/>
      <c r="AW542" s="91"/>
      <c r="AX542" s="91"/>
      <c r="AY542">
        <f>COUNTA($C$542)</f>
        <v>1</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191</v>
      </c>
      <c r="K556" s="120"/>
      <c r="L556" s="120"/>
      <c r="M556" s="120"/>
      <c r="N556" s="120"/>
      <c r="O556" s="120"/>
      <c r="P556" s="121" t="s">
        <v>25</v>
      </c>
      <c r="Q556" s="121"/>
      <c r="R556" s="121"/>
      <c r="S556" s="121"/>
      <c r="T556" s="121"/>
      <c r="U556" s="121"/>
      <c r="V556" s="121"/>
      <c r="W556" s="121"/>
      <c r="X556" s="121"/>
      <c r="Y556" s="122" t="s">
        <v>190</v>
      </c>
      <c r="Z556" s="123"/>
      <c r="AA556" s="123"/>
      <c r="AB556" s="123"/>
      <c r="AC556" s="105" t="s">
        <v>220</v>
      </c>
      <c r="AD556" s="105"/>
      <c r="AE556" s="105"/>
      <c r="AF556" s="105"/>
      <c r="AG556" s="105"/>
      <c r="AH556" s="122" t="s">
        <v>238</v>
      </c>
      <c r="AI556" s="119"/>
      <c r="AJ556" s="119"/>
      <c r="AK556" s="119"/>
      <c r="AL556" s="119" t="s">
        <v>19</v>
      </c>
      <c r="AM556" s="119"/>
      <c r="AN556" s="119"/>
      <c r="AO556" s="124"/>
      <c r="AP556" s="108" t="s">
        <v>192</v>
      </c>
      <c r="AQ556" s="108"/>
      <c r="AR556" s="108"/>
      <c r="AS556" s="108"/>
      <c r="AT556" s="108"/>
      <c r="AU556" s="108"/>
      <c r="AV556" s="108"/>
      <c r="AW556" s="108"/>
      <c r="AX556" s="108"/>
      <c r="AY556">
        <f>$AY$554</f>
        <v>1</v>
      </c>
    </row>
    <row r="557" spans="1:51" ht="30" customHeight="1" x14ac:dyDescent="0.15">
      <c r="A557" s="95">
        <v>1</v>
      </c>
      <c r="B557" s="95">
        <v>1</v>
      </c>
      <c r="C557" s="115" t="s">
        <v>740</v>
      </c>
      <c r="D557" s="114"/>
      <c r="E557" s="114"/>
      <c r="F557" s="114"/>
      <c r="G557" s="114"/>
      <c r="H557" s="114"/>
      <c r="I557" s="114"/>
      <c r="J557" s="98">
        <v>7000020143821</v>
      </c>
      <c r="K557" s="99"/>
      <c r="L557" s="99"/>
      <c r="M557" s="99"/>
      <c r="N557" s="99"/>
      <c r="O557" s="99"/>
      <c r="P557" s="116" t="s">
        <v>677</v>
      </c>
      <c r="Q557" s="100"/>
      <c r="R557" s="100"/>
      <c r="S557" s="100"/>
      <c r="T557" s="100"/>
      <c r="U557" s="100"/>
      <c r="V557" s="100"/>
      <c r="W557" s="100"/>
      <c r="X557" s="100"/>
      <c r="Y557" s="101">
        <v>0.1</v>
      </c>
      <c r="Z557" s="102"/>
      <c r="AA557" s="102"/>
      <c r="AB557" s="103"/>
      <c r="AC557" s="84" t="s">
        <v>249</v>
      </c>
      <c r="AD557" s="85"/>
      <c r="AE557" s="85"/>
      <c r="AF557" s="85"/>
      <c r="AG557" s="85"/>
      <c r="AH557" s="117" t="s">
        <v>274</v>
      </c>
      <c r="AI557" s="118"/>
      <c r="AJ557" s="118"/>
      <c r="AK557" s="118"/>
      <c r="AL557" s="88" t="s">
        <v>274</v>
      </c>
      <c r="AM557" s="89"/>
      <c r="AN557" s="89"/>
      <c r="AO557" s="90"/>
      <c r="AP557" s="91" t="s">
        <v>274</v>
      </c>
      <c r="AQ557" s="91"/>
      <c r="AR557" s="91"/>
      <c r="AS557" s="91"/>
      <c r="AT557" s="91"/>
      <c r="AU557" s="91"/>
      <c r="AV557" s="91"/>
      <c r="AW557" s="91"/>
      <c r="AX557" s="91"/>
      <c r="AY557">
        <f>$AY$554</f>
        <v>1</v>
      </c>
    </row>
    <row r="558" spans="1:51" ht="30" customHeight="1" x14ac:dyDescent="0.15">
      <c r="A558" s="95">
        <v>2</v>
      </c>
      <c r="B558" s="95">
        <v>1</v>
      </c>
      <c r="C558" s="115" t="s">
        <v>740</v>
      </c>
      <c r="D558" s="114"/>
      <c r="E558" s="114"/>
      <c r="F558" s="114"/>
      <c r="G558" s="114"/>
      <c r="H558" s="114"/>
      <c r="I558" s="114"/>
      <c r="J558" s="98">
        <v>7000020143821</v>
      </c>
      <c r="K558" s="99"/>
      <c r="L558" s="99"/>
      <c r="M558" s="99"/>
      <c r="N558" s="99"/>
      <c r="O558" s="99"/>
      <c r="P558" s="116" t="s">
        <v>678</v>
      </c>
      <c r="Q558" s="100"/>
      <c r="R558" s="100"/>
      <c r="S558" s="100"/>
      <c r="T558" s="100"/>
      <c r="U558" s="100"/>
      <c r="V558" s="100"/>
      <c r="W558" s="100"/>
      <c r="X558" s="100"/>
      <c r="Y558" s="101">
        <v>0</v>
      </c>
      <c r="Z558" s="102"/>
      <c r="AA558" s="102"/>
      <c r="AB558" s="103"/>
      <c r="AC558" s="84" t="s">
        <v>249</v>
      </c>
      <c r="AD558" s="85"/>
      <c r="AE558" s="85"/>
      <c r="AF558" s="85"/>
      <c r="AG558" s="85"/>
      <c r="AH558" s="117" t="s">
        <v>274</v>
      </c>
      <c r="AI558" s="118"/>
      <c r="AJ558" s="118"/>
      <c r="AK558" s="118"/>
      <c r="AL558" s="88" t="s">
        <v>274</v>
      </c>
      <c r="AM558" s="89"/>
      <c r="AN558" s="89"/>
      <c r="AO558" s="90"/>
      <c r="AP558" s="91" t="s">
        <v>274</v>
      </c>
      <c r="AQ558" s="91"/>
      <c r="AR558" s="91"/>
      <c r="AS558" s="91"/>
      <c r="AT558" s="91"/>
      <c r="AU558" s="91"/>
      <c r="AV558" s="91"/>
      <c r="AW558" s="91"/>
      <c r="AX558" s="91"/>
      <c r="AY558">
        <f>COUNTA($C$558)</f>
        <v>1</v>
      </c>
    </row>
    <row r="559" spans="1:51" ht="30" customHeight="1" x14ac:dyDescent="0.15">
      <c r="A559" s="95">
        <v>3</v>
      </c>
      <c r="B559" s="95">
        <v>1</v>
      </c>
      <c r="C559" s="115" t="s">
        <v>740</v>
      </c>
      <c r="D559" s="114"/>
      <c r="E559" s="114"/>
      <c r="F559" s="114"/>
      <c r="G559" s="114"/>
      <c r="H559" s="114"/>
      <c r="I559" s="114"/>
      <c r="J559" s="98">
        <v>7000020143821</v>
      </c>
      <c r="K559" s="99"/>
      <c r="L559" s="99"/>
      <c r="M559" s="99"/>
      <c r="N559" s="99"/>
      <c r="O559" s="99"/>
      <c r="P559" s="116" t="s">
        <v>679</v>
      </c>
      <c r="Q559" s="100"/>
      <c r="R559" s="100"/>
      <c r="S559" s="100"/>
      <c r="T559" s="100"/>
      <c r="U559" s="100"/>
      <c r="V559" s="100"/>
      <c r="W559" s="100"/>
      <c r="X559" s="100"/>
      <c r="Y559" s="101">
        <v>0</v>
      </c>
      <c r="Z559" s="102"/>
      <c r="AA559" s="102"/>
      <c r="AB559" s="103"/>
      <c r="AC559" s="84" t="s">
        <v>249</v>
      </c>
      <c r="AD559" s="85"/>
      <c r="AE559" s="85"/>
      <c r="AF559" s="85"/>
      <c r="AG559" s="85"/>
      <c r="AH559" s="117" t="s">
        <v>274</v>
      </c>
      <c r="AI559" s="118"/>
      <c r="AJ559" s="118"/>
      <c r="AK559" s="118"/>
      <c r="AL559" s="88" t="s">
        <v>274</v>
      </c>
      <c r="AM559" s="89"/>
      <c r="AN559" s="89"/>
      <c r="AO559" s="90"/>
      <c r="AP559" s="91" t="s">
        <v>274</v>
      </c>
      <c r="AQ559" s="91"/>
      <c r="AR559" s="91"/>
      <c r="AS559" s="91"/>
      <c r="AT559" s="91"/>
      <c r="AU559" s="91"/>
      <c r="AV559" s="91"/>
      <c r="AW559" s="91"/>
      <c r="AX559" s="91"/>
      <c r="AY559">
        <f>COUNTA($C$559)</f>
        <v>1</v>
      </c>
    </row>
    <row r="560" spans="1:51" ht="30" customHeight="1" x14ac:dyDescent="0.15">
      <c r="A560" s="95">
        <v>4</v>
      </c>
      <c r="B560" s="95">
        <v>1</v>
      </c>
      <c r="C560" s="128" t="s">
        <v>741</v>
      </c>
      <c r="D560" s="129"/>
      <c r="E560" s="129"/>
      <c r="F560" s="129"/>
      <c r="G560" s="129"/>
      <c r="H560" s="129"/>
      <c r="I560" s="130"/>
      <c r="J560" s="131" t="s">
        <v>274</v>
      </c>
      <c r="K560" s="132"/>
      <c r="L560" s="132"/>
      <c r="M560" s="132"/>
      <c r="N560" s="132"/>
      <c r="O560" s="133"/>
      <c r="P560" s="134" t="s">
        <v>742</v>
      </c>
      <c r="Q560" s="135"/>
      <c r="R560" s="135"/>
      <c r="S560" s="135"/>
      <c r="T560" s="135"/>
      <c r="U560" s="135"/>
      <c r="V560" s="135"/>
      <c r="W560" s="135"/>
      <c r="X560" s="136"/>
      <c r="Y560" s="101">
        <v>0.1</v>
      </c>
      <c r="Z560" s="102"/>
      <c r="AA560" s="102"/>
      <c r="AB560" s="103"/>
      <c r="AC560" s="137" t="s">
        <v>249</v>
      </c>
      <c r="AD560" s="138"/>
      <c r="AE560" s="138"/>
      <c r="AF560" s="138"/>
      <c r="AG560" s="139"/>
      <c r="AH560" s="140" t="s">
        <v>274</v>
      </c>
      <c r="AI560" s="141"/>
      <c r="AJ560" s="141"/>
      <c r="AK560" s="142"/>
      <c r="AL560" s="88" t="s">
        <v>274</v>
      </c>
      <c r="AM560" s="89"/>
      <c r="AN560" s="89"/>
      <c r="AO560" s="90"/>
      <c r="AP560" s="125" t="s">
        <v>274</v>
      </c>
      <c r="AQ560" s="126"/>
      <c r="AR560" s="126"/>
      <c r="AS560" s="126"/>
      <c r="AT560" s="126"/>
      <c r="AU560" s="126"/>
      <c r="AV560" s="126"/>
      <c r="AW560" s="126"/>
      <c r="AX560" s="127"/>
      <c r="AY560">
        <f>COUNTA($C$560)</f>
        <v>1</v>
      </c>
    </row>
    <row r="561" spans="1:51" ht="30" customHeight="1" x14ac:dyDescent="0.15">
      <c r="A561" s="95">
        <v>5</v>
      </c>
      <c r="B561" s="95">
        <v>1</v>
      </c>
      <c r="C561" s="128" t="s">
        <v>743</v>
      </c>
      <c r="D561" s="129"/>
      <c r="E561" s="129"/>
      <c r="F561" s="129"/>
      <c r="G561" s="129"/>
      <c r="H561" s="129"/>
      <c r="I561" s="130"/>
      <c r="J561" s="131">
        <v>1430001056360</v>
      </c>
      <c r="K561" s="132"/>
      <c r="L561" s="132"/>
      <c r="M561" s="132"/>
      <c r="N561" s="132"/>
      <c r="O561" s="133"/>
      <c r="P561" s="134" t="s">
        <v>744</v>
      </c>
      <c r="Q561" s="135"/>
      <c r="R561" s="135"/>
      <c r="S561" s="135"/>
      <c r="T561" s="135"/>
      <c r="U561" s="135"/>
      <c r="V561" s="135"/>
      <c r="W561" s="135"/>
      <c r="X561" s="136"/>
      <c r="Y561" s="101">
        <v>0.1</v>
      </c>
      <c r="Z561" s="102"/>
      <c r="AA561" s="102"/>
      <c r="AB561" s="103"/>
      <c r="AC561" s="137" t="s">
        <v>249</v>
      </c>
      <c r="AD561" s="138"/>
      <c r="AE561" s="138"/>
      <c r="AF561" s="138"/>
      <c r="AG561" s="139"/>
      <c r="AH561" s="140" t="s">
        <v>274</v>
      </c>
      <c r="AI561" s="141"/>
      <c r="AJ561" s="141"/>
      <c r="AK561" s="142"/>
      <c r="AL561" s="88" t="s">
        <v>274</v>
      </c>
      <c r="AM561" s="89"/>
      <c r="AN561" s="89"/>
      <c r="AO561" s="90"/>
      <c r="AP561" s="125" t="s">
        <v>274</v>
      </c>
      <c r="AQ561" s="126"/>
      <c r="AR561" s="126"/>
      <c r="AS561" s="126"/>
      <c r="AT561" s="126"/>
      <c r="AU561" s="126"/>
      <c r="AV561" s="126"/>
      <c r="AW561" s="126"/>
      <c r="AX561" s="127"/>
      <c r="AY561">
        <f>COUNTA($C$561)</f>
        <v>1</v>
      </c>
    </row>
    <row r="562" spans="1:51" ht="30" customHeight="1" x14ac:dyDescent="0.15">
      <c r="A562" s="95">
        <v>6</v>
      </c>
      <c r="B562" s="95">
        <v>1</v>
      </c>
      <c r="C562" s="128" t="s">
        <v>745</v>
      </c>
      <c r="D562" s="129"/>
      <c r="E562" s="129"/>
      <c r="F562" s="129"/>
      <c r="G562" s="129"/>
      <c r="H562" s="129"/>
      <c r="I562" s="130"/>
      <c r="J562" s="131">
        <v>1000020222151</v>
      </c>
      <c r="K562" s="132"/>
      <c r="L562" s="132"/>
      <c r="M562" s="132"/>
      <c r="N562" s="132"/>
      <c r="O562" s="133"/>
      <c r="P562" s="134" t="s">
        <v>746</v>
      </c>
      <c r="Q562" s="135"/>
      <c r="R562" s="135"/>
      <c r="S562" s="135"/>
      <c r="T562" s="135"/>
      <c r="U562" s="135"/>
      <c r="V562" s="135"/>
      <c r="W562" s="135"/>
      <c r="X562" s="136"/>
      <c r="Y562" s="101">
        <v>0.1</v>
      </c>
      <c r="Z562" s="102"/>
      <c r="AA562" s="102"/>
      <c r="AB562" s="103"/>
      <c r="AC562" s="137" t="s">
        <v>249</v>
      </c>
      <c r="AD562" s="138"/>
      <c r="AE562" s="138"/>
      <c r="AF562" s="138"/>
      <c r="AG562" s="139"/>
      <c r="AH562" s="140" t="s">
        <v>274</v>
      </c>
      <c r="AI562" s="141"/>
      <c r="AJ562" s="141"/>
      <c r="AK562" s="142"/>
      <c r="AL562" s="88" t="s">
        <v>274</v>
      </c>
      <c r="AM562" s="89"/>
      <c r="AN562" s="89"/>
      <c r="AO562" s="90"/>
      <c r="AP562" s="125" t="s">
        <v>274</v>
      </c>
      <c r="AQ562" s="126"/>
      <c r="AR562" s="126"/>
      <c r="AS562" s="126"/>
      <c r="AT562" s="126"/>
      <c r="AU562" s="126"/>
      <c r="AV562" s="126"/>
      <c r="AW562" s="126"/>
      <c r="AX562" s="127"/>
      <c r="AY562">
        <f>COUNTA($C$562)</f>
        <v>1</v>
      </c>
    </row>
    <row r="563" spans="1:51" ht="30" customHeight="1" x14ac:dyDescent="0.15">
      <c r="A563" s="95">
        <v>7</v>
      </c>
      <c r="B563" s="95">
        <v>1</v>
      </c>
      <c r="C563" s="128" t="s">
        <v>747</v>
      </c>
      <c r="D563" s="129"/>
      <c r="E563" s="129"/>
      <c r="F563" s="129"/>
      <c r="G563" s="129"/>
      <c r="H563" s="129"/>
      <c r="I563" s="130"/>
      <c r="J563" s="131" t="s">
        <v>274</v>
      </c>
      <c r="K563" s="132"/>
      <c r="L563" s="132"/>
      <c r="M563" s="132"/>
      <c r="N563" s="132"/>
      <c r="O563" s="133"/>
      <c r="P563" s="134" t="s">
        <v>748</v>
      </c>
      <c r="Q563" s="135"/>
      <c r="R563" s="135"/>
      <c r="S563" s="135"/>
      <c r="T563" s="135"/>
      <c r="U563" s="135"/>
      <c r="V563" s="135"/>
      <c r="W563" s="135"/>
      <c r="X563" s="136"/>
      <c r="Y563" s="101">
        <v>0.1</v>
      </c>
      <c r="Z563" s="102"/>
      <c r="AA563" s="102"/>
      <c r="AB563" s="103"/>
      <c r="AC563" s="137" t="s">
        <v>249</v>
      </c>
      <c r="AD563" s="138"/>
      <c r="AE563" s="138"/>
      <c r="AF563" s="138"/>
      <c r="AG563" s="139"/>
      <c r="AH563" s="140" t="s">
        <v>274</v>
      </c>
      <c r="AI563" s="141"/>
      <c r="AJ563" s="141"/>
      <c r="AK563" s="142"/>
      <c r="AL563" s="88" t="s">
        <v>274</v>
      </c>
      <c r="AM563" s="89"/>
      <c r="AN563" s="89"/>
      <c r="AO563" s="90"/>
      <c r="AP563" s="125" t="s">
        <v>274</v>
      </c>
      <c r="AQ563" s="126"/>
      <c r="AR563" s="126"/>
      <c r="AS563" s="126"/>
      <c r="AT563" s="126"/>
      <c r="AU563" s="126"/>
      <c r="AV563" s="126"/>
      <c r="AW563" s="126"/>
      <c r="AX563" s="127"/>
      <c r="AY563">
        <f>COUNTA($C$563)</f>
        <v>1</v>
      </c>
    </row>
    <row r="564" spans="1:51" ht="30" customHeight="1" x14ac:dyDescent="0.15">
      <c r="A564" s="95">
        <v>8</v>
      </c>
      <c r="B564" s="95">
        <v>1</v>
      </c>
      <c r="C564" s="128" t="s">
        <v>749</v>
      </c>
      <c r="D564" s="129"/>
      <c r="E564" s="129"/>
      <c r="F564" s="129"/>
      <c r="G564" s="129"/>
      <c r="H564" s="129"/>
      <c r="I564" s="130"/>
      <c r="J564" s="131">
        <v>5100001024867</v>
      </c>
      <c r="K564" s="132"/>
      <c r="L564" s="132"/>
      <c r="M564" s="132"/>
      <c r="N564" s="132"/>
      <c r="O564" s="133"/>
      <c r="P564" s="134" t="s">
        <v>750</v>
      </c>
      <c r="Q564" s="135"/>
      <c r="R564" s="135"/>
      <c r="S564" s="135"/>
      <c r="T564" s="135"/>
      <c r="U564" s="135"/>
      <c r="V564" s="135"/>
      <c r="W564" s="135"/>
      <c r="X564" s="136"/>
      <c r="Y564" s="101">
        <v>0</v>
      </c>
      <c r="Z564" s="102"/>
      <c r="AA564" s="102"/>
      <c r="AB564" s="103"/>
      <c r="AC564" s="137" t="s">
        <v>249</v>
      </c>
      <c r="AD564" s="138"/>
      <c r="AE564" s="138"/>
      <c r="AF564" s="138"/>
      <c r="AG564" s="139"/>
      <c r="AH564" s="140" t="s">
        <v>274</v>
      </c>
      <c r="AI564" s="141"/>
      <c r="AJ564" s="141"/>
      <c r="AK564" s="142"/>
      <c r="AL564" s="88" t="s">
        <v>274</v>
      </c>
      <c r="AM564" s="89"/>
      <c r="AN564" s="89"/>
      <c r="AO564" s="90"/>
      <c r="AP564" s="125" t="s">
        <v>274</v>
      </c>
      <c r="AQ564" s="126"/>
      <c r="AR564" s="126"/>
      <c r="AS564" s="126"/>
      <c r="AT564" s="126"/>
      <c r="AU564" s="126"/>
      <c r="AV564" s="126"/>
      <c r="AW564" s="126"/>
      <c r="AX564" s="127"/>
      <c r="AY564">
        <f>COUNTA($C$564)</f>
        <v>1</v>
      </c>
    </row>
    <row r="565" spans="1:51" ht="30" customHeight="1" x14ac:dyDescent="0.15">
      <c r="A565" s="95">
        <v>9</v>
      </c>
      <c r="B565" s="95">
        <v>1</v>
      </c>
      <c r="C565" s="128" t="s">
        <v>751</v>
      </c>
      <c r="D565" s="129"/>
      <c r="E565" s="129"/>
      <c r="F565" s="129"/>
      <c r="G565" s="129"/>
      <c r="H565" s="129"/>
      <c r="I565" s="130"/>
      <c r="J565" s="131" t="s">
        <v>274</v>
      </c>
      <c r="K565" s="132"/>
      <c r="L565" s="132"/>
      <c r="M565" s="132"/>
      <c r="N565" s="132"/>
      <c r="O565" s="133"/>
      <c r="P565" s="134" t="s">
        <v>752</v>
      </c>
      <c r="Q565" s="135"/>
      <c r="R565" s="135"/>
      <c r="S565" s="135"/>
      <c r="T565" s="135"/>
      <c r="U565" s="135"/>
      <c r="V565" s="135"/>
      <c r="W565" s="135"/>
      <c r="X565" s="136"/>
      <c r="Y565" s="101">
        <v>0</v>
      </c>
      <c r="Z565" s="102"/>
      <c r="AA565" s="102"/>
      <c r="AB565" s="103"/>
      <c r="AC565" s="137" t="s">
        <v>249</v>
      </c>
      <c r="AD565" s="138"/>
      <c r="AE565" s="138"/>
      <c r="AF565" s="138"/>
      <c r="AG565" s="139"/>
      <c r="AH565" s="140" t="s">
        <v>274</v>
      </c>
      <c r="AI565" s="141"/>
      <c r="AJ565" s="141"/>
      <c r="AK565" s="142"/>
      <c r="AL565" s="88" t="s">
        <v>274</v>
      </c>
      <c r="AM565" s="89"/>
      <c r="AN565" s="89"/>
      <c r="AO565" s="90"/>
      <c r="AP565" s="125" t="s">
        <v>274</v>
      </c>
      <c r="AQ565" s="126"/>
      <c r="AR565" s="126"/>
      <c r="AS565" s="126"/>
      <c r="AT565" s="126"/>
      <c r="AU565" s="126"/>
      <c r="AV565" s="126"/>
      <c r="AW565" s="126"/>
      <c r="AX565" s="127"/>
      <c r="AY565">
        <f>COUNTA($C$565)</f>
        <v>1</v>
      </c>
    </row>
    <row r="566" spans="1:51" ht="30" customHeight="1" x14ac:dyDescent="0.15">
      <c r="A566" s="95">
        <v>10</v>
      </c>
      <c r="B566" s="95">
        <v>1</v>
      </c>
      <c r="C566" s="128" t="s">
        <v>753</v>
      </c>
      <c r="D566" s="129"/>
      <c r="E566" s="129"/>
      <c r="F566" s="129"/>
      <c r="G566" s="129"/>
      <c r="H566" s="129"/>
      <c r="I566" s="130"/>
      <c r="J566" s="131">
        <v>4120001066743</v>
      </c>
      <c r="K566" s="132"/>
      <c r="L566" s="132"/>
      <c r="M566" s="132"/>
      <c r="N566" s="132"/>
      <c r="O566" s="133"/>
      <c r="P566" s="134" t="s">
        <v>754</v>
      </c>
      <c r="Q566" s="135"/>
      <c r="R566" s="135"/>
      <c r="S566" s="135"/>
      <c r="T566" s="135"/>
      <c r="U566" s="135"/>
      <c r="V566" s="135"/>
      <c r="W566" s="135"/>
      <c r="X566" s="136"/>
      <c r="Y566" s="101">
        <v>0</v>
      </c>
      <c r="Z566" s="102"/>
      <c r="AA566" s="102"/>
      <c r="AB566" s="103"/>
      <c r="AC566" s="137" t="s">
        <v>249</v>
      </c>
      <c r="AD566" s="138"/>
      <c r="AE566" s="138"/>
      <c r="AF566" s="138"/>
      <c r="AG566" s="139"/>
      <c r="AH566" s="140" t="s">
        <v>274</v>
      </c>
      <c r="AI566" s="141"/>
      <c r="AJ566" s="141"/>
      <c r="AK566" s="142"/>
      <c r="AL566" s="88" t="s">
        <v>274</v>
      </c>
      <c r="AM566" s="89"/>
      <c r="AN566" s="89"/>
      <c r="AO566" s="90"/>
      <c r="AP566" s="125" t="s">
        <v>274</v>
      </c>
      <c r="AQ566" s="126"/>
      <c r="AR566" s="126"/>
      <c r="AS566" s="126"/>
      <c r="AT566" s="126"/>
      <c r="AU566" s="126"/>
      <c r="AV566" s="126"/>
      <c r="AW566" s="126"/>
      <c r="AX566" s="127"/>
      <c r="AY566">
        <f>COUNTA($C$566)</f>
        <v>1</v>
      </c>
    </row>
    <row r="567" spans="1:51" ht="30" customHeight="1" x14ac:dyDescent="0.15">
      <c r="A567" s="95">
        <v>11</v>
      </c>
      <c r="B567" s="95">
        <v>1</v>
      </c>
      <c r="C567" s="128" t="s">
        <v>755</v>
      </c>
      <c r="D567" s="129"/>
      <c r="E567" s="129"/>
      <c r="F567" s="129"/>
      <c r="G567" s="129"/>
      <c r="H567" s="129"/>
      <c r="I567" s="130"/>
      <c r="J567" s="131">
        <v>6021001033114</v>
      </c>
      <c r="K567" s="132"/>
      <c r="L567" s="132"/>
      <c r="M567" s="132"/>
      <c r="N567" s="132"/>
      <c r="O567" s="133"/>
      <c r="P567" s="134" t="s">
        <v>756</v>
      </c>
      <c r="Q567" s="135"/>
      <c r="R567" s="135"/>
      <c r="S567" s="135"/>
      <c r="T567" s="135"/>
      <c r="U567" s="135"/>
      <c r="V567" s="135"/>
      <c r="W567" s="135"/>
      <c r="X567" s="136"/>
      <c r="Y567" s="101">
        <v>0</v>
      </c>
      <c r="Z567" s="102"/>
      <c r="AA567" s="102"/>
      <c r="AB567" s="103"/>
      <c r="AC567" s="137" t="s">
        <v>249</v>
      </c>
      <c r="AD567" s="138"/>
      <c r="AE567" s="138"/>
      <c r="AF567" s="138"/>
      <c r="AG567" s="139"/>
      <c r="AH567" s="140" t="s">
        <v>274</v>
      </c>
      <c r="AI567" s="141"/>
      <c r="AJ567" s="141"/>
      <c r="AK567" s="142"/>
      <c r="AL567" s="88" t="s">
        <v>274</v>
      </c>
      <c r="AM567" s="89"/>
      <c r="AN567" s="89"/>
      <c r="AO567" s="90"/>
      <c r="AP567" s="125" t="s">
        <v>274</v>
      </c>
      <c r="AQ567" s="126"/>
      <c r="AR567" s="126"/>
      <c r="AS567" s="126"/>
      <c r="AT567" s="126"/>
      <c r="AU567" s="126"/>
      <c r="AV567" s="126"/>
      <c r="AW567" s="126"/>
      <c r="AX567" s="127"/>
      <c r="AY567">
        <f>COUNTA($C$567)</f>
        <v>1</v>
      </c>
    </row>
    <row r="568" spans="1:51" ht="44.25" customHeight="1" x14ac:dyDescent="0.15">
      <c r="A568" s="95">
        <v>12</v>
      </c>
      <c r="B568" s="95">
        <v>1</v>
      </c>
      <c r="C568" s="128" t="s">
        <v>757</v>
      </c>
      <c r="D568" s="129"/>
      <c r="E568" s="129"/>
      <c r="F568" s="129"/>
      <c r="G568" s="129"/>
      <c r="H568" s="129"/>
      <c r="I568" s="130"/>
      <c r="J568" s="131">
        <v>6000020434337</v>
      </c>
      <c r="K568" s="132"/>
      <c r="L568" s="132"/>
      <c r="M568" s="132"/>
      <c r="N568" s="132"/>
      <c r="O568" s="133"/>
      <c r="P568" s="134" t="s">
        <v>758</v>
      </c>
      <c r="Q568" s="135"/>
      <c r="R568" s="135"/>
      <c r="S568" s="135"/>
      <c r="T568" s="135"/>
      <c r="U568" s="135"/>
      <c r="V568" s="135"/>
      <c r="W568" s="135"/>
      <c r="X568" s="136"/>
      <c r="Y568" s="101">
        <v>0</v>
      </c>
      <c r="Z568" s="102"/>
      <c r="AA568" s="102"/>
      <c r="AB568" s="103"/>
      <c r="AC568" s="137" t="s">
        <v>249</v>
      </c>
      <c r="AD568" s="138"/>
      <c r="AE568" s="138"/>
      <c r="AF568" s="138"/>
      <c r="AG568" s="139"/>
      <c r="AH568" s="140" t="s">
        <v>274</v>
      </c>
      <c r="AI568" s="141"/>
      <c r="AJ568" s="141"/>
      <c r="AK568" s="142"/>
      <c r="AL568" s="88" t="s">
        <v>274</v>
      </c>
      <c r="AM568" s="89"/>
      <c r="AN568" s="89"/>
      <c r="AO568" s="90"/>
      <c r="AP568" s="125" t="s">
        <v>274</v>
      </c>
      <c r="AQ568" s="126"/>
      <c r="AR568" s="126"/>
      <c r="AS568" s="126"/>
      <c r="AT568" s="126"/>
      <c r="AU568" s="126"/>
      <c r="AV568" s="126"/>
      <c r="AW568" s="126"/>
      <c r="AX568" s="127"/>
      <c r="AY568">
        <f>COUNTA($C$568)</f>
        <v>1</v>
      </c>
    </row>
    <row r="569" spans="1:51" ht="30" customHeight="1" x14ac:dyDescent="0.15">
      <c r="A569" s="95">
        <v>13</v>
      </c>
      <c r="B569" s="95">
        <v>1</v>
      </c>
      <c r="C569" s="128" t="s">
        <v>757</v>
      </c>
      <c r="D569" s="129"/>
      <c r="E569" s="129"/>
      <c r="F569" s="129"/>
      <c r="G569" s="129"/>
      <c r="H569" s="129"/>
      <c r="I569" s="130"/>
      <c r="J569" s="131">
        <v>6000020434337</v>
      </c>
      <c r="K569" s="132"/>
      <c r="L569" s="132"/>
      <c r="M569" s="132"/>
      <c r="N569" s="132"/>
      <c r="O569" s="133"/>
      <c r="P569" s="134" t="s">
        <v>759</v>
      </c>
      <c r="Q569" s="135"/>
      <c r="R569" s="135"/>
      <c r="S569" s="135"/>
      <c r="T569" s="135"/>
      <c r="U569" s="135"/>
      <c r="V569" s="135"/>
      <c r="W569" s="135"/>
      <c r="X569" s="136"/>
      <c r="Y569" s="101">
        <v>0</v>
      </c>
      <c r="Z569" s="102"/>
      <c r="AA569" s="102"/>
      <c r="AB569" s="103"/>
      <c r="AC569" s="137" t="s">
        <v>249</v>
      </c>
      <c r="AD569" s="138"/>
      <c r="AE569" s="138"/>
      <c r="AF569" s="138"/>
      <c r="AG569" s="139"/>
      <c r="AH569" s="140" t="s">
        <v>274</v>
      </c>
      <c r="AI569" s="141"/>
      <c r="AJ569" s="141"/>
      <c r="AK569" s="142"/>
      <c r="AL569" s="88" t="s">
        <v>274</v>
      </c>
      <c r="AM569" s="89"/>
      <c r="AN569" s="89"/>
      <c r="AO569" s="90"/>
      <c r="AP569" s="125" t="s">
        <v>274</v>
      </c>
      <c r="AQ569" s="126"/>
      <c r="AR569" s="126"/>
      <c r="AS569" s="126"/>
      <c r="AT569" s="126"/>
      <c r="AU569" s="126"/>
      <c r="AV569" s="126"/>
      <c r="AW569" s="126"/>
      <c r="AX569" s="127"/>
      <c r="AY569">
        <f>COUNTA($C$569)</f>
        <v>1</v>
      </c>
    </row>
    <row r="570" spans="1:51" ht="30" customHeight="1" x14ac:dyDescent="0.15">
      <c r="A570" s="95">
        <v>14</v>
      </c>
      <c r="B570" s="95">
        <v>1</v>
      </c>
      <c r="C570" s="128" t="s">
        <v>757</v>
      </c>
      <c r="D570" s="129"/>
      <c r="E570" s="129"/>
      <c r="F570" s="129"/>
      <c r="G570" s="129"/>
      <c r="H570" s="129"/>
      <c r="I570" s="130"/>
      <c r="J570" s="131">
        <v>6000020434337</v>
      </c>
      <c r="K570" s="132"/>
      <c r="L570" s="132"/>
      <c r="M570" s="132"/>
      <c r="N570" s="132"/>
      <c r="O570" s="133"/>
      <c r="P570" s="134" t="s">
        <v>760</v>
      </c>
      <c r="Q570" s="135"/>
      <c r="R570" s="135"/>
      <c r="S570" s="135"/>
      <c r="T570" s="135"/>
      <c r="U570" s="135"/>
      <c r="V570" s="135"/>
      <c r="W570" s="135"/>
      <c r="X570" s="136"/>
      <c r="Y570" s="101">
        <v>0</v>
      </c>
      <c r="Z570" s="102"/>
      <c r="AA570" s="102"/>
      <c r="AB570" s="103"/>
      <c r="AC570" s="137" t="s">
        <v>249</v>
      </c>
      <c r="AD570" s="138"/>
      <c r="AE570" s="138"/>
      <c r="AF570" s="138"/>
      <c r="AG570" s="139"/>
      <c r="AH570" s="140" t="s">
        <v>274</v>
      </c>
      <c r="AI570" s="141"/>
      <c r="AJ570" s="141"/>
      <c r="AK570" s="142"/>
      <c r="AL570" s="88" t="s">
        <v>274</v>
      </c>
      <c r="AM570" s="89"/>
      <c r="AN570" s="89"/>
      <c r="AO570" s="90"/>
      <c r="AP570" s="125" t="s">
        <v>274</v>
      </c>
      <c r="AQ570" s="126"/>
      <c r="AR570" s="126"/>
      <c r="AS570" s="126"/>
      <c r="AT570" s="126"/>
      <c r="AU570" s="126"/>
      <c r="AV570" s="126"/>
      <c r="AW570" s="126"/>
      <c r="AX570" s="127"/>
      <c r="AY570">
        <f>COUNTA($C$570)</f>
        <v>1</v>
      </c>
    </row>
    <row r="571" spans="1:51" ht="30" customHeight="1" x14ac:dyDescent="0.15">
      <c r="A571" s="95">
        <v>15</v>
      </c>
      <c r="B571" s="95">
        <v>1</v>
      </c>
      <c r="C571" s="128" t="s">
        <v>757</v>
      </c>
      <c r="D571" s="129"/>
      <c r="E571" s="129"/>
      <c r="F571" s="129"/>
      <c r="G571" s="129"/>
      <c r="H571" s="129"/>
      <c r="I571" s="130"/>
      <c r="J571" s="131">
        <v>6000020434337</v>
      </c>
      <c r="K571" s="132"/>
      <c r="L571" s="132"/>
      <c r="M571" s="132"/>
      <c r="N571" s="132"/>
      <c r="O571" s="133"/>
      <c r="P571" s="134" t="s">
        <v>761</v>
      </c>
      <c r="Q571" s="135"/>
      <c r="R571" s="135"/>
      <c r="S571" s="135"/>
      <c r="T571" s="135"/>
      <c r="U571" s="135"/>
      <c r="V571" s="135"/>
      <c r="W571" s="135"/>
      <c r="X571" s="136"/>
      <c r="Y571" s="101">
        <v>0</v>
      </c>
      <c r="Z571" s="102"/>
      <c r="AA571" s="102"/>
      <c r="AB571" s="103"/>
      <c r="AC571" s="137" t="s">
        <v>249</v>
      </c>
      <c r="AD571" s="138"/>
      <c r="AE571" s="138"/>
      <c r="AF571" s="138"/>
      <c r="AG571" s="139"/>
      <c r="AH571" s="140" t="s">
        <v>274</v>
      </c>
      <c r="AI571" s="141"/>
      <c r="AJ571" s="141"/>
      <c r="AK571" s="142"/>
      <c r="AL571" s="88" t="s">
        <v>274</v>
      </c>
      <c r="AM571" s="89"/>
      <c r="AN571" s="89"/>
      <c r="AO571" s="90"/>
      <c r="AP571" s="125" t="s">
        <v>274</v>
      </c>
      <c r="AQ571" s="126"/>
      <c r="AR571" s="126"/>
      <c r="AS571" s="126"/>
      <c r="AT571" s="126"/>
      <c r="AU571" s="126"/>
      <c r="AV571" s="126"/>
      <c r="AW571" s="126"/>
      <c r="AX571" s="127"/>
      <c r="AY571">
        <f>COUNTA($C$571)</f>
        <v>1</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191</v>
      </c>
      <c r="K589" s="120"/>
      <c r="L589" s="120"/>
      <c r="M589" s="120"/>
      <c r="N589" s="120"/>
      <c r="O589" s="120"/>
      <c r="P589" s="121" t="s">
        <v>25</v>
      </c>
      <c r="Q589" s="121"/>
      <c r="R589" s="121"/>
      <c r="S589" s="121"/>
      <c r="T589" s="121"/>
      <c r="U589" s="121"/>
      <c r="V589" s="121"/>
      <c r="W589" s="121"/>
      <c r="X589" s="121"/>
      <c r="Y589" s="122" t="s">
        <v>190</v>
      </c>
      <c r="Z589" s="123"/>
      <c r="AA589" s="123"/>
      <c r="AB589" s="123"/>
      <c r="AC589" s="105" t="s">
        <v>220</v>
      </c>
      <c r="AD589" s="105"/>
      <c r="AE589" s="105"/>
      <c r="AF589" s="105"/>
      <c r="AG589" s="105"/>
      <c r="AH589" s="122" t="s">
        <v>238</v>
      </c>
      <c r="AI589" s="119"/>
      <c r="AJ589" s="119"/>
      <c r="AK589" s="119"/>
      <c r="AL589" s="119" t="s">
        <v>19</v>
      </c>
      <c r="AM589" s="119"/>
      <c r="AN589" s="119"/>
      <c r="AO589" s="124"/>
      <c r="AP589" s="108" t="s">
        <v>192</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568</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222</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187</v>
      </c>
      <c r="D623" s="106"/>
      <c r="E623" s="105" t="s">
        <v>186</v>
      </c>
      <c r="F623" s="106"/>
      <c r="G623" s="106"/>
      <c r="H623" s="106"/>
      <c r="I623" s="106"/>
      <c r="J623" s="105" t="s">
        <v>191</v>
      </c>
      <c r="K623" s="105"/>
      <c r="L623" s="105"/>
      <c r="M623" s="105"/>
      <c r="N623" s="105"/>
      <c r="O623" s="105"/>
      <c r="P623" s="105" t="s">
        <v>25</v>
      </c>
      <c r="Q623" s="105"/>
      <c r="R623" s="105"/>
      <c r="S623" s="105"/>
      <c r="T623" s="105"/>
      <c r="U623" s="105"/>
      <c r="V623" s="105"/>
      <c r="W623" s="105"/>
      <c r="X623" s="105"/>
      <c r="Y623" s="105" t="s">
        <v>193</v>
      </c>
      <c r="Z623" s="106"/>
      <c r="AA623" s="106"/>
      <c r="AB623" s="106"/>
      <c r="AC623" s="105" t="s">
        <v>175</v>
      </c>
      <c r="AD623" s="105"/>
      <c r="AE623" s="105"/>
      <c r="AF623" s="105"/>
      <c r="AG623" s="105"/>
      <c r="AH623" s="105" t="s">
        <v>182</v>
      </c>
      <c r="AI623" s="106"/>
      <c r="AJ623" s="106"/>
      <c r="AK623" s="106"/>
      <c r="AL623" s="106" t="s">
        <v>19</v>
      </c>
      <c r="AM623" s="106"/>
      <c r="AN623" s="106"/>
      <c r="AO623" s="107"/>
      <c r="AP623" s="108" t="s">
        <v>216</v>
      </c>
      <c r="AQ623" s="108"/>
      <c r="AR623" s="108"/>
      <c r="AS623" s="108"/>
      <c r="AT623" s="108"/>
      <c r="AU623" s="108"/>
      <c r="AV623" s="108"/>
      <c r="AW623" s="108"/>
      <c r="AX623" s="108"/>
    </row>
    <row r="624" spans="1:51" ht="30" customHeight="1" x14ac:dyDescent="0.15">
      <c r="A624" s="95">
        <v>1</v>
      </c>
      <c r="B624" s="95">
        <v>1</v>
      </c>
      <c r="C624" s="96"/>
      <c r="D624" s="96"/>
      <c r="E624" s="104" t="s">
        <v>764</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949" priority="1043">
      <formula>IF(RIGHT(TEXT(P15,"0.#"),1)=".",FALSE,TRUE)</formula>
    </cfRule>
    <cfRule type="expression" dxfId="948" priority="1044">
      <formula>IF(RIGHT(TEXT(P15,"0.#"),1)=".",TRUE,FALSE)</formula>
    </cfRule>
  </conditionalFormatting>
  <conditionalFormatting sqref="P19:AQ19">
    <cfRule type="expression" dxfId="947" priority="1041">
      <formula>IF(RIGHT(TEXT(P19,"0.#"),1)=".",FALSE,TRUE)</formula>
    </cfRule>
    <cfRule type="expression" dxfId="946" priority="1042">
      <formula>IF(RIGHT(TEXT(P19,"0.#"),1)=".",TRUE,FALSE)</formula>
    </cfRule>
  </conditionalFormatting>
  <conditionalFormatting sqref="Y304">
    <cfRule type="expression" dxfId="945" priority="1039">
      <formula>IF(RIGHT(TEXT(Y304,"0.#"),1)=".",FALSE,TRUE)</formula>
    </cfRule>
    <cfRule type="expression" dxfId="944" priority="1040">
      <formula>IF(RIGHT(TEXT(Y304,"0.#"),1)=".",TRUE,FALSE)</formula>
    </cfRule>
  </conditionalFormatting>
  <conditionalFormatting sqref="Y313">
    <cfRule type="expression" dxfId="943" priority="1037">
      <formula>IF(RIGHT(TEXT(Y313,"0.#"),1)=".",FALSE,TRUE)</formula>
    </cfRule>
    <cfRule type="expression" dxfId="942" priority="1038">
      <formula>IF(RIGHT(TEXT(Y313,"0.#"),1)=".",TRUE,FALSE)</formula>
    </cfRule>
  </conditionalFormatting>
  <conditionalFormatting sqref="Y345:Y351 Y331:Y338 Y318:Y325">
    <cfRule type="expression" dxfId="941" priority="1017">
      <formula>IF(RIGHT(TEXT(Y318,"0.#"),1)=".",FALSE,TRUE)</formula>
    </cfRule>
    <cfRule type="expression" dxfId="940" priority="1018">
      <formula>IF(RIGHT(TEXT(Y318,"0.#"),1)=".",TRUE,FALSE)</formula>
    </cfRule>
  </conditionalFormatting>
  <conditionalFormatting sqref="P16:AQ18 P13:AQ14">
    <cfRule type="expression" dxfId="939" priority="1035">
      <formula>IF(RIGHT(TEXT(P13,"0.#"),1)=".",FALSE,TRUE)</formula>
    </cfRule>
    <cfRule type="expression" dxfId="938" priority="1036">
      <formula>IF(RIGHT(TEXT(P13,"0.#"),1)=".",TRUE,FALSE)</formula>
    </cfRule>
  </conditionalFormatting>
  <conditionalFormatting sqref="P20:AJ20">
    <cfRule type="expression" dxfId="937" priority="1033">
      <formula>IF(RIGHT(TEXT(P20,"0.#"),1)=".",FALSE,TRUE)</formula>
    </cfRule>
    <cfRule type="expression" dxfId="936" priority="1034">
      <formula>IF(RIGHT(TEXT(P20,"0.#"),1)=".",TRUE,FALSE)</formula>
    </cfRule>
  </conditionalFormatting>
  <conditionalFormatting sqref="AE33 AQ33">
    <cfRule type="expression" dxfId="935" priority="1031">
      <formula>IF(RIGHT(TEXT(AE33,"0.#"),1)=".",FALSE,TRUE)</formula>
    </cfRule>
    <cfRule type="expression" dxfId="934" priority="1032">
      <formula>IF(RIGHT(TEXT(AE33,"0.#"),1)=".",TRUE,FALSE)</formula>
    </cfRule>
  </conditionalFormatting>
  <conditionalFormatting sqref="Y305:Y312">
    <cfRule type="expression" dxfId="933" priority="1029">
      <formula>IF(RIGHT(TEXT(Y305,"0.#"),1)=".",FALSE,TRUE)</formula>
    </cfRule>
    <cfRule type="expression" dxfId="932" priority="1030">
      <formula>IF(RIGHT(TEXT(Y305,"0.#"),1)=".",TRUE,FALSE)</formula>
    </cfRule>
  </conditionalFormatting>
  <conditionalFormatting sqref="AU304">
    <cfRule type="expression" dxfId="931" priority="1027">
      <formula>IF(RIGHT(TEXT(AU304,"0.#"),1)=".",FALSE,TRUE)</formula>
    </cfRule>
    <cfRule type="expression" dxfId="930" priority="1028">
      <formula>IF(RIGHT(TEXT(AU304,"0.#"),1)=".",TRUE,FALSE)</formula>
    </cfRule>
  </conditionalFormatting>
  <conditionalFormatting sqref="AU313">
    <cfRule type="expression" dxfId="929" priority="1025">
      <formula>IF(RIGHT(TEXT(AU313,"0.#"),1)=".",FALSE,TRUE)</formula>
    </cfRule>
    <cfRule type="expression" dxfId="928" priority="1026">
      <formula>IF(RIGHT(TEXT(AU313,"0.#"),1)=".",TRUE,FALSE)</formula>
    </cfRule>
  </conditionalFormatting>
  <conditionalFormatting sqref="AU305:AU312">
    <cfRule type="expression" dxfId="927" priority="1023">
      <formula>IF(RIGHT(TEXT(AU305,"0.#"),1)=".",FALSE,TRUE)</formula>
    </cfRule>
    <cfRule type="expression" dxfId="926" priority="1024">
      <formula>IF(RIGHT(TEXT(AU305,"0.#"),1)=".",TRUE,FALSE)</formula>
    </cfRule>
  </conditionalFormatting>
  <conditionalFormatting sqref="Y330">
    <cfRule type="expression" dxfId="925" priority="1021">
      <formula>IF(RIGHT(TEXT(Y330,"0.#"),1)=".",FALSE,TRUE)</formula>
    </cfRule>
    <cfRule type="expression" dxfId="924" priority="1022">
      <formula>IF(RIGHT(TEXT(Y330,"0.#"),1)=".",TRUE,FALSE)</formula>
    </cfRule>
  </conditionalFormatting>
  <conditionalFormatting sqref="Y352 Y339 Y326">
    <cfRule type="expression" dxfId="923" priority="1019">
      <formula>IF(RIGHT(TEXT(Y326,"0.#"),1)=".",FALSE,TRUE)</formula>
    </cfRule>
    <cfRule type="expression" dxfId="922" priority="1020">
      <formula>IF(RIGHT(TEXT(Y326,"0.#"),1)=".",TRUE,FALSE)</formula>
    </cfRule>
  </conditionalFormatting>
  <conditionalFormatting sqref="AU343">
    <cfRule type="expression" dxfId="921" priority="1015">
      <formula>IF(RIGHT(TEXT(AU343,"0.#"),1)=".",FALSE,TRUE)</formula>
    </cfRule>
    <cfRule type="expression" dxfId="920" priority="1016">
      <formula>IF(RIGHT(TEXT(AU343,"0.#"),1)=".",TRUE,FALSE)</formula>
    </cfRule>
  </conditionalFormatting>
  <conditionalFormatting sqref="AU352 AU339 AU326">
    <cfRule type="expression" dxfId="919" priority="1013">
      <formula>IF(RIGHT(TEXT(AU326,"0.#"),1)=".",FALSE,TRUE)</formula>
    </cfRule>
    <cfRule type="expression" dxfId="918" priority="1014">
      <formula>IF(RIGHT(TEXT(AU326,"0.#"),1)=".",TRUE,FALSE)</formula>
    </cfRule>
  </conditionalFormatting>
  <conditionalFormatting sqref="AU344:AU351 AU342 AU331:AU338">
    <cfRule type="expression" dxfId="917" priority="1011">
      <formula>IF(RIGHT(TEXT(AU331,"0.#"),1)=".",FALSE,TRUE)</formula>
    </cfRule>
    <cfRule type="expression" dxfId="916" priority="1012">
      <formula>IF(RIGHT(TEXT(AU331,"0.#"),1)=".",TRUE,FALSE)</formula>
    </cfRule>
  </conditionalFormatting>
  <conditionalFormatting sqref="AI33">
    <cfRule type="expression" dxfId="915" priority="1009">
      <formula>IF(RIGHT(TEXT(AI33,"0.#"),1)=".",FALSE,TRUE)</formula>
    </cfRule>
    <cfRule type="expression" dxfId="914" priority="1010">
      <formula>IF(RIGHT(TEXT(AI33,"0.#"),1)=".",TRUE,FALSE)</formula>
    </cfRule>
  </conditionalFormatting>
  <conditionalFormatting sqref="AM33">
    <cfRule type="expression" dxfId="913" priority="1007">
      <formula>IF(RIGHT(TEXT(AM33,"0.#"),1)=".",FALSE,TRUE)</formula>
    </cfRule>
    <cfRule type="expression" dxfId="912" priority="1008">
      <formula>IF(RIGHT(TEXT(AM33,"0.#"),1)=".",TRUE,FALSE)</formula>
    </cfRule>
  </conditionalFormatting>
  <conditionalFormatting sqref="AE34">
    <cfRule type="expression" dxfId="911" priority="1005">
      <formula>IF(RIGHT(TEXT(AE34,"0.#"),1)=".",FALSE,TRUE)</formula>
    </cfRule>
    <cfRule type="expression" dxfId="910" priority="1006">
      <formula>IF(RIGHT(TEXT(AE34,"0.#"),1)=".",TRUE,FALSE)</formula>
    </cfRule>
  </conditionalFormatting>
  <conditionalFormatting sqref="AI34">
    <cfRule type="expression" dxfId="909" priority="1003">
      <formula>IF(RIGHT(TEXT(AI34,"0.#"),1)=".",FALSE,TRUE)</formula>
    </cfRule>
    <cfRule type="expression" dxfId="908" priority="1004">
      <formula>IF(RIGHT(TEXT(AI34,"0.#"),1)=".",TRUE,FALSE)</formula>
    </cfRule>
  </conditionalFormatting>
  <conditionalFormatting sqref="AM34">
    <cfRule type="expression" dxfId="907" priority="1001">
      <formula>IF(RIGHT(TEXT(AM34,"0.#"),1)=".",FALSE,TRUE)</formula>
    </cfRule>
    <cfRule type="expression" dxfId="906" priority="1002">
      <formula>IF(RIGHT(TEXT(AM34,"0.#"),1)=".",TRUE,FALSE)</formula>
    </cfRule>
  </conditionalFormatting>
  <conditionalFormatting sqref="AQ34">
    <cfRule type="expression" dxfId="905" priority="999">
      <formula>IF(RIGHT(TEXT(AQ34,"0.#"),1)=".",FALSE,TRUE)</formula>
    </cfRule>
    <cfRule type="expression" dxfId="904" priority="1000">
      <formula>IF(RIGHT(TEXT(AQ34,"0.#"),1)=".",TRUE,FALSE)</formula>
    </cfRule>
  </conditionalFormatting>
  <conditionalFormatting sqref="AE211">
    <cfRule type="expression" dxfId="903" priority="997">
      <formula>IF(RIGHT(TEXT(AE211,"0.#"),1)=".",FALSE,TRUE)</formula>
    </cfRule>
    <cfRule type="expression" dxfId="902" priority="998">
      <formula>IF(RIGHT(TEXT(AE211,"0.#"),1)=".",TRUE,FALSE)</formula>
    </cfRule>
  </conditionalFormatting>
  <conditionalFormatting sqref="AE212">
    <cfRule type="expression" dxfId="901" priority="995">
      <formula>IF(RIGHT(TEXT(AE212,"0.#"),1)=".",FALSE,TRUE)</formula>
    </cfRule>
    <cfRule type="expression" dxfId="900" priority="996">
      <formula>IF(RIGHT(TEXT(AE212,"0.#"),1)=".",TRUE,FALSE)</formula>
    </cfRule>
  </conditionalFormatting>
  <conditionalFormatting sqref="AE213">
    <cfRule type="expression" dxfId="899" priority="993">
      <formula>IF(RIGHT(TEXT(AE213,"0.#"),1)=".",FALSE,TRUE)</formula>
    </cfRule>
    <cfRule type="expression" dxfId="898" priority="994">
      <formula>IF(RIGHT(TEXT(AE213,"0.#"),1)=".",TRUE,FALSE)</formula>
    </cfRule>
  </conditionalFormatting>
  <conditionalFormatting sqref="AI213">
    <cfRule type="expression" dxfId="897" priority="991">
      <formula>IF(RIGHT(TEXT(AI213,"0.#"),1)=".",FALSE,TRUE)</formula>
    </cfRule>
    <cfRule type="expression" dxfId="896" priority="992">
      <formula>IF(RIGHT(TEXT(AI213,"0.#"),1)=".",TRUE,FALSE)</formula>
    </cfRule>
  </conditionalFormatting>
  <conditionalFormatting sqref="AI212">
    <cfRule type="expression" dxfId="895" priority="989">
      <formula>IF(RIGHT(TEXT(AI212,"0.#"),1)=".",FALSE,TRUE)</formula>
    </cfRule>
    <cfRule type="expression" dxfId="894" priority="990">
      <formula>IF(RIGHT(TEXT(AI212,"0.#"),1)=".",TRUE,FALSE)</formula>
    </cfRule>
  </conditionalFormatting>
  <conditionalFormatting sqref="AI211">
    <cfRule type="expression" dxfId="893" priority="987">
      <formula>IF(RIGHT(TEXT(AI211,"0.#"),1)=".",FALSE,TRUE)</formula>
    </cfRule>
    <cfRule type="expression" dxfId="892" priority="988">
      <formula>IF(RIGHT(TEXT(AI211,"0.#"),1)=".",TRUE,FALSE)</formula>
    </cfRule>
  </conditionalFormatting>
  <conditionalFormatting sqref="AM211">
    <cfRule type="expression" dxfId="891" priority="985">
      <formula>IF(RIGHT(TEXT(AM211,"0.#"),1)=".",FALSE,TRUE)</formula>
    </cfRule>
    <cfRule type="expression" dxfId="890" priority="986">
      <formula>IF(RIGHT(TEXT(AM211,"0.#"),1)=".",TRUE,FALSE)</formula>
    </cfRule>
  </conditionalFormatting>
  <conditionalFormatting sqref="AM212">
    <cfRule type="expression" dxfId="889" priority="983">
      <formula>IF(RIGHT(TEXT(AM212,"0.#"),1)=".",FALSE,TRUE)</formula>
    </cfRule>
    <cfRule type="expression" dxfId="888" priority="984">
      <formula>IF(RIGHT(TEXT(AM212,"0.#"),1)=".",TRUE,FALSE)</formula>
    </cfRule>
  </conditionalFormatting>
  <conditionalFormatting sqref="AM213">
    <cfRule type="expression" dxfId="887" priority="981">
      <formula>IF(RIGHT(TEXT(AM213,"0.#"),1)=".",FALSE,TRUE)</formula>
    </cfRule>
    <cfRule type="expression" dxfId="886" priority="982">
      <formula>IF(RIGHT(TEXT(AM213,"0.#"),1)=".",TRUE,FALSE)</formula>
    </cfRule>
  </conditionalFormatting>
  <conditionalFormatting sqref="AL364:AO388">
    <cfRule type="expression" dxfId="885" priority="977">
      <formula>IF(AND(AL364&gt;=0, RIGHT(TEXT(AL364,"0.#"),1)&lt;&gt;"."),TRUE,FALSE)</formula>
    </cfRule>
    <cfRule type="expression" dxfId="884" priority="978">
      <formula>IF(AND(AL364&gt;=0, RIGHT(TEXT(AL364,"0.#"),1)="."),TRUE,FALSE)</formula>
    </cfRule>
    <cfRule type="expression" dxfId="883" priority="979">
      <formula>IF(AND(AL364&lt;0, RIGHT(TEXT(AL364,"0.#"),1)&lt;&gt;"."),TRUE,FALSE)</formula>
    </cfRule>
    <cfRule type="expression" dxfId="882" priority="980">
      <formula>IF(AND(AL364&lt;0, RIGHT(TEXT(AL364,"0.#"),1)="."),TRUE,FALSE)</formula>
    </cfRule>
  </conditionalFormatting>
  <conditionalFormatting sqref="AQ211:AQ213">
    <cfRule type="expression" dxfId="881" priority="975">
      <formula>IF(RIGHT(TEXT(AQ211,"0.#"),1)=".",FALSE,TRUE)</formula>
    </cfRule>
    <cfRule type="expression" dxfId="880" priority="976">
      <formula>IF(RIGHT(TEXT(AQ211,"0.#"),1)=".",TRUE,FALSE)</formula>
    </cfRule>
  </conditionalFormatting>
  <conditionalFormatting sqref="AU211:AU213">
    <cfRule type="expression" dxfId="879" priority="973">
      <formula>IF(RIGHT(TEXT(AU211,"0.#"),1)=".",FALSE,TRUE)</formula>
    </cfRule>
    <cfRule type="expression" dxfId="878" priority="974">
      <formula>IF(RIGHT(TEXT(AU211,"0.#"),1)=".",TRUE,FALSE)</formula>
    </cfRule>
  </conditionalFormatting>
  <conditionalFormatting sqref="Y364:Y388">
    <cfRule type="expression" dxfId="877" priority="971">
      <formula>IF(RIGHT(TEXT(Y364,"0.#"),1)=".",FALSE,TRUE)</formula>
    </cfRule>
    <cfRule type="expression" dxfId="876" priority="972">
      <formula>IF(RIGHT(TEXT(Y364,"0.#"),1)=".",TRUE,FALSE)</formula>
    </cfRule>
  </conditionalFormatting>
  <conditionalFormatting sqref="AL624:AO653">
    <cfRule type="expression" dxfId="875" priority="967">
      <formula>IF(AND(AL624&gt;=0, RIGHT(TEXT(AL624,"0.#"),1)&lt;&gt;"."),TRUE,FALSE)</formula>
    </cfRule>
    <cfRule type="expression" dxfId="874" priority="968">
      <formula>IF(AND(AL624&gt;=0, RIGHT(TEXT(AL624,"0.#"),1)="."),TRUE,FALSE)</formula>
    </cfRule>
    <cfRule type="expression" dxfId="873" priority="969">
      <formula>IF(AND(AL624&lt;0, RIGHT(TEXT(AL624,"0.#"),1)&lt;&gt;"."),TRUE,FALSE)</formula>
    </cfRule>
    <cfRule type="expression" dxfId="872" priority="970">
      <formula>IF(AND(AL624&lt;0, RIGHT(TEXT(AL624,"0.#"),1)="."),TRUE,FALSE)</formula>
    </cfRule>
  </conditionalFormatting>
  <conditionalFormatting sqref="Y624:Y653">
    <cfRule type="expression" dxfId="871" priority="965">
      <formula>IF(RIGHT(TEXT(Y624,"0.#"),1)=".",FALSE,TRUE)</formula>
    </cfRule>
    <cfRule type="expression" dxfId="870" priority="966">
      <formula>IF(RIGHT(TEXT(Y624,"0.#"),1)=".",TRUE,FALSE)</formula>
    </cfRule>
  </conditionalFormatting>
  <conditionalFormatting sqref="Y404:Y421">
    <cfRule type="expression" dxfId="869" priority="897">
      <formula>IF(RIGHT(TEXT(Y404,"0.#"),1)=".",FALSE,TRUE)</formula>
    </cfRule>
    <cfRule type="expression" dxfId="868" priority="898">
      <formula>IF(RIGHT(TEXT(Y404,"0.#"),1)=".",TRUE,FALSE)</formula>
    </cfRule>
  </conditionalFormatting>
  <conditionalFormatting sqref="Y431:Y454">
    <cfRule type="expression" dxfId="867" priority="885">
      <formula>IF(RIGHT(TEXT(Y431,"0.#"),1)=".",FALSE,TRUE)</formula>
    </cfRule>
    <cfRule type="expression" dxfId="866" priority="886">
      <formula>IF(RIGHT(TEXT(Y431,"0.#"),1)=".",TRUE,FALSE)</formula>
    </cfRule>
  </conditionalFormatting>
  <conditionalFormatting sqref="Y462:Y487">
    <cfRule type="expression" dxfId="865" priority="873">
      <formula>IF(RIGHT(TEXT(Y462,"0.#"),1)=".",FALSE,TRUE)</formula>
    </cfRule>
    <cfRule type="expression" dxfId="864" priority="874">
      <formula>IF(RIGHT(TEXT(Y462,"0.#"),1)=".",TRUE,FALSE)</formula>
    </cfRule>
  </conditionalFormatting>
  <conditionalFormatting sqref="Y493:Y520">
    <cfRule type="expression" dxfId="863" priority="861">
      <formula>IF(RIGHT(TEXT(Y493,"0.#"),1)=".",FALSE,TRUE)</formula>
    </cfRule>
    <cfRule type="expression" dxfId="862" priority="862">
      <formula>IF(RIGHT(TEXT(Y493,"0.#"),1)=".",TRUE,FALSE)</formula>
    </cfRule>
  </conditionalFormatting>
  <conditionalFormatting sqref="Y492">
    <cfRule type="expression" dxfId="861" priority="855">
      <formula>IF(RIGHT(TEXT(Y492,"0.#"),1)=".",FALSE,TRUE)</formula>
    </cfRule>
    <cfRule type="expression" dxfId="860" priority="856">
      <formula>IF(RIGHT(TEXT(Y492,"0.#"),1)=".",TRUE,FALSE)</formula>
    </cfRule>
  </conditionalFormatting>
  <conditionalFormatting sqref="Y543:Y553">
    <cfRule type="expression" dxfId="859" priority="849">
      <formula>IF(RIGHT(TEXT(Y543,"0.#"),1)=".",FALSE,TRUE)</formula>
    </cfRule>
    <cfRule type="expression" dxfId="858" priority="850">
      <formula>IF(RIGHT(TEXT(Y543,"0.#"),1)=".",TRUE,FALSE)</formula>
    </cfRule>
  </conditionalFormatting>
  <conditionalFormatting sqref="P24">
    <cfRule type="expression" dxfId="857" priority="951">
      <formula>IF(RIGHT(TEXT(P24,"0.#"),1)=".",FALSE,TRUE)</formula>
    </cfRule>
    <cfRule type="expression" dxfId="856" priority="952">
      <formula>IF(RIGHT(TEXT(P24,"0.#"),1)=".",TRUE,FALSE)</formula>
    </cfRule>
  </conditionalFormatting>
  <conditionalFormatting sqref="P25:P26 P28">
    <cfRule type="expression" dxfId="855" priority="949">
      <formula>IF(RIGHT(TEXT(P25,"0.#"),1)=".",FALSE,TRUE)</formula>
    </cfRule>
    <cfRule type="expression" dxfId="854" priority="950">
      <formula>IF(RIGHT(TEXT(P25,"0.#"),1)=".",TRUE,FALSE)</formula>
    </cfRule>
  </conditionalFormatting>
  <conditionalFormatting sqref="P29">
    <cfRule type="expression" dxfId="853" priority="947">
      <formula>IF(RIGHT(TEXT(P29,"0.#"),1)=".",FALSE,TRUE)</formula>
    </cfRule>
    <cfRule type="expression" dxfId="852" priority="948">
      <formula>IF(RIGHT(TEXT(P29,"0.#"),1)=".",TRUE,FALSE)</formula>
    </cfRule>
  </conditionalFormatting>
  <conditionalFormatting sqref="AE203">
    <cfRule type="expression" dxfId="851" priority="945">
      <formula>IF(RIGHT(TEXT(AE203,"0.#"),1)=".",FALSE,TRUE)</formula>
    </cfRule>
    <cfRule type="expression" dxfId="850" priority="946">
      <formula>IF(RIGHT(TEXT(AE203,"0.#"),1)=".",TRUE,FALSE)</formula>
    </cfRule>
  </conditionalFormatting>
  <conditionalFormatting sqref="AE204">
    <cfRule type="expression" dxfId="849" priority="943">
      <formula>IF(RIGHT(TEXT(AE204,"0.#"),1)=".",FALSE,TRUE)</formula>
    </cfRule>
    <cfRule type="expression" dxfId="848" priority="944">
      <formula>IF(RIGHT(TEXT(AE204,"0.#"),1)=".",TRUE,FALSE)</formula>
    </cfRule>
  </conditionalFormatting>
  <conditionalFormatting sqref="AE205">
    <cfRule type="expression" dxfId="847" priority="941">
      <formula>IF(RIGHT(TEXT(AE205,"0.#"),1)=".",FALSE,TRUE)</formula>
    </cfRule>
    <cfRule type="expression" dxfId="846" priority="942">
      <formula>IF(RIGHT(TEXT(AE205,"0.#"),1)=".",TRUE,FALSE)</formula>
    </cfRule>
  </conditionalFormatting>
  <conditionalFormatting sqref="AI205">
    <cfRule type="expression" dxfId="845" priority="939">
      <formula>IF(RIGHT(TEXT(AI205,"0.#"),1)=".",FALSE,TRUE)</formula>
    </cfRule>
    <cfRule type="expression" dxfId="844" priority="940">
      <formula>IF(RIGHT(TEXT(AI205,"0.#"),1)=".",TRUE,FALSE)</formula>
    </cfRule>
  </conditionalFormatting>
  <conditionalFormatting sqref="AI204">
    <cfRule type="expression" dxfId="843" priority="937">
      <formula>IF(RIGHT(TEXT(AI204,"0.#"),1)=".",FALSE,TRUE)</formula>
    </cfRule>
    <cfRule type="expression" dxfId="842" priority="938">
      <formula>IF(RIGHT(TEXT(AI204,"0.#"),1)=".",TRUE,FALSE)</formula>
    </cfRule>
  </conditionalFormatting>
  <conditionalFormatting sqref="AI203">
    <cfRule type="expression" dxfId="841" priority="935">
      <formula>IF(RIGHT(TEXT(AI203,"0.#"),1)=".",FALSE,TRUE)</formula>
    </cfRule>
    <cfRule type="expression" dxfId="840" priority="936">
      <formula>IF(RIGHT(TEXT(AI203,"0.#"),1)=".",TRUE,FALSE)</formula>
    </cfRule>
  </conditionalFormatting>
  <conditionalFormatting sqref="AM203">
    <cfRule type="expression" dxfId="839" priority="933">
      <formula>IF(RIGHT(TEXT(AM203,"0.#"),1)=".",FALSE,TRUE)</formula>
    </cfRule>
    <cfRule type="expression" dxfId="838" priority="934">
      <formula>IF(RIGHT(TEXT(AM203,"0.#"),1)=".",TRUE,FALSE)</formula>
    </cfRule>
  </conditionalFormatting>
  <conditionalFormatting sqref="AM204">
    <cfRule type="expression" dxfId="837" priority="931">
      <formula>IF(RIGHT(TEXT(AM204,"0.#"),1)=".",FALSE,TRUE)</formula>
    </cfRule>
    <cfRule type="expression" dxfId="836" priority="932">
      <formula>IF(RIGHT(TEXT(AM204,"0.#"),1)=".",TRUE,FALSE)</formula>
    </cfRule>
  </conditionalFormatting>
  <conditionalFormatting sqref="AM205">
    <cfRule type="expression" dxfId="835" priority="929">
      <formula>IF(RIGHT(TEXT(AM205,"0.#"),1)=".",FALSE,TRUE)</formula>
    </cfRule>
    <cfRule type="expression" dxfId="834" priority="930">
      <formula>IF(RIGHT(TEXT(AM205,"0.#"),1)=".",TRUE,FALSE)</formula>
    </cfRule>
  </conditionalFormatting>
  <conditionalFormatting sqref="AQ203:AQ205">
    <cfRule type="expression" dxfId="833" priority="927">
      <formula>IF(RIGHT(TEXT(AQ203,"0.#"),1)=".",FALSE,TRUE)</formula>
    </cfRule>
    <cfRule type="expression" dxfId="832" priority="928">
      <formula>IF(RIGHT(TEXT(AQ203,"0.#"),1)=".",TRUE,FALSE)</formula>
    </cfRule>
  </conditionalFormatting>
  <conditionalFormatting sqref="AU203:AU205">
    <cfRule type="expression" dxfId="831" priority="925">
      <formula>IF(RIGHT(TEXT(AU203,"0.#"),1)=".",FALSE,TRUE)</formula>
    </cfRule>
    <cfRule type="expression" dxfId="830" priority="926">
      <formula>IF(RIGHT(TEXT(AU203,"0.#"),1)=".",TRUE,FALSE)</formula>
    </cfRule>
  </conditionalFormatting>
  <conditionalFormatting sqref="AE206">
    <cfRule type="expression" dxfId="829" priority="923">
      <formula>IF(RIGHT(TEXT(AE206,"0.#"),1)=".",FALSE,TRUE)</formula>
    </cfRule>
    <cfRule type="expression" dxfId="828" priority="924">
      <formula>IF(RIGHT(TEXT(AE206,"0.#"),1)=".",TRUE,FALSE)</formula>
    </cfRule>
  </conditionalFormatting>
  <conditionalFormatting sqref="AE207">
    <cfRule type="expression" dxfId="827" priority="921">
      <formula>IF(RIGHT(TEXT(AE207,"0.#"),1)=".",FALSE,TRUE)</formula>
    </cfRule>
    <cfRule type="expression" dxfId="826" priority="922">
      <formula>IF(RIGHT(TEXT(AE207,"0.#"),1)=".",TRUE,FALSE)</formula>
    </cfRule>
  </conditionalFormatting>
  <conditionalFormatting sqref="AE208">
    <cfRule type="expression" dxfId="825" priority="919">
      <formula>IF(RIGHT(TEXT(AE208,"0.#"),1)=".",FALSE,TRUE)</formula>
    </cfRule>
    <cfRule type="expression" dxfId="824" priority="920">
      <formula>IF(RIGHT(TEXT(AE208,"0.#"),1)=".",TRUE,FALSE)</formula>
    </cfRule>
  </conditionalFormatting>
  <conditionalFormatting sqref="AI208">
    <cfRule type="expression" dxfId="823" priority="917">
      <formula>IF(RIGHT(TEXT(AI208,"0.#"),1)=".",FALSE,TRUE)</formula>
    </cfRule>
    <cfRule type="expression" dxfId="822" priority="918">
      <formula>IF(RIGHT(TEXT(AI208,"0.#"),1)=".",TRUE,FALSE)</formula>
    </cfRule>
  </conditionalFormatting>
  <conditionalFormatting sqref="AI207">
    <cfRule type="expression" dxfId="821" priority="915">
      <formula>IF(RIGHT(TEXT(AI207,"0.#"),1)=".",FALSE,TRUE)</formula>
    </cfRule>
    <cfRule type="expression" dxfId="820" priority="916">
      <formula>IF(RIGHT(TEXT(AI207,"0.#"),1)=".",TRUE,FALSE)</formula>
    </cfRule>
  </conditionalFormatting>
  <conditionalFormatting sqref="AI206">
    <cfRule type="expression" dxfId="819" priority="913">
      <formula>IF(RIGHT(TEXT(AI206,"0.#"),1)=".",FALSE,TRUE)</formula>
    </cfRule>
    <cfRule type="expression" dxfId="818" priority="914">
      <formula>IF(RIGHT(TEXT(AI206,"0.#"),1)=".",TRUE,FALSE)</formula>
    </cfRule>
  </conditionalFormatting>
  <conditionalFormatting sqref="AM206">
    <cfRule type="expression" dxfId="817" priority="911">
      <formula>IF(RIGHT(TEXT(AM206,"0.#"),1)=".",FALSE,TRUE)</formula>
    </cfRule>
    <cfRule type="expression" dxfId="816" priority="912">
      <formula>IF(RIGHT(TEXT(AM206,"0.#"),1)=".",TRUE,FALSE)</formula>
    </cfRule>
  </conditionalFormatting>
  <conditionalFormatting sqref="AM207">
    <cfRule type="expression" dxfId="815" priority="909">
      <formula>IF(RIGHT(TEXT(AM207,"0.#"),1)=".",FALSE,TRUE)</formula>
    </cfRule>
    <cfRule type="expression" dxfId="814" priority="910">
      <formula>IF(RIGHT(TEXT(AM207,"0.#"),1)=".",TRUE,FALSE)</formula>
    </cfRule>
  </conditionalFormatting>
  <conditionalFormatting sqref="AM208">
    <cfRule type="expression" dxfId="813" priority="907">
      <formula>IF(RIGHT(TEXT(AM208,"0.#"),1)=".",FALSE,TRUE)</formula>
    </cfRule>
    <cfRule type="expression" dxfId="812" priority="908">
      <formula>IF(RIGHT(TEXT(AM208,"0.#"),1)=".",TRUE,FALSE)</formula>
    </cfRule>
  </conditionalFormatting>
  <conditionalFormatting sqref="AQ206:AQ208">
    <cfRule type="expression" dxfId="811" priority="905">
      <formula>IF(RIGHT(TEXT(AQ206,"0.#"),1)=".",FALSE,TRUE)</formula>
    </cfRule>
    <cfRule type="expression" dxfId="810" priority="906">
      <formula>IF(RIGHT(TEXT(AQ206,"0.#"),1)=".",TRUE,FALSE)</formula>
    </cfRule>
  </conditionalFormatting>
  <conditionalFormatting sqref="AU206:AU208">
    <cfRule type="expression" dxfId="809" priority="903">
      <formula>IF(RIGHT(TEXT(AU206,"0.#"),1)=".",FALSE,TRUE)</formula>
    </cfRule>
    <cfRule type="expression" dxfId="808" priority="904">
      <formula>IF(RIGHT(TEXT(AU206,"0.#"),1)=".",TRUE,FALSE)</formula>
    </cfRule>
  </conditionalFormatting>
  <conditionalFormatting sqref="AL404:AO421">
    <cfRule type="expression" dxfId="807" priority="899">
      <formula>IF(AND(AL404&gt;=0, RIGHT(TEXT(AL404,"0.#"),1)&lt;&gt;"."),TRUE,FALSE)</formula>
    </cfRule>
    <cfRule type="expression" dxfId="806" priority="900">
      <formula>IF(AND(AL404&gt;=0, RIGHT(TEXT(AL404,"0.#"),1)="."),TRUE,FALSE)</formula>
    </cfRule>
    <cfRule type="expression" dxfId="805" priority="901">
      <formula>IF(AND(AL404&lt;0, RIGHT(TEXT(AL404,"0.#"),1)&lt;&gt;"."),TRUE,FALSE)</formula>
    </cfRule>
    <cfRule type="expression" dxfId="804" priority="902">
      <formula>IF(AND(AL404&lt;0, RIGHT(TEXT(AL404,"0.#"),1)="."),TRUE,FALSE)</formula>
    </cfRule>
  </conditionalFormatting>
  <conditionalFormatting sqref="AL431:AO454">
    <cfRule type="expression" dxfId="803" priority="887">
      <formula>IF(AND(AL431&gt;=0, RIGHT(TEXT(AL431,"0.#"),1)&lt;&gt;"."),TRUE,FALSE)</formula>
    </cfRule>
    <cfRule type="expression" dxfId="802" priority="888">
      <formula>IF(AND(AL431&gt;=0, RIGHT(TEXT(AL431,"0.#"),1)="."),TRUE,FALSE)</formula>
    </cfRule>
    <cfRule type="expression" dxfId="801" priority="889">
      <formula>IF(AND(AL431&lt;0, RIGHT(TEXT(AL431,"0.#"),1)&lt;&gt;"."),TRUE,FALSE)</formula>
    </cfRule>
    <cfRule type="expression" dxfId="800" priority="890">
      <formula>IF(AND(AL431&lt;0, RIGHT(TEXT(AL431,"0.#"),1)="."),TRUE,FALSE)</formula>
    </cfRule>
  </conditionalFormatting>
  <conditionalFormatting sqref="AL462:AO487">
    <cfRule type="expression" dxfId="799" priority="875">
      <formula>IF(AND(AL462&gt;=0, RIGHT(TEXT(AL462,"0.#"),1)&lt;&gt;"."),TRUE,FALSE)</formula>
    </cfRule>
    <cfRule type="expression" dxfId="798" priority="876">
      <formula>IF(AND(AL462&gt;=0, RIGHT(TEXT(AL462,"0.#"),1)="."),TRUE,FALSE)</formula>
    </cfRule>
    <cfRule type="expression" dxfId="797" priority="877">
      <formula>IF(AND(AL462&lt;0, RIGHT(TEXT(AL462,"0.#"),1)&lt;&gt;"."),TRUE,FALSE)</formula>
    </cfRule>
    <cfRule type="expression" dxfId="796" priority="878">
      <formula>IF(AND(AL462&lt;0, RIGHT(TEXT(AL462,"0.#"),1)="."),TRUE,FALSE)</formula>
    </cfRule>
  </conditionalFormatting>
  <conditionalFormatting sqref="AL493:AO520">
    <cfRule type="expression" dxfId="795" priority="863">
      <formula>IF(AND(AL493&gt;=0, RIGHT(TEXT(AL493,"0.#"),1)&lt;&gt;"."),TRUE,FALSE)</formula>
    </cfRule>
    <cfRule type="expression" dxfId="794" priority="864">
      <formula>IF(AND(AL493&gt;=0, RIGHT(TEXT(AL493,"0.#"),1)="."),TRUE,FALSE)</formula>
    </cfRule>
    <cfRule type="expression" dxfId="793" priority="865">
      <formula>IF(AND(AL493&lt;0, RIGHT(TEXT(AL493,"0.#"),1)&lt;&gt;"."),TRUE,FALSE)</formula>
    </cfRule>
    <cfRule type="expression" dxfId="792" priority="866">
      <formula>IF(AND(AL493&lt;0, RIGHT(TEXT(AL493,"0.#"),1)="."),TRUE,FALSE)</formula>
    </cfRule>
  </conditionalFormatting>
  <conditionalFormatting sqref="AL492:AO492">
    <cfRule type="expression" dxfId="791" priority="857">
      <formula>IF(AND(AL492&gt;=0, RIGHT(TEXT(AL492,"0.#"),1)&lt;&gt;"."),TRUE,FALSE)</formula>
    </cfRule>
    <cfRule type="expression" dxfId="790" priority="858">
      <formula>IF(AND(AL492&gt;=0, RIGHT(TEXT(AL492,"0.#"),1)="."),TRUE,FALSE)</formula>
    </cfRule>
    <cfRule type="expression" dxfId="789" priority="859">
      <formula>IF(AND(AL492&lt;0, RIGHT(TEXT(AL492,"0.#"),1)&lt;&gt;"."),TRUE,FALSE)</formula>
    </cfRule>
    <cfRule type="expression" dxfId="788" priority="860">
      <formula>IF(AND(AL492&lt;0, RIGHT(TEXT(AL492,"0.#"),1)="."),TRUE,FALSE)</formula>
    </cfRule>
  </conditionalFormatting>
  <conditionalFormatting sqref="AL543:AO553">
    <cfRule type="expression" dxfId="787" priority="851">
      <formula>IF(AND(AL543&gt;=0, RIGHT(TEXT(AL543,"0.#"),1)&lt;&gt;"."),TRUE,FALSE)</formula>
    </cfRule>
    <cfRule type="expression" dxfId="786" priority="852">
      <formula>IF(AND(AL543&gt;=0, RIGHT(TEXT(AL543,"0.#"),1)="."),TRUE,FALSE)</formula>
    </cfRule>
    <cfRule type="expression" dxfId="785" priority="853">
      <formula>IF(AND(AL543&lt;0, RIGHT(TEXT(AL543,"0.#"),1)&lt;&gt;"."),TRUE,FALSE)</formula>
    </cfRule>
    <cfRule type="expression" dxfId="784" priority="854">
      <formula>IF(AND(AL543&lt;0, RIGHT(TEXT(AL543,"0.#"),1)="."),TRUE,FALSE)</formula>
    </cfRule>
  </conditionalFormatting>
  <conditionalFormatting sqref="AL572:AO586">
    <cfRule type="expression" dxfId="783" priority="839">
      <formula>IF(AND(AL572&gt;=0, RIGHT(TEXT(AL572,"0.#"),1)&lt;&gt;"."),TRUE,FALSE)</formula>
    </cfRule>
    <cfRule type="expression" dxfId="782" priority="840">
      <formula>IF(AND(AL572&gt;=0, RIGHT(TEXT(AL572,"0.#"),1)="."),TRUE,FALSE)</formula>
    </cfRule>
    <cfRule type="expression" dxfId="781" priority="841">
      <formula>IF(AND(AL572&lt;0, RIGHT(TEXT(AL572,"0.#"),1)&lt;&gt;"."),TRUE,FALSE)</formula>
    </cfRule>
    <cfRule type="expression" dxfId="780" priority="842">
      <formula>IF(AND(AL572&lt;0, RIGHT(TEXT(AL572,"0.#"),1)="."),TRUE,FALSE)</formula>
    </cfRule>
  </conditionalFormatting>
  <conditionalFormatting sqref="Y572:Y586">
    <cfRule type="expression" dxfId="779" priority="837">
      <formula>IF(RIGHT(TEXT(Y572,"0.#"),1)=".",FALSE,TRUE)</formula>
    </cfRule>
    <cfRule type="expression" dxfId="778" priority="838">
      <formula>IF(RIGHT(TEXT(Y572,"0.#"),1)=".",TRUE,FALSE)</formula>
    </cfRule>
  </conditionalFormatting>
  <conditionalFormatting sqref="AL592:AO619">
    <cfRule type="expression" dxfId="777" priority="827">
      <formula>IF(AND(AL592&gt;=0, RIGHT(TEXT(AL592,"0.#"),1)&lt;&gt;"."),TRUE,FALSE)</formula>
    </cfRule>
    <cfRule type="expression" dxfId="776" priority="828">
      <formula>IF(AND(AL592&gt;=0, RIGHT(TEXT(AL592,"0.#"),1)="."),TRUE,FALSE)</formula>
    </cfRule>
    <cfRule type="expression" dxfId="775" priority="829">
      <formula>IF(AND(AL592&lt;0, RIGHT(TEXT(AL592,"0.#"),1)&lt;&gt;"."),TRUE,FALSE)</formula>
    </cfRule>
    <cfRule type="expression" dxfId="774" priority="830">
      <formula>IF(AND(AL592&lt;0, RIGHT(TEXT(AL592,"0.#"),1)="."),TRUE,FALSE)</formula>
    </cfRule>
  </conditionalFormatting>
  <conditionalFormatting sqref="Y592:Y619">
    <cfRule type="expression" dxfId="773" priority="825">
      <formula>IF(RIGHT(TEXT(Y592,"0.#"),1)=".",FALSE,TRUE)</formula>
    </cfRule>
    <cfRule type="expression" dxfId="772" priority="826">
      <formula>IF(RIGHT(TEXT(Y592,"0.#"),1)=".",TRUE,FALSE)</formula>
    </cfRule>
  </conditionalFormatting>
  <conditionalFormatting sqref="AL590:AO591">
    <cfRule type="expression" dxfId="771" priority="821">
      <formula>IF(AND(AL590&gt;=0, RIGHT(TEXT(AL590,"0.#"),1)&lt;&gt;"."),TRUE,FALSE)</formula>
    </cfRule>
    <cfRule type="expression" dxfId="770" priority="822">
      <formula>IF(AND(AL590&gt;=0, RIGHT(TEXT(AL590,"0.#"),1)="."),TRUE,FALSE)</formula>
    </cfRule>
    <cfRule type="expression" dxfId="769" priority="823">
      <formula>IF(AND(AL590&lt;0, RIGHT(TEXT(AL590,"0.#"),1)&lt;&gt;"."),TRUE,FALSE)</formula>
    </cfRule>
    <cfRule type="expression" dxfId="768" priority="824">
      <formula>IF(AND(AL590&lt;0, RIGHT(TEXT(AL590,"0.#"),1)="."),TRUE,FALSE)</formula>
    </cfRule>
  </conditionalFormatting>
  <conditionalFormatting sqref="Y590:Y591">
    <cfRule type="expression" dxfId="767" priority="819">
      <formula>IF(RIGHT(TEXT(Y590,"0.#"),1)=".",FALSE,TRUE)</formula>
    </cfRule>
    <cfRule type="expression" dxfId="766" priority="820">
      <formula>IF(RIGHT(TEXT(Y590,"0.#"),1)=".",TRUE,FALSE)</formula>
    </cfRule>
  </conditionalFormatting>
  <conditionalFormatting sqref="AU34">
    <cfRule type="expression" dxfId="765" priority="815">
      <formula>IF(RIGHT(TEXT(AU34,"0.#"),1)=".",FALSE,TRUE)</formula>
    </cfRule>
    <cfRule type="expression" dxfId="764" priority="816">
      <formula>IF(RIGHT(TEXT(AU34,"0.#"),1)=".",TRUE,FALSE)</formula>
    </cfRule>
  </conditionalFormatting>
  <conditionalFormatting sqref="AU33">
    <cfRule type="expression" dxfId="763" priority="817">
      <formula>IF(RIGHT(TEXT(AU33,"0.#"),1)=".",FALSE,TRUE)</formula>
    </cfRule>
    <cfRule type="expression" dxfId="762" priority="818">
      <formula>IF(RIGHT(TEXT(AU33,"0.#"),1)=".",TRUE,FALSE)</formula>
    </cfRule>
  </conditionalFormatting>
  <conditionalFormatting sqref="AM42">
    <cfRule type="expression" dxfId="761" priority="795">
      <formula>IF(RIGHT(TEXT(AM42,"0.#"),1)=".",FALSE,TRUE)</formula>
    </cfRule>
    <cfRule type="expression" dxfId="760" priority="796">
      <formula>IF(RIGHT(TEXT(AM42,"0.#"),1)=".",TRUE,FALSE)</formula>
    </cfRule>
  </conditionalFormatting>
  <conditionalFormatting sqref="AM41">
    <cfRule type="expression" dxfId="759" priority="797">
      <formula>IF(RIGHT(TEXT(AM41,"0.#"),1)=".",FALSE,TRUE)</formula>
    </cfRule>
    <cfRule type="expression" dxfId="758" priority="798">
      <formula>IF(RIGHT(TEXT(AM41,"0.#"),1)=".",TRUE,FALSE)</formula>
    </cfRule>
  </conditionalFormatting>
  <conditionalFormatting sqref="AE40">
    <cfRule type="expression" dxfId="757" priority="811">
      <formula>IF(RIGHT(TEXT(AE40,"0.#"),1)=".",FALSE,TRUE)</formula>
    </cfRule>
    <cfRule type="expression" dxfId="756" priority="812">
      <formula>IF(RIGHT(TEXT(AE40,"0.#"),1)=".",TRUE,FALSE)</formula>
    </cfRule>
  </conditionalFormatting>
  <conditionalFormatting sqref="AQ40:AQ42">
    <cfRule type="expression" dxfId="755" priority="793">
      <formula>IF(RIGHT(TEXT(AQ40,"0.#"),1)=".",FALSE,TRUE)</formula>
    </cfRule>
    <cfRule type="expression" dxfId="754" priority="794">
      <formula>IF(RIGHT(TEXT(AQ40,"0.#"),1)=".",TRUE,FALSE)</formula>
    </cfRule>
  </conditionalFormatting>
  <conditionalFormatting sqref="AU40:AU42">
    <cfRule type="expression" dxfId="753" priority="791">
      <formula>IF(RIGHT(TEXT(AU40,"0.#"),1)=".",FALSE,TRUE)</formula>
    </cfRule>
    <cfRule type="expression" dxfId="752" priority="792">
      <formula>IF(RIGHT(TEXT(AU40,"0.#"),1)=".",TRUE,FALSE)</formula>
    </cfRule>
  </conditionalFormatting>
  <conditionalFormatting sqref="AI42">
    <cfRule type="expression" dxfId="751" priority="805">
      <formula>IF(RIGHT(TEXT(AI42,"0.#"),1)=".",FALSE,TRUE)</formula>
    </cfRule>
    <cfRule type="expression" dxfId="750" priority="806">
      <formula>IF(RIGHT(TEXT(AI42,"0.#"),1)=".",TRUE,FALSE)</formula>
    </cfRule>
  </conditionalFormatting>
  <conditionalFormatting sqref="AE41">
    <cfRule type="expression" dxfId="749" priority="809">
      <formula>IF(RIGHT(TEXT(AE41,"0.#"),1)=".",FALSE,TRUE)</formula>
    </cfRule>
    <cfRule type="expression" dxfId="748" priority="810">
      <formula>IF(RIGHT(TEXT(AE41,"0.#"),1)=".",TRUE,FALSE)</formula>
    </cfRule>
  </conditionalFormatting>
  <conditionalFormatting sqref="AE42">
    <cfRule type="expression" dxfId="747" priority="807">
      <formula>IF(RIGHT(TEXT(AE42,"0.#"),1)=".",FALSE,TRUE)</formula>
    </cfRule>
    <cfRule type="expression" dxfId="746" priority="808">
      <formula>IF(RIGHT(TEXT(AE42,"0.#"),1)=".",TRUE,FALSE)</formula>
    </cfRule>
  </conditionalFormatting>
  <conditionalFormatting sqref="AM40">
    <cfRule type="expression" dxfId="745" priority="799">
      <formula>IF(RIGHT(TEXT(AM40,"0.#"),1)=".",FALSE,TRUE)</formula>
    </cfRule>
    <cfRule type="expression" dxfId="744" priority="800">
      <formula>IF(RIGHT(TEXT(AM40,"0.#"),1)=".",TRUE,FALSE)</formula>
    </cfRule>
  </conditionalFormatting>
  <conditionalFormatting sqref="AI40">
    <cfRule type="expression" dxfId="743" priority="801">
      <formula>IF(RIGHT(TEXT(AI40,"0.#"),1)=".",FALSE,TRUE)</formula>
    </cfRule>
    <cfRule type="expression" dxfId="742" priority="802">
      <formula>IF(RIGHT(TEXT(AI40,"0.#"),1)=".",TRUE,FALSE)</formula>
    </cfRule>
  </conditionalFormatting>
  <conditionalFormatting sqref="AI41">
    <cfRule type="expression" dxfId="741" priority="803">
      <formula>IF(RIGHT(TEXT(AI41,"0.#"),1)=".",FALSE,TRUE)</formula>
    </cfRule>
    <cfRule type="expression" dxfId="740" priority="804">
      <formula>IF(RIGHT(TEXT(AI41,"0.#"),1)=".",TRUE,FALSE)</formula>
    </cfRule>
  </conditionalFormatting>
  <conditionalFormatting sqref="AM70">
    <cfRule type="expression" dxfId="739" priority="785">
      <formula>IF(RIGHT(TEXT(AM70,"0.#"),1)=".",FALSE,TRUE)</formula>
    </cfRule>
    <cfRule type="expression" dxfId="738" priority="786">
      <formula>IF(RIGHT(TEXT(AM70,"0.#"),1)=".",TRUE,FALSE)</formula>
    </cfRule>
  </conditionalFormatting>
  <conditionalFormatting sqref="AE71 AM71">
    <cfRule type="expression" dxfId="737" priority="783">
      <formula>IF(RIGHT(TEXT(AE71,"0.#"),1)=".",FALSE,TRUE)</formula>
    </cfRule>
    <cfRule type="expression" dxfId="736" priority="784">
      <formula>IF(RIGHT(TEXT(AE71,"0.#"),1)=".",TRUE,FALSE)</formula>
    </cfRule>
  </conditionalFormatting>
  <conditionalFormatting sqref="AI71">
    <cfRule type="expression" dxfId="735" priority="781">
      <formula>IF(RIGHT(TEXT(AI71,"0.#"),1)=".",FALSE,TRUE)</formula>
    </cfRule>
    <cfRule type="expression" dxfId="734" priority="782">
      <formula>IF(RIGHT(TEXT(AI71,"0.#"),1)=".",TRUE,FALSE)</formula>
    </cfRule>
  </conditionalFormatting>
  <conditionalFormatting sqref="AQ71">
    <cfRule type="expression" dxfId="733" priority="779">
      <formula>IF(RIGHT(TEXT(AQ71,"0.#"),1)=".",FALSE,TRUE)</formula>
    </cfRule>
    <cfRule type="expression" dxfId="732" priority="780">
      <formula>IF(RIGHT(TEXT(AQ71,"0.#"),1)=".",TRUE,FALSE)</formula>
    </cfRule>
  </conditionalFormatting>
  <conditionalFormatting sqref="AE70 AQ70">
    <cfRule type="expression" dxfId="731" priority="789">
      <formula>IF(RIGHT(TEXT(AE70,"0.#"),1)=".",FALSE,TRUE)</formula>
    </cfRule>
    <cfRule type="expression" dxfId="730" priority="790">
      <formula>IF(RIGHT(TEXT(AE70,"0.#"),1)=".",TRUE,FALSE)</formula>
    </cfRule>
  </conditionalFormatting>
  <conditionalFormatting sqref="AI70">
    <cfRule type="expression" dxfId="729" priority="787">
      <formula>IF(RIGHT(TEXT(AI70,"0.#"),1)=".",FALSE,TRUE)</formula>
    </cfRule>
    <cfRule type="expression" dxfId="728" priority="788">
      <formula>IF(RIGHT(TEXT(AI70,"0.#"),1)=".",TRUE,FALSE)</formula>
    </cfRule>
  </conditionalFormatting>
  <conditionalFormatting sqref="AE67 AQ67">
    <cfRule type="expression" dxfId="727" priority="777">
      <formula>IF(RIGHT(TEXT(AE67,"0.#"),1)=".",FALSE,TRUE)</formula>
    </cfRule>
    <cfRule type="expression" dxfId="726" priority="778">
      <formula>IF(RIGHT(TEXT(AE67,"0.#"),1)=".",TRUE,FALSE)</formula>
    </cfRule>
  </conditionalFormatting>
  <conditionalFormatting sqref="AI67">
    <cfRule type="expression" dxfId="725" priority="775">
      <formula>IF(RIGHT(TEXT(AI67,"0.#"),1)=".",FALSE,TRUE)</formula>
    </cfRule>
    <cfRule type="expression" dxfId="724" priority="776">
      <formula>IF(RIGHT(TEXT(AI67,"0.#"),1)=".",TRUE,FALSE)</formula>
    </cfRule>
  </conditionalFormatting>
  <conditionalFormatting sqref="AM67">
    <cfRule type="expression" dxfId="723" priority="773">
      <formula>IF(RIGHT(TEXT(AM67,"0.#"),1)=".",FALSE,TRUE)</formula>
    </cfRule>
    <cfRule type="expression" dxfId="722" priority="774">
      <formula>IF(RIGHT(TEXT(AM67,"0.#"),1)=".",TRUE,FALSE)</formula>
    </cfRule>
  </conditionalFormatting>
  <conditionalFormatting sqref="AE68">
    <cfRule type="expression" dxfId="721" priority="771">
      <formula>IF(RIGHT(TEXT(AE68,"0.#"),1)=".",FALSE,TRUE)</formula>
    </cfRule>
    <cfRule type="expression" dxfId="720" priority="772">
      <formula>IF(RIGHT(TEXT(AE68,"0.#"),1)=".",TRUE,FALSE)</formula>
    </cfRule>
  </conditionalFormatting>
  <conditionalFormatting sqref="AI68">
    <cfRule type="expression" dxfId="719" priority="769">
      <formula>IF(RIGHT(TEXT(AI68,"0.#"),1)=".",FALSE,TRUE)</formula>
    </cfRule>
    <cfRule type="expression" dxfId="718" priority="770">
      <formula>IF(RIGHT(TEXT(AI68,"0.#"),1)=".",TRUE,FALSE)</formula>
    </cfRule>
  </conditionalFormatting>
  <conditionalFormatting sqref="AM68">
    <cfRule type="expression" dxfId="717" priority="767">
      <formula>IF(RIGHT(TEXT(AM68,"0.#"),1)=".",FALSE,TRUE)</formula>
    </cfRule>
    <cfRule type="expression" dxfId="716" priority="768">
      <formula>IF(RIGHT(TEXT(AM68,"0.#"),1)=".",TRUE,FALSE)</formula>
    </cfRule>
  </conditionalFormatting>
  <conditionalFormatting sqref="AQ68">
    <cfRule type="expression" dxfId="715" priority="765">
      <formula>IF(RIGHT(TEXT(AQ68,"0.#"),1)=".",FALSE,TRUE)</formula>
    </cfRule>
    <cfRule type="expression" dxfId="714" priority="766">
      <formula>IF(RIGHT(TEXT(AQ68,"0.#"),1)=".",TRUE,FALSE)</formula>
    </cfRule>
  </conditionalFormatting>
  <conditionalFormatting sqref="AU67">
    <cfRule type="expression" dxfId="713" priority="763">
      <formula>IF(RIGHT(TEXT(AU67,"0.#"),1)=".",FALSE,TRUE)</formula>
    </cfRule>
    <cfRule type="expression" dxfId="712" priority="764">
      <formula>IF(RIGHT(TEXT(AU67,"0.#"),1)=".",TRUE,FALSE)</formula>
    </cfRule>
  </conditionalFormatting>
  <conditionalFormatting sqref="AU68">
    <cfRule type="expression" dxfId="711" priority="761">
      <formula>IF(RIGHT(TEXT(AU68,"0.#"),1)=".",FALSE,TRUE)</formula>
    </cfRule>
    <cfRule type="expression" dxfId="710" priority="762">
      <formula>IF(RIGHT(TEXT(AU68,"0.#"),1)=".",TRUE,FALSE)</formula>
    </cfRule>
  </conditionalFormatting>
  <conditionalFormatting sqref="AQ101">
    <cfRule type="expression" dxfId="709" priority="759">
      <formula>IF(RIGHT(TEXT(AQ101,"0.#"),1)=".",FALSE,TRUE)</formula>
    </cfRule>
    <cfRule type="expression" dxfId="708" priority="760">
      <formula>IF(RIGHT(TEXT(AQ101,"0.#"),1)=".",TRUE,FALSE)</formula>
    </cfRule>
  </conditionalFormatting>
  <conditionalFormatting sqref="AQ102">
    <cfRule type="expression" dxfId="707" priority="747">
      <formula>IF(RIGHT(TEXT(AQ102,"0.#"),1)=".",FALSE,TRUE)</formula>
    </cfRule>
    <cfRule type="expression" dxfId="706" priority="748">
      <formula>IF(RIGHT(TEXT(AQ102,"0.#"),1)=".",TRUE,FALSE)</formula>
    </cfRule>
  </conditionalFormatting>
  <conditionalFormatting sqref="AU101">
    <cfRule type="expression" dxfId="705" priority="745">
      <formula>IF(RIGHT(TEXT(AU101,"0.#"),1)=".",FALSE,TRUE)</formula>
    </cfRule>
    <cfRule type="expression" dxfId="704" priority="746">
      <formula>IF(RIGHT(TEXT(AU101,"0.#"),1)=".",TRUE,FALSE)</formula>
    </cfRule>
  </conditionalFormatting>
  <conditionalFormatting sqref="AU102">
    <cfRule type="expression" dxfId="703" priority="743">
      <formula>IF(RIGHT(TEXT(AU102,"0.#"),1)=".",FALSE,TRUE)</formula>
    </cfRule>
    <cfRule type="expression" dxfId="702" priority="744">
      <formula>IF(RIGHT(TEXT(AU102,"0.#"),1)=".",TRUE,FALSE)</formula>
    </cfRule>
  </conditionalFormatting>
  <conditionalFormatting sqref="AM36">
    <cfRule type="expression" dxfId="701" priority="737">
      <formula>IF(RIGHT(TEXT(AM36,"0.#"),1)=".",FALSE,TRUE)</formula>
    </cfRule>
    <cfRule type="expression" dxfId="700" priority="738">
      <formula>IF(RIGHT(TEXT(AM36,"0.#"),1)=".",TRUE,FALSE)</formula>
    </cfRule>
  </conditionalFormatting>
  <conditionalFormatting sqref="AE37 AM37">
    <cfRule type="expression" dxfId="699" priority="735">
      <formula>IF(RIGHT(TEXT(AE37,"0.#"),1)=".",FALSE,TRUE)</formula>
    </cfRule>
    <cfRule type="expression" dxfId="698" priority="736">
      <formula>IF(RIGHT(TEXT(AE37,"0.#"),1)=".",TRUE,FALSE)</formula>
    </cfRule>
  </conditionalFormatting>
  <conditionalFormatting sqref="AI37">
    <cfRule type="expression" dxfId="697" priority="733">
      <formula>IF(RIGHT(TEXT(AI37,"0.#"),1)=".",FALSE,TRUE)</formula>
    </cfRule>
    <cfRule type="expression" dxfId="696" priority="734">
      <formula>IF(RIGHT(TEXT(AI37,"0.#"),1)=".",TRUE,FALSE)</formula>
    </cfRule>
  </conditionalFormatting>
  <conditionalFormatting sqref="AQ37">
    <cfRule type="expression" dxfId="695" priority="731">
      <formula>IF(RIGHT(TEXT(AQ37,"0.#"),1)=".",FALSE,TRUE)</formula>
    </cfRule>
    <cfRule type="expression" dxfId="694" priority="732">
      <formula>IF(RIGHT(TEXT(AQ37,"0.#"),1)=".",TRUE,FALSE)</formula>
    </cfRule>
  </conditionalFormatting>
  <conditionalFormatting sqref="AE36 AQ36">
    <cfRule type="expression" dxfId="693" priority="741">
      <formula>IF(RIGHT(TEXT(AE36,"0.#"),1)=".",FALSE,TRUE)</formula>
    </cfRule>
    <cfRule type="expression" dxfId="692" priority="742">
      <formula>IF(RIGHT(TEXT(AE36,"0.#"),1)=".",TRUE,FALSE)</formula>
    </cfRule>
  </conditionalFormatting>
  <conditionalFormatting sqref="AI36">
    <cfRule type="expression" dxfId="691" priority="739">
      <formula>IF(RIGHT(TEXT(AI36,"0.#"),1)=".",FALSE,TRUE)</formula>
    </cfRule>
    <cfRule type="expression" dxfId="690" priority="740">
      <formula>IF(RIGHT(TEXT(AI36,"0.#"),1)=".",TRUE,FALSE)</formula>
    </cfRule>
  </conditionalFormatting>
  <conditionalFormatting sqref="AE105 AM105">
    <cfRule type="expression" dxfId="689" priority="723">
      <formula>IF(RIGHT(TEXT(AE105,"0.#"),1)=".",FALSE,TRUE)</formula>
    </cfRule>
    <cfRule type="expression" dxfId="688" priority="724">
      <formula>IF(RIGHT(TEXT(AE105,"0.#"),1)=".",TRUE,FALSE)</formula>
    </cfRule>
  </conditionalFormatting>
  <conditionalFormatting sqref="AI105">
    <cfRule type="expression" dxfId="687" priority="721">
      <formula>IF(RIGHT(TEXT(AI105,"0.#"),1)=".",FALSE,TRUE)</formula>
    </cfRule>
    <cfRule type="expression" dxfId="686" priority="722">
      <formula>IF(RIGHT(TEXT(AI105,"0.#"),1)=".",TRUE,FALSE)</formula>
    </cfRule>
  </conditionalFormatting>
  <conditionalFormatting sqref="AQ105">
    <cfRule type="expression" dxfId="685" priority="719">
      <formula>IF(RIGHT(TEXT(AQ105,"0.#"),1)=".",FALSE,TRUE)</formula>
    </cfRule>
    <cfRule type="expression" dxfId="684" priority="720">
      <formula>IF(RIGHT(TEXT(AQ105,"0.#"),1)=".",TRUE,FALSE)</formula>
    </cfRule>
  </conditionalFormatting>
  <conditionalFormatting sqref="AQ104">
    <cfRule type="expression" dxfId="683" priority="729">
      <formula>IF(RIGHT(TEXT(AQ104,"0.#"),1)=".",FALSE,TRUE)</formula>
    </cfRule>
    <cfRule type="expression" dxfId="682" priority="730">
      <formula>IF(RIGHT(TEXT(AQ104,"0.#"),1)=".",TRUE,FALSE)</formula>
    </cfRule>
  </conditionalFormatting>
  <conditionalFormatting sqref="AI104">
    <cfRule type="expression" dxfId="681" priority="727">
      <formula>IF(RIGHT(TEXT(AI104,"0.#"),1)=".",FALSE,TRUE)</formula>
    </cfRule>
    <cfRule type="expression" dxfId="680" priority="728">
      <formula>IF(RIGHT(TEXT(AI104,"0.#"),1)=".",TRUE,FALSE)</formula>
    </cfRule>
  </conditionalFormatting>
  <conditionalFormatting sqref="AM172">
    <cfRule type="expression" dxfId="679" priority="701">
      <formula>IF(RIGHT(TEXT(AM172,"0.#"),1)=".",FALSE,TRUE)</formula>
    </cfRule>
    <cfRule type="expression" dxfId="678" priority="702">
      <formula>IF(RIGHT(TEXT(AM172,"0.#"),1)=".",TRUE,FALSE)</formula>
    </cfRule>
  </conditionalFormatting>
  <conditionalFormatting sqref="AE173 AM173">
    <cfRule type="expression" dxfId="677" priority="699">
      <formula>IF(RIGHT(TEXT(AE173,"0.#"),1)=".",FALSE,TRUE)</formula>
    </cfRule>
    <cfRule type="expression" dxfId="676" priority="700">
      <formula>IF(RIGHT(TEXT(AE173,"0.#"),1)=".",TRUE,FALSE)</formula>
    </cfRule>
  </conditionalFormatting>
  <conditionalFormatting sqref="AI173">
    <cfRule type="expression" dxfId="675" priority="697">
      <formula>IF(RIGHT(TEXT(AI173,"0.#"),1)=".",FALSE,TRUE)</formula>
    </cfRule>
    <cfRule type="expression" dxfId="674" priority="698">
      <formula>IF(RIGHT(TEXT(AI173,"0.#"),1)=".",TRUE,FALSE)</formula>
    </cfRule>
  </conditionalFormatting>
  <conditionalFormatting sqref="AQ173">
    <cfRule type="expression" dxfId="673" priority="695">
      <formula>IF(RIGHT(TEXT(AQ173,"0.#"),1)=".",FALSE,TRUE)</formula>
    </cfRule>
    <cfRule type="expression" dxfId="672" priority="696">
      <formula>IF(RIGHT(TEXT(AQ173,"0.#"),1)=".",TRUE,FALSE)</formula>
    </cfRule>
  </conditionalFormatting>
  <conditionalFormatting sqref="AE172 AQ172">
    <cfRule type="expression" dxfId="671" priority="705">
      <formula>IF(RIGHT(TEXT(AE172,"0.#"),1)=".",FALSE,TRUE)</formula>
    </cfRule>
    <cfRule type="expression" dxfId="670" priority="706">
      <formula>IF(RIGHT(TEXT(AE172,"0.#"),1)=".",TRUE,FALSE)</formula>
    </cfRule>
  </conditionalFormatting>
  <conditionalFormatting sqref="AI172">
    <cfRule type="expression" dxfId="669" priority="703">
      <formula>IF(RIGHT(TEXT(AI172,"0.#"),1)=".",FALSE,TRUE)</formula>
    </cfRule>
    <cfRule type="expression" dxfId="668" priority="704">
      <formula>IF(RIGHT(TEXT(AI172,"0.#"),1)=".",TRUE,FALSE)</formula>
    </cfRule>
  </conditionalFormatting>
  <conditionalFormatting sqref="AE74">
    <cfRule type="expression" dxfId="667" priority="693">
      <formula>IF(RIGHT(TEXT(AE74,"0.#"),1)=".",FALSE,TRUE)</formula>
    </cfRule>
    <cfRule type="expression" dxfId="666" priority="694">
      <formula>IF(RIGHT(TEXT(AE74,"0.#"),1)=".",TRUE,FALSE)</formula>
    </cfRule>
  </conditionalFormatting>
  <conditionalFormatting sqref="AM76">
    <cfRule type="expression" dxfId="665" priority="677">
      <formula>IF(RIGHT(TEXT(AM76,"0.#"),1)=".",FALSE,TRUE)</formula>
    </cfRule>
    <cfRule type="expression" dxfId="664" priority="678">
      <formula>IF(RIGHT(TEXT(AM76,"0.#"),1)=".",TRUE,FALSE)</formula>
    </cfRule>
  </conditionalFormatting>
  <conditionalFormatting sqref="AE75">
    <cfRule type="expression" dxfId="663" priority="691">
      <formula>IF(RIGHT(TEXT(AE75,"0.#"),1)=".",FALSE,TRUE)</formula>
    </cfRule>
    <cfRule type="expression" dxfId="662" priority="692">
      <formula>IF(RIGHT(TEXT(AE75,"0.#"),1)=".",TRUE,FALSE)</formula>
    </cfRule>
  </conditionalFormatting>
  <conditionalFormatting sqref="AE76">
    <cfRule type="expression" dxfId="661" priority="689">
      <formula>IF(RIGHT(TEXT(AE76,"0.#"),1)=".",FALSE,TRUE)</formula>
    </cfRule>
    <cfRule type="expression" dxfId="660" priority="690">
      <formula>IF(RIGHT(TEXT(AE76,"0.#"),1)=".",TRUE,FALSE)</formula>
    </cfRule>
  </conditionalFormatting>
  <conditionalFormatting sqref="AI76">
    <cfRule type="expression" dxfId="659" priority="687">
      <formula>IF(RIGHT(TEXT(AI76,"0.#"),1)=".",FALSE,TRUE)</formula>
    </cfRule>
    <cfRule type="expression" dxfId="658" priority="688">
      <formula>IF(RIGHT(TEXT(AI76,"0.#"),1)=".",TRUE,FALSE)</formula>
    </cfRule>
  </conditionalFormatting>
  <conditionalFormatting sqref="AI75">
    <cfRule type="expression" dxfId="657" priority="685">
      <formula>IF(RIGHT(TEXT(AI75,"0.#"),1)=".",FALSE,TRUE)</formula>
    </cfRule>
    <cfRule type="expression" dxfId="656" priority="686">
      <formula>IF(RIGHT(TEXT(AI75,"0.#"),1)=".",TRUE,FALSE)</formula>
    </cfRule>
  </conditionalFormatting>
  <conditionalFormatting sqref="AI74">
    <cfRule type="expression" dxfId="655" priority="683">
      <formula>IF(RIGHT(TEXT(AI74,"0.#"),1)=".",FALSE,TRUE)</formula>
    </cfRule>
    <cfRule type="expression" dxfId="654" priority="684">
      <formula>IF(RIGHT(TEXT(AI74,"0.#"),1)=".",TRUE,FALSE)</formula>
    </cfRule>
  </conditionalFormatting>
  <conditionalFormatting sqref="AM74">
    <cfRule type="expression" dxfId="653" priority="681">
      <formula>IF(RIGHT(TEXT(AM74,"0.#"),1)=".",FALSE,TRUE)</formula>
    </cfRule>
    <cfRule type="expression" dxfId="652" priority="682">
      <formula>IF(RIGHT(TEXT(AM74,"0.#"),1)=".",TRUE,FALSE)</formula>
    </cfRule>
  </conditionalFormatting>
  <conditionalFormatting sqref="AM75">
    <cfRule type="expression" dxfId="651" priority="679">
      <formula>IF(RIGHT(TEXT(AM75,"0.#"),1)=".",FALSE,TRUE)</formula>
    </cfRule>
    <cfRule type="expression" dxfId="650" priority="680">
      <formula>IF(RIGHT(TEXT(AM75,"0.#"),1)=".",TRUE,FALSE)</formula>
    </cfRule>
  </conditionalFormatting>
  <conditionalFormatting sqref="AQ74:AQ76">
    <cfRule type="expression" dxfId="649" priority="675">
      <formula>IF(RIGHT(TEXT(AQ74,"0.#"),1)=".",FALSE,TRUE)</formula>
    </cfRule>
    <cfRule type="expression" dxfId="648" priority="676">
      <formula>IF(RIGHT(TEXT(AQ74,"0.#"),1)=".",TRUE,FALSE)</formula>
    </cfRule>
  </conditionalFormatting>
  <conditionalFormatting sqref="AU74:AU76">
    <cfRule type="expression" dxfId="647" priority="673">
      <formula>IF(RIGHT(TEXT(AU74,"0.#"),1)=".",FALSE,TRUE)</formula>
    </cfRule>
    <cfRule type="expression" dxfId="646" priority="674">
      <formula>IF(RIGHT(TEXT(AU74,"0.#"),1)=".",TRUE,FALSE)</formula>
    </cfRule>
  </conditionalFormatting>
  <conditionalFormatting sqref="AE108">
    <cfRule type="expression" dxfId="645" priority="671">
      <formula>IF(RIGHT(TEXT(AE108,"0.#"),1)=".",FALSE,TRUE)</formula>
    </cfRule>
    <cfRule type="expression" dxfId="644" priority="672">
      <formula>IF(RIGHT(TEXT(AE108,"0.#"),1)=".",TRUE,FALSE)</formula>
    </cfRule>
  </conditionalFormatting>
  <conditionalFormatting sqref="AM110">
    <cfRule type="expression" dxfId="643" priority="655">
      <formula>IF(RIGHT(TEXT(AM110,"0.#"),1)=".",FALSE,TRUE)</formula>
    </cfRule>
    <cfRule type="expression" dxfId="642" priority="656">
      <formula>IF(RIGHT(TEXT(AM110,"0.#"),1)=".",TRUE,FALSE)</formula>
    </cfRule>
  </conditionalFormatting>
  <conditionalFormatting sqref="AE109">
    <cfRule type="expression" dxfId="641" priority="669">
      <formula>IF(RIGHT(TEXT(AE109,"0.#"),1)=".",FALSE,TRUE)</formula>
    </cfRule>
    <cfRule type="expression" dxfId="640" priority="670">
      <formula>IF(RIGHT(TEXT(AE109,"0.#"),1)=".",TRUE,FALSE)</formula>
    </cfRule>
  </conditionalFormatting>
  <conditionalFormatting sqref="AE110">
    <cfRule type="expression" dxfId="639" priority="667">
      <formula>IF(RIGHT(TEXT(AE110,"0.#"),1)=".",FALSE,TRUE)</formula>
    </cfRule>
    <cfRule type="expression" dxfId="638" priority="668">
      <formula>IF(RIGHT(TEXT(AE110,"0.#"),1)=".",TRUE,FALSE)</formula>
    </cfRule>
  </conditionalFormatting>
  <conditionalFormatting sqref="AI110">
    <cfRule type="expression" dxfId="637" priority="665">
      <formula>IF(RIGHT(TEXT(AI110,"0.#"),1)=".",FALSE,TRUE)</formula>
    </cfRule>
    <cfRule type="expression" dxfId="636" priority="666">
      <formula>IF(RIGHT(TEXT(AI110,"0.#"),1)=".",TRUE,FALSE)</formula>
    </cfRule>
  </conditionalFormatting>
  <conditionalFormatting sqref="AI109">
    <cfRule type="expression" dxfId="635" priority="663">
      <formula>IF(RIGHT(TEXT(AI109,"0.#"),1)=".",FALSE,TRUE)</formula>
    </cfRule>
    <cfRule type="expression" dxfId="634" priority="664">
      <formula>IF(RIGHT(TEXT(AI109,"0.#"),1)=".",TRUE,FALSE)</formula>
    </cfRule>
  </conditionalFormatting>
  <conditionalFormatting sqref="AI108">
    <cfRule type="expression" dxfId="633" priority="661">
      <formula>IF(RIGHT(TEXT(AI108,"0.#"),1)=".",FALSE,TRUE)</formula>
    </cfRule>
    <cfRule type="expression" dxfId="632" priority="662">
      <formula>IF(RIGHT(TEXT(AI108,"0.#"),1)=".",TRUE,FALSE)</formula>
    </cfRule>
  </conditionalFormatting>
  <conditionalFormatting sqref="AM108">
    <cfRule type="expression" dxfId="631" priority="659">
      <formula>IF(RIGHT(TEXT(AM108,"0.#"),1)=".",FALSE,TRUE)</formula>
    </cfRule>
    <cfRule type="expression" dxfId="630" priority="660">
      <formula>IF(RIGHT(TEXT(AM108,"0.#"),1)=".",TRUE,FALSE)</formula>
    </cfRule>
  </conditionalFormatting>
  <conditionalFormatting sqref="AM109">
    <cfRule type="expression" dxfId="629" priority="657">
      <formula>IF(RIGHT(TEXT(AM109,"0.#"),1)=".",FALSE,TRUE)</formula>
    </cfRule>
    <cfRule type="expression" dxfId="628" priority="658">
      <formula>IF(RIGHT(TEXT(AM109,"0.#"),1)=".",TRUE,FALSE)</formula>
    </cfRule>
  </conditionalFormatting>
  <conditionalFormatting sqref="AQ108:AQ110">
    <cfRule type="expression" dxfId="627" priority="653">
      <formula>IF(RIGHT(TEXT(AQ108,"0.#"),1)=".",FALSE,TRUE)</formula>
    </cfRule>
    <cfRule type="expression" dxfId="626" priority="654">
      <formula>IF(RIGHT(TEXT(AQ108,"0.#"),1)=".",TRUE,FALSE)</formula>
    </cfRule>
  </conditionalFormatting>
  <conditionalFormatting sqref="AU108:AU110">
    <cfRule type="expression" dxfId="625" priority="651">
      <formula>IF(RIGHT(TEXT(AU108,"0.#"),1)=".",FALSE,TRUE)</formula>
    </cfRule>
    <cfRule type="expression" dxfId="624" priority="652">
      <formula>IF(RIGHT(TEXT(AU108,"0.#"),1)=".",TRUE,FALSE)</formula>
    </cfRule>
  </conditionalFormatting>
  <conditionalFormatting sqref="AM144">
    <cfRule type="expression" dxfId="623" priority="633">
      <formula>IF(RIGHT(TEXT(AM144,"0.#"),1)=".",FALSE,TRUE)</formula>
    </cfRule>
    <cfRule type="expression" dxfId="622" priority="634">
      <formula>IF(RIGHT(TEXT(AM144,"0.#"),1)=".",TRUE,FALSE)</formula>
    </cfRule>
  </conditionalFormatting>
  <conditionalFormatting sqref="AI144">
    <cfRule type="expression" dxfId="621" priority="643">
      <formula>IF(RIGHT(TEXT(AI144,"0.#"),1)=".",FALSE,TRUE)</formula>
    </cfRule>
    <cfRule type="expression" dxfId="620" priority="644">
      <formula>IF(RIGHT(TEXT(AI144,"0.#"),1)=".",TRUE,FALSE)</formula>
    </cfRule>
  </conditionalFormatting>
  <conditionalFormatting sqref="AI143">
    <cfRule type="expression" dxfId="619" priority="641">
      <formula>IF(RIGHT(TEXT(AI143,"0.#"),1)=".",FALSE,TRUE)</formula>
    </cfRule>
    <cfRule type="expression" dxfId="618" priority="642">
      <formula>IF(RIGHT(TEXT(AI143,"0.#"),1)=".",TRUE,FALSE)</formula>
    </cfRule>
  </conditionalFormatting>
  <conditionalFormatting sqref="AI142">
    <cfRule type="expression" dxfId="617" priority="639">
      <formula>IF(RIGHT(TEXT(AI142,"0.#"),1)=".",FALSE,TRUE)</formula>
    </cfRule>
    <cfRule type="expression" dxfId="616" priority="640">
      <formula>IF(RIGHT(TEXT(AI142,"0.#"),1)=".",TRUE,FALSE)</formula>
    </cfRule>
  </conditionalFormatting>
  <conditionalFormatting sqref="AM142">
    <cfRule type="expression" dxfId="615" priority="637">
      <formula>IF(RIGHT(TEXT(AM142,"0.#"),1)=".",FALSE,TRUE)</formula>
    </cfRule>
    <cfRule type="expression" dxfId="614" priority="638">
      <formula>IF(RIGHT(TEXT(AM142,"0.#"),1)=".",TRUE,FALSE)</formula>
    </cfRule>
  </conditionalFormatting>
  <conditionalFormatting sqref="AM143">
    <cfRule type="expression" dxfId="613" priority="635">
      <formula>IF(RIGHT(TEXT(AM143,"0.#"),1)=".",FALSE,TRUE)</formula>
    </cfRule>
    <cfRule type="expression" dxfId="612" priority="636">
      <formula>IF(RIGHT(TEXT(AM143,"0.#"),1)=".",TRUE,FALSE)</formula>
    </cfRule>
  </conditionalFormatting>
  <conditionalFormatting sqref="AQ142:AQ144">
    <cfRule type="expression" dxfId="611" priority="631">
      <formula>IF(RIGHT(TEXT(AQ142,"0.#"),1)=".",FALSE,TRUE)</formula>
    </cfRule>
    <cfRule type="expression" dxfId="610" priority="632">
      <formula>IF(RIGHT(TEXT(AQ142,"0.#"),1)=".",TRUE,FALSE)</formula>
    </cfRule>
  </conditionalFormatting>
  <conditionalFormatting sqref="AU142:AU144">
    <cfRule type="expression" dxfId="609" priority="629">
      <formula>IF(RIGHT(TEXT(AU142,"0.#"),1)=".",FALSE,TRUE)</formula>
    </cfRule>
    <cfRule type="expression" dxfId="608" priority="630">
      <formula>IF(RIGHT(TEXT(AU142,"0.#"),1)=".",TRUE,FALSE)</formula>
    </cfRule>
  </conditionalFormatting>
  <conditionalFormatting sqref="AE176">
    <cfRule type="expression" dxfId="607" priority="627">
      <formula>IF(RIGHT(TEXT(AE176,"0.#"),1)=".",FALSE,TRUE)</formula>
    </cfRule>
    <cfRule type="expression" dxfId="606" priority="628">
      <formula>IF(RIGHT(TEXT(AE176,"0.#"),1)=".",TRUE,FALSE)</formula>
    </cfRule>
  </conditionalFormatting>
  <conditionalFormatting sqref="AM178">
    <cfRule type="expression" dxfId="605" priority="611">
      <formula>IF(RIGHT(TEXT(AM178,"0.#"),1)=".",FALSE,TRUE)</formula>
    </cfRule>
    <cfRule type="expression" dxfId="604" priority="612">
      <formula>IF(RIGHT(TEXT(AM178,"0.#"),1)=".",TRUE,FALSE)</formula>
    </cfRule>
  </conditionalFormatting>
  <conditionalFormatting sqref="AE177">
    <cfRule type="expression" dxfId="603" priority="625">
      <formula>IF(RIGHT(TEXT(AE177,"0.#"),1)=".",FALSE,TRUE)</formula>
    </cfRule>
    <cfRule type="expression" dxfId="602" priority="626">
      <formula>IF(RIGHT(TEXT(AE177,"0.#"),1)=".",TRUE,FALSE)</formula>
    </cfRule>
  </conditionalFormatting>
  <conditionalFormatting sqref="AE178">
    <cfRule type="expression" dxfId="601" priority="623">
      <formula>IF(RIGHT(TEXT(AE178,"0.#"),1)=".",FALSE,TRUE)</formula>
    </cfRule>
    <cfRule type="expression" dxfId="600" priority="624">
      <formula>IF(RIGHT(TEXT(AE178,"0.#"),1)=".",TRUE,FALSE)</formula>
    </cfRule>
  </conditionalFormatting>
  <conditionalFormatting sqref="AI178">
    <cfRule type="expression" dxfId="599" priority="621">
      <formula>IF(RIGHT(TEXT(AI178,"0.#"),1)=".",FALSE,TRUE)</formula>
    </cfRule>
    <cfRule type="expression" dxfId="598" priority="622">
      <formula>IF(RIGHT(TEXT(AI178,"0.#"),1)=".",TRUE,FALSE)</formula>
    </cfRule>
  </conditionalFormatting>
  <conditionalFormatting sqref="AI177">
    <cfRule type="expression" dxfId="597" priority="619">
      <formula>IF(RIGHT(TEXT(AI177,"0.#"),1)=".",FALSE,TRUE)</formula>
    </cfRule>
    <cfRule type="expression" dxfId="596" priority="620">
      <formula>IF(RIGHT(TEXT(AI177,"0.#"),1)=".",TRUE,FALSE)</formula>
    </cfRule>
  </conditionalFormatting>
  <conditionalFormatting sqref="AI176">
    <cfRule type="expression" dxfId="595" priority="617">
      <formula>IF(RIGHT(TEXT(AI176,"0.#"),1)=".",FALSE,TRUE)</formula>
    </cfRule>
    <cfRule type="expression" dxfId="594" priority="618">
      <formula>IF(RIGHT(TEXT(AI176,"0.#"),1)=".",TRUE,FALSE)</formula>
    </cfRule>
  </conditionalFormatting>
  <conditionalFormatting sqref="AM176">
    <cfRule type="expression" dxfId="593" priority="615">
      <formula>IF(RIGHT(TEXT(AM176,"0.#"),1)=".",FALSE,TRUE)</formula>
    </cfRule>
    <cfRule type="expression" dxfId="592" priority="616">
      <formula>IF(RIGHT(TEXT(AM176,"0.#"),1)=".",TRUE,FALSE)</formula>
    </cfRule>
  </conditionalFormatting>
  <conditionalFormatting sqref="AM177">
    <cfRule type="expression" dxfId="591" priority="613">
      <formula>IF(RIGHT(TEXT(AM177,"0.#"),1)=".",FALSE,TRUE)</formula>
    </cfRule>
    <cfRule type="expression" dxfId="590" priority="614">
      <formula>IF(RIGHT(TEXT(AM177,"0.#"),1)=".",TRUE,FALSE)</formula>
    </cfRule>
  </conditionalFormatting>
  <conditionalFormatting sqref="AQ176:AQ178">
    <cfRule type="expression" dxfId="589" priority="609">
      <formula>IF(RIGHT(TEXT(AQ176,"0.#"),1)=".",FALSE,TRUE)</formula>
    </cfRule>
    <cfRule type="expression" dxfId="588" priority="610">
      <formula>IF(RIGHT(TEXT(AQ176,"0.#"),1)=".",TRUE,FALSE)</formula>
    </cfRule>
  </conditionalFormatting>
  <conditionalFormatting sqref="AU176:AU178">
    <cfRule type="expression" dxfId="587" priority="607">
      <formula>IF(RIGHT(TEXT(AU176,"0.#"),1)=".",FALSE,TRUE)</formula>
    </cfRule>
    <cfRule type="expression" dxfId="586" priority="608">
      <formula>IF(RIGHT(TEXT(AU176,"0.#"),1)=".",TRUE,FALSE)</formula>
    </cfRule>
  </conditionalFormatting>
  <conditionalFormatting sqref="AE62">
    <cfRule type="expression" dxfId="585" priority="605">
      <formula>IF(RIGHT(TEXT(AE62,"0.#"),1)=".",FALSE,TRUE)</formula>
    </cfRule>
    <cfRule type="expression" dxfId="584" priority="606">
      <formula>IF(RIGHT(TEXT(AE62,"0.#"),1)=".",TRUE,FALSE)</formula>
    </cfRule>
  </conditionalFormatting>
  <conditionalFormatting sqref="AE63">
    <cfRule type="expression" dxfId="583" priority="603">
      <formula>IF(RIGHT(TEXT(AE63,"0.#"),1)=".",FALSE,TRUE)</formula>
    </cfRule>
    <cfRule type="expression" dxfId="582" priority="604">
      <formula>IF(RIGHT(TEXT(AE63,"0.#"),1)=".",TRUE,FALSE)</formula>
    </cfRule>
  </conditionalFormatting>
  <conditionalFormatting sqref="AM62">
    <cfRule type="expression" dxfId="581" priority="593">
      <formula>IF(RIGHT(TEXT(AM62,"0.#"),1)=".",FALSE,TRUE)</formula>
    </cfRule>
    <cfRule type="expression" dxfId="580" priority="594">
      <formula>IF(RIGHT(TEXT(AM62,"0.#"),1)=".",TRUE,FALSE)</formula>
    </cfRule>
  </conditionalFormatting>
  <conditionalFormatting sqref="AE64">
    <cfRule type="expression" dxfId="579" priority="601">
      <formula>IF(RIGHT(TEXT(AE64,"0.#"),1)=".",FALSE,TRUE)</formula>
    </cfRule>
    <cfRule type="expression" dxfId="578" priority="602">
      <formula>IF(RIGHT(TEXT(AE64,"0.#"),1)=".",TRUE,FALSE)</formula>
    </cfRule>
  </conditionalFormatting>
  <conditionalFormatting sqref="AI64">
    <cfRule type="expression" dxfId="577" priority="599">
      <formula>IF(RIGHT(TEXT(AI64,"0.#"),1)=".",FALSE,TRUE)</formula>
    </cfRule>
    <cfRule type="expression" dxfId="576" priority="600">
      <formula>IF(RIGHT(TEXT(AI64,"0.#"),1)=".",TRUE,FALSE)</formula>
    </cfRule>
  </conditionalFormatting>
  <conditionalFormatting sqref="AI63">
    <cfRule type="expression" dxfId="575" priority="597">
      <formula>IF(RIGHT(TEXT(AI63,"0.#"),1)=".",FALSE,TRUE)</formula>
    </cfRule>
    <cfRule type="expression" dxfId="574" priority="598">
      <formula>IF(RIGHT(TEXT(AI63,"0.#"),1)=".",TRUE,FALSE)</formula>
    </cfRule>
  </conditionalFormatting>
  <conditionalFormatting sqref="AI62">
    <cfRule type="expression" dxfId="573" priority="595">
      <formula>IF(RIGHT(TEXT(AI62,"0.#"),1)=".",FALSE,TRUE)</formula>
    </cfRule>
    <cfRule type="expression" dxfId="572" priority="596">
      <formula>IF(RIGHT(TEXT(AI62,"0.#"),1)=".",TRUE,FALSE)</formula>
    </cfRule>
  </conditionalFormatting>
  <conditionalFormatting sqref="AM63">
    <cfRule type="expression" dxfId="571" priority="591">
      <formula>IF(RIGHT(TEXT(AM63,"0.#"),1)=".",FALSE,TRUE)</formula>
    </cfRule>
    <cfRule type="expression" dxfId="570" priority="592">
      <formula>IF(RIGHT(TEXT(AM63,"0.#"),1)=".",TRUE,FALSE)</formula>
    </cfRule>
  </conditionalFormatting>
  <conditionalFormatting sqref="AM64">
    <cfRule type="expression" dxfId="569" priority="589">
      <formula>IF(RIGHT(TEXT(AM64,"0.#"),1)=".",FALSE,TRUE)</formula>
    </cfRule>
    <cfRule type="expression" dxfId="568" priority="590">
      <formula>IF(RIGHT(TEXT(AM64,"0.#"),1)=".",TRUE,FALSE)</formula>
    </cfRule>
  </conditionalFormatting>
  <conditionalFormatting sqref="AQ62:AQ64">
    <cfRule type="expression" dxfId="567" priority="587">
      <formula>IF(RIGHT(TEXT(AQ62,"0.#"),1)=".",FALSE,TRUE)</formula>
    </cfRule>
    <cfRule type="expression" dxfId="566" priority="588">
      <formula>IF(RIGHT(TEXT(AQ62,"0.#"),1)=".",TRUE,FALSE)</formula>
    </cfRule>
  </conditionalFormatting>
  <conditionalFormatting sqref="AU62:AU64">
    <cfRule type="expression" dxfId="565" priority="585">
      <formula>IF(RIGHT(TEXT(AU62,"0.#"),1)=".",FALSE,TRUE)</formula>
    </cfRule>
    <cfRule type="expression" dxfId="564" priority="586">
      <formula>IF(RIGHT(TEXT(AU62,"0.#"),1)=".",TRUE,FALSE)</formula>
    </cfRule>
  </conditionalFormatting>
  <conditionalFormatting sqref="AE96">
    <cfRule type="expression" dxfId="563" priority="583">
      <formula>IF(RIGHT(TEXT(AE96,"0.#"),1)=".",FALSE,TRUE)</formula>
    </cfRule>
    <cfRule type="expression" dxfId="562" priority="584">
      <formula>IF(RIGHT(TEXT(AE96,"0.#"),1)=".",TRUE,FALSE)</formula>
    </cfRule>
  </conditionalFormatting>
  <conditionalFormatting sqref="AE97">
    <cfRule type="expression" dxfId="561" priority="581">
      <formula>IF(RIGHT(TEXT(AE97,"0.#"),1)=".",FALSE,TRUE)</formula>
    </cfRule>
    <cfRule type="expression" dxfId="560" priority="582">
      <formula>IF(RIGHT(TEXT(AE97,"0.#"),1)=".",TRUE,FALSE)</formula>
    </cfRule>
  </conditionalFormatting>
  <conditionalFormatting sqref="AM96">
    <cfRule type="expression" dxfId="559" priority="571">
      <formula>IF(RIGHT(TEXT(AM96,"0.#"),1)=".",FALSE,TRUE)</formula>
    </cfRule>
    <cfRule type="expression" dxfId="558" priority="572">
      <formula>IF(RIGHT(TEXT(AM96,"0.#"),1)=".",TRUE,FALSE)</formula>
    </cfRule>
  </conditionalFormatting>
  <conditionalFormatting sqref="AE98">
    <cfRule type="expression" dxfId="557" priority="579">
      <formula>IF(RIGHT(TEXT(AE98,"0.#"),1)=".",FALSE,TRUE)</formula>
    </cfRule>
    <cfRule type="expression" dxfId="556" priority="580">
      <formula>IF(RIGHT(TEXT(AE98,"0.#"),1)=".",TRUE,FALSE)</formula>
    </cfRule>
  </conditionalFormatting>
  <conditionalFormatting sqref="AI98">
    <cfRule type="expression" dxfId="555" priority="577">
      <formula>IF(RIGHT(TEXT(AI98,"0.#"),1)=".",FALSE,TRUE)</formula>
    </cfRule>
    <cfRule type="expression" dxfId="554" priority="578">
      <formula>IF(RIGHT(TEXT(AI98,"0.#"),1)=".",TRUE,FALSE)</formula>
    </cfRule>
  </conditionalFormatting>
  <conditionalFormatting sqref="AI97">
    <cfRule type="expression" dxfId="553" priority="575">
      <formula>IF(RIGHT(TEXT(AI97,"0.#"),1)=".",FALSE,TRUE)</formula>
    </cfRule>
    <cfRule type="expression" dxfId="552" priority="576">
      <formula>IF(RIGHT(TEXT(AI97,"0.#"),1)=".",TRUE,FALSE)</formula>
    </cfRule>
  </conditionalFormatting>
  <conditionalFormatting sqref="AI96">
    <cfRule type="expression" dxfId="551" priority="573">
      <formula>IF(RIGHT(TEXT(AI96,"0.#"),1)=".",FALSE,TRUE)</formula>
    </cfRule>
    <cfRule type="expression" dxfId="550" priority="574">
      <formula>IF(RIGHT(TEXT(AI96,"0.#"),1)=".",TRUE,FALSE)</formula>
    </cfRule>
  </conditionalFormatting>
  <conditionalFormatting sqref="AM97">
    <cfRule type="expression" dxfId="549" priority="569">
      <formula>IF(RIGHT(TEXT(AM97,"0.#"),1)=".",FALSE,TRUE)</formula>
    </cfRule>
    <cfRule type="expression" dxfId="548" priority="570">
      <formula>IF(RIGHT(TEXT(AM97,"0.#"),1)=".",TRUE,FALSE)</formula>
    </cfRule>
  </conditionalFormatting>
  <conditionalFormatting sqref="AM98">
    <cfRule type="expression" dxfId="547" priority="567">
      <formula>IF(RIGHT(TEXT(AM98,"0.#"),1)=".",FALSE,TRUE)</formula>
    </cfRule>
    <cfRule type="expression" dxfId="546" priority="568">
      <formula>IF(RIGHT(TEXT(AM98,"0.#"),1)=".",TRUE,FALSE)</formula>
    </cfRule>
  </conditionalFormatting>
  <conditionalFormatting sqref="AQ96:AQ98">
    <cfRule type="expression" dxfId="545" priority="565">
      <formula>IF(RIGHT(TEXT(AQ96,"0.#"),1)=".",FALSE,TRUE)</formula>
    </cfRule>
    <cfRule type="expression" dxfId="544" priority="566">
      <formula>IF(RIGHT(TEXT(AQ96,"0.#"),1)=".",TRUE,FALSE)</formula>
    </cfRule>
  </conditionalFormatting>
  <conditionalFormatting sqref="AU96:AU98">
    <cfRule type="expression" dxfId="543" priority="563">
      <formula>IF(RIGHT(TEXT(AU96,"0.#"),1)=".",FALSE,TRUE)</formula>
    </cfRule>
    <cfRule type="expression" dxfId="542" priority="564">
      <formula>IF(RIGHT(TEXT(AU96,"0.#"),1)=".",TRUE,FALSE)</formula>
    </cfRule>
  </conditionalFormatting>
  <conditionalFormatting sqref="AE130">
    <cfRule type="expression" dxfId="541" priority="561">
      <formula>IF(RIGHT(TEXT(AE130,"0.#"),1)=".",FALSE,TRUE)</formula>
    </cfRule>
    <cfRule type="expression" dxfId="540" priority="562">
      <formula>IF(RIGHT(TEXT(AE130,"0.#"),1)=".",TRUE,FALSE)</formula>
    </cfRule>
  </conditionalFormatting>
  <conditionalFormatting sqref="AE131">
    <cfRule type="expression" dxfId="539" priority="559">
      <formula>IF(RIGHT(TEXT(AE131,"0.#"),1)=".",FALSE,TRUE)</formula>
    </cfRule>
    <cfRule type="expression" dxfId="538" priority="560">
      <formula>IF(RIGHT(TEXT(AE131,"0.#"),1)=".",TRUE,FALSE)</formula>
    </cfRule>
  </conditionalFormatting>
  <conditionalFormatting sqref="AM130">
    <cfRule type="expression" dxfId="537" priority="549">
      <formula>IF(RIGHT(TEXT(AM130,"0.#"),1)=".",FALSE,TRUE)</formula>
    </cfRule>
    <cfRule type="expression" dxfId="536" priority="550">
      <formula>IF(RIGHT(TEXT(AM130,"0.#"),1)=".",TRUE,FALSE)</formula>
    </cfRule>
  </conditionalFormatting>
  <conditionalFormatting sqref="AE132">
    <cfRule type="expression" dxfId="535" priority="557">
      <formula>IF(RIGHT(TEXT(AE132,"0.#"),1)=".",FALSE,TRUE)</formula>
    </cfRule>
    <cfRule type="expression" dxfId="534" priority="558">
      <formula>IF(RIGHT(TEXT(AE132,"0.#"),1)=".",TRUE,FALSE)</formula>
    </cfRule>
  </conditionalFormatting>
  <conditionalFormatting sqref="AI132">
    <cfRule type="expression" dxfId="533" priority="555">
      <formula>IF(RIGHT(TEXT(AI132,"0.#"),1)=".",FALSE,TRUE)</formula>
    </cfRule>
    <cfRule type="expression" dxfId="532" priority="556">
      <formula>IF(RIGHT(TEXT(AI132,"0.#"),1)=".",TRUE,FALSE)</formula>
    </cfRule>
  </conditionalFormatting>
  <conditionalFormatting sqref="AI131">
    <cfRule type="expression" dxfId="531" priority="553">
      <formula>IF(RIGHT(TEXT(AI131,"0.#"),1)=".",FALSE,TRUE)</formula>
    </cfRule>
    <cfRule type="expression" dxfId="530" priority="554">
      <formula>IF(RIGHT(TEXT(AI131,"0.#"),1)=".",TRUE,FALSE)</formula>
    </cfRule>
  </conditionalFormatting>
  <conditionalFormatting sqref="AI130">
    <cfRule type="expression" dxfId="529" priority="551">
      <formula>IF(RIGHT(TEXT(AI130,"0.#"),1)=".",FALSE,TRUE)</formula>
    </cfRule>
    <cfRule type="expression" dxfId="528" priority="552">
      <formula>IF(RIGHT(TEXT(AI130,"0.#"),1)=".",TRUE,FALSE)</formula>
    </cfRule>
  </conditionalFormatting>
  <conditionalFormatting sqref="AM131">
    <cfRule type="expression" dxfId="527" priority="547">
      <formula>IF(RIGHT(TEXT(AM131,"0.#"),1)=".",FALSE,TRUE)</formula>
    </cfRule>
    <cfRule type="expression" dxfId="526" priority="548">
      <formula>IF(RIGHT(TEXT(AM131,"0.#"),1)=".",TRUE,FALSE)</formula>
    </cfRule>
  </conditionalFormatting>
  <conditionalFormatting sqref="AM132">
    <cfRule type="expression" dxfId="525" priority="545">
      <formula>IF(RIGHT(TEXT(AM132,"0.#"),1)=".",FALSE,TRUE)</formula>
    </cfRule>
    <cfRule type="expression" dxfId="524" priority="546">
      <formula>IF(RIGHT(TEXT(AM132,"0.#"),1)=".",TRUE,FALSE)</formula>
    </cfRule>
  </conditionalFormatting>
  <conditionalFormatting sqref="AQ130:AQ132">
    <cfRule type="expression" dxfId="523" priority="543">
      <formula>IF(RIGHT(TEXT(AQ130,"0.#"),1)=".",FALSE,TRUE)</formula>
    </cfRule>
    <cfRule type="expression" dxfId="522" priority="544">
      <formula>IF(RIGHT(TEXT(AQ130,"0.#"),1)=".",TRUE,FALSE)</formula>
    </cfRule>
  </conditionalFormatting>
  <conditionalFormatting sqref="AU130:AU132">
    <cfRule type="expression" dxfId="521" priority="541">
      <formula>IF(RIGHT(TEXT(AU130,"0.#"),1)=".",FALSE,TRUE)</formula>
    </cfRule>
    <cfRule type="expression" dxfId="520" priority="542">
      <formula>IF(RIGHT(TEXT(AU130,"0.#"),1)=".",TRUE,FALSE)</formula>
    </cfRule>
  </conditionalFormatting>
  <conditionalFormatting sqref="AE164">
    <cfRule type="expression" dxfId="519" priority="539">
      <formula>IF(RIGHT(TEXT(AE164,"0.#"),1)=".",FALSE,TRUE)</formula>
    </cfRule>
    <cfRule type="expression" dxfId="518" priority="540">
      <formula>IF(RIGHT(TEXT(AE164,"0.#"),1)=".",TRUE,FALSE)</formula>
    </cfRule>
  </conditionalFormatting>
  <conditionalFormatting sqref="AE165">
    <cfRule type="expression" dxfId="517" priority="537">
      <formula>IF(RIGHT(TEXT(AE165,"0.#"),1)=".",FALSE,TRUE)</formula>
    </cfRule>
    <cfRule type="expression" dxfId="516" priority="538">
      <formula>IF(RIGHT(TEXT(AE165,"0.#"),1)=".",TRUE,FALSE)</formula>
    </cfRule>
  </conditionalFormatting>
  <conditionalFormatting sqref="AM164">
    <cfRule type="expression" dxfId="515" priority="527">
      <formula>IF(RIGHT(TEXT(AM164,"0.#"),1)=".",FALSE,TRUE)</formula>
    </cfRule>
    <cfRule type="expression" dxfId="514" priority="528">
      <formula>IF(RIGHT(TEXT(AM164,"0.#"),1)=".",TRUE,FALSE)</formula>
    </cfRule>
  </conditionalFormatting>
  <conditionalFormatting sqref="AE166">
    <cfRule type="expression" dxfId="513" priority="535">
      <formula>IF(RIGHT(TEXT(AE166,"0.#"),1)=".",FALSE,TRUE)</formula>
    </cfRule>
    <cfRule type="expression" dxfId="512" priority="536">
      <formula>IF(RIGHT(TEXT(AE166,"0.#"),1)=".",TRUE,FALSE)</formula>
    </cfRule>
  </conditionalFormatting>
  <conditionalFormatting sqref="AI166">
    <cfRule type="expression" dxfId="511" priority="533">
      <formula>IF(RIGHT(TEXT(AI166,"0.#"),1)=".",FALSE,TRUE)</formula>
    </cfRule>
    <cfRule type="expression" dxfId="510" priority="534">
      <formula>IF(RIGHT(TEXT(AI166,"0.#"),1)=".",TRUE,FALSE)</formula>
    </cfRule>
  </conditionalFormatting>
  <conditionalFormatting sqref="AI165">
    <cfRule type="expression" dxfId="509" priority="531">
      <formula>IF(RIGHT(TEXT(AI165,"0.#"),1)=".",FALSE,TRUE)</formula>
    </cfRule>
    <cfRule type="expression" dxfId="508" priority="532">
      <formula>IF(RIGHT(TEXT(AI165,"0.#"),1)=".",TRUE,FALSE)</formula>
    </cfRule>
  </conditionalFormatting>
  <conditionalFormatting sqref="AI164">
    <cfRule type="expression" dxfId="507" priority="529">
      <formula>IF(RIGHT(TEXT(AI164,"0.#"),1)=".",FALSE,TRUE)</formula>
    </cfRule>
    <cfRule type="expression" dxfId="506" priority="530">
      <formula>IF(RIGHT(TEXT(AI164,"0.#"),1)=".",TRUE,FALSE)</formula>
    </cfRule>
  </conditionalFormatting>
  <conditionalFormatting sqref="AM165">
    <cfRule type="expression" dxfId="505" priority="525">
      <formula>IF(RIGHT(TEXT(AM165,"0.#"),1)=".",FALSE,TRUE)</formula>
    </cfRule>
    <cfRule type="expression" dxfId="504" priority="526">
      <formula>IF(RIGHT(TEXT(AM165,"0.#"),1)=".",TRUE,FALSE)</formula>
    </cfRule>
  </conditionalFormatting>
  <conditionalFormatting sqref="AM166">
    <cfRule type="expression" dxfId="503" priority="523">
      <formula>IF(RIGHT(TEXT(AM166,"0.#"),1)=".",FALSE,TRUE)</formula>
    </cfRule>
    <cfRule type="expression" dxfId="502" priority="524">
      <formula>IF(RIGHT(TEXT(AM166,"0.#"),1)=".",TRUE,FALSE)</formula>
    </cfRule>
  </conditionalFormatting>
  <conditionalFormatting sqref="AQ164:AQ166">
    <cfRule type="expression" dxfId="501" priority="521">
      <formula>IF(RIGHT(TEXT(AQ164,"0.#"),1)=".",FALSE,TRUE)</formula>
    </cfRule>
    <cfRule type="expression" dxfId="500" priority="522">
      <formula>IF(RIGHT(TEXT(AQ164,"0.#"),1)=".",TRUE,FALSE)</formula>
    </cfRule>
  </conditionalFormatting>
  <conditionalFormatting sqref="AU164:AU166">
    <cfRule type="expression" dxfId="499" priority="519">
      <formula>IF(RIGHT(TEXT(AU164,"0.#"),1)=".",FALSE,TRUE)</formula>
    </cfRule>
    <cfRule type="expression" dxfId="498" priority="520">
      <formula>IF(RIGHT(TEXT(AU164,"0.#"),1)=".",TRUE,FALSE)</formula>
    </cfRule>
  </conditionalFormatting>
  <conditionalFormatting sqref="AE198">
    <cfRule type="expression" dxfId="497" priority="517">
      <formula>IF(RIGHT(TEXT(AE198,"0.#"),1)=".",FALSE,TRUE)</formula>
    </cfRule>
    <cfRule type="expression" dxfId="496" priority="518">
      <formula>IF(RIGHT(TEXT(AE198,"0.#"),1)=".",TRUE,FALSE)</formula>
    </cfRule>
  </conditionalFormatting>
  <conditionalFormatting sqref="AE199">
    <cfRule type="expression" dxfId="495" priority="515">
      <formula>IF(RIGHT(TEXT(AE199,"0.#"),1)=".",FALSE,TRUE)</formula>
    </cfRule>
    <cfRule type="expression" dxfId="494" priority="516">
      <formula>IF(RIGHT(TEXT(AE199,"0.#"),1)=".",TRUE,FALSE)</formula>
    </cfRule>
  </conditionalFormatting>
  <conditionalFormatting sqref="AM198">
    <cfRule type="expression" dxfId="493" priority="505">
      <formula>IF(RIGHT(TEXT(AM198,"0.#"),1)=".",FALSE,TRUE)</formula>
    </cfRule>
    <cfRule type="expression" dxfId="492" priority="506">
      <formula>IF(RIGHT(TEXT(AM198,"0.#"),1)=".",TRUE,FALSE)</formula>
    </cfRule>
  </conditionalFormatting>
  <conditionalFormatting sqref="AE200">
    <cfRule type="expression" dxfId="491" priority="513">
      <formula>IF(RIGHT(TEXT(AE200,"0.#"),1)=".",FALSE,TRUE)</formula>
    </cfRule>
    <cfRule type="expression" dxfId="490" priority="514">
      <formula>IF(RIGHT(TEXT(AE200,"0.#"),1)=".",TRUE,FALSE)</formula>
    </cfRule>
  </conditionalFormatting>
  <conditionalFormatting sqref="AI200">
    <cfRule type="expression" dxfId="489" priority="511">
      <formula>IF(RIGHT(TEXT(AI200,"0.#"),1)=".",FALSE,TRUE)</formula>
    </cfRule>
    <cfRule type="expression" dxfId="488" priority="512">
      <formula>IF(RIGHT(TEXT(AI200,"0.#"),1)=".",TRUE,FALSE)</formula>
    </cfRule>
  </conditionalFormatting>
  <conditionalFormatting sqref="AI199">
    <cfRule type="expression" dxfId="487" priority="509">
      <formula>IF(RIGHT(TEXT(AI199,"0.#"),1)=".",FALSE,TRUE)</formula>
    </cfRule>
    <cfRule type="expression" dxfId="486" priority="510">
      <formula>IF(RIGHT(TEXT(AI199,"0.#"),1)=".",TRUE,FALSE)</formula>
    </cfRule>
  </conditionalFormatting>
  <conditionalFormatting sqref="AI198">
    <cfRule type="expression" dxfId="485" priority="507">
      <formula>IF(RIGHT(TEXT(AI198,"0.#"),1)=".",FALSE,TRUE)</formula>
    </cfRule>
    <cfRule type="expression" dxfId="484" priority="508">
      <formula>IF(RIGHT(TEXT(AI198,"0.#"),1)=".",TRUE,FALSE)</formula>
    </cfRule>
  </conditionalFormatting>
  <conditionalFormatting sqref="AM199">
    <cfRule type="expression" dxfId="483" priority="503">
      <formula>IF(RIGHT(TEXT(AM199,"0.#"),1)=".",FALSE,TRUE)</formula>
    </cfRule>
    <cfRule type="expression" dxfId="482" priority="504">
      <formula>IF(RIGHT(TEXT(AM199,"0.#"),1)=".",TRUE,FALSE)</formula>
    </cfRule>
  </conditionalFormatting>
  <conditionalFormatting sqref="AM200">
    <cfRule type="expression" dxfId="481" priority="501">
      <formula>IF(RIGHT(TEXT(AM200,"0.#"),1)=".",FALSE,TRUE)</formula>
    </cfRule>
    <cfRule type="expression" dxfId="480" priority="502">
      <formula>IF(RIGHT(TEXT(AM200,"0.#"),1)=".",TRUE,FALSE)</formula>
    </cfRule>
  </conditionalFormatting>
  <conditionalFormatting sqref="AQ198:AQ200">
    <cfRule type="expression" dxfId="479" priority="499">
      <formula>IF(RIGHT(TEXT(AQ198,"0.#"),1)=".",FALSE,TRUE)</formula>
    </cfRule>
    <cfRule type="expression" dxfId="478" priority="500">
      <formula>IF(RIGHT(TEXT(AQ198,"0.#"),1)=".",TRUE,FALSE)</formula>
    </cfRule>
  </conditionalFormatting>
  <conditionalFormatting sqref="AU198:AU200">
    <cfRule type="expression" dxfId="477" priority="497">
      <formula>IF(RIGHT(TEXT(AU198,"0.#"),1)=".",FALSE,TRUE)</formula>
    </cfRule>
    <cfRule type="expression" dxfId="476" priority="498">
      <formula>IF(RIGHT(TEXT(AU198,"0.#"),1)=".",TRUE,FALSE)</formula>
    </cfRule>
  </conditionalFormatting>
  <conditionalFormatting sqref="AE169 AQ169">
    <cfRule type="expression" dxfId="475" priority="477">
      <formula>IF(RIGHT(TEXT(AE169,"0.#"),1)=".",FALSE,TRUE)</formula>
    </cfRule>
    <cfRule type="expression" dxfId="474" priority="478">
      <formula>IF(RIGHT(TEXT(AE169,"0.#"),1)=".",TRUE,FALSE)</formula>
    </cfRule>
  </conditionalFormatting>
  <conditionalFormatting sqref="AI169">
    <cfRule type="expression" dxfId="473" priority="475">
      <formula>IF(RIGHT(TEXT(AI169,"0.#"),1)=".",FALSE,TRUE)</formula>
    </cfRule>
    <cfRule type="expression" dxfId="472" priority="476">
      <formula>IF(RIGHT(TEXT(AI169,"0.#"),1)=".",TRUE,FALSE)</formula>
    </cfRule>
  </conditionalFormatting>
  <conditionalFormatting sqref="AM169">
    <cfRule type="expression" dxfId="471" priority="473">
      <formula>IF(RIGHT(TEXT(AM169,"0.#"),1)=".",FALSE,TRUE)</formula>
    </cfRule>
    <cfRule type="expression" dxfId="470" priority="474">
      <formula>IF(RIGHT(TEXT(AM169,"0.#"),1)=".",TRUE,FALSE)</formula>
    </cfRule>
  </conditionalFormatting>
  <conditionalFormatting sqref="AE170">
    <cfRule type="expression" dxfId="469" priority="471">
      <formula>IF(RIGHT(TEXT(AE170,"0.#"),1)=".",FALSE,TRUE)</formula>
    </cfRule>
    <cfRule type="expression" dxfId="468" priority="472">
      <formula>IF(RIGHT(TEXT(AE170,"0.#"),1)=".",TRUE,FALSE)</formula>
    </cfRule>
  </conditionalFormatting>
  <conditionalFormatting sqref="AI170">
    <cfRule type="expression" dxfId="467" priority="469">
      <formula>IF(RIGHT(TEXT(AI170,"0.#"),1)=".",FALSE,TRUE)</formula>
    </cfRule>
    <cfRule type="expression" dxfId="466" priority="470">
      <formula>IF(RIGHT(TEXT(AI170,"0.#"),1)=".",TRUE,FALSE)</formula>
    </cfRule>
  </conditionalFormatting>
  <conditionalFormatting sqref="AM170">
    <cfRule type="expression" dxfId="465" priority="467">
      <formula>IF(RIGHT(TEXT(AM170,"0.#"),1)=".",FALSE,TRUE)</formula>
    </cfRule>
    <cfRule type="expression" dxfId="464" priority="468">
      <formula>IF(RIGHT(TEXT(AM170,"0.#"),1)=".",TRUE,FALSE)</formula>
    </cfRule>
  </conditionalFormatting>
  <conditionalFormatting sqref="AQ170">
    <cfRule type="expression" dxfId="463" priority="465">
      <formula>IF(RIGHT(TEXT(AQ170,"0.#"),1)=".",FALSE,TRUE)</formula>
    </cfRule>
    <cfRule type="expression" dxfId="462" priority="466">
      <formula>IF(RIGHT(TEXT(AQ170,"0.#"),1)=".",TRUE,FALSE)</formula>
    </cfRule>
  </conditionalFormatting>
  <conditionalFormatting sqref="AU169">
    <cfRule type="expression" dxfId="461" priority="463">
      <formula>IF(RIGHT(TEXT(AU169,"0.#"),1)=".",FALSE,TRUE)</formula>
    </cfRule>
    <cfRule type="expression" dxfId="460" priority="464">
      <formula>IF(RIGHT(TEXT(AU169,"0.#"),1)=".",TRUE,FALSE)</formula>
    </cfRule>
  </conditionalFormatting>
  <conditionalFormatting sqref="AU170">
    <cfRule type="expression" dxfId="459" priority="461">
      <formula>IF(RIGHT(TEXT(AU170,"0.#"),1)=".",FALSE,TRUE)</formula>
    </cfRule>
    <cfRule type="expression" dxfId="458" priority="462">
      <formula>IF(RIGHT(TEXT(AU170,"0.#"),1)=".",TRUE,FALSE)</formula>
    </cfRule>
  </conditionalFormatting>
  <conditionalFormatting sqref="AE91">
    <cfRule type="expression" dxfId="457" priority="459">
      <formula>IF(RIGHT(TEXT(AE91,"0.#"),1)=".",FALSE,TRUE)</formula>
    </cfRule>
    <cfRule type="expression" dxfId="456" priority="460">
      <formula>IF(RIGHT(TEXT(AE91,"0.#"),1)=".",TRUE,FALSE)</formula>
    </cfRule>
  </conditionalFormatting>
  <conditionalFormatting sqref="AE92">
    <cfRule type="expression" dxfId="455" priority="457">
      <formula>IF(RIGHT(TEXT(AE92,"0.#"),1)=".",FALSE,TRUE)</formula>
    </cfRule>
    <cfRule type="expression" dxfId="454" priority="458">
      <formula>IF(RIGHT(TEXT(AE92,"0.#"),1)=".",TRUE,FALSE)</formula>
    </cfRule>
  </conditionalFormatting>
  <conditionalFormatting sqref="AM91">
    <cfRule type="expression" dxfId="453" priority="447">
      <formula>IF(RIGHT(TEXT(AM91,"0.#"),1)=".",FALSE,TRUE)</formula>
    </cfRule>
    <cfRule type="expression" dxfId="452" priority="448">
      <formula>IF(RIGHT(TEXT(AM91,"0.#"),1)=".",TRUE,FALSE)</formula>
    </cfRule>
  </conditionalFormatting>
  <conditionalFormatting sqref="AE93">
    <cfRule type="expression" dxfId="451" priority="455">
      <formula>IF(RIGHT(TEXT(AE93,"0.#"),1)=".",FALSE,TRUE)</formula>
    </cfRule>
    <cfRule type="expression" dxfId="450" priority="456">
      <formula>IF(RIGHT(TEXT(AE93,"0.#"),1)=".",TRUE,FALSE)</formula>
    </cfRule>
  </conditionalFormatting>
  <conditionalFormatting sqref="AI93">
    <cfRule type="expression" dxfId="449" priority="453">
      <formula>IF(RIGHT(TEXT(AI93,"0.#"),1)=".",FALSE,TRUE)</formula>
    </cfRule>
    <cfRule type="expression" dxfId="448" priority="454">
      <formula>IF(RIGHT(TEXT(AI93,"0.#"),1)=".",TRUE,FALSE)</formula>
    </cfRule>
  </conditionalFormatting>
  <conditionalFormatting sqref="AI92">
    <cfRule type="expression" dxfId="447" priority="451">
      <formula>IF(RIGHT(TEXT(AI92,"0.#"),1)=".",FALSE,TRUE)</formula>
    </cfRule>
    <cfRule type="expression" dxfId="446" priority="452">
      <formula>IF(RIGHT(TEXT(AI92,"0.#"),1)=".",TRUE,FALSE)</formula>
    </cfRule>
  </conditionalFormatting>
  <conditionalFormatting sqref="AI91">
    <cfRule type="expression" dxfId="445" priority="449">
      <formula>IF(RIGHT(TEXT(AI91,"0.#"),1)=".",FALSE,TRUE)</formula>
    </cfRule>
    <cfRule type="expression" dxfId="444" priority="450">
      <formula>IF(RIGHT(TEXT(AI91,"0.#"),1)=".",TRUE,FALSE)</formula>
    </cfRule>
  </conditionalFormatting>
  <conditionalFormatting sqref="AM92">
    <cfRule type="expression" dxfId="443" priority="445">
      <formula>IF(RIGHT(TEXT(AM92,"0.#"),1)=".",FALSE,TRUE)</formula>
    </cfRule>
    <cfRule type="expression" dxfId="442" priority="446">
      <formula>IF(RIGHT(TEXT(AM92,"0.#"),1)=".",TRUE,FALSE)</formula>
    </cfRule>
  </conditionalFormatting>
  <conditionalFormatting sqref="AM93">
    <cfRule type="expression" dxfId="441" priority="443">
      <formula>IF(RIGHT(TEXT(AM93,"0.#"),1)=".",FALSE,TRUE)</formula>
    </cfRule>
    <cfRule type="expression" dxfId="440" priority="444">
      <formula>IF(RIGHT(TEXT(AM93,"0.#"),1)=".",TRUE,FALSE)</formula>
    </cfRule>
  </conditionalFormatting>
  <conditionalFormatting sqref="AQ91:AQ93">
    <cfRule type="expression" dxfId="439" priority="441">
      <formula>IF(RIGHT(TEXT(AQ91,"0.#"),1)=".",FALSE,TRUE)</formula>
    </cfRule>
    <cfRule type="expression" dxfId="438" priority="442">
      <formula>IF(RIGHT(TEXT(AQ91,"0.#"),1)=".",TRUE,FALSE)</formula>
    </cfRule>
  </conditionalFormatting>
  <conditionalFormatting sqref="AU91:AU93">
    <cfRule type="expression" dxfId="437" priority="439">
      <formula>IF(RIGHT(TEXT(AU91,"0.#"),1)=".",FALSE,TRUE)</formula>
    </cfRule>
    <cfRule type="expression" dxfId="436" priority="440">
      <formula>IF(RIGHT(TEXT(AU91,"0.#"),1)=".",TRUE,FALSE)</formula>
    </cfRule>
  </conditionalFormatting>
  <conditionalFormatting sqref="AE86">
    <cfRule type="expression" dxfId="435" priority="437">
      <formula>IF(RIGHT(TEXT(AE86,"0.#"),1)=".",FALSE,TRUE)</formula>
    </cfRule>
    <cfRule type="expression" dxfId="434" priority="438">
      <formula>IF(RIGHT(TEXT(AE86,"0.#"),1)=".",TRUE,FALSE)</formula>
    </cfRule>
  </conditionalFormatting>
  <conditionalFormatting sqref="AE87">
    <cfRule type="expression" dxfId="433" priority="435">
      <formula>IF(RIGHT(TEXT(AE87,"0.#"),1)=".",FALSE,TRUE)</formula>
    </cfRule>
    <cfRule type="expression" dxfId="432" priority="436">
      <formula>IF(RIGHT(TEXT(AE87,"0.#"),1)=".",TRUE,FALSE)</formula>
    </cfRule>
  </conditionalFormatting>
  <conditionalFormatting sqref="AM86">
    <cfRule type="expression" dxfId="431" priority="425">
      <formula>IF(RIGHT(TEXT(AM86,"0.#"),1)=".",FALSE,TRUE)</formula>
    </cfRule>
    <cfRule type="expression" dxfId="430" priority="426">
      <formula>IF(RIGHT(TEXT(AM86,"0.#"),1)=".",TRUE,FALSE)</formula>
    </cfRule>
  </conditionalFormatting>
  <conditionalFormatting sqref="AE88">
    <cfRule type="expression" dxfId="429" priority="433">
      <formula>IF(RIGHT(TEXT(AE88,"0.#"),1)=".",FALSE,TRUE)</formula>
    </cfRule>
    <cfRule type="expression" dxfId="428" priority="434">
      <formula>IF(RIGHT(TEXT(AE88,"0.#"),1)=".",TRUE,FALSE)</formula>
    </cfRule>
  </conditionalFormatting>
  <conditionalFormatting sqref="AI88">
    <cfRule type="expression" dxfId="427" priority="431">
      <formula>IF(RIGHT(TEXT(AI88,"0.#"),1)=".",FALSE,TRUE)</formula>
    </cfRule>
    <cfRule type="expression" dxfId="426" priority="432">
      <formula>IF(RIGHT(TEXT(AI88,"0.#"),1)=".",TRUE,FALSE)</formula>
    </cfRule>
  </conditionalFormatting>
  <conditionalFormatting sqref="AI87">
    <cfRule type="expression" dxfId="425" priority="429">
      <formula>IF(RIGHT(TEXT(AI87,"0.#"),1)=".",FALSE,TRUE)</formula>
    </cfRule>
    <cfRule type="expression" dxfId="424" priority="430">
      <formula>IF(RIGHT(TEXT(AI87,"0.#"),1)=".",TRUE,FALSE)</formula>
    </cfRule>
  </conditionalFormatting>
  <conditionalFormatting sqref="AI86">
    <cfRule type="expression" dxfId="423" priority="427">
      <formula>IF(RIGHT(TEXT(AI86,"0.#"),1)=".",FALSE,TRUE)</formula>
    </cfRule>
    <cfRule type="expression" dxfId="422" priority="428">
      <formula>IF(RIGHT(TEXT(AI86,"0.#"),1)=".",TRUE,FALSE)</formula>
    </cfRule>
  </conditionalFormatting>
  <conditionalFormatting sqref="AM87">
    <cfRule type="expression" dxfId="421" priority="423">
      <formula>IF(RIGHT(TEXT(AM87,"0.#"),1)=".",FALSE,TRUE)</formula>
    </cfRule>
    <cfRule type="expression" dxfId="420" priority="424">
      <formula>IF(RIGHT(TEXT(AM87,"0.#"),1)=".",TRUE,FALSE)</formula>
    </cfRule>
  </conditionalFormatting>
  <conditionalFormatting sqref="AM88">
    <cfRule type="expression" dxfId="419" priority="421">
      <formula>IF(RIGHT(TEXT(AM88,"0.#"),1)=".",FALSE,TRUE)</formula>
    </cfRule>
    <cfRule type="expression" dxfId="418" priority="422">
      <formula>IF(RIGHT(TEXT(AM88,"0.#"),1)=".",TRUE,FALSE)</formula>
    </cfRule>
  </conditionalFormatting>
  <conditionalFormatting sqref="AQ86:AQ88">
    <cfRule type="expression" dxfId="417" priority="419">
      <formula>IF(RIGHT(TEXT(AQ86,"0.#"),1)=".",FALSE,TRUE)</formula>
    </cfRule>
    <cfRule type="expression" dxfId="416" priority="420">
      <formula>IF(RIGHT(TEXT(AQ86,"0.#"),1)=".",TRUE,FALSE)</formula>
    </cfRule>
  </conditionalFormatting>
  <conditionalFormatting sqref="AU86:AU88">
    <cfRule type="expression" dxfId="415" priority="417">
      <formula>IF(RIGHT(TEXT(AU86,"0.#"),1)=".",FALSE,TRUE)</formula>
    </cfRule>
    <cfRule type="expression" dxfId="414" priority="418">
      <formula>IF(RIGHT(TEXT(AU86,"0.#"),1)=".",TRUE,FALSE)</formula>
    </cfRule>
  </conditionalFormatting>
  <conditionalFormatting sqref="AE125">
    <cfRule type="expression" dxfId="413" priority="415">
      <formula>IF(RIGHT(TEXT(AE125,"0.#"),1)=".",FALSE,TRUE)</formula>
    </cfRule>
    <cfRule type="expression" dxfId="412" priority="416">
      <formula>IF(RIGHT(TEXT(AE125,"0.#"),1)=".",TRUE,FALSE)</formula>
    </cfRule>
  </conditionalFormatting>
  <conditionalFormatting sqref="AE126">
    <cfRule type="expression" dxfId="411" priority="413">
      <formula>IF(RIGHT(TEXT(AE126,"0.#"),1)=".",FALSE,TRUE)</formula>
    </cfRule>
    <cfRule type="expression" dxfId="410" priority="414">
      <formula>IF(RIGHT(TEXT(AE126,"0.#"),1)=".",TRUE,FALSE)</formula>
    </cfRule>
  </conditionalFormatting>
  <conditionalFormatting sqref="AM125">
    <cfRule type="expression" dxfId="409" priority="403">
      <formula>IF(RIGHT(TEXT(AM125,"0.#"),1)=".",FALSE,TRUE)</formula>
    </cfRule>
    <cfRule type="expression" dxfId="408" priority="404">
      <formula>IF(RIGHT(TEXT(AM125,"0.#"),1)=".",TRUE,FALSE)</formula>
    </cfRule>
  </conditionalFormatting>
  <conditionalFormatting sqref="AE127">
    <cfRule type="expression" dxfId="407" priority="411">
      <formula>IF(RIGHT(TEXT(AE127,"0.#"),1)=".",FALSE,TRUE)</formula>
    </cfRule>
    <cfRule type="expression" dxfId="406" priority="412">
      <formula>IF(RIGHT(TEXT(AE127,"0.#"),1)=".",TRUE,FALSE)</formula>
    </cfRule>
  </conditionalFormatting>
  <conditionalFormatting sqref="AI127">
    <cfRule type="expression" dxfId="405" priority="409">
      <formula>IF(RIGHT(TEXT(AI127,"0.#"),1)=".",FALSE,TRUE)</formula>
    </cfRule>
    <cfRule type="expression" dxfId="404" priority="410">
      <formula>IF(RIGHT(TEXT(AI127,"0.#"),1)=".",TRUE,FALSE)</formula>
    </cfRule>
  </conditionalFormatting>
  <conditionalFormatting sqref="AI126">
    <cfRule type="expression" dxfId="403" priority="407">
      <formula>IF(RIGHT(TEXT(AI126,"0.#"),1)=".",FALSE,TRUE)</formula>
    </cfRule>
    <cfRule type="expression" dxfId="402" priority="408">
      <formula>IF(RIGHT(TEXT(AI126,"0.#"),1)=".",TRUE,FALSE)</formula>
    </cfRule>
  </conditionalFormatting>
  <conditionalFormatting sqref="AI125">
    <cfRule type="expression" dxfId="401" priority="405">
      <formula>IF(RIGHT(TEXT(AI125,"0.#"),1)=".",FALSE,TRUE)</formula>
    </cfRule>
    <cfRule type="expression" dxfId="400" priority="406">
      <formula>IF(RIGHT(TEXT(AI125,"0.#"),1)=".",TRUE,FALSE)</formula>
    </cfRule>
  </conditionalFormatting>
  <conditionalFormatting sqref="AM126">
    <cfRule type="expression" dxfId="399" priority="401">
      <formula>IF(RIGHT(TEXT(AM126,"0.#"),1)=".",FALSE,TRUE)</formula>
    </cfRule>
    <cfRule type="expression" dxfId="398" priority="402">
      <formula>IF(RIGHT(TEXT(AM126,"0.#"),1)=".",TRUE,FALSE)</formula>
    </cfRule>
  </conditionalFormatting>
  <conditionalFormatting sqref="AM127">
    <cfRule type="expression" dxfId="397" priority="399">
      <formula>IF(RIGHT(TEXT(AM127,"0.#"),1)=".",FALSE,TRUE)</formula>
    </cfRule>
    <cfRule type="expression" dxfId="396" priority="400">
      <formula>IF(RIGHT(TEXT(AM127,"0.#"),1)=".",TRUE,FALSE)</formula>
    </cfRule>
  </conditionalFormatting>
  <conditionalFormatting sqref="AQ125:AQ127">
    <cfRule type="expression" dxfId="395" priority="397">
      <formula>IF(RIGHT(TEXT(AQ125,"0.#"),1)=".",FALSE,TRUE)</formula>
    </cfRule>
    <cfRule type="expression" dxfId="394" priority="398">
      <formula>IF(RIGHT(TEXT(AQ125,"0.#"),1)=".",TRUE,FALSE)</formula>
    </cfRule>
  </conditionalFormatting>
  <conditionalFormatting sqref="AU125:AU127">
    <cfRule type="expression" dxfId="393" priority="395">
      <formula>IF(RIGHT(TEXT(AU125,"0.#"),1)=".",FALSE,TRUE)</formula>
    </cfRule>
    <cfRule type="expression" dxfId="392" priority="396">
      <formula>IF(RIGHT(TEXT(AU125,"0.#"),1)=".",TRUE,FALSE)</formula>
    </cfRule>
  </conditionalFormatting>
  <conditionalFormatting sqref="AE120">
    <cfRule type="expression" dxfId="391" priority="393">
      <formula>IF(RIGHT(TEXT(AE120,"0.#"),1)=".",FALSE,TRUE)</formula>
    </cfRule>
    <cfRule type="expression" dxfId="390" priority="394">
      <formula>IF(RIGHT(TEXT(AE120,"0.#"),1)=".",TRUE,FALSE)</formula>
    </cfRule>
  </conditionalFormatting>
  <conditionalFormatting sqref="AE121">
    <cfRule type="expression" dxfId="389" priority="391">
      <formula>IF(RIGHT(TEXT(AE121,"0.#"),1)=".",FALSE,TRUE)</formula>
    </cfRule>
    <cfRule type="expression" dxfId="388" priority="392">
      <formula>IF(RIGHT(TEXT(AE121,"0.#"),1)=".",TRUE,FALSE)</formula>
    </cfRule>
  </conditionalFormatting>
  <conditionalFormatting sqref="AM120">
    <cfRule type="expression" dxfId="387" priority="381">
      <formula>IF(RIGHT(TEXT(AM120,"0.#"),1)=".",FALSE,TRUE)</formula>
    </cfRule>
    <cfRule type="expression" dxfId="386" priority="382">
      <formula>IF(RIGHT(TEXT(AM120,"0.#"),1)=".",TRUE,FALSE)</formula>
    </cfRule>
  </conditionalFormatting>
  <conditionalFormatting sqref="AE122">
    <cfRule type="expression" dxfId="385" priority="389">
      <formula>IF(RIGHT(TEXT(AE122,"0.#"),1)=".",FALSE,TRUE)</formula>
    </cfRule>
    <cfRule type="expression" dxfId="384" priority="390">
      <formula>IF(RIGHT(TEXT(AE122,"0.#"),1)=".",TRUE,FALSE)</formula>
    </cfRule>
  </conditionalFormatting>
  <conditionalFormatting sqref="AI122">
    <cfRule type="expression" dxfId="383" priority="387">
      <formula>IF(RIGHT(TEXT(AI122,"0.#"),1)=".",FALSE,TRUE)</formula>
    </cfRule>
    <cfRule type="expression" dxfId="382" priority="388">
      <formula>IF(RIGHT(TEXT(AI122,"0.#"),1)=".",TRUE,FALSE)</formula>
    </cfRule>
  </conditionalFormatting>
  <conditionalFormatting sqref="AI121">
    <cfRule type="expression" dxfId="381" priority="385">
      <formula>IF(RIGHT(TEXT(AI121,"0.#"),1)=".",FALSE,TRUE)</formula>
    </cfRule>
    <cfRule type="expression" dxfId="380" priority="386">
      <formula>IF(RIGHT(TEXT(AI121,"0.#"),1)=".",TRUE,FALSE)</formula>
    </cfRule>
  </conditionalFormatting>
  <conditionalFormatting sqref="AI120">
    <cfRule type="expression" dxfId="379" priority="383">
      <formula>IF(RIGHT(TEXT(AI120,"0.#"),1)=".",FALSE,TRUE)</formula>
    </cfRule>
    <cfRule type="expression" dxfId="378" priority="384">
      <formula>IF(RIGHT(TEXT(AI120,"0.#"),1)=".",TRUE,FALSE)</formula>
    </cfRule>
  </conditionalFormatting>
  <conditionalFormatting sqref="AM121">
    <cfRule type="expression" dxfId="377" priority="379">
      <formula>IF(RIGHT(TEXT(AM121,"0.#"),1)=".",FALSE,TRUE)</formula>
    </cfRule>
    <cfRule type="expression" dxfId="376" priority="380">
      <formula>IF(RIGHT(TEXT(AM121,"0.#"),1)=".",TRUE,FALSE)</formula>
    </cfRule>
  </conditionalFormatting>
  <conditionalFormatting sqref="AM122">
    <cfRule type="expression" dxfId="375" priority="377">
      <formula>IF(RIGHT(TEXT(AM122,"0.#"),1)=".",FALSE,TRUE)</formula>
    </cfRule>
    <cfRule type="expression" dxfId="374" priority="378">
      <formula>IF(RIGHT(TEXT(AM122,"0.#"),1)=".",TRUE,FALSE)</formula>
    </cfRule>
  </conditionalFormatting>
  <conditionalFormatting sqref="AQ120:AQ122">
    <cfRule type="expression" dxfId="373" priority="375">
      <formula>IF(RIGHT(TEXT(AQ120,"0.#"),1)=".",FALSE,TRUE)</formula>
    </cfRule>
    <cfRule type="expression" dxfId="372" priority="376">
      <formula>IF(RIGHT(TEXT(AQ120,"0.#"),1)=".",TRUE,FALSE)</formula>
    </cfRule>
  </conditionalFormatting>
  <conditionalFormatting sqref="AU120:AU122">
    <cfRule type="expression" dxfId="371" priority="373">
      <formula>IF(RIGHT(TEXT(AU120,"0.#"),1)=".",FALSE,TRUE)</formula>
    </cfRule>
    <cfRule type="expression" dxfId="370" priority="374">
      <formula>IF(RIGHT(TEXT(AU120,"0.#"),1)=".",TRUE,FALSE)</formula>
    </cfRule>
  </conditionalFormatting>
  <conditionalFormatting sqref="AE159">
    <cfRule type="expression" dxfId="369" priority="371">
      <formula>IF(RIGHT(TEXT(AE159,"0.#"),1)=".",FALSE,TRUE)</formula>
    </cfRule>
    <cfRule type="expression" dxfId="368" priority="372">
      <formula>IF(RIGHT(TEXT(AE159,"0.#"),1)=".",TRUE,FALSE)</formula>
    </cfRule>
  </conditionalFormatting>
  <conditionalFormatting sqref="AE160">
    <cfRule type="expression" dxfId="367" priority="369">
      <formula>IF(RIGHT(TEXT(AE160,"0.#"),1)=".",FALSE,TRUE)</formula>
    </cfRule>
    <cfRule type="expression" dxfId="366" priority="370">
      <formula>IF(RIGHT(TEXT(AE160,"0.#"),1)=".",TRUE,FALSE)</formula>
    </cfRule>
  </conditionalFormatting>
  <conditionalFormatting sqref="AM159">
    <cfRule type="expression" dxfId="365" priority="359">
      <formula>IF(RIGHT(TEXT(AM159,"0.#"),1)=".",FALSE,TRUE)</formula>
    </cfRule>
    <cfRule type="expression" dxfId="364" priority="360">
      <formula>IF(RIGHT(TEXT(AM159,"0.#"),1)=".",TRUE,FALSE)</formula>
    </cfRule>
  </conditionalFormatting>
  <conditionalFormatting sqref="AE161">
    <cfRule type="expression" dxfId="363" priority="367">
      <formula>IF(RIGHT(TEXT(AE161,"0.#"),1)=".",FALSE,TRUE)</formula>
    </cfRule>
    <cfRule type="expression" dxfId="362" priority="368">
      <formula>IF(RIGHT(TEXT(AE161,"0.#"),1)=".",TRUE,FALSE)</formula>
    </cfRule>
  </conditionalFormatting>
  <conditionalFormatting sqref="AI161">
    <cfRule type="expression" dxfId="361" priority="365">
      <formula>IF(RIGHT(TEXT(AI161,"0.#"),1)=".",FALSE,TRUE)</formula>
    </cfRule>
    <cfRule type="expression" dxfId="360" priority="366">
      <formula>IF(RIGHT(TEXT(AI161,"0.#"),1)=".",TRUE,FALSE)</formula>
    </cfRule>
  </conditionalFormatting>
  <conditionalFormatting sqref="AI160">
    <cfRule type="expression" dxfId="359" priority="363">
      <formula>IF(RIGHT(TEXT(AI160,"0.#"),1)=".",FALSE,TRUE)</formula>
    </cfRule>
    <cfRule type="expression" dxfId="358" priority="364">
      <formula>IF(RIGHT(TEXT(AI160,"0.#"),1)=".",TRUE,FALSE)</formula>
    </cfRule>
  </conditionalFormatting>
  <conditionalFormatting sqref="AI159">
    <cfRule type="expression" dxfId="357" priority="361">
      <formula>IF(RIGHT(TEXT(AI159,"0.#"),1)=".",FALSE,TRUE)</formula>
    </cfRule>
    <cfRule type="expression" dxfId="356" priority="362">
      <formula>IF(RIGHT(TEXT(AI159,"0.#"),1)=".",TRUE,FALSE)</formula>
    </cfRule>
  </conditionalFormatting>
  <conditionalFormatting sqref="AM160">
    <cfRule type="expression" dxfId="355" priority="357">
      <formula>IF(RIGHT(TEXT(AM160,"0.#"),1)=".",FALSE,TRUE)</formula>
    </cfRule>
    <cfRule type="expression" dxfId="354" priority="358">
      <formula>IF(RIGHT(TEXT(AM160,"0.#"),1)=".",TRUE,FALSE)</formula>
    </cfRule>
  </conditionalFormatting>
  <conditionalFormatting sqref="AM161">
    <cfRule type="expression" dxfId="353" priority="355">
      <formula>IF(RIGHT(TEXT(AM161,"0.#"),1)=".",FALSE,TRUE)</formula>
    </cfRule>
    <cfRule type="expression" dxfId="352" priority="356">
      <formula>IF(RIGHT(TEXT(AM161,"0.#"),1)=".",TRUE,FALSE)</formula>
    </cfRule>
  </conditionalFormatting>
  <conditionalFormatting sqref="AQ159:AQ161">
    <cfRule type="expression" dxfId="351" priority="353">
      <formula>IF(RIGHT(TEXT(AQ159,"0.#"),1)=".",FALSE,TRUE)</formula>
    </cfRule>
    <cfRule type="expression" dxfId="350" priority="354">
      <formula>IF(RIGHT(TEXT(AQ159,"0.#"),1)=".",TRUE,FALSE)</formula>
    </cfRule>
  </conditionalFormatting>
  <conditionalFormatting sqref="AU159:AU161">
    <cfRule type="expression" dxfId="349" priority="351">
      <formula>IF(RIGHT(TEXT(AU159,"0.#"),1)=".",FALSE,TRUE)</formula>
    </cfRule>
    <cfRule type="expression" dxfId="348" priority="352">
      <formula>IF(RIGHT(TEXT(AU159,"0.#"),1)=".",TRUE,FALSE)</formula>
    </cfRule>
  </conditionalFormatting>
  <conditionalFormatting sqref="AE154">
    <cfRule type="expression" dxfId="347" priority="349">
      <formula>IF(RIGHT(TEXT(AE154,"0.#"),1)=".",FALSE,TRUE)</formula>
    </cfRule>
    <cfRule type="expression" dxfId="346" priority="350">
      <formula>IF(RIGHT(TEXT(AE154,"0.#"),1)=".",TRUE,FALSE)</formula>
    </cfRule>
  </conditionalFormatting>
  <conditionalFormatting sqref="AE155">
    <cfRule type="expression" dxfId="345" priority="347">
      <formula>IF(RIGHT(TEXT(AE155,"0.#"),1)=".",FALSE,TRUE)</formula>
    </cfRule>
    <cfRule type="expression" dxfId="344" priority="348">
      <formula>IF(RIGHT(TEXT(AE155,"0.#"),1)=".",TRUE,FALSE)</formula>
    </cfRule>
  </conditionalFormatting>
  <conditionalFormatting sqref="AM154">
    <cfRule type="expression" dxfId="343" priority="337">
      <formula>IF(RIGHT(TEXT(AM154,"0.#"),1)=".",FALSE,TRUE)</formula>
    </cfRule>
    <cfRule type="expression" dxfId="342" priority="338">
      <formula>IF(RIGHT(TEXT(AM154,"0.#"),1)=".",TRUE,FALSE)</formula>
    </cfRule>
  </conditionalFormatting>
  <conditionalFormatting sqref="AE156">
    <cfRule type="expression" dxfId="341" priority="345">
      <formula>IF(RIGHT(TEXT(AE156,"0.#"),1)=".",FALSE,TRUE)</formula>
    </cfRule>
    <cfRule type="expression" dxfId="340" priority="346">
      <formula>IF(RIGHT(TEXT(AE156,"0.#"),1)=".",TRUE,FALSE)</formula>
    </cfRule>
  </conditionalFormatting>
  <conditionalFormatting sqref="AI156">
    <cfRule type="expression" dxfId="339" priority="343">
      <formula>IF(RIGHT(TEXT(AI156,"0.#"),1)=".",FALSE,TRUE)</formula>
    </cfRule>
    <cfRule type="expression" dxfId="338" priority="344">
      <formula>IF(RIGHT(TEXT(AI156,"0.#"),1)=".",TRUE,FALSE)</formula>
    </cfRule>
  </conditionalFormatting>
  <conditionalFormatting sqref="AI155">
    <cfRule type="expression" dxfId="337" priority="341">
      <formula>IF(RIGHT(TEXT(AI155,"0.#"),1)=".",FALSE,TRUE)</formula>
    </cfRule>
    <cfRule type="expression" dxfId="336" priority="342">
      <formula>IF(RIGHT(TEXT(AI155,"0.#"),1)=".",TRUE,FALSE)</formula>
    </cfRule>
  </conditionalFormatting>
  <conditionalFormatting sqref="AI154">
    <cfRule type="expression" dxfId="335" priority="339">
      <formula>IF(RIGHT(TEXT(AI154,"0.#"),1)=".",FALSE,TRUE)</formula>
    </cfRule>
    <cfRule type="expression" dxfId="334" priority="340">
      <formula>IF(RIGHT(TEXT(AI154,"0.#"),1)=".",TRUE,FALSE)</formula>
    </cfRule>
  </conditionalFormatting>
  <conditionalFormatting sqref="AM155">
    <cfRule type="expression" dxfId="333" priority="335">
      <formula>IF(RIGHT(TEXT(AM155,"0.#"),1)=".",FALSE,TRUE)</formula>
    </cfRule>
    <cfRule type="expression" dxfId="332" priority="336">
      <formula>IF(RIGHT(TEXT(AM155,"0.#"),1)=".",TRUE,FALSE)</formula>
    </cfRule>
  </conditionalFormatting>
  <conditionalFormatting sqref="AM156">
    <cfRule type="expression" dxfId="331" priority="333">
      <formula>IF(RIGHT(TEXT(AM156,"0.#"),1)=".",FALSE,TRUE)</formula>
    </cfRule>
    <cfRule type="expression" dxfId="330" priority="334">
      <formula>IF(RIGHT(TEXT(AM156,"0.#"),1)=".",TRUE,FALSE)</formula>
    </cfRule>
  </conditionalFormatting>
  <conditionalFormatting sqref="AQ154:AQ156">
    <cfRule type="expression" dxfId="329" priority="331">
      <formula>IF(RIGHT(TEXT(AQ154,"0.#"),1)=".",FALSE,TRUE)</formula>
    </cfRule>
    <cfRule type="expression" dxfId="328" priority="332">
      <formula>IF(RIGHT(TEXT(AQ154,"0.#"),1)=".",TRUE,FALSE)</formula>
    </cfRule>
  </conditionalFormatting>
  <conditionalFormatting sqref="AU154:AU156">
    <cfRule type="expression" dxfId="327" priority="329">
      <formula>IF(RIGHT(TEXT(AU154,"0.#"),1)=".",FALSE,TRUE)</formula>
    </cfRule>
    <cfRule type="expression" dxfId="326" priority="330">
      <formula>IF(RIGHT(TEXT(AU154,"0.#"),1)=".",TRUE,FALSE)</formula>
    </cfRule>
  </conditionalFormatting>
  <conditionalFormatting sqref="AE193">
    <cfRule type="expression" dxfId="325" priority="327">
      <formula>IF(RIGHT(TEXT(AE193,"0.#"),1)=".",FALSE,TRUE)</formula>
    </cfRule>
    <cfRule type="expression" dxfId="324" priority="328">
      <formula>IF(RIGHT(TEXT(AE193,"0.#"),1)=".",TRUE,FALSE)</formula>
    </cfRule>
  </conditionalFormatting>
  <conditionalFormatting sqref="AE194">
    <cfRule type="expression" dxfId="323" priority="325">
      <formula>IF(RIGHT(TEXT(AE194,"0.#"),1)=".",FALSE,TRUE)</formula>
    </cfRule>
    <cfRule type="expression" dxfId="322" priority="326">
      <formula>IF(RIGHT(TEXT(AE194,"0.#"),1)=".",TRUE,FALSE)</formula>
    </cfRule>
  </conditionalFormatting>
  <conditionalFormatting sqref="AM193">
    <cfRule type="expression" dxfId="321" priority="315">
      <formula>IF(RIGHT(TEXT(AM193,"0.#"),1)=".",FALSE,TRUE)</formula>
    </cfRule>
    <cfRule type="expression" dxfId="320" priority="316">
      <formula>IF(RIGHT(TEXT(AM193,"0.#"),1)=".",TRUE,FALSE)</formula>
    </cfRule>
  </conditionalFormatting>
  <conditionalFormatting sqref="AE195">
    <cfRule type="expression" dxfId="319" priority="323">
      <formula>IF(RIGHT(TEXT(AE195,"0.#"),1)=".",FALSE,TRUE)</formula>
    </cfRule>
    <cfRule type="expression" dxfId="318" priority="324">
      <formula>IF(RIGHT(TEXT(AE195,"0.#"),1)=".",TRUE,FALSE)</formula>
    </cfRule>
  </conditionalFormatting>
  <conditionalFormatting sqref="AI195">
    <cfRule type="expression" dxfId="317" priority="321">
      <formula>IF(RIGHT(TEXT(AI195,"0.#"),1)=".",FALSE,TRUE)</formula>
    </cfRule>
    <cfRule type="expression" dxfId="316" priority="322">
      <formula>IF(RIGHT(TEXT(AI195,"0.#"),1)=".",TRUE,FALSE)</formula>
    </cfRule>
  </conditionalFormatting>
  <conditionalFormatting sqref="AI194">
    <cfRule type="expression" dxfId="315" priority="319">
      <formula>IF(RIGHT(TEXT(AI194,"0.#"),1)=".",FALSE,TRUE)</formula>
    </cfRule>
    <cfRule type="expression" dxfId="314" priority="320">
      <formula>IF(RIGHT(TEXT(AI194,"0.#"),1)=".",TRUE,FALSE)</formula>
    </cfRule>
  </conditionalFormatting>
  <conditionalFormatting sqref="AI193">
    <cfRule type="expression" dxfId="313" priority="317">
      <formula>IF(RIGHT(TEXT(AI193,"0.#"),1)=".",FALSE,TRUE)</formula>
    </cfRule>
    <cfRule type="expression" dxfId="312" priority="318">
      <formula>IF(RIGHT(TEXT(AI193,"0.#"),1)=".",TRUE,FALSE)</formula>
    </cfRule>
  </conditionalFormatting>
  <conditionalFormatting sqref="AM194">
    <cfRule type="expression" dxfId="311" priority="313">
      <formula>IF(RIGHT(TEXT(AM194,"0.#"),1)=".",FALSE,TRUE)</formula>
    </cfRule>
    <cfRule type="expression" dxfId="310" priority="314">
      <formula>IF(RIGHT(TEXT(AM194,"0.#"),1)=".",TRUE,FALSE)</formula>
    </cfRule>
  </conditionalFormatting>
  <conditionalFormatting sqref="AM195">
    <cfRule type="expression" dxfId="309" priority="311">
      <formula>IF(RIGHT(TEXT(AM195,"0.#"),1)=".",FALSE,TRUE)</formula>
    </cfRule>
    <cfRule type="expression" dxfId="308" priority="312">
      <formula>IF(RIGHT(TEXT(AM195,"0.#"),1)=".",TRUE,FALSE)</formula>
    </cfRule>
  </conditionalFormatting>
  <conditionalFormatting sqref="AQ193:AQ195">
    <cfRule type="expression" dxfId="307" priority="309">
      <formula>IF(RIGHT(TEXT(AQ193,"0.#"),1)=".",FALSE,TRUE)</formula>
    </cfRule>
    <cfRule type="expression" dxfId="306" priority="310">
      <formula>IF(RIGHT(TEXT(AQ193,"0.#"),1)=".",TRUE,FALSE)</formula>
    </cfRule>
  </conditionalFormatting>
  <conditionalFormatting sqref="AU193:AU195">
    <cfRule type="expression" dxfId="305" priority="307">
      <formula>IF(RIGHT(TEXT(AU193,"0.#"),1)=".",FALSE,TRUE)</formula>
    </cfRule>
    <cfRule type="expression" dxfId="304" priority="308">
      <formula>IF(RIGHT(TEXT(AU193,"0.#"),1)=".",TRUE,FALSE)</formula>
    </cfRule>
  </conditionalFormatting>
  <conditionalFormatting sqref="AE188">
    <cfRule type="expression" dxfId="303" priority="305">
      <formula>IF(RIGHT(TEXT(AE188,"0.#"),1)=".",FALSE,TRUE)</formula>
    </cfRule>
    <cfRule type="expression" dxfId="302" priority="306">
      <formula>IF(RIGHT(TEXT(AE188,"0.#"),1)=".",TRUE,FALSE)</formula>
    </cfRule>
  </conditionalFormatting>
  <conditionalFormatting sqref="AE189">
    <cfRule type="expression" dxfId="301" priority="303">
      <formula>IF(RIGHT(TEXT(AE189,"0.#"),1)=".",FALSE,TRUE)</formula>
    </cfRule>
    <cfRule type="expression" dxfId="300" priority="304">
      <formula>IF(RIGHT(TEXT(AE189,"0.#"),1)=".",TRUE,FALSE)</formula>
    </cfRule>
  </conditionalFormatting>
  <conditionalFormatting sqref="AM188">
    <cfRule type="expression" dxfId="299" priority="293">
      <formula>IF(RIGHT(TEXT(AM188,"0.#"),1)=".",FALSE,TRUE)</formula>
    </cfRule>
    <cfRule type="expression" dxfId="298" priority="294">
      <formula>IF(RIGHT(TEXT(AM188,"0.#"),1)=".",TRUE,FALSE)</formula>
    </cfRule>
  </conditionalFormatting>
  <conditionalFormatting sqref="AE190">
    <cfRule type="expression" dxfId="297" priority="301">
      <formula>IF(RIGHT(TEXT(AE190,"0.#"),1)=".",FALSE,TRUE)</formula>
    </cfRule>
    <cfRule type="expression" dxfId="296" priority="302">
      <formula>IF(RIGHT(TEXT(AE190,"0.#"),1)=".",TRUE,FALSE)</formula>
    </cfRule>
  </conditionalFormatting>
  <conditionalFormatting sqref="AI190">
    <cfRule type="expression" dxfId="295" priority="299">
      <formula>IF(RIGHT(TEXT(AI190,"0.#"),1)=".",FALSE,TRUE)</formula>
    </cfRule>
    <cfRule type="expression" dxfId="294" priority="300">
      <formula>IF(RIGHT(TEXT(AI190,"0.#"),1)=".",TRUE,FALSE)</formula>
    </cfRule>
  </conditionalFormatting>
  <conditionalFormatting sqref="AI189">
    <cfRule type="expression" dxfId="293" priority="297">
      <formula>IF(RIGHT(TEXT(AI189,"0.#"),1)=".",FALSE,TRUE)</formula>
    </cfRule>
    <cfRule type="expression" dxfId="292" priority="298">
      <formula>IF(RIGHT(TEXT(AI189,"0.#"),1)=".",TRUE,FALSE)</formula>
    </cfRule>
  </conditionalFormatting>
  <conditionalFormatting sqref="AI188">
    <cfRule type="expression" dxfId="291" priority="295">
      <formula>IF(RIGHT(TEXT(AI188,"0.#"),1)=".",FALSE,TRUE)</formula>
    </cfRule>
    <cfRule type="expression" dxfId="290" priority="296">
      <formula>IF(RIGHT(TEXT(AI188,"0.#"),1)=".",TRUE,FALSE)</formula>
    </cfRule>
  </conditionalFormatting>
  <conditionalFormatting sqref="AM189">
    <cfRule type="expression" dxfId="289" priority="291">
      <formula>IF(RIGHT(TEXT(AM189,"0.#"),1)=".",FALSE,TRUE)</formula>
    </cfRule>
    <cfRule type="expression" dxfId="288" priority="292">
      <formula>IF(RIGHT(TEXT(AM189,"0.#"),1)=".",TRUE,FALSE)</formula>
    </cfRule>
  </conditionalFormatting>
  <conditionalFormatting sqref="AM190">
    <cfRule type="expression" dxfId="287" priority="289">
      <formula>IF(RIGHT(TEXT(AM190,"0.#"),1)=".",FALSE,TRUE)</formula>
    </cfRule>
    <cfRule type="expression" dxfId="286" priority="290">
      <formula>IF(RIGHT(TEXT(AM190,"0.#"),1)=".",TRUE,FALSE)</formula>
    </cfRule>
  </conditionalFormatting>
  <conditionalFormatting sqref="AQ188:AQ190">
    <cfRule type="expression" dxfId="285" priority="287">
      <formula>IF(RIGHT(TEXT(AQ188,"0.#"),1)=".",FALSE,TRUE)</formula>
    </cfRule>
    <cfRule type="expression" dxfId="284" priority="288">
      <formula>IF(RIGHT(TEXT(AQ188,"0.#"),1)=".",TRUE,FALSE)</formula>
    </cfRule>
  </conditionalFormatting>
  <conditionalFormatting sqref="AU188:AU190">
    <cfRule type="expression" dxfId="283" priority="285">
      <formula>IF(RIGHT(TEXT(AU188,"0.#"),1)=".",FALSE,TRUE)</formula>
    </cfRule>
    <cfRule type="expression" dxfId="282" priority="286">
      <formula>IF(RIGHT(TEXT(AU188,"0.#"),1)=".",TRUE,FALSE)</formula>
    </cfRule>
  </conditionalFormatting>
  <conditionalFormatting sqref="AE57">
    <cfRule type="expression" dxfId="281" priority="283">
      <formula>IF(RIGHT(TEXT(AE57,"0.#"),1)=".",FALSE,TRUE)</formula>
    </cfRule>
    <cfRule type="expression" dxfId="280" priority="284">
      <formula>IF(RIGHT(TEXT(AE57,"0.#"),1)=".",TRUE,FALSE)</formula>
    </cfRule>
  </conditionalFormatting>
  <conditionalFormatting sqref="AE58">
    <cfRule type="expression" dxfId="279" priority="281">
      <formula>IF(RIGHT(TEXT(AE58,"0.#"),1)=".",FALSE,TRUE)</formula>
    </cfRule>
    <cfRule type="expression" dxfId="278" priority="282">
      <formula>IF(RIGHT(TEXT(AE58,"0.#"),1)=".",TRUE,FALSE)</formula>
    </cfRule>
  </conditionalFormatting>
  <conditionalFormatting sqref="AM57">
    <cfRule type="expression" dxfId="277" priority="271">
      <formula>IF(RIGHT(TEXT(AM57,"0.#"),1)=".",FALSE,TRUE)</formula>
    </cfRule>
    <cfRule type="expression" dxfId="276" priority="272">
      <formula>IF(RIGHT(TEXT(AM57,"0.#"),1)=".",TRUE,FALSE)</formula>
    </cfRule>
  </conditionalFormatting>
  <conditionalFormatting sqref="AE59">
    <cfRule type="expression" dxfId="275" priority="279">
      <formula>IF(RIGHT(TEXT(AE59,"0.#"),1)=".",FALSE,TRUE)</formula>
    </cfRule>
    <cfRule type="expression" dxfId="274" priority="280">
      <formula>IF(RIGHT(TEXT(AE59,"0.#"),1)=".",TRUE,FALSE)</formula>
    </cfRule>
  </conditionalFormatting>
  <conditionalFormatting sqref="AI59">
    <cfRule type="expression" dxfId="273" priority="277">
      <formula>IF(RIGHT(TEXT(AI59,"0.#"),1)=".",FALSE,TRUE)</formula>
    </cfRule>
    <cfRule type="expression" dxfId="272" priority="278">
      <formula>IF(RIGHT(TEXT(AI59,"0.#"),1)=".",TRUE,FALSE)</formula>
    </cfRule>
  </conditionalFormatting>
  <conditionalFormatting sqref="AI58">
    <cfRule type="expression" dxfId="271" priority="275">
      <formula>IF(RIGHT(TEXT(AI58,"0.#"),1)=".",FALSE,TRUE)</formula>
    </cfRule>
    <cfRule type="expression" dxfId="270" priority="276">
      <formula>IF(RIGHT(TEXT(AI58,"0.#"),1)=".",TRUE,FALSE)</formula>
    </cfRule>
  </conditionalFormatting>
  <conditionalFormatting sqref="AI57">
    <cfRule type="expression" dxfId="269" priority="273">
      <formula>IF(RIGHT(TEXT(AI57,"0.#"),1)=".",FALSE,TRUE)</formula>
    </cfRule>
    <cfRule type="expression" dxfId="268" priority="274">
      <formula>IF(RIGHT(TEXT(AI57,"0.#"),1)=".",TRUE,FALSE)</formula>
    </cfRule>
  </conditionalFormatting>
  <conditionalFormatting sqref="AM58">
    <cfRule type="expression" dxfId="267" priority="269">
      <formula>IF(RIGHT(TEXT(AM58,"0.#"),1)=".",FALSE,TRUE)</formula>
    </cfRule>
    <cfRule type="expression" dxfId="266" priority="270">
      <formula>IF(RIGHT(TEXT(AM58,"0.#"),1)=".",TRUE,FALSE)</formula>
    </cfRule>
  </conditionalFormatting>
  <conditionalFormatting sqref="AM59">
    <cfRule type="expression" dxfId="265" priority="267">
      <formula>IF(RIGHT(TEXT(AM59,"0.#"),1)=".",FALSE,TRUE)</formula>
    </cfRule>
    <cfRule type="expression" dxfId="264" priority="268">
      <formula>IF(RIGHT(TEXT(AM59,"0.#"),1)=".",TRUE,FALSE)</formula>
    </cfRule>
  </conditionalFormatting>
  <conditionalFormatting sqref="AQ57:AQ59">
    <cfRule type="expression" dxfId="263" priority="265">
      <formula>IF(RIGHT(TEXT(AQ57,"0.#"),1)=".",FALSE,TRUE)</formula>
    </cfRule>
    <cfRule type="expression" dxfId="262" priority="266">
      <formula>IF(RIGHT(TEXT(AQ57,"0.#"),1)=".",TRUE,FALSE)</formula>
    </cfRule>
  </conditionalFormatting>
  <conditionalFormatting sqref="AU57:AU59">
    <cfRule type="expression" dxfId="261" priority="263">
      <formula>IF(RIGHT(TEXT(AU57,"0.#"),1)=".",FALSE,TRUE)</formula>
    </cfRule>
    <cfRule type="expression" dxfId="260" priority="264">
      <formula>IF(RIGHT(TEXT(AU57,"0.#"),1)=".",TRUE,FALSE)</formula>
    </cfRule>
  </conditionalFormatting>
  <conditionalFormatting sqref="AE52">
    <cfRule type="expression" dxfId="259" priority="261">
      <formula>IF(RIGHT(TEXT(AE52,"0.#"),1)=".",FALSE,TRUE)</formula>
    </cfRule>
    <cfRule type="expression" dxfId="258" priority="262">
      <formula>IF(RIGHT(TEXT(AE52,"0.#"),1)=".",TRUE,FALSE)</formula>
    </cfRule>
  </conditionalFormatting>
  <conditionalFormatting sqref="AE53">
    <cfRule type="expression" dxfId="257" priority="259">
      <formula>IF(RIGHT(TEXT(AE53,"0.#"),1)=".",FALSE,TRUE)</formula>
    </cfRule>
    <cfRule type="expression" dxfId="256" priority="260">
      <formula>IF(RIGHT(TEXT(AE53,"0.#"),1)=".",TRUE,FALSE)</formula>
    </cfRule>
  </conditionalFormatting>
  <conditionalFormatting sqref="AM52">
    <cfRule type="expression" dxfId="255" priority="249">
      <formula>IF(RIGHT(TEXT(AM52,"0.#"),1)=".",FALSE,TRUE)</formula>
    </cfRule>
    <cfRule type="expression" dxfId="254" priority="250">
      <formula>IF(RIGHT(TEXT(AM52,"0.#"),1)=".",TRUE,FALSE)</formula>
    </cfRule>
  </conditionalFormatting>
  <conditionalFormatting sqref="AE54">
    <cfRule type="expression" dxfId="253" priority="257">
      <formula>IF(RIGHT(TEXT(AE54,"0.#"),1)=".",FALSE,TRUE)</formula>
    </cfRule>
    <cfRule type="expression" dxfId="252" priority="258">
      <formula>IF(RIGHT(TEXT(AE54,"0.#"),1)=".",TRUE,FALSE)</formula>
    </cfRule>
  </conditionalFormatting>
  <conditionalFormatting sqref="AI54">
    <cfRule type="expression" dxfId="251" priority="255">
      <formula>IF(RIGHT(TEXT(AI54,"0.#"),1)=".",FALSE,TRUE)</formula>
    </cfRule>
    <cfRule type="expression" dxfId="250" priority="256">
      <formula>IF(RIGHT(TEXT(AI54,"0.#"),1)=".",TRUE,FALSE)</formula>
    </cfRule>
  </conditionalFormatting>
  <conditionalFormatting sqref="AI53">
    <cfRule type="expression" dxfId="249" priority="253">
      <formula>IF(RIGHT(TEXT(AI53,"0.#"),1)=".",FALSE,TRUE)</formula>
    </cfRule>
    <cfRule type="expression" dxfId="248" priority="254">
      <formula>IF(RIGHT(TEXT(AI53,"0.#"),1)=".",TRUE,FALSE)</formula>
    </cfRule>
  </conditionalFormatting>
  <conditionalFormatting sqref="AI52">
    <cfRule type="expression" dxfId="247" priority="251">
      <formula>IF(RIGHT(TEXT(AI52,"0.#"),1)=".",FALSE,TRUE)</formula>
    </cfRule>
    <cfRule type="expression" dxfId="246" priority="252">
      <formula>IF(RIGHT(TEXT(AI52,"0.#"),1)=".",TRUE,FALSE)</formula>
    </cfRule>
  </conditionalFormatting>
  <conditionalFormatting sqref="AM53">
    <cfRule type="expression" dxfId="245" priority="247">
      <formula>IF(RIGHT(TEXT(AM53,"0.#"),1)=".",FALSE,TRUE)</formula>
    </cfRule>
    <cfRule type="expression" dxfId="244" priority="248">
      <formula>IF(RIGHT(TEXT(AM53,"0.#"),1)=".",TRUE,FALSE)</formula>
    </cfRule>
  </conditionalFormatting>
  <conditionalFormatting sqref="AM54">
    <cfRule type="expression" dxfId="243" priority="245">
      <formula>IF(RIGHT(TEXT(AM54,"0.#"),1)=".",FALSE,TRUE)</formula>
    </cfRule>
    <cfRule type="expression" dxfId="242" priority="246">
      <formula>IF(RIGHT(TEXT(AM54,"0.#"),1)=".",TRUE,FALSE)</formula>
    </cfRule>
  </conditionalFormatting>
  <conditionalFormatting sqref="AQ52:AQ54">
    <cfRule type="expression" dxfId="241" priority="243">
      <formula>IF(RIGHT(TEXT(AQ52,"0.#"),1)=".",FALSE,TRUE)</formula>
    </cfRule>
    <cfRule type="expression" dxfId="240" priority="244">
      <formula>IF(RIGHT(TEXT(AQ52,"0.#"),1)=".",TRUE,FALSE)</formula>
    </cfRule>
  </conditionalFormatting>
  <conditionalFormatting sqref="AU52:AU54">
    <cfRule type="expression" dxfId="239" priority="241">
      <formula>IF(RIGHT(TEXT(AU52,"0.#"),1)=".",FALSE,TRUE)</formula>
    </cfRule>
    <cfRule type="expression" dxfId="238" priority="242">
      <formula>IF(RIGHT(TEXT(AU52,"0.#"),1)=".",TRUE,FALSE)</formula>
    </cfRule>
  </conditionalFormatting>
  <conditionalFormatting sqref="AE104">
    <cfRule type="expression" dxfId="237" priority="237">
      <formula>IF(RIGHT(TEXT(AE104,"0.#"),1)=".",FALSE,TRUE)</formula>
    </cfRule>
    <cfRule type="expression" dxfId="236" priority="238">
      <formula>IF(RIGHT(TEXT(AE104,"0.#"),1)=".",TRUE,FALSE)</formula>
    </cfRule>
  </conditionalFormatting>
  <conditionalFormatting sqref="AM104">
    <cfRule type="expression" dxfId="235" priority="235">
      <formula>IF(RIGHT(TEXT(AM104,"0.#"),1)=".",FALSE,TRUE)</formula>
    </cfRule>
    <cfRule type="expression" dxfId="234" priority="236">
      <formula>IF(RIGHT(TEXT(AM104,"0.#"),1)=".",TRUE,FALSE)</formula>
    </cfRule>
  </conditionalFormatting>
  <conditionalFormatting sqref="Y303">
    <cfRule type="expression" dxfId="233" priority="233">
      <formula>IF(RIGHT(TEXT(Y303,"0.#"),1)=".",FALSE,TRUE)</formula>
    </cfRule>
    <cfRule type="expression" dxfId="232" priority="234">
      <formula>IF(RIGHT(TEXT(Y303,"0.#"),1)=".",TRUE,FALSE)</formula>
    </cfRule>
  </conditionalFormatting>
  <conditionalFormatting sqref="AU303">
    <cfRule type="expression" dxfId="231" priority="231">
      <formula>IF(RIGHT(TEXT(AU303,"0.#"),1)=".",FALSE,TRUE)</formula>
    </cfRule>
    <cfRule type="expression" dxfId="230" priority="232">
      <formula>IF(RIGHT(TEXT(AU303,"0.#"),1)=".",TRUE,FALSE)</formula>
    </cfRule>
  </conditionalFormatting>
  <conditionalFormatting sqref="Y316">
    <cfRule type="expression" dxfId="229" priority="227">
      <formula>IF(RIGHT(TEXT(Y316,"0.#"),1)=".",FALSE,TRUE)</formula>
    </cfRule>
    <cfRule type="expression" dxfId="228" priority="228">
      <formula>IF(RIGHT(TEXT(Y316,"0.#"),1)=".",TRUE,FALSE)</formula>
    </cfRule>
  </conditionalFormatting>
  <conditionalFormatting sqref="Y317">
    <cfRule type="expression" dxfId="227" priority="229">
      <formula>IF(RIGHT(TEXT(Y317,"0.#"),1)=".",FALSE,TRUE)</formula>
    </cfRule>
    <cfRule type="expression" dxfId="226" priority="230">
      <formula>IF(RIGHT(TEXT(Y317,"0.#"),1)=".",TRUE,FALSE)</formula>
    </cfRule>
  </conditionalFormatting>
  <conditionalFormatting sqref="AU317">
    <cfRule type="expression" dxfId="225" priority="225">
      <formula>IF(RIGHT(TEXT(AU317,"0.#"),1)=".",FALSE,TRUE)</formula>
    </cfRule>
    <cfRule type="expression" dxfId="224" priority="226">
      <formula>IF(RIGHT(TEXT(AU317,"0.#"),1)=".",TRUE,FALSE)</formula>
    </cfRule>
  </conditionalFormatting>
  <conditionalFormatting sqref="AU318:AU325 AU316">
    <cfRule type="expression" dxfId="223" priority="223">
      <formula>IF(RIGHT(TEXT(AU316,"0.#"),1)=".",FALSE,TRUE)</formula>
    </cfRule>
    <cfRule type="expression" dxfId="222" priority="224">
      <formula>IF(RIGHT(TEXT(AU316,"0.#"),1)=".",TRUE,FALSE)</formula>
    </cfRule>
  </conditionalFormatting>
  <conditionalFormatting sqref="Y329">
    <cfRule type="expression" dxfId="221" priority="221">
      <formula>IF(RIGHT(TEXT(Y329,"0.#"),1)=".",FALSE,TRUE)</formula>
    </cfRule>
    <cfRule type="expression" dxfId="220" priority="222">
      <formula>IF(RIGHT(TEXT(Y329,"0.#"),1)=".",TRUE,FALSE)</formula>
    </cfRule>
  </conditionalFormatting>
  <conditionalFormatting sqref="AU330">
    <cfRule type="expression" dxfId="219" priority="219">
      <formula>IF(RIGHT(TEXT(AU330,"0.#"),1)=".",FALSE,TRUE)</formula>
    </cfRule>
    <cfRule type="expression" dxfId="218" priority="220">
      <formula>IF(RIGHT(TEXT(AU330,"0.#"),1)=".",TRUE,FALSE)</formula>
    </cfRule>
  </conditionalFormatting>
  <conditionalFormatting sqref="AU329">
    <cfRule type="expression" dxfId="217" priority="217">
      <formula>IF(RIGHT(TEXT(AU329,"0.#"),1)=".",FALSE,TRUE)</formula>
    </cfRule>
    <cfRule type="expression" dxfId="216" priority="218">
      <formula>IF(RIGHT(TEXT(AU329,"0.#"),1)=".",TRUE,FALSE)</formula>
    </cfRule>
  </conditionalFormatting>
  <conditionalFormatting sqref="Y344 Y342">
    <cfRule type="expression" dxfId="215" priority="213">
      <formula>IF(RIGHT(TEXT(Y342,"0.#"),1)=".",FALSE,TRUE)</formula>
    </cfRule>
    <cfRule type="expression" dxfId="214" priority="214">
      <formula>IF(RIGHT(TEXT(Y342,"0.#"),1)=".",TRUE,FALSE)</formula>
    </cfRule>
  </conditionalFormatting>
  <conditionalFormatting sqref="Y343">
    <cfRule type="expression" dxfId="213" priority="215">
      <formula>IF(RIGHT(TEXT(Y343,"0.#"),1)=".",FALSE,TRUE)</formula>
    </cfRule>
    <cfRule type="expression" dxfId="212" priority="216">
      <formula>IF(RIGHT(TEXT(Y343,"0.#"),1)=".",TRUE,FALSE)</formula>
    </cfRule>
  </conditionalFormatting>
  <conditionalFormatting sqref="AL361:AO363">
    <cfRule type="expression" dxfId="211" priority="209">
      <formula>IF(AND(AL361&gt;=0, RIGHT(TEXT(AL361,"0.#"),1)&lt;&gt;"."),TRUE,FALSE)</formula>
    </cfRule>
    <cfRule type="expression" dxfId="210" priority="210">
      <formula>IF(AND(AL361&gt;=0, RIGHT(TEXT(AL361,"0.#"),1)="."),TRUE,FALSE)</formula>
    </cfRule>
    <cfRule type="expression" dxfId="209" priority="211">
      <formula>IF(AND(AL361&lt;0, RIGHT(TEXT(AL361,"0.#"),1)&lt;&gt;"."),TRUE,FALSE)</formula>
    </cfRule>
    <cfRule type="expression" dxfId="208" priority="212">
      <formula>IF(AND(AL361&lt;0, RIGHT(TEXT(AL361,"0.#"),1)="."),TRUE,FALSE)</formula>
    </cfRule>
  </conditionalFormatting>
  <conditionalFormatting sqref="Y361:Y363">
    <cfRule type="expression" dxfId="207" priority="207">
      <formula>IF(RIGHT(TEXT(Y361,"0.#"),1)=".",FALSE,TRUE)</formula>
    </cfRule>
    <cfRule type="expression" dxfId="206" priority="208">
      <formula>IF(RIGHT(TEXT(Y361,"0.#"),1)=".",TRUE,FALSE)</formula>
    </cfRule>
  </conditionalFormatting>
  <conditionalFormatting sqref="AL359:AO360">
    <cfRule type="expression" dxfId="205" priority="203">
      <formula>IF(AND(AL359&gt;=0, RIGHT(TEXT(AL359,"0.#"),1)&lt;&gt;"."),TRUE,FALSE)</formula>
    </cfRule>
    <cfRule type="expression" dxfId="204" priority="204">
      <formula>IF(AND(AL359&gt;=0, RIGHT(TEXT(AL359,"0.#"),1)="."),TRUE,FALSE)</formula>
    </cfRule>
    <cfRule type="expression" dxfId="203" priority="205">
      <formula>IF(AND(AL359&lt;0, RIGHT(TEXT(AL359,"0.#"),1)&lt;&gt;"."),TRUE,FALSE)</formula>
    </cfRule>
    <cfRule type="expression" dxfId="202" priority="206">
      <formula>IF(AND(AL359&lt;0, RIGHT(TEXT(AL359,"0.#"),1)="."),TRUE,FALSE)</formula>
    </cfRule>
  </conditionalFormatting>
  <conditionalFormatting sqref="Y359:Y360">
    <cfRule type="expression" dxfId="201" priority="201">
      <formula>IF(RIGHT(TEXT(Y359,"0.#"),1)=".",FALSE,TRUE)</formula>
    </cfRule>
    <cfRule type="expression" dxfId="200" priority="202">
      <formula>IF(RIGHT(TEXT(Y359,"0.#"),1)=".",TRUE,FALSE)</formula>
    </cfRule>
  </conditionalFormatting>
  <conditionalFormatting sqref="Y394:Y403">
    <cfRule type="expression" dxfId="199" priority="199">
      <formula>IF(RIGHT(TEXT(Y394,"0.#"),1)=".",FALSE,TRUE)</formula>
    </cfRule>
    <cfRule type="expression" dxfId="198" priority="200">
      <formula>IF(RIGHT(TEXT(Y394,"0.#"),1)=".",TRUE,FALSE)</formula>
    </cfRule>
  </conditionalFormatting>
  <conditionalFormatting sqref="Y392:Y393">
    <cfRule type="expression" dxfId="197" priority="193">
      <formula>IF(RIGHT(TEXT(Y392,"0.#"),1)=".",FALSE,TRUE)</formula>
    </cfRule>
    <cfRule type="expression" dxfId="196" priority="194">
      <formula>IF(RIGHT(TEXT(Y392,"0.#"),1)=".",TRUE,FALSE)</formula>
    </cfRule>
  </conditionalFormatting>
  <conditionalFormatting sqref="AL392:AO402">
    <cfRule type="expression" dxfId="195" priority="195">
      <formula>IF(AND(AL392&gt;=0, RIGHT(TEXT(AL392,"0.#"),1)&lt;&gt;"."),TRUE,FALSE)</formula>
    </cfRule>
    <cfRule type="expression" dxfId="194" priority="196">
      <formula>IF(AND(AL392&gt;=0, RIGHT(TEXT(AL392,"0.#"),1)="."),TRUE,FALSE)</formula>
    </cfRule>
    <cfRule type="expression" dxfId="193" priority="197">
      <formula>IF(AND(AL392&lt;0, RIGHT(TEXT(AL392,"0.#"),1)&lt;&gt;"."),TRUE,FALSE)</formula>
    </cfRule>
    <cfRule type="expression" dxfId="192" priority="198">
      <formula>IF(AND(AL392&lt;0, RIGHT(TEXT(AL392,"0.#"),1)="."),TRUE,FALSE)</formula>
    </cfRule>
  </conditionalFormatting>
  <conditionalFormatting sqref="AL403:AO403">
    <cfRule type="expression" dxfId="191" priority="189">
      <formula>IF(AND(AL403&gt;=0, RIGHT(TEXT(AL403,"0.#"),1)&lt;&gt;"."),TRUE,FALSE)</formula>
    </cfRule>
    <cfRule type="expression" dxfId="190" priority="190">
      <formula>IF(AND(AL403&gt;=0, RIGHT(TEXT(AL403,"0.#"),1)="."),TRUE,FALSE)</formula>
    </cfRule>
    <cfRule type="expression" dxfId="189" priority="191">
      <formula>IF(AND(AL403&lt;0, RIGHT(TEXT(AL403,"0.#"),1)&lt;&gt;"."),TRUE,FALSE)</formula>
    </cfRule>
    <cfRule type="expression" dxfId="188" priority="192">
      <formula>IF(AND(AL403&lt;0, RIGHT(TEXT(AL403,"0.#"),1)="."),TRUE,FALSE)</formula>
    </cfRule>
  </conditionalFormatting>
  <conditionalFormatting sqref="Y427:Y428">
    <cfRule type="expression" dxfId="187" priority="187">
      <formula>IF(RIGHT(TEXT(Y427,"0.#"),1)=".",FALSE,TRUE)</formula>
    </cfRule>
    <cfRule type="expression" dxfId="186" priority="188">
      <formula>IF(RIGHT(TEXT(Y427,"0.#"),1)=".",TRUE,FALSE)</formula>
    </cfRule>
  </conditionalFormatting>
  <conditionalFormatting sqref="Y425:Y426">
    <cfRule type="expression" dxfId="185" priority="181">
      <formula>IF(RIGHT(TEXT(Y425,"0.#"),1)=".",FALSE,TRUE)</formula>
    </cfRule>
    <cfRule type="expression" dxfId="184" priority="182">
      <formula>IF(RIGHT(TEXT(Y425,"0.#"),1)=".",TRUE,FALSE)</formula>
    </cfRule>
  </conditionalFormatting>
  <conditionalFormatting sqref="AL425:AO428">
    <cfRule type="expression" dxfId="183" priority="183">
      <formula>IF(AND(AL425&gt;=0, RIGHT(TEXT(AL425,"0.#"),1)&lt;&gt;"."),TRUE,FALSE)</formula>
    </cfRule>
    <cfRule type="expression" dxfId="182" priority="184">
      <formula>IF(AND(AL425&gt;=0, RIGHT(TEXT(AL425,"0.#"),1)="."),TRUE,FALSE)</formula>
    </cfRule>
    <cfRule type="expression" dxfId="181" priority="185">
      <formula>IF(AND(AL425&lt;0, RIGHT(TEXT(AL425,"0.#"),1)&lt;&gt;"."),TRUE,FALSE)</formula>
    </cfRule>
    <cfRule type="expression" dxfId="180" priority="186">
      <formula>IF(AND(AL425&lt;0, RIGHT(TEXT(AL425,"0.#"),1)="."),TRUE,FALSE)</formula>
    </cfRule>
  </conditionalFormatting>
  <conditionalFormatting sqref="Y429">
    <cfRule type="expression" dxfId="179" priority="179">
      <formula>IF(RIGHT(TEXT(Y429,"0.#"),1)=".",FALSE,TRUE)</formula>
    </cfRule>
    <cfRule type="expression" dxfId="178" priority="180">
      <formula>IF(RIGHT(TEXT(Y429,"0.#"),1)=".",TRUE,FALSE)</formula>
    </cfRule>
  </conditionalFormatting>
  <conditionalFormatting sqref="AL429:AO429">
    <cfRule type="expression" dxfId="177" priority="175">
      <formula>IF(AND(AL429&gt;=0, RIGHT(TEXT(AL429,"0.#"),1)&lt;&gt;"."),TRUE,FALSE)</formula>
    </cfRule>
    <cfRule type="expression" dxfId="176" priority="176">
      <formula>IF(AND(AL429&gt;=0, RIGHT(TEXT(AL429,"0.#"),1)="."),TRUE,FALSE)</formula>
    </cfRule>
    <cfRule type="expression" dxfId="175" priority="177">
      <formula>IF(AND(AL429&lt;0, RIGHT(TEXT(AL429,"0.#"),1)&lt;&gt;"."),TRUE,FALSE)</formula>
    </cfRule>
    <cfRule type="expression" dxfId="174" priority="178">
      <formula>IF(AND(AL429&lt;0, RIGHT(TEXT(AL429,"0.#"),1)="."),TRUE,FALSE)</formula>
    </cfRule>
  </conditionalFormatting>
  <conditionalFormatting sqref="Y430">
    <cfRule type="expression" dxfId="173" priority="173">
      <formula>IF(RIGHT(TEXT(Y430,"0.#"),1)=".",FALSE,TRUE)</formula>
    </cfRule>
    <cfRule type="expression" dxfId="172" priority="174">
      <formula>IF(RIGHT(TEXT(Y430,"0.#"),1)=".",TRUE,FALSE)</formula>
    </cfRule>
  </conditionalFormatting>
  <conditionalFormatting sqref="AL430:AO430">
    <cfRule type="expression" dxfId="171" priority="169">
      <formula>IF(AND(AL430&gt;=0, RIGHT(TEXT(AL430,"0.#"),1)&lt;&gt;"."),TRUE,FALSE)</formula>
    </cfRule>
    <cfRule type="expression" dxfId="170" priority="170">
      <formula>IF(AND(AL430&gt;=0, RIGHT(TEXT(AL430,"0.#"),1)="."),TRUE,FALSE)</formula>
    </cfRule>
    <cfRule type="expression" dxfId="169" priority="171">
      <formula>IF(AND(AL430&lt;0, RIGHT(TEXT(AL430,"0.#"),1)&lt;&gt;"."),TRUE,FALSE)</formula>
    </cfRule>
    <cfRule type="expression" dxfId="168" priority="172">
      <formula>IF(AND(AL430&lt;0, RIGHT(TEXT(AL430,"0.#"),1)="."),TRUE,FALSE)</formula>
    </cfRule>
  </conditionalFormatting>
  <conditionalFormatting sqref="Y460:Y461">
    <cfRule type="expression" dxfId="167" priority="167">
      <formula>IF(RIGHT(TEXT(Y460,"0.#"),1)=".",FALSE,TRUE)</formula>
    </cfRule>
    <cfRule type="expression" dxfId="166" priority="168">
      <formula>IF(RIGHT(TEXT(Y460,"0.#"),1)=".",TRUE,FALSE)</formula>
    </cfRule>
  </conditionalFormatting>
  <conditionalFormatting sqref="Y458:Y459">
    <cfRule type="expression" dxfId="165" priority="161">
      <formula>IF(RIGHT(TEXT(Y458,"0.#"),1)=".",FALSE,TRUE)</formula>
    </cfRule>
    <cfRule type="expression" dxfId="164" priority="162">
      <formula>IF(RIGHT(TEXT(Y458,"0.#"),1)=".",TRUE,FALSE)</formula>
    </cfRule>
  </conditionalFormatting>
  <conditionalFormatting sqref="AL458:AO461">
    <cfRule type="expression" dxfId="163" priority="163">
      <formula>IF(AND(AL458&gt;=0, RIGHT(TEXT(AL458,"0.#"),1)&lt;&gt;"."),TRUE,FALSE)</formula>
    </cfRule>
    <cfRule type="expression" dxfId="162" priority="164">
      <formula>IF(AND(AL458&gt;=0, RIGHT(TEXT(AL458,"0.#"),1)="."),TRUE,FALSE)</formula>
    </cfRule>
    <cfRule type="expression" dxfId="161" priority="165">
      <formula>IF(AND(AL458&lt;0, RIGHT(TEXT(AL458,"0.#"),1)&lt;&gt;"."),TRUE,FALSE)</formula>
    </cfRule>
    <cfRule type="expression" dxfId="160" priority="166">
      <formula>IF(AND(AL458&lt;0, RIGHT(TEXT(AL458,"0.#"),1)="."),TRUE,FALSE)</formula>
    </cfRule>
  </conditionalFormatting>
  <conditionalFormatting sqref="AL491:AO491">
    <cfRule type="expression" dxfId="159" priority="157">
      <formula>IF(AND(AL491&gt;=0, RIGHT(TEXT(AL491,"0.#"),1)&lt;&gt;"."),TRUE,FALSE)</formula>
    </cfRule>
    <cfRule type="expression" dxfId="158" priority="158">
      <formula>IF(AND(AL491&gt;=0, RIGHT(TEXT(AL491,"0.#"),1)="."),TRUE,FALSE)</formula>
    </cfRule>
    <cfRule type="expression" dxfId="157" priority="159">
      <formula>IF(AND(AL491&lt;0, RIGHT(TEXT(AL491,"0.#"),1)&lt;&gt;"."),TRUE,FALSE)</formula>
    </cfRule>
    <cfRule type="expression" dxfId="156" priority="160">
      <formula>IF(AND(AL491&lt;0, RIGHT(TEXT(AL491,"0.#"),1)="."),TRUE,FALSE)</formula>
    </cfRule>
  </conditionalFormatting>
  <conditionalFormatting sqref="Y491">
    <cfRule type="expression" dxfId="155" priority="155">
      <formula>IF(RIGHT(TEXT(Y491,"0.#"),1)=".",FALSE,TRUE)</formula>
    </cfRule>
    <cfRule type="expression" dxfId="154" priority="156">
      <formula>IF(RIGHT(TEXT(Y491,"0.#"),1)=".",TRUE,FALSE)</formula>
    </cfRule>
  </conditionalFormatting>
  <conditionalFormatting sqref="Y533:Y542">
    <cfRule type="expression" dxfId="153" priority="153">
      <formula>IF(RIGHT(TEXT(Y533,"0.#"),1)=".",FALSE,TRUE)</formula>
    </cfRule>
    <cfRule type="expression" dxfId="152" priority="154">
      <formula>IF(RIGHT(TEXT(Y533,"0.#"),1)=".",TRUE,FALSE)</formula>
    </cfRule>
  </conditionalFormatting>
  <conditionalFormatting sqref="AL524:AO542">
    <cfRule type="expression" dxfId="151" priority="149">
      <formula>IF(AND(AL524&gt;=0, RIGHT(TEXT(AL524,"0.#"),1)&lt;&gt;"."),TRUE,FALSE)</formula>
    </cfRule>
    <cfRule type="expression" dxfId="150" priority="150">
      <formula>IF(AND(AL524&gt;=0, RIGHT(TEXT(AL524,"0.#"),1)="."),TRUE,FALSE)</formula>
    </cfRule>
    <cfRule type="expression" dxfId="149" priority="151">
      <formula>IF(AND(AL524&lt;0, RIGHT(TEXT(AL524,"0.#"),1)&lt;&gt;"."),TRUE,FALSE)</formula>
    </cfRule>
    <cfRule type="expression" dxfId="148" priority="152">
      <formula>IF(AND(AL524&lt;0, RIGHT(TEXT(AL524,"0.#"),1)="."),TRUE,FALSE)</formula>
    </cfRule>
  </conditionalFormatting>
  <conditionalFormatting sqref="Y532">
    <cfRule type="expression" dxfId="147" priority="147">
      <formula>IF(RIGHT(TEXT(Y532,"0.#"),1)=".",FALSE,TRUE)</formula>
    </cfRule>
    <cfRule type="expression" dxfId="146" priority="148">
      <formula>IF(RIGHT(TEXT(Y532,"0.#"),1)=".",TRUE,FALSE)</formula>
    </cfRule>
  </conditionalFormatting>
  <conditionalFormatting sqref="Y524">
    <cfRule type="expression" dxfId="145" priority="145">
      <formula>IF(RIGHT(TEXT(Y524,"0.#"),1)=".",FALSE,TRUE)</formula>
    </cfRule>
    <cfRule type="expression" dxfId="144" priority="146">
      <formula>IF(RIGHT(TEXT(Y524,"0.#"),1)=".",TRUE,FALSE)</formula>
    </cfRule>
  </conditionalFormatting>
  <conditionalFormatting sqref="Y525">
    <cfRule type="expression" dxfId="143" priority="143">
      <formula>IF(RIGHT(TEXT(Y525,"0.#"),1)=".",FALSE,TRUE)</formula>
    </cfRule>
    <cfRule type="expression" dxfId="142" priority="144">
      <formula>IF(RIGHT(TEXT(Y525,"0.#"),1)=".",TRUE,FALSE)</formula>
    </cfRule>
  </conditionalFormatting>
  <conditionalFormatting sqref="Y526">
    <cfRule type="expression" dxfId="141" priority="141">
      <formula>IF(RIGHT(TEXT(Y526,"0.#"),1)=".",FALSE,TRUE)</formula>
    </cfRule>
    <cfRule type="expression" dxfId="140" priority="142">
      <formula>IF(RIGHT(TEXT(Y526,"0.#"),1)=".",TRUE,FALSE)</formula>
    </cfRule>
  </conditionalFormatting>
  <conditionalFormatting sqref="Y530:Y531 Y527:Y528">
    <cfRule type="expression" dxfId="139" priority="139">
      <formula>IF(RIGHT(TEXT(Y527,"0.#"),1)=".",FALSE,TRUE)</formula>
    </cfRule>
    <cfRule type="expression" dxfId="138" priority="140">
      <formula>IF(RIGHT(TEXT(Y527,"0.#"),1)=".",TRUE,FALSE)</formula>
    </cfRule>
  </conditionalFormatting>
  <conditionalFormatting sqref="Y529">
    <cfRule type="expression" dxfId="137" priority="137">
      <formula>IF(RIGHT(TEXT(Y529,"0.#"),1)=".",FALSE,TRUE)</formula>
    </cfRule>
    <cfRule type="expression" dxfId="136" priority="138">
      <formula>IF(RIGHT(TEXT(Y529,"0.#"),1)=".",TRUE,FALSE)</formula>
    </cfRule>
  </conditionalFormatting>
  <conditionalFormatting sqref="AL557:AO558">
    <cfRule type="expression" dxfId="135" priority="133">
      <formula>IF(AND(AL557&gt;=0, RIGHT(TEXT(AL557,"0.#"),1)&lt;&gt;"."),TRUE,FALSE)</formula>
    </cfRule>
    <cfRule type="expression" dxfId="134" priority="134">
      <formula>IF(AND(AL557&gt;=0, RIGHT(TEXT(AL557,"0.#"),1)="."),TRUE,FALSE)</formula>
    </cfRule>
    <cfRule type="expression" dxfId="133" priority="135">
      <formula>IF(AND(AL557&lt;0, RIGHT(TEXT(AL557,"0.#"),1)&lt;&gt;"."),TRUE,FALSE)</formula>
    </cfRule>
    <cfRule type="expression" dxfId="132" priority="136">
      <formula>IF(AND(AL557&lt;0, RIGHT(TEXT(AL557,"0.#"),1)="."),TRUE,FALSE)</formula>
    </cfRule>
  </conditionalFormatting>
  <conditionalFormatting sqref="Y557:Y558">
    <cfRule type="expression" dxfId="131" priority="131">
      <formula>IF(RIGHT(TEXT(Y557,"0.#"),1)=".",FALSE,TRUE)</formula>
    </cfRule>
    <cfRule type="expression" dxfId="130" priority="132">
      <formula>IF(RIGHT(TEXT(Y557,"0.#"),1)=".",TRUE,FALSE)</formula>
    </cfRule>
  </conditionalFormatting>
  <conditionalFormatting sqref="Y571">
    <cfRule type="expression" dxfId="129" priority="129">
      <formula>IF(RIGHT(TEXT(Y571,"0.#"),1)=".",FALSE,TRUE)</formula>
    </cfRule>
    <cfRule type="expression" dxfId="128" priority="130">
      <formula>IF(RIGHT(TEXT(Y571,"0.#"),1)=".",TRUE,FALSE)</formula>
    </cfRule>
  </conditionalFormatting>
  <conditionalFormatting sqref="AL571:AO571">
    <cfRule type="expression" dxfId="127" priority="125">
      <formula>IF(AND(AL571&gt;=0, RIGHT(TEXT(AL571,"0.#"),1)&lt;&gt;"."),TRUE,FALSE)</formula>
    </cfRule>
    <cfRule type="expression" dxfId="126" priority="126">
      <formula>IF(AND(AL571&gt;=0, RIGHT(TEXT(AL571,"0.#"),1)="."),TRUE,FALSE)</formula>
    </cfRule>
    <cfRule type="expression" dxfId="125" priority="127">
      <formula>IF(AND(AL571&lt;0, RIGHT(TEXT(AL571,"0.#"),1)&lt;&gt;"."),TRUE,FALSE)</formula>
    </cfRule>
    <cfRule type="expression" dxfId="124" priority="128">
      <formula>IF(AND(AL571&lt;0, RIGHT(TEXT(AL571,"0.#"),1)="."),TRUE,FALSE)</formula>
    </cfRule>
  </conditionalFormatting>
  <conditionalFormatting sqref="Y570">
    <cfRule type="expression" dxfId="123" priority="123">
      <formula>IF(RIGHT(TEXT(Y570,"0.#"),1)=".",FALSE,TRUE)</formula>
    </cfRule>
    <cfRule type="expression" dxfId="122" priority="124">
      <formula>IF(RIGHT(TEXT(Y570,"0.#"),1)=".",TRUE,FALSE)</formula>
    </cfRule>
  </conditionalFormatting>
  <conditionalFormatting sqref="AL570:AO570">
    <cfRule type="expression" dxfId="121" priority="119">
      <formula>IF(AND(AL570&gt;=0, RIGHT(TEXT(AL570,"0.#"),1)&lt;&gt;"."),TRUE,FALSE)</formula>
    </cfRule>
    <cfRule type="expression" dxfId="120" priority="120">
      <formula>IF(AND(AL570&gt;=0, RIGHT(TEXT(AL570,"0.#"),1)="."),TRUE,FALSE)</formula>
    </cfRule>
    <cfRule type="expression" dxfId="119" priority="121">
      <formula>IF(AND(AL570&lt;0, RIGHT(TEXT(AL570,"0.#"),1)&lt;&gt;"."),TRUE,FALSE)</formula>
    </cfRule>
    <cfRule type="expression" dxfId="118" priority="122">
      <formula>IF(AND(AL570&lt;0, RIGHT(TEXT(AL570,"0.#"),1)="."),TRUE,FALSE)</formula>
    </cfRule>
  </conditionalFormatting>
  <conditionalFormatting sqref="Y569">
    <cfRule type="expression" dxfId="117" priority="117">
      <formula>IF(RIGHT(TEXT(Y569,"0.#"),1)=".",FALSE,TRUE)</formula>
    </cfRule>
    <cfRule type="expression" dxfId="116" priority="118">
      <formula>IF(RIGHT(TEXT(Y569,"0.#"),1)=".",TRUE,FALSE)</formula>
    </cfRule>
  </conditionalFormatting>
  <conditionalFormatting sqref="AL569:AO569">
    <cfRule type="expression" dxfId="115" priority="113">
      <formula>IF(AND(AL569&gt;=0, RIGHT(TEXT(AL569,"0.#"),1)&lt;&gt;"."),TRUE,FALSE)</formula>
    </cfRule>
    <cfRule type="expression" dxfId="114" priority="114">
      <formula>IF(AND(AL569&gt;=0, RIGHT(TEXT(AL569,"0.#"),1)="."),TRUE,FALSE)</formula>
    </cfRule>
    <cfRule type="expression" dxfId="113" priority="115">
      <formula>IF(AND(AL569&lt;0, RIGHT(TEXT(AL569,"0.#"),1)&lt;&gt;"."),TRUE,FALSE)</formula>
    </cfRule>
    <cfRule type="expression" dxfId="112" priority="116">
      <formula>IF(AND(AL569&lt;0, RIGHT(TEXT(AL569,"0.#"),1)="."),TRUE,FALSE)</formula>
    </cfRule>
  </conditionalFormatting>
  <conditionalFormatting sqref="Y568">
    <cfRule type="expression" dxfId="111" priority="111">
      <formula>IF(RIGHT(TEXT(Y568,"0.#"),1)=".",FALSE,TRUE)</formula>
    </cfRule>
    <cfRule type="expression" dxfId="110" priority="112">
      <formula>IF(RIGHT(TEXT(Y568,"0.#"),1)=".",TRUE,FALSE)</formula>
    </cfRule>
  </conditionalFormatting>
  <conditionalFormatting sqref="AL568:AO568">
    <cfRule type="expression" dxfId="109" priority="107">
      <formula>IF(AND(AL568&gt;=0, RIGHT(TEXT(AL568,"0.#"),1)&lt;&gt;"."),TRUE,FALSE)</formula>
    </cfRule>
    <cfRule type="expression" dxfId="108" priority="108">
      <formula>IF(AND(AL568&gt;=0, RIGHT(TEXT(AL568,"0.#"),1)="."),TRUE,FALSE)</formula>
    </cfRule>
    <cfRule type="expression" dxfId="107" priority="109">
      <formula>IF(AND(AL568&lt;0, RIGHT(TEXT(AL568,"0.#"),1)&lt;&gt;"."),TRUE,FALSE)</formula>
    </cfRule>
    <cfRule type="expression" dxfId="106" priority="110">
      <formula>IF(AND(AL568&lt;0, RIGHT(TEXT(AL568,"0.#"),1)="."),TRUE,FALSE)</formula>
    </cfRule>
  </conditionalFormatting>
  <conditionalFormatting sqref="Y567">
    <cfRule type="expression" dxfId="105" priority="105">
      <formula>IF(RIGHT(TEXT(Y567,"0.#"),1)=".",FALSE,TRUE)</formula>
    </cfRule>
    <cfRule type="expression" dxfId="104" priority="106">
      <formula>IF(RIGHT(TEXT(Y567,"0.#"),1)=".",TRUE,FALSE)</formula>
    </cfRule>
  </conditionalFormatting>
  <conditionalFormatting sqref="AL567:AO567">
    <cfRule type="expression" dxfId="103" priority="101">
      <formula>IF(AND(AL567&gt;=0, RIGHT(TEXT(AL567,"0.#"),1)&lt;&gt;"."),TRUE,FALSE)</formula>
    </cfRule>
    <cfRule type="expression" dxfId="102" priority="102">
      <formula>IF(AND(AL567&gt;=0, RIGHT(TEXT(AL567,"0.#"),1)="."),TRUE,FALSE)</formula>
    </cfRule>
    <cfRule type="expression" dxfId="101" priority="103">
      <formula>IF(AND(AL567&lt;0, RIGHT(TEXT(AL567,"0.#"),1)&lt;&gt;"."),TRUE,FALSE)</formula>
    </cfRule>
    <cfRule type="expression" dxfId="100" priority="104">
      <formula>IF(AND(AL567&lt;0, RIGHT(TEXT(AL567,"0.#"),1)="."),TRUE,FALSE)</formula>
    </cfRule>
  </conditionalFormatting>
  <conditionalFormatting sqref="Y566">
    <cfRule type="expression" dxfId="99" priority="99">
      <formula>IF(RIGHT(TEXT(Y566,"0.#"),1)=".",FALSE,TRUE)</formula>
    </cfRule>
    <cfRule type="expression" dxfId="98" priority="100">
      <formula>IF(RIGHT(TEXT(Y566,"0.#"),1)=".",TRUE,FALSE)</formula>
    </cfRule>
  </conditionalFormatting>
  <conditionalFormatting sqref="AL566:AO566">
    <cfRule type="expression" dxfId="97" priority="95">
      <formula>IF(AND(AL566&gt;=0, RIGHT(TEXT(AL566,"0.#"),1)&lt;&gt;"."),TRUE,FALSE)</formula>
    </cfRule>
    <cfRule type="expression" dxfId="96" priority="96">
      <formula>IF(AND(AL566&gt;=0, RIGHT(TEXT(AL566,"0.#"),1)="."),TRUE,FALSE)</formula>
    </cfRule>
    <cfRule type="expression" dxfId="95" priority="97">
      <formula>IF(AND(AL566&lt;0, RIGHT(TEXT(AL566,"0.#"),1)&lt;&gt;"."),TRUE,FALSE)</formula>
    </cfRule>
    <cfRule type="expression" dxfId="94" priority="98">
      <formula>IF(AND(AL566&lt;0, RIGHT(TEXT(AL566,"0.#"),1)="."),TRUE,FALSE)</formula>
    </cfRule>
  </conditionalFormatting>
  <conditionalFormatting sqref="Y565">
    <cfRule type="expression" dxfId="93" priority="93">
      <formula>IF(RIGHT(TEXT(Y565,"0.#"),1)=".",FALSE,TRUE)</formula>
    </cfRule>
    <cfRule type="expression" dxfId="92" priority="94">
      <formula>IF(RIGHT(TEXT(Y565,"0.#"),1)=".",TRUE,FALSE)</formula>
    </cfRule>
  </conditionalFormatting>
  <conditionalFormatting sqref="AL565:AO565">
    <cfRule type="expression" dxfId="91" priority="89">
      <formula>IF(AND(AL565&gt;=0, RIGHT(TEXT(AL565,"0.#"),1)&lt;&gt;"."),TRUE,FALSE)</formula>
    </cfRule>
    <cfRule type="expression" dxfId="90" priority="90">
      <formula>IF(AND(AL565&gt;=0, RIGHT(TEXT(AL565,"0.#"),1)="."),TRUE,FALSE)</formula>
    </cfRule>
    <cfRule type="expression" dxfId="89" priority="91">
      <formula>IF(AND(AL565&lt;0, RIGHT(TEXT(AL565,"0.#"),1)&lt;&gt;"."),TRUE,FALSE)</formula>
    </cfRule>
    <cfRule type="expression" dxfId="88" priority="92">
      <formula>IF(AND(AL565&lt;0, RIGHT(TEXT(AL565,"0.#"),1)="."),TRUE,FALSE)</formula>
    </cfRule>
  </conditionalFormatting>
  <conditionalFormatting sqref="Y564">
    <cfRule type="expression" dxfId="87" priority="87">
      <formula>IF(RIGHT(TEXT(Y564,"0.#"),1)=".",FALSE,TRUE)</formula>
    </cfRule>
    <cfRule type="expression" dxfId="86" priority="88">
      <formula>IF(RIGHT(TEXT(Y564,"0.#"),1)=".",TRUE,FALSE)</formula>
    </cfRule>
  </conditionalFormatting>
  <conditionalFormatting sqref="AL564:AO564">
    <cfRule type="expression" dxfId="85" priority="83">
      <formula>IF(AND(AL564&gt;=0, RIGHT(TEXT(AL564,"0.#"),1)&lt;&gt;"."),TRUE,FALSE)</formula>
    </cfRule>
    <cfRule type="expression" dxfId="84" priority="84">
      <formula>IF(AND(AL564&gt;=0, RIGHT(TEXT(AL564,"0.#"),1)="."),TRUE,FALSE)</formula>
    </cfRule>
    <cfRule type="expression" dxfId="83" priority="85">
      <formula>IF(AND(AL564&lt;0, RIGHT(TEXT(AL564,"0.#"),1)&lt;&gt;"."),TRUE,FALSE)</formula>
    </cfRule>
    <cfRule type="expression" dxfId="82" priority="86">
      <formula>IF(AND(AL564&lt;0, RIGHT(TEXT(AL564,"0.#"),1)="."),TRUE,FALSE)</formula>
    </cfRule>
  </conditionalFormatting>
  <conditionalFormatting sqref="Y563">
    <cfRule type="expression" dxfId="81" priority="81">
      <formula>IF(RIGHT(TEXT(Y563,"0.#"),1)=".",FALSE,TRUE)</formula>
    </cfRule>
    <cfRule type="expression" dxfId="80" priority="82">
      <formula>IF(RIGHT(TEXT(Y563,"0.#"),1)=".",TRUE,FALSE)</formula>
    </cfRule>
  </conditionalFormatting>
  <conditionalFormatting sqref="AL563:AO563">
    <cfRule type="expression" dxfId="79" priority="77">
      <formula>IF(AND(AL563&gt;=0, RIGHT(TEXT(AL563,"0.#"),1)&lt;&gt;"."),TRUE,FALSE)</formula>
    </cfRule>
    <cfRule type="expression" dxfId="78" priority="78">
      <formula>IF(AND(AL563&gt;=0, RIGHT(TEXT(AL563,"0.#"),1)="."),TRUE,FALSE)</formula>
    </cfRule>
    <cfRule type="expression" dxfId="77" priority="79">
      <formula>IF(AND(AL563&lt;0, RIGHT(TEXT(AL563,"0.#"),1)&lt;&gt;"."),TRUE,FALSE)</formula>
    </cfRule>
    <cfRule type="expression" dxfId="76" priority="80">
      <formula>IF(AND(AL563&lt;0, RIGHT(TEXT(AL563,"0.#"),1)="."),TRUE,FALSE)</formula>
    </cfRule>
  </conditionalFormatting>
  <conditionalFormatting sqref="Y562">
    <cfRule type="expression" dxfId="75" priority="75">
      <formula>IF(RIGHT(TEXT(Y562,"0.#"),1)=".",FALSE,TRUE)</formula>
    </cfRule>
    <cfRule type="expression" dxfId="74" priority="76">
      <formula>IF(RIGHT(TEXT(Y562,"0.#"),1)=".",TRUE,FALSE)</formula>
    </cfRule>
  </conditionalFormatting>
  <conditionalFormatting sqref="AL562:AO562">
    <cfRule type="expression" dxfId="73" priority="71">
      <formula>IF(AND(AL562&gt;=0, RIGHT(TEXT(AL562,"0.#"),1)&lt;&gt;"."),TRUE,FALSE)</formula>
    </cfRule>
    <cfRule type="expression" dxfId="72" priority="72">
      <formula>IF(AND(AL562&gt;=0, RIGHT(TEXT(AL562,"0.#"),1)="."),TRUE,FALSE)</formula>
    </cfRule>
    <cfRule type="expression" dxfId="71" priority="73">
      <formula>IF(AND(AL562&lt;0, RIGHT(TEXT(AL562,"0.#"),1)&lt;&gt;"."),TRUE,FALSE)</formula>
    </cfRule>
    <cfRule type="expression" dxfId="70" priority="74">
      <formula>IF(AND(AL562&lt;0, RIGHT(TEXT(AL562,"0.#"),1)="."),TRUE,FALSE)</formula>
    </cfRule>
  </conditionalFormatting>
  <conditionalFormatting sqref="Y561">
    <cfRule type="expression" dxfId="69" priority="69">
      <formula>IF(RIGHT(TEXT(Y561,"0.#"),1)=".",FALSE,TRUE)</formula>
    </cfRule>
    <cfRule type="expression" dxfId="68" priority="70">
      <formula>IF(RIGHT(TEXT(Y561,"0.#"),1)=".",TRUE,FALSE)</formula>
    </cfRule>
  </conditionalFormatting>
  <conditionalFormatting sqref="AL561:AO561">
    <cfRule type="expression" dxfId="67" priority="65">
      <formula>IF(AND(AL561&gt;=0, RIGHT(TEXT(AL561,"0.#"),1)&lt;&gt;"."),TRUE,FALSE)</formula>
    </cfRule>
    <cfRule type="expression" dxfId="66" priority="66">
      <formula>IF(AND(AL561&gt;=0, RIGHT(TEXT(AL561,"0.#"),1)="."),TRUE,FALSE)</formula>
    </cfRule>
    <cfRule type="expression" dxfId="65" priority="67">
      <formula>IF(AND(AL561&lt;0, RIGHT(TEXT(AL561,"0.#"),1)&lt;&gt;"."),TRUE,FALSE)</formula>
    </cfRule>
    <cfRule type="expression" dxfId="64" priority="68">
      <formula>IF(AND(AL561&lt;0, RIGHT(TEXT(AL561,"0.#"),1)="."),TRUE,FALSE)</formula>
    </cfRule>
  </conditionalFormatting>
  <conditionalFormatting sqref="Y560">
    <cfRule type="expression" dxfId="63" priority="63">
      <formula>IF(RIGHT(TEXT(Y560,"0.#"),1)=".",FALSE,TRUE)</formula>
    </cfRule>
    <cfRule type="expression" dxfId="62" priority="64">
      <formula>IF(RIGHT(TEXT(Y560,"0.#"),1)=".",TRUE,FALSE)</formula>
    </cfRule>
  </conditionalFormatting>
  <conditionalFormatting sqref="AL560:AO560">
    <cfRule type="expression" dxfId="61" priority="59">
      <formula>IF(AND(AL560&gt;=0, RIGHT(TEXT(AL560,"0.#"),1)&lt;&gt;"."),TRUE,FALSE)</formula>
    </cfRule>
    <cfRule type="expression" dxfId="60" priority="60">
      <formula>IF(AND(AL560&gt;=0, RIGHT(TEXT(AL560,"0.#"),1)="."),TRUE,FALSE)</formula>
    </cfRule>
    <cfRule type="expression" dxfId="59" priority="61">
      <formula>IF(AND(AL560&lt;0, RIGHT(TEXT(AL560,"0.#"),1)&lt;&gt;"."),TRUE,FALSE)</formula>
    </cfRule>
    <cfRule type="expression" dxfId="58" priority="62">
      <formula>IF(AND(AL560&lt;0, RIGHT(TEXT(AL560,"0.#"),1)="."),TRUE,FALSE)</formula>
    </cfRule>
  </conditionalFormatting>
  <conditionalFormatting sqref="AL559:AO559">
    <cfRule type="expression" dxfId="57" priority="55">
      <formula>IF(AND(AL559&gt;=0, RIGHT(TEXT(AL559,"0.#"),1)&lt;&gt;"."),TRUE,FALSE)</formula>
    </cfRule>
    <cfRule type="expression" dxfId="56" priority="56">
      <formula>IF(AND(AL559&gt;=0, RIGHT(TEXT(AL559,"0.#"),1)="."),TRUE,FALSE)</formula>
    </cfRule>
    <cfRule type="expression" dxfId="55" priority="57">
      <formula>IF(AND(AL559&lt;0, RIGHT(TEXT(AL559,"0.#"),1)&lt;&gt;"."),TRUE,FALSE)</formula>
    </cfRule>
    <cfRule type="expression" dxfId="54" priority="58">
      <formula>IF(AND(AL559&lt;0, RIGHT(TEXT(AL559,"0.#"),1)="."),TRUE,FALSE)</formula>
    </cfRule>
  </conditionalFormatting>
  <conditionalFormatting sqref="Y559">
    <cfRule type="expression" dxfId="53" priority="53">
      <formula>IF(RIGHT(TEXT(Y559,"0.#"),1)=".",FALSE,TRUE)</formula>
    </cfRule>
    <cfRule type="expression" dxfId="52" priority="54">
      <formula>IF(RIGHT(TEXT(Y559,"0.#"),1)=".",TRUE,FALSE)</formula>
    </cfRule>
  </conditionalFormatting>
  <conditionalFormatting sqref="P27">
    <cfRule type="expression" dxfId="51" priority="51">
      <formula>IF(RIGHT(TEXT(P27,"0.#"),1)=".",FALSE,TRUE)</formula>
    </cfRule>
    <cfRule type="expression" dxfId="50" priority="52">
      <formula>IF(RIGHT(TEXT(P27,"0.#"),1)=".",TRUE,FALSE)</formula>
    </cfRule>
  </conditionalFormatting>
  <conditionalFormatting sqref="AE142">
    <cfRule type="expression" dxfId="49" priority="49">
      <formula>IF(RIGHT(TEXT(AE142,"0.#"),1)=".",FALSE,TRUE)</formula>
    </cfRule>
    <cfRule type="expression" dxfId="48" priority="50">
      <formula>IF(RIGHT(TEXT(AE142,"0.#"),1)=".",TRUE,FALSE)</formula>
    </cfRule>
  </conditionalFormatting>
  <conditionalFormatting sqref="AE143">
    <cfRule type="expression" dxfId="47" priority="47">
      <formula>IF(RIGHT(TEXT(AE143,"0.#"),1)=".",FALSE,TRUE)</formula>
    </cfRule>
    <cfRule type="expression" dxfId="46" priority="48">
      <formula>IF(RIGHT(TEXT(AE143,"0.#"),1)=".",TRUE,FALSE)</formula>
    </cfRule>
  </conditionalFormatting>
  <conditionalFormatting sqref="AE144">
    <cfRule type="expression" dxfId="45" priority="45">
      <formula>IF(RIGHT(TEXT(AE144,"0.#"),1)=".",FALSE,TRUE)</formula>
    </cfRule>
    <cfRule type="expression" dxfId="44" priority="46">
      <formula>IF(RIGHT(TEXT(AE144,"0.#"),1)=".",TRUE,FALSE)</formula>
    </cfRule>
  </conditionalFormatting>
  <conditionalFormatting sqref="AE139 AM139">
    <cfRule type="expression" dxfId="43" priority="39">
      <formula>IF(RIGHT(TEXT(AE139,"0.#"),1)=".",FALSE,TRUE)</formula>
    </cfRule>
    <cfRule type="expression" dxfId="42" priority="40">
      <formula>IF(RIGHT(TEXT(AE139,"0.#"),1)=".",TRUE,FALSE)</formula>
    </cfRule>
  </conditionalFormatting>
  <conditionalFormatting sqref="AI139">
    <cfRule type="expression" dxfId="41" priority="37">
      <formula>IF(RIGHT(TEXT(AI139,"0.#"),1)=".",FALSE,TRUE)</formula>
    </cfRule>
    <cfRule type="expression" dxfId="40" priority="38">
      <formula>IF(RIGHT(TEXT(AI139,"0.#"),1)=".",TRUE,FALSE)</formula>
    </cfRule>
  </conditionalFormatting>
  <conditionalFormatting sqref="AQ139">
    <cfRule type="expression" dxfId="39" priority="35">
      <formula>IF(RIGHT(TEXT(AQ139,"0.#"),1)=".",FALSE,TRUE)</formula>
    </cfRule>
    <cfRule type="expression" dxfId="38" priority="36">
      <formula>IF(RIGHT(TEXT(AQ139,"0.#"),1)=".",TRUE,FALSE)</formula>
    </cfRule>
  </conditionalFormatting>
  <conditionalFormatting sqref="AQ138">
    <cfRule type="expression" dxfId="37" priority="43">
      <formula>IF(RIGHT(TEXT(AQ138,"0.#"),1)=".",FALSE,TRUE)</formula>
    </cfRule>
    <cfRule type="expression" dxfId="36" priority="44">
      <formula>IF(RIGHT(TEXT(AQ138,"0.#"),1)=".",TRUE,FALSE)</formula>
    </cfRule>
  </conditionalFormatting>
  <conditionalFormatting sqref="AI138">
    <cfRule type="expression" dxfId="35" priority="41">
      <formula>IF(RIGHT(TEXT(AI138,"0.#"),1)=".",FALSE,TRUE)</formula>
    </cfRule>
    <cfRule type="expression" dxfId="34" priority="42">
      <formula>IF(RIGHT(TEXT(AI138,"0.#"),1)=".",TRUE,FALSE)</formula>
    </cfRule>
  </conditionalFormatting>
  <conditionalFormatting sqref="AE138">
    <cfRule type="expression" dxfId="33" priority="33">
      <formula>IF(RIGHT(TEXT(AE138,"0.#"),1)=".",FALSE,TRUE)</formula>
    </cfRule>
    <cfRule type="expression" dxfId="32" priority="34">
      <formula>IF(RIGHT(TEXT(AE138,"0.#"),1)=".",TRUE,FALSE)</formula>
    </cfRule>
  </conditionalFormatting>
  <conditionalFormatting sqref="AM138">
    <cfRule type="expression" dxfId="31" priority="31">
      <formula>IF(RIGHT(TEXT(AM138,"0.#"),1)=".",FALSE,TRUE)</formula>
    </cfRule>
    <cfRule type="expression" dxfId="30" priority="32">
      <formula>IF(RIGHT(TEXT(AM138,"0.#"),1)=".",TRUE,FALSE)</formula>
    </cfRule>
  </conditionalFormatting>
  <conditionalFormatting sqref="AE135 AQ135">
    <cfRule type="expression" dxfId="29" priority="29">
      <formula>IF(RIGHT(TEXT(AE135,"0.#"),1)=".",FALSE,TRUE)</formula>
    </cfRule>
    <cfRule type="expression" dxfId="28" priority="30">
      <formula>IF(RIGHT(TEXT(AE135,"0.#"),1)=".",TRUE,FALSE)</formula>
    </cfRule>
  </conditionalFormatting>
  <conditionalFormatting sqref="AI135">
    <cfRule type="expression" dxfId="27" priority="27">
      <formula>IF(RIGHT(TEXT(AI135,"0.#"),1)=".",FALSE,TRUE)</formula>
    </cfRule>
    <cfRule type="expression" dxfId="26" priority="28">
      <formula>IF(RIGHT(TEXT(AI135,"0.#"),1)=".",TRUE,FALSE)</formula>
    </cfRule>
  </conditionalFormatting>
  <conditionalFormatting sqref="AM135">
    <cfRule type="expression" dxfId="25" priority="25">
      <formula>IF(RIGHT(TEXT(AM135,"0.#"),1)=".",FALSE,TRUE)</formula>
    </cfRule>
    <cfRule type="expression" dxfId="24" priority="26">
      <formula>IF(RIGHT(TEXT(AM135,"0.#"),1)=".",TRUE,FALSE)</formula>
    </cfRule>
  </conditionalFormatting>
  <conditionalFormatting sqref="AE136">
    <cfRule type="expression" dxfId="23" priority="23">
      <formula>IF(RIGHT(TEXT(AE136,"0.#"),1)=".",FALSE,TRUE)</formula>
    </cfRule>
    <cfRule type="expression" dxfId="22" priority="24">
      <formula>IF(RIGHT(TEXT(AE136,"0.#"),1)=".",TRUE,FALSE)</formula>
    </cfRule>
  </conditionalFormatting>
  <conditionalFormatting sqref="AI136">
    <cfRule type="expression" dxfId="21" priority="21">
      <formula>IF(RIGHT(TEXT(AI136,"0.#"),1)=".",FALSE,TRUE)</formula>
    </cfRule>
    <cfRule type="expression" dxfId="20" priority="22">
      <formula>IF(RIGHT(TEXT(AI136,"0.#"),1)=".",TRUE,FALSE)</formula>
    </cfRule>
  </conditionalFormatting>
  <conditionalFormatting sqref="AM136">
    <cfRule type="expression" dxfId="19" priority="19">
      <formula>IF(RIGHT(TEXT(AM136,"0.#"),1)=".",FALSE,TRUE)</formula>
    </cfRule>
    <cfRule type="expression" dxfId="18" priority="20">
      <formula>IF(RIGHT(TEXT(AM136,"0.#"),1)=".",TRUE,FALSE)</formula>
    </cfRule>
  </conditionalFormatting>
  <conditionalFormatting sqref="AQ136">
    <cfRule type="expression" dxfId="17" priority="17">
      <formula>IF(RIGHT(TEXT(AQ136,"0.#"),1)=".",FALSE,TRUE)</formula>
    </cfRule>
    <cfRule type="expression" dxfId="16" priority="18">
      <formula>IF(RIGHT(TEXT(AQ136,"0.#"),1)=".",TRUE,FALSE)</formula>
    </cfRule>
  </conditionalFormatting>
  <conditionalFormatting sqref="AU135">
    <cfRule type="expression" dxfId="15" priority="15">
      <formula>IF(RIGHT(TEXT(AU135,"0.#"),1)=".",FALSE,TRUE)</formula>
    </cfRule>
    <cfRule type="expression" dxfId="14" priority="16">
      <formula>IF(RIGHT(TEXT(AU135,"0.#"),1)=".",TRUE,FALSE)</formula>
    </cfRule>
  </conditionalFormatting>
  <conditionalFormatting sqref="AU136">
    <cfRule type="expression" dxfId="13" priority="13">
      <formula>IF(RIGHT(TEXT(AU136,"0.#"),1)=".",FALSE,TRUE)</formula>
    </cfRule>
    <cfRule type="expression" dxfId="12" priority="14">
      <formula>IF(RIGHT(TEXT(AU136,"0.#"),1)=".",TRUE,FALSE)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M101">
    <cfRule type="expression" dxfId="3" priority="3">
      <formula>IF(RIGHT(TEXT(AM101,"0.#"),1)=".",FALSE,TRUE)</formula>
    </cfRule>
    <cfRule type="expression" dxfId="2" priority="4">
      <formula>IF(RIGHT(TEXT(AM101,"0.#"),1)=".",TRUE,FALSE)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8" max="16383" man="1"/>
    <brk id="221" max="16383" man="1"/>
    <brk id="261" max="16383" man="1"/>
    <brk id="300" max="16383" man="1"/>
    <brk id="354" max="16383" man="1"/>
    <brk id="455" max="16383" man="1"/>
    <brk id="5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600</v>
      </c>
      <c r="H2" s="13" t="str">
        <f>IF(G2="","",F2)</f>
        <v>一般会計</v>
      </c>
      <c r="I2" s="13" t="str">
        <f>IF(H2="","",IF(I1&lt;&gt;"",CONCATENATE(I1,"、",H2),H2))</f>
        <v>一般会計</v>
      </c>
      <c r="K2" s="14" t="s">
        <v>93</v>
      </c>
      <c r="L2" s="15"/>
      <c r="M2" s="13" t="str">
        <f>IF(L2="","",K2)</f>
        <v/>
      </c>
      <c r="N2" s="13" t="str">
        <f>IF(M2="","",IF(N1&lt;&gt;"",CONCATENATE(N1,"、",M2),M2))</f>
        <v/>
      </c>
      <c r="O2" s="13"/>
      <c r="P2" s="12" t="s">
        <v>65</v>
      </c>
      <c r="Q2" s="17" t="s">
        <v>600</v>
      </c>
      <c r="R2" s="13" t="str">
        <f>IF(Q2="","",P2)</f>
        <v>直接実施</v>
      </c>
      <c r="S2" s="13" t="str">
        <f>IF(R2="","",IF(S1&lt;&gt;"",CONCATENATE(S1,"、",R2),R2))</f>
        <v>直接実施</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
      </c>
      <c r="F7" s="18" t="s">
        <v>194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
      </c>
      <c r="F9" s="18" t="s">
        <v>195</v>
      </c>
      <c r="G9" s="17"/>
      <c r="H9" s="13" t="str">
        <f t="shared" si="1"/>
        <v/>
      </c>
      <c r="I9" s="13" t="str">
        <f t="shared" si="5"/>
        <v>一般会計</v>
      </c>
      <c r="K9" s="14" t="s">
        <v>100</v>
      </c>
      <c r="L9" s="15"/>
      <c r="M9" s="13" t="str">
        <f t="shared" si="2"/>
        <v/>
      </c>
      <c r="N9" s="13" t="str">
        <f t="shared" si="6"/>
        <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t="s">
        <v>600</v>
      </c>
      <c r="C10" s="13" t="str">
        <f t="shared" si="0"/>
        <v>国土強靱化施策</v>
      </c>
      <c r="D10" s="13" t="str">
        <f t="shared" si="8"/>
        <v>国土強靱化施策</v>
      </c>
      <c r="F10" s="18" t="s">
        <v>107</v>
      </c>
      <c r="G10" s="17"/>
      <c r="H10" s="13" t="str">
        <f t="shared" si="1"/>
        <v/>
      </c>
      <c r="I10" s="13" t="str">
        <f t="shared" si="5"/>
        <v>一般会計</v>
      </c>
      <c r="K10" s="14" t="s">
        <v>217</v>
      </c>
      <c r="L10" s="15"/>
      <c r="M10" s="13" t="str">
        <f t="shared" si="2"/>
        <v/>
      </c>
      <c r="N10" s="13" t="str">
        <f t="shared" si="6"/>
        <v/>
      </c>
      <c r="O10" s="13"/>
      <c r="P10" s="13" t="str">
        <f>S8</f>
        <v>直接実施</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600</v>
      </c>
      <c r="M11" s="13" t="str">
        <f t="shared" si="2"/>
        <v>その他の事項経費</v>
      </c>
      <c r="N11" s="13" t="str">
        <f t="shared" si="6"/>
        <v>その他の事項経費</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国土強靱化施策</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2022-11-16T01:32:38Z</cp:lastPrinted>
  <dcterms:created xsi:type="dcterms:W3CDTF">2012-03-13T00:50:25Z</dcterms:created>
  <dcterms:modified xsi:type="dcterms:W3CDTF">2022-11-28T09:52:37Z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