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30情報通信課\04_執務参考資料\03 計画係\06【行政事業レビュー・政策アセスメント】\R4行政事業レビュー\12（今年度から）令和４年度第２次補正予算行政事業レビューシートの作成・公表\00主計提出（R4.11.15版）\"/>
    </mc:Choice>
  </mc:AlternateContent>
  <bookViews>
    <workbookView xWindow="29025" yWindow="1680" windowWidth="22680" windowHeight="14580"/>
  </bookViews>
  <sheets>
    <sheet name="補正予算レビューシート" sheetId="13"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_xlnm.Print_Area" localSheetId="0">補正予算レビューシート!$A$1:$AX$637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<sst xmlns="http://schemas.openxmlformats.org/spreadsheetml/2006/main" count="2369" uniqueCount="855">
  <si>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</si>
  <si>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</si>
  <si>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</si>
  <si>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</si>
  <si>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</si>
  <si>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</si>
  <si>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</si>
  <si>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</si>
  <si>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</si>
  <si>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</si>
  <si>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</si>
  <si>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</si>
  <si>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</si>
  <si>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</si>
  <si>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</si>
  <si>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</si>
  <si>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</si>
  <si>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</si>
  <si>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</si>
  <si>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</si>
  <si>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</si>
  <si>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</si>
  <si>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</si>
  <si>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</si>
  <si>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</si>
  <si>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</si>
  <si>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</si>
  <si>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</si>
  <si>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</si>
  <si>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</si>
  <si>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</si>
  <si>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</si>
  <si>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</si>
  <si>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</si>
  <si>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</si>
  <si>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</si>
  <si>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</si>
  <si>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</si>
  <si>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</si>
  <si>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</si>
  <si>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</si>
  <si>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</si>
  <si>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</si>
  <si>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</si>
  <si>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</si>
  <si>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</si>
  <si>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</si>
  <si>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</si>
  <si>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</si>
  <si>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</si>
  <si>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</si>
  <si>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</si>
  <si>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</si>
  <si>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</si>
  <si>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</si>
  <si>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</si>
  <si>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</si>
  <si>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</si>
  <si>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</si>
  <si>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</si>
  <si>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</si>
  <si>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</si>
  <si>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</si>
  <si>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</si>
  <si>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</si>
  <si>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</si>
  <si>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</si>
  <si>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</si>
  <si>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</si>
  <si>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</si>
  <si>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</si>
  <si>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</si>
  <si>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</si>
  <si>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</si>
  <si>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</si>
  <si>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</si>
  <si>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</si>
  <si>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</si>
  <si>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</si>
  <si>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</si>
  <si>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</si>
  <si>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</si>
  <si>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</si>
  <si>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</si>
  <si>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</si>
  <si>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</si>
  <si>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</si>
  <si>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</si>
  <si>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</si>
  <si>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</si>
  <si>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</si>
  <si>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</si>
  <si>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</si>
  <si>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</si>
  <si>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</si>
  <si>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</si>
  <si>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</si>
  <si>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</si>
  <si>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</si>
  <si>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</si>
  <si>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</si>
  <si>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</si>
  <si>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</si>
  <si>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</si>
  <si>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</si>
  <si>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</si>
  <si>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</si>
  <si>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</si>
  <si>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</si>
  <si>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</si>
  <si>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</si>
  <si>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</si>
  <si>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</si>
  <si>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</si>
  <si>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</si>
  <si>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</si>
  <si>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</si>
  <si>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</si>
  <si>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</si>
  <si>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</si>
  <si>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</si>
  <si>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</si>
  <si>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</si>
  <si>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</si>
  <si>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</si>
  <si>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</si>
  <si>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</si>
  <si>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</si>
  <si>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</si>
  <si>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</si>
  <si>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</si>
  <si>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</si>
  <si>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</si>
  <si>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</si>
  <si>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</si>
  <si>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</si>
  <si>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</si>
  <si>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</si>
  <si>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</si>
  <si>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</si>
  <si>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</si>
  <si>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</si>
  <si>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</si>
  <si>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</si>
  <si>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</si>
  <si>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</si>
  <si>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</si>
  <si>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</si>
  <si>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</si>
  <si>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</si>
  <si>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</si>
  <si>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</si>
  <si>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</si>
  <si>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</si>
  <si>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</si>
  <si>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</si>
  <si>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</si>
  <si>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</si>
  <si>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</si>
  <si>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</si>
  <si>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</si>
  <si>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</si>
  <si>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</si>
  <si>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</si>
  <si>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</si>
  <si>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</si>
  <si>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</si>
  <si>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</si>
  <si>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</si>
  <si>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</si>
  <si>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</si>
  <si>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</si>
  <si>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</si>
  <si>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</si>
  <si>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</si>
  <si>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</si>
  <si>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</si>
  <si>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</si>
  <si>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</si>
  <si>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</si>
  <si>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</si>
  <si>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</si>
  <si>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</si>
  <si>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</si>
  <si>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</si>
  <si>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</si>
  <si>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</si>
  <si>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</si>
  <si>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</si>
  <si>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</si>
  <si>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</si>
  <si>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</si>
  <si>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</si>
  <si>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</si>
  <si>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</si>
  <si>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</si>
  <si>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</si>
  <si>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</si>
  <si>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</si>
  <si>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</si>
  <si>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</si>
  <si>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</si>
  <si>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</si>
  <si>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</si>
  <si>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</si>
  <si>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</si>
  <si>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</si>
  <si>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</si>
  <si>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</si>
  <si>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</si>
  <si>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</si>
  <si>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</si>
  <si>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</si>
  <si>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</si>
  <si>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</si>
  <si>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</si>
  <si>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</si>
  <si>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</si>
  <si>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</si>
  <si>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</si>
  <si>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</si>
  <si>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</si>
  <si>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</si>
  <si>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</si>
  <si>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</si>
  <si>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</si>
  <si>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</si>
  <si>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</si>
  <si>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</si>
  <si>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</si>
  <si>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</si>
  <si>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</si>
  <si>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</si>
  <si>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</si>
  <si>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</si>
  <si>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</si>
  <si>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</si>
  <si>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</si>
  <si>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</si>
  <si>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</si>
  <si>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</si>
  <si>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</si>
  <si>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</si>
  <si>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</si>
  <si>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</si>
  <si>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</si>
  <si>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</si>
  <si>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</si>
  <si>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</si>
  <si>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</si>
  <si>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</si>
  <si>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</si>
  <si>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</si>
  <si>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</si>
  <si>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</si>
  <si>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</si>
  <si>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</si>
  <si>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</si>
  <si>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</si>
  <si>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</si>
  <si>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</si>
  <si>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</si>
  <si>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</si>
  <si>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</si>
  <si>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</si>
  <si>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</si>
  <si>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</si>
  <si>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</si>
  <si>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</si>
  <si>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</si>
  <si>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</si>
  <si>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</si>
  <si>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</si>
  <si>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</si>
  <si>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</si>
  <si>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</si>
  <si>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</si>
  <si>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</si>
  <si>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</si>
  <si>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</si>
  <si>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</si>
  <si>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</si>
  <si>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</si>
  <si>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</si>
  <si>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</si>
  <si>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</si>
  <si>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</si>
  <si>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</si>
  <si>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</si>
  <si>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</si>
  <si>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</si>
  <si>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</si>
  <si>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</si>
  <si>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</si>
  <si>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</si>
  <si>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</si>
  <si>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</si>
  <si>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</si>
  <si>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</si>
  <si>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</si>
  <si>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</si>
  <si>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</si>
  <si>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</si>
  <si>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</si>
  <si>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</si>
  <si>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</si>
  <si>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</si>
  <si>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</si>
  <si>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</si>
  <si>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</si>
  <si>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</si>
  <si>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</si>
  <si>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</si>
  <si>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</si>
  <si>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</si>
  <si>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</si>
  <si>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</si>
  <si>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</si>
  <si>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</si>
  <si>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</si>
  <si>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</si>
  <si>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</si>
  <si>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</si>
  <si>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</si>
  <si>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</si>
  <si>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</si>
  <si>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</si>
  <si>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</si>
  <si>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</si>
  <si>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</si>
  <si>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</si>
  <si>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</si>
  <si>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</si>
  <si>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</si>
  <si>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</si>
  <si>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</si>
  <si>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</si>
  <si>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</si>
  <si>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</si>
  <si>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</si>
  <si>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</si>
  <si>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</si>
  <si>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</si>
  <si>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</si>
  <si>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</si>
  <si>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</si>
  <si>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</si>
  <si>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</si>
  <si>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</si>
  <si>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</si>
  <si>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</si>
  <si>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</si>
  <si>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</si>
  <si>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</si>
  <si>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</si>
  <si>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</si>
  <si>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</si>
  <si>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</si>
  <si>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</si>
  <si>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</si>
  <si>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</si>
  <si>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</si>
  <si>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</si>
  <si>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</si>
  <si>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</si>
  <si>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</si>
  <si>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</si>
  <si>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</si>
  <si>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</si>
  <si>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</si>
  <si>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</si>
  <si>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</si>
  <si>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</si>
  <si>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</si>
  <si>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</si>
  <si>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</si>
  <si>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</si>
  <si>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</si>
  <si>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</si>
  <si>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</si>
  <si>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</si>
  <si>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</si>
  <si>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</si>
  <si>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</si>
  <si>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</si>
  <si>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</si>
  <si>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</si>
  <si>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</si>
  <si>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</si>
  <si>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</si>
  <si>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</si>
  <si>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</si>
  <si>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</si>
  <si>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</si>
  <si>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</si>
  <si>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</si>
  <si>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</si>
  <si>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</si>
  <si>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</si>
  <si>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</si>
  <si>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</si>
  <si>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</si>
  <si>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</si>
  <si>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</si>
  <si>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</si>
  <si>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</si>
  <si>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</si>
  <si>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</si>
  <si>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</si>
  <si>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</si>
  <si>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</si>
  <si>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</si>
  <si>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</si>
  <si>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</si>
  <si>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</si>
  <si>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</si>
  <si>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</si>
  <si>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</si>
  <si>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</si>
  <si>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</si>
  <si>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</si>
  <si>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</si>
  <si>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</si>
  <si>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</si>
  <si>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</si>
  <si>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</si>
  <si>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</si>
  <si>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</si>
  <si>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</si>
  <si>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</si>
  <si>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</si>
  <si>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</si>
  <si>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</si>
  <si>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</si>
  <si>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</si>
  <si>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</si>
  <si>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</si>
  <si>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</si>
  <si>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</si>
  <si>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</si>
  <si>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</si>
  <si>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</si>
  <si>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</si>
  <si>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</si>
  <si>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</si>
  <si>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</si>
  <si>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</si>
  <si>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</si>
  <si>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</si>
  <si>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</si>
  <si>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</si>
  <si>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</si>
  <si>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</si>
  <si>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</si>
  <si>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</si>
  <si>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</si>
  <si>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</si>
  <si>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</si>
  <si>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</si>
  <si>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</si>
  <si>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</si>
  <si>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</si>
  <si>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</si>
  <si>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</si>
  <si>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</si>
  <si>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</si>
  <si>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</si>
  <si>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</si>
  <si>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</si>
  <si>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</si>
  <si>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</si>
  <si>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</si>
  <si>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</si>
  <si>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</si>
  <si>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</si>
  <si>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</si>
  <si>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</si>
  <si>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</si>
  <si>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</si>
  <si>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</si>
  <si>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</si>
  <si>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</si>
  <si>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</si>
  <si>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</si>
  <si>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</si>
  <si>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</si>
  <si>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</si>
  <si>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</si>
  <si>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</si>
  <si>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</si>
  <si>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</si>
  <si>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</si>
  <si>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</si>
  <si>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</si>
  <si>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</si>
  <si>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</si>
  <si>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</si>
  <si>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</si>
  <si>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</si>
  <si>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</si>
  <si>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</si>
  <si>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</si>
  <si>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</si>
  <si>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</si>
  <si>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</si>
  <si>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</si>
  <si>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</si>
  <si>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</si>
  <si>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</si>
  <si>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</si>
  <si>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</si>
  <si>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</si>
  <si>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</si>
  <si>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</si>
  <si>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</si>
  <si>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</si>
  <si>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</si>
  <si>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</si>
  <si>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</si>
  <si>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</si>
  <si>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</si>
  <si>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</si>
  <si>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</si>
  <si>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</si>
  <si>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</si>
  <si>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</si>
  <si>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</si>
  <si>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</si>
  <si>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</si>
  <si>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</si>
  <si>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</si>
  <si>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</si>
  <si>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</si>
  <si>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</si>
  <si>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</si>
  <si>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</si>
  <si>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</si>
  <si>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</si>
  <si>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</si>
  <si>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</si>
  <si>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</si>
  <si>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</si>
  <si>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</si>
  <si>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</si>
  <si>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</si>
  <si>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</si>
  <si>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</si>
  <si>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</si>
  <si>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</si>
  <si>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</si>
  <si>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</si>
  <si>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</si>
  <si>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</si>
  <si>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</si>
  <si>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</si>
  <si>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</si>
  <si>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</si>
  <si>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</si>
  <si>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</si>
  <si>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</si>
  <si>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</si>
  <si>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</si>
  <si>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</si>
  <si>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</si>
  <si>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</si>
  <si>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</si>
  <si>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</si>
  <si>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</si>
  <si>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</si>
  <si>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</si>
  <si>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</si>
  <si>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</si>
  <si>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</si>
  <si>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</si>
  <si>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</si>
  <si>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</si>
  <si>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</si>
  <si>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</si>
  <si>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</si>
  <si>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</si>
  <si>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</si>
  <si>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</si>
  <si>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</si>
  <si>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</si>
  <si>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</si>
  <si>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</si>
  <si>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</si>
  <si>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</si>
  <si>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</si>
  <si>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</si>
  <si>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</si>
  <si>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</si>
  <si>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</si>
  <si>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</si>
  <si>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</si>
  <si>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</si>
  <si>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</si>
  <si>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</si>
  <si>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</si>
  <si>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</si>
  <si>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</si>
  <si>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</si>
  <si>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</si>
  <si>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</si>
  <si>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</si>
  <si>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</si>
  <si>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</si>
  <si>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</si>
  <si>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</si>
  <si>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</si>
  <si>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</si>
  <si>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</si>
  <si>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</si>
  <si>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</si>
  <si>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</si>
  <si>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</si>
  <si>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</si>
  <si>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</si>
  <si>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</si>
  <si>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</si>
  <si>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</si>
  <si>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</si>
  <si>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</si>
  <si>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</si>
  <si>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</si>
  <si>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</si>
  <si>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</si>
  <si>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</si>
  <si>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</si>
  <si>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</si>
  <si>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</si>
  <si>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</si>
  <si>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</si>
  <si>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</si>
  <si>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</si>
  <si>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</si>
  <si>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</si>
  <si>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</si>
  <si>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</si>
  <si>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</si>
  <si>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</si>
  <si>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</si>
  <si>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</si>
  <si>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</si>
  <si>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</si>
  <si>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</si>
  <si>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</si>
  <si>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</si>
  <si>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</si>
  <si>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</si>
  <si>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</si>
  <si>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</si>
  <si>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</si>
  <si>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</si>
  <si>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</si>
  <si>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</si>
  <si>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</si>
  <si>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</si>
  <si>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</si>
  <si>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</si>
  <si>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</si>
  <si>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</si>
  <si>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</si>
  <si>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</si>
  <si>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</si>
  <si>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</si>
  <si>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</si>
  <si>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</si>
  <si>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</si>
  <si>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</si>
  <si>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</si>
  <si>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</si>
  <si>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</si>
  <si>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</si>
  <si>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</si>
  <si>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情報通信システムに関する経費</t>
    <phoneticPr fontId="5"/>
  </si>
  <si>
    <t>海上保安庁　総務部</t>
    <phoneticPr fontId="5"/>
  </si>
  <si>
    <t>情報通信課</t>
    <phoneticPr fontId="5"/>
  </si>
  <si>
    <t>課長　高橋　裕之　</t>
    <phoneticPr fontId="5"/>
  </si>
  <si>
    <t>海上保安庁法第5条第1項第30号</t>
    <phoneticPr fontId="5"/>
  </si>
  <si>
    <t>-</t>
  </si>
  <si>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</si>
  <si>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phoneticPr fontId="5"/>
  </si>
  <si>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phoneticPr fontId="5"/>
  </si>
  <si>
    <t>情報処理業務庁費</t>
    <rPh sb="0" eb="8">
      <t>ジョウホウショリギョウムチョウヒ</t>
    </rPh>
    <phoneticPr fontId="5"/>
  </si>
  <si>
    <t>通信業務庁費</t>
    <rPh sb="0" eb="6">
      <t>ツウシンギョウムチョウヒ</t>
    </rPh>
    <phoneticPr fontId="5"/>
  </si>
  <si>
    <t>通信設備整備費</t>
    <rPh sb="0" eb="7">
      <t>ツウシンセツビセイビヒ</t>
    </rPh>
    <phoneticPr fontId="5"/>
  </si>
  <si>
    <t>当事業は、海上保安庁職員に対して、海上保安庁法第2条第1項に定める任務である海上の安全及び治安の確保を図るために行う法令の海上における励行、海難救助、海上における犯人の捜査及び逮捕等の事務の遂行に寄与している。</t>
    <phoneticPr fontId="5"/>
  </si>
  <si>
    <t>情報通信システムのうち、基幹システムである海上保安業務システムの年間稼働率99.5％以上を確保を目標とする。</t>
    <rPh sb="32" eb="33">
      <t>ネン</t>
    </rPh>
    <rPh sb="48" eb="50">
      <t>モクヒョウ</t>
    </rPh>
    <phoneticPr fontId="5"/>
  </si>
  <si>
    <t>情報通信システムのうち、基幹システムである海上保安業務システムの年間稼働率
（海上保安業務システム/要救助海難の発生数）</t>
    <rPh sb="39" eb="45">
      <t>カイジョウホアンギョウム</t>
    </rPh>
    <rPh sb="50" eb="55">
      <t>ヨウキュウジョカイナン</t>
    </rPh>
    <rPh sb="56" eb="59">
      <t>ハッセイスウ</t>
    </rPh>
    <phoneticPr fontId="5"/>
  </si>
  <si>
    <t>年度執行額／部署数
（本庁、管区本部、管区本部の事務所等）
※巡視船艇･航空機は各所属部署に含むものとする。　　　　　　　　　　　　　　　　　　　　</t>
    <phoneticPr fontId="5"/>
  </si>
  <si>
    <t>10,797/185</t>
  </si>
  <si>
    <t>8,164/185</t>
  </si>
  <si>
    <t>9,619/185</t>
  </si>
  <si>
    <t>　百万円/箇所数</t>
    <phoneticPr fontId="5"/>
  </si>
  <si>
    <t>百万円/箇所数</t>
    <phoneticPr fontId="5"/>
  </si>
  <si>
    <t>要救助海難における海上保安業務システムの使用率100％を目標とする。
※「備考」欄を参照</t>
  </si>
  <si>
    <t>要救助海難における海上保安業務システムの使用率
（海上保安業務システムの使用実績/要救助海難発生数）</t>
  </si>
  <si>
    <t>％</t>
    <phoneticPr fontId="5"/>
  </si>
  <si>
    <t>海上保安庁調べ</t>
    <phoneticPr fontId="5"/>
  </si>
  <si>
    <t>5　安全で安心できる交通の確保、治安・生活安全の確保</t>
    <phoneticPr fontId="5"/>
  </si>
  <si>
    <t>18　船舶交通の安全と海上の治安を確保する</t>
    <phoneticPr fontId="5"/>
  </si>
  <si>
    <t>○</t>
  </si>
  <si>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</si>
  <si>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当事業は海上保安業務を遂行するために不可欠な情報通信システムの整備及び管理を行うものであり、国が実施すべき事業である。</t>
    <phoneticPr fontId="5"/>
  </si>
  <si>
    <t>当事業は海上保安業務を遂行するために不可欠な情報通信システムの整備及び管理を行うものであり、優先度は高い。</t>
    <phoneticPr fontId="5"/>
  </si>
  <si>
    <t>有</t>
  </si>
  <si>
    <t>無</t>
  </si>
  <si>
    <t>当事業においては、一般競争による調達を原則としており、また、随意契約とする場合であっても、可能な限り企画競争・公募を行うなどして、競争性・透明性の確保及び経費節減に努めている。
また、事業目的に沿った予算の執行を行っており、その執行状況は適切に把握・確認している。</t>
  </si>
  <si>
    <t>当事業においては、一般競争による調達を原則としており、また、随意契約とする場合であっても、可能な限り企画競争・公募を行うなどして、競争性・透明性の確保及び経費節減に努めている。
また、事業目的に沿った予算の執行を行っており、その執行状況は適切に把握・確認している。</t>
    <phoneticPr fontId="5"/>
  </si>
  <si>
    <t>‐</t>
  </si>
  <si>
    <t>同上</t>
    <rPh sb="0" eb="2">
      <t>ドウジョウ</t>
    </rPh>
    <phoneticPr fontId="5"/>
  </si>
  <si>
    <t>機器の設計や設定変更等に不測の日数を要したため。</t>
    <rPh sb="0" eb="2">
      <t>キキ</t>
    </rPh>
    <rPh sb="3" eb="5">
      <t>セッケイ</t>
    </rPh>
    <rPh sb="6" eb="11">
      <t>セッテイヘンコウトウ</t>
    </rPh>
    <rPh sb="12" eb="14">
      <t>フソク</t>
    </rPh>
    <rPh sb="15" eb="17">
      <t>ニッスウ</t>
    </rPh>
    <rPh sb="18" eb="19">
      <t>ヨウ</t>
    </rPh>
    <phoneticPr fontId="5"/>
  </si>
  <si>
    <t>当事業においては、一般競争による調達を原則としており、また、随意契約とする場合であっても、可能な限り企画競争・公募を行うなどして、競争性・透明性の確保及び経費節減に努めている。</t>
  </si>
  <si>
    <t>成果実績は成果目標を達成したものとなっている。</t>
  </si>
  <si>
    <t>年度毎に予算状況を勘案した整備計画を策定し、計画的かつ効果的な事業運営を図っている。</t>
  </si>
  <si>
    <t>同上</t>
  </si>
  <si>
    <t>海上保安業務を的確に遂行できていることからも十分に活用されている。</t>
  </si>
  <si>
    <t>※「海上保安業務システム」は、業務を遂行する上で迅速かつ的確な意思決定、指揮命令、情報共有等を行うために不可欠な基盤システムであるため、本業務における成果目標として掲げたものである。</t>
    <phoneticPr fontId="5"/>
  </si>
  <si>
    <t>500</t>
  </si>
  <si>
    <t>549</t>
  </si>
  <si>
    <t>214</t>
  </si>
  <si>
    <t>204</t>
  </si>
  <si>
    <t>208</t>
  </si>
  <si>
    <t>219</t>
  </si>
  <si>
    <t>210</t>
  </si>
  <si>
    <t>0209</t>
  </si>
  <si>
    <t>A.第一管区海上保安本部</t>
    <phoneticPr fontId="5"/>
  </si>
  <si>
    <t>B.日本電気株式会社</t>
    <phoneticPr fontId="5"/>
  </si>
  <si>
    <t>整備費</t>
    <phoneticPr fontId="5"/>
  </si>
  <si>
    <t>通信施設整備及び整備に係る調達等</t>
    <phoneticPr fontId="5"/>
  </si>
  <si>
    <t>通信費</t>
    <phoneticPr fontId="5"/>
  </si>
  <si>
    <t>情報通信機器購入</t>
    <phoneticPr fontId="5"/>
  </si>
  <si>
    <t>C.日本無線株式会社</t>
    <phoneticPr fontId="5"/>
  </si>
  <si>
    <t>D.日本電気株式会社</t>
    <phoneticPr fontId="5"/>
  </si>
  <si>
    <t>情報通信機器購入</t>
    <phoneticPr fontId="5"/>
  </si>
  <si>
    <t>整備費</t>
    <phoneticPr fontId="5"/>
  </si>
  <si>
    <t>E.株式会社ジョーエイ</t>
    <phoneticPr fontId="5"/>
  </si>
  <si>
    <t>F. 海上保安庁</t>
    <phoneticPr fontId="5"/>
  </si>
  <si>
    <t>整備費</t>
    <phoneticPr fontId="5"/>
  </si>
  <si>
    <t>情報通信機器購入</t>
    <phoneticPr fontId="5"/>
  </si>
  <si>
    <t>職員旅費</t>
    <rPh sb="0" eb="4">
      <t>ショクインリョヒ</t>
    </rPh>
    <phoneticPr fontId="5"/>
  </si>
  <si>
    <t>旅費</t>
    <rPh sb="0" eb="2">
      <t>リョヒ</t>
    </rPh>
    <phoneticPr fontId="5"/>
  </si>
  <si>
    <t>G.株式会社中島電機</t>
    <phoneticPr fontId="5"/>
  </si>
  <si>
    <t>H.日本電気株式会社</t>
    <phoneticPr fontId="5"/>
  </si>
  <si>
    <t>情報通信施設整備</t>
  </si>
  <si>
    <t>情報通信施設整備</t>
    <rPh sb="0" eb="8">
      <t>ジョウホウツウシンシセツセイビ</t>
    </rPh>
    <phoneticPr fontId="5"/>
  </si>
  <si>
    <t>整備費</t>
    <phoneticPr fontId="5"/>
  </si>
  <si>
    <t>☑</t>
  </si>
  <si>
    <t>第一管区海上保安本部</t>
    <rPh sb="0" eb="10">
      <t>ダイイチカンクカイジョウホアンホンブ</t>
    </rPh>
    <phoneticPr fontId="5"/>
  </si>
  <si>
    <t>第三管区海上保安本部</t>
    <rPh sb="0" eb="10">
      <t>ダイサンカンクカイジョウホアンホンブ</t>
    </rPh>
    <phoneticPr fontId="5"/>
  </si>
  <si>
    <t>第十一管区海上保安本部</t>
  </si>
  <si>
    <t>第十管区海上保安本部</t>
  </si>
  <si>
    <t>第五管区海上保安本部</t>
  </si>
  <si>
    <t>第二管区海上保安本部</t>
  </si>
  <si>
    <t>第七管区海上保安本部</t>
    <rPh sb="0" eb="10">
      <t>ダイナナカンクカイジョウホアンホンブ</t>
    </rPh>
    <phoneticPr fontId="5"/>
  </si>
  <si>
    <t>第八管区海上保安本部</t>
    <rPh sb="0" eb="10">
      <t>ダイハチカンクカイジョウホアンホンブ</t>
    </rPh>
    <phoneticPr fontId="5"/>
  </si>
  <si>
    <t>第六管区海上保安本部</t>
    <rPh sb="0" eb="10">
      <t>ダイロクカンクカイジョウホアンホンブ</t>
    </rPh>
    <phoneticPr fontId="5"/>
  </si>
  <si>
    <t>第九管区海上保安本部</t>
    <rPh sb="0" eb="10">
      <t>ダイキュウカンクカイジョウホアンホンブ</t>
    </rPh>
    <phoneticPr fontId="5"/>
  </si>
  <si>
    <t>通信施設整備及び整備にかかる調達等</t>
  </si>
  <si>
    <t>-</t>
    <phoneticPr fontId="5"/>
  </si>
  <si>
    <t>-</t>
    <phoneticPr fontId="5"/>
  </si>
  <si>
    <t>日本電気株式会社</t>
  </si>
  <si>
    <t>株式会社ジョーエイ</t>
  </si>
  <si>
    <t xml:space="preserve">エヌ・ティ・ティ・コミュニケーションズ株式会社 </t>
  </si>
  <si>
    <t>株式会社海外物産</t>
  </si>
  <si>
    <t>ＫＤＤＩ株式会社</t>
  </si>
  <si>
    <t>株式会社サムウエイ</t>
  </si>
  <si>
    <t>有人宇宙システム株式会社</t>
  </si>
  <si>
    <t>エイチ．シー．ネットワークス株式会社</t>
  </si>
  <si>
    <t>株式会社桜電社</t>
  </si>
  <si>
    <t>リコーリース株式会社</t>
  </si>
  <si>
    <t>情報通信機器購入</t>
    <rPh sb="0" eb="8">
      <t>ジョウホウツウシンキキコウニュウ</t>
    </rPh>
    <phoneticPr fontId="5"/>
  </si>
  <si>
    <t>情報通信機器整備</t>
    <rPh sb="0" eb="6">
      <t>ジョウホウツウシンキキ</t>
    </rPh>
    <rPh sb="6" eb="8">
      <t>セイビ</t>
    </rPh>
    <phoneticPr fontId="5"/>
  </si>
  <si>
    <t>情報通信機器購入</t>
    <rPh sb="0" eb="6">
      <t>ジョウホウツウシンキキ</t>
    </rPh>
    <rPh sb="6" eb="8">
      <t>コウニュウ</t>
    </rPh>
    <phoneticPr fontId="5"/>
  </si>
  <si>
    <t>情報通信システム借入保守</t>
    <rPh sb="0" eb="2">
      <t>ジョウホウ</t>
    </rPh>
    <rPh sb="2" eb="4">
      <t>ツウシン</t>
    </rPh>
    <rPh sb="8" eb="12">
      <t>カリイレホシュ</t>
    </rPh>
    <phoneticPr fontId="5"/>
  </si>
  <si>
    <t>通信回線料</t>
    <rPh sb="0" eb="5">
      <t>ツウシンカイセンリョウ</t>
    </rPh>
    <phoneticPr fontId="5"/>
  </si>
  <si>
    <t>情報通信機器整備</t>
    <rPh sb="0" eb="8">
      <t>ジョウホウツウシンキキセイビ</t>
    </rPh>
    <phoneticPr fontId="5"/>
  </si>
  <si>
    <t>日本無線株式会社</t>
    <rPh sb="0" eb="8">
      <t>ニホンムセンカブシキガイシャ</t>
    </rPh>
    <phoneticPr fontId="5"/>
  </si>
  <si>
    <t>エヌ・ティ・ティ・コミュニケーションズ株式会社</t>
  </si>
  <si>
    <t>株式会社ジョーエイ</t>
    <rPh sb="0" eb="4">
      <t>カブシキガイシャ</t>
    </rPh>
    <phoneticPr fontId="5"/>
  </si>
  <si>
    <t>スカパーＪＳＡＴ株式会社</t>
  </si>
  <si>
    <t>株式会社衛星ネットワーク</t>
    <rPh sb="0" eb="4">
      <t>カブシキガイシャ</t>
    </rPh>
    <rPh sb="4" eb="6">
      <t>エイセイ</t>
    </rPh>
    <phoneticPr fontId="5"/>
  </si>
  <si>
    <t>株式会社ＩＨＩジェットサービス</t>
  </si>
  <si>
    <t>富士電機株式会社</t>
  </si>
  <si>
    <t>日本電気株式会社</t>
    <rPh sb="0" eb="4">
      <t>ニホンデンキ</t>
    </rPh>
    <rPh sb="4" eb="8">
      <t>カブシキガイシャ</t>
    </rPh>
    <phoneticPr fontId="5"/>
  </si>
  <si>
    <t xml:space="preserve">株式会社エヌ・ティ・ティ・データ </t>
  </si>
  <si>
    <t>東京センチュリー株式会社</t>
  </si>
  <si>
    <t>ＮＥＣキャピタルソリューション株式会社</t>
  </si>
  <si>
    <t>株式会社日本デジコム</t>
    <rPh sb="0" eb="4">
      <t>カブシキガイシャ</t>
    </rPh>
    <rPh sb="4" eb="6">
      <t>ニホン</t>
    </rPh>
    <phoneticPr fontId="5"/>
  </si>
  <si>
    <t>国立研究開発法人　宇宙航空研究開発機構</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phoneticPr fontId="5"/>
  </si>
  <si>
    <t>株式会社カナデン</t>
    <rPh sb="0" eb="4">
      <t>カブシキガイシャ</t>
    </rPh>
    <phoneticPr fontId="5"/>
  </si>
  <si>
    <t>情報通信システム借入保守</t>
  </si>
  <si>
    <t xml:space="preserve">独立行政法人国立印刷局 </t>
  </si>
  <si>
    <t>株式会社トラジェクトリー</t>
  </si>
  <si>
    <t>株式会社新弘堂</t>
  </si>
  <si>
    <t>加賀ソルネット株式会社</t>
  </si>
  <si>
    <t>株式会社ワイ・イー・シー</t>
  </si>
  <si>
    <t>株式会社内田洋行</t>
  </si>
  <si>
    <t>株式会社マルミヤ</t>
    <rPh sb="0" eb="4">
      <t>カブシキガイシャ</t>
    </rPh>
    <phoneticPr fontId="5"/>
  </si>
  <si>
    <t>一般財団法人日本ＩＴＵ協会</t>
  </si>
  <si>
    <t>日本スペースイメージング株式会社</t>
  </si>
  <si>
    <t>官報公告</t>
    <rPh sb="0" eb="4">
      <t>カンポウコウコク</t>
    </rPh>
    <phoneticPr fontId="5"/>
  </si>
  <si>
    <t>海上保安庁</t>
    <rPh sb="0" eb="5">
      <t>カイジョウホアンチョウ</t>
    </rPh>
    <phoneticPr fontId="5"/>
  </si>
  <si>
    <t>その他</t>
    <rPh sb="2" eb="3">
      <t>タ</t>
    </rPh>
    <phoneticPr fontId="5"/>
  </si>
  <si>
    <t>-</t>
    <phoneticPr fontId="5"/>
  </si>
  <si>
    <t>株式会社中島電気</t>
  </si>
  <si>
    <t>日本無線株式会社</t>
  </si>
  <si>
    <t>セナーアンドバーンズ株式会社</t>
  </si>
  <si>
    <t>株式会社加藤電気工業所</t>
  </si>
  <si>
    <t>ＯＫＩクロステック株式会社</t>
    <rPh sb="9" eb="13">
      <t>カブシキガイシャ</t>
    </rPh>
    <phoneticPr fontId="5"/>
  </si>
  <si>
    <t>富士通ネットワークソリューションズ株式会社</t>
  </si>
  <si>
    <t>シナジ－システム株式会社</t>
    <rPh sb="8" eb="12">
      <t>カブシキガイシャ</t>
    </rPh>
    <phoneticPr fontId="5"/>
  </si>
  <si>
    <t>エクシオ・エンジニアリング北海道株式会社</t>
    <rPh sb="16" eb="20">
      <t>カブシキガイシャ</t>
    </rPh>
    <phoneticPr fontId="5"/>
  </si>
  <si>
    <t>株式会社九州山光社</t>
  </si>
  <si>
    <t>情報通信施設整備</t>
    <rPh sb="0" eb="8">
      <t>ジョウホウツウシンシセツセイビ</t>
    </rPh>
    <phoneticPr fontId="5"/>
  </si>
  <si>
    <t xml:space="preserve">株式会社新来島サノヤス造船 </t>
  </si>
  <si>
    <t>鹿児島ドック鉄工株式会社</t>
  </si>
  <si>
    <t>函館どつく株式会社</t>
  </si>
  <si>
    <t>ニュービルメン協同組合</t>
  </si>
  <si>
    <t>株式会社舞鶴計器</t>
  </si>
  <si>
    <t>株式会社ゲネシスコンマース</t>
  </si>
  <si>
    <t>情報通信システム保守</t>
    <rPh sb="0" eb="4">
      <t>ジョウホウツウシン</t>
    </rPh>
    <rPh sb="8" eb="10">
      <t>ホシュ</t>
    </rPh>
    <phoneticPr fontId="5"/>
  </si>
  <si>
    <t>情報通信施設整備</t>
    <rPh sb="0" eb="2">
      <t>ジョウホウ</t>
    </rPh>
    <rPh sb="2" eb="4">
      <t>ツウシン</t>
    </rPh>
    <rPh sb="4" eb="6">
      <t>シセツ</t>
    </rPh>
    <rPh sb="6" eb="8">
      <t>セイビ</t>
    </rPh>
    <phoneticPr fontId="5"/>
  </si>
  <si>
    <t>D</t>
  </si>
  <si>
    <t>B</t>
  </si>
  <si>
    <t>C</t>
  </si>
  <si>
    <t>株式会社エヌ・ティ・ティ・データ</t>
  </si>
  <si>
    <t>三菱ＨＣキャピタル株式会社</t>
  </si>
  <si>
    <t>三菱電機株式会社</t>
  </si>
  <si>
    <t>ＮＥＣネクサソリューションズ株式会社</t>
  </si>
  <si>
    <t>日通リース＆ファイナンス株式会社</t>
  </si>
  <si>
    <t>株式会社マルミヤ</t>
  </si>
  <si>
    <t>I.日本無線株式会社</t>
    <phoneticPr fontId="5"/>
  </si>
  <si>
    <t>整備費</t>
    <phoneticPr fontId="5"/>
  </si>
  <si>
    <t>情報通信機器購入</t>
    <phoneticPr fontId="5"/>
  </si>
  <si>
    <t>職員旅費</t>
    <rPh sb="0" eb="4">
      <t>ショクインリョヒ</t>
    </rPh>
    <phoneticPr fontId="5"/>
  </si>
  <si>
    <t>旅費</t>
    <rPh sb="0" eb="2">
      <t>リョヒ</t>
    </rPh>
    <phoneticPr fontId="5"/>
  </si>
  <si>
    <t>J.第十一管区海上保安本部</t>
    <phoneticPr fontId="5"/>
  </si>
  <si>
    <t>株式会社オオニシ</t>
  </si>
  <si>
    <t>株式会社丸仁</t>
  </si>
  <si>
    <t>株式会社沖縄電子</t>
  </si>
  <si>
    <t>大丸株式会社</t>
  </si>
  <si>
    <t>ゴールデン文具株式会社</t>
  </si>
  <si>
    <t>有限会社太陽商工</t>
  </si>
  <si>
    <t>株式会社進光</t>
  </si>
  <si>
    <t>第十一管区海上保安本部</t>
    <rPh sb="0" eb="11">
      <t>ダイジュウイチカンクカイジョウホアンホンブ</t>
    </rPh>
    <phoneticPr fontId="5"/>
  </si>
  <si>
    <t>第五管区海上保安本部</t>
    <rPh sb="0" eb="10">
      <t>ダイゴカンクカイジョウホアンホンブ</t>
    </rPh>
    <phoneticPr fontId="5"/>
  </si>
  <si>
    <t>第二管区海上保安本部</t>
    <rPh sb="0" eb="10">
      <t>ダイニカンクカイジョウホアンホンブ</t>
    </rPh>
    <phoneticPr fontId="5"/>
  </si>
  <si>
    <t>第十管区海上保安本部</t>
    <rPh sb="0" eb="10">
      <t>ダイジュウカンクカイジョウホアンホンブ</t>
    </rPh>
    <phoneticPr fontId="5"/>
  </si>
  <si>
    <t>第四管区海上保安本部</t>
    <rPh sb="0" eb="10">
      <t>ダイヨンカンクカイジョウホアンホンブ</t>
    </rPh>
    <phoneticPr fontId="5"/>
  </si>
  <si>
    <t>職員旅費</t>
    <rPh sb="0" eb="4">
      <t>ショクインリョヒ</t>
    </rPh>
    <phoneticPr fontId="5"/>
  </si>
  <si>
    <t>https://www.mlit.go.jp/seisakutokatsu/hyouka/seisakutokatsu_hyouka_tk_000037.html</t>
    <phoneticPr fontId="5"/>
  </si>
  <si>
    <t>P33（全体版）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</si>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</sst>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9" xfId="0"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4"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7" xfId="0" applyFont="1" applyFill="1" applyBorder="1" applyAlignment="1">
      <alignment horizontal="center" vertical="center" textRotation="255"/>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13" fillId="6" borderId="1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8"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3" xfId="0" applyNumberFormat="1" applyFont="1" applyFill="1" applyBorder="1" applyAlignment="1" applyProtection="1">
      <alignment horizontal="center" vertical="center" wrapText="1"/>
      <protection locked="0"/>
    </xf>
    <xf numFmtId="0" fontId="0" fillId="0" borderId="11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29"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7"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5"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0" fillId="4" borderId="138"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4"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4"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4" xfId="0" applyFont="1" applyFill="1" applyBorder="1" applyAlignment="1">
      <alignment horizontal="center" vertical="center"/>
    </xf>
    <xf numFmtId="0" fontId="13" fillId="6" borderId="14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4"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2" borderId="114"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3" xfId="0" applyFont="1" applyFill="1" applyBorder="1" applyAlignment="1">
      <alignment horizontal="center" vertical="center"/>
    </xf>
    <xf numFmtId="0" fontId="0" fillId="2" borderId="114" xfId="0" applyFont="1" applyFill="1" applyBorder="1" applyAlignment="1">
      <alignment horizontal="center" vertical="center"/>
    </xf>
    <xf numFmtId="0" fontId="13" fillId="2" borderId="109" xfId="0" applyFont="1" applyFill="1" applyBorder="1" applyAlignment="1">
      <alignment horizontal="center" vertical="center" wrapText="1"/>
    </xf>
    <xf numFmtId="0" fontId="13" fillId="2" borderId="114"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1"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5" xfId="0" applyNumberFormat="1" applyFont="1" applyFill="1" applyBorder="1" applyAlignment="1" applyProtection="1">
      <alignment horizontal="center" vertical="center"/>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5" xfId="0" applyNumberFormat="1" applyFont="1" applyFill="1" applyBorder="1" applyAlignment="1">
      <alignment horizontal="center" vertical="center"/>
    </xf>
    <xf numFmtId="177" fontId="0" fillId="5" borderId="136"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58"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06" xfId="0" applyNumberFormat="1" applyFont="1" applyFill="1" applyBorder="1" applyAlignment="1">
      <alignment horizontal="center" vertical="center"/>
    </xf>
    <xf numFmtId="177" fontId="0" fillId="5" borderId="107"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3" fillId="0" borderId="112" xfId="0" applyFont="1" applyBorder="1" applyAlignment="1">
      <alignment horizontal="center" vertical="center"/>
    </xf>
    <xf numFmtId="0" fontId="3" fillId="0" borderId="72"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3"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57138</xdr:colOff>
      <xdr:row>262</xdr:row>
      <xdr:rowOff>168088</xdr:rowOff>
    </xdr:from>
    <xdr:to>
      <xdr:col>17</xdr:col>
      <xdr:colOff>184832</xdr:colOff>
      <xdr:row>264</xdr:row>
      <xdr:rowOff>123067</xdr:rowOff>
    </xdr:to>
    <xdr:sp macro="" textlink="">
      <xdr:nvSpPr>
        <xdr:cNvPr id="4" name="Text Box 1"/>
        <xdr:cNvSpPr txBox="1">
          <a:spLocks noChangeArrowheads="1"/>
        </xdr:cNvSpPr>
      </xdr:nvSpPr>
      <xdr:spPr bwMode="auto">
        <a:xfrm>
          <a:off x="1469079" y="33449559"/>
          <a:ext cx="2144753" cy="64974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9,619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47398</xdr:colOff>
      <xdr:row>266</xdr:row>
      <xdr:rowOff>255617</xdr:rowOff>
    </xdr:from>
    <xdr:to>
      <xdr:col>24</xdr:col>
      <xdr:colOff>176034</xdr:colOff>
      <xdr:row>268</xdr:row>
      <xdr:rowOff>229096</xdr:rowOff>
    </xdr:to>
    <xdr:sp macro="" textlink="">
      <xdr:nvSpPr>
        <xdr:cNvPr id="5" name="Text Box 4"/>
        <xdr:cNvSpPr txBox="1">
          <a:spLocks noChangeArrowheads="1"/>
        </xdr:cNvSpPr>
      </xdr:nvSpPr>
      <xdr:spPr bwMode="auto">
        <a:xfrm>
          <a:off x="2871280" y="34926617"/>
          <a:ext cx="2145695" cy="66824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62</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1,134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56923</xdr:colOff>
      <xdr:row>265</xdr:row>
      <xdr:rowOff>340497</xdr:rowOff>
    </xdr:from>
    <xdr:to>
      <xdr:col>23</xdr:col>
      <xdr:colOff>32956</xdr:colOff>
      <xdr:row>266</xdr:row>
      <xdr:rowOff>238578</xdr:rowOff>
    </xdr:to>
    <xdr:sp macro="" textlink="">
      <xdr:nvSpPr>
        <xdr:cNvPr id="6" name="Text Box 8"/>
        <xdr:cNvSpPr txBox="1">
          <a:spLocks noChangeArrowheads="1"/>
        </xdr:cNvSpPr>
      </xdr:nvSpPr>
      <xdr:spPr bwMode="auto">
        <a:xfrm>
          <a:off x="2880805" y="34664115"/>
          <a:ext cx="1791386" cy="2454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56923</xdr:colOff>
      <xdr:row>269</xdr:row>
      <xdr:rowOff>48379</xdr:rowOff>
    </xdr:from>
    <xdr:to>
      <xdr:col>28</xdr:col>
      <xdr:colOff>129978</xdr:colOff>
      <xdr:row>269</xdr:row>
      <xdr:rowOff>326253</xdr:rowOff>
    </xdr:to>
    <xdr:sp macro="" textlink="">
      <xdr:nvSpPr>
        <xdr:cNvPr id="7" name="Text Box 9"/>
        <xdr:cNvSpPr txBox="1">
          <a:spLocks noChangeArrowheads="1"/>
        </xdr:cNvSpPr>
      </xdr:nvSpPr>
      <xdr:spPr bwMode="auto">
        <a:xfrm>
          <a:off x="2880805" y="35761526"/>
          <a:ext cx="2896938" cy="27787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47398</xdr:colOff>
      <xdr:row>270</xdr:row>
      <xdr:rowOff>132</xdr:rowOff>
    </xdr:from>
    <xdr:to>
      <xdr:col>24</xdr:col>
      <xdr:colOff>176034</xdr:colOff>
      <xdr:row>271</xdr:row>
      <xdr:rowOff>301942</xdr:rowOff>
    </xdr:to>
    <xdr:sp macro="" textlink="">
      <xdr:nvSpPr>
        <xdr:cNvPr id="8" name="Text Box 6"/>
        <xdr:cNvSpPr txBox="1">
          <a:spLocks noChangeArrowheads="1"/>
        </xdr:cNvSpPr>
      </xdr:nvSpPr>
      <xdr:spPr bwMode="auto">
        <a:xfrm>
          <a:off x="2871280" y="36060661"/>
          <a:ext cx="2145695" cy="64919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民間事業者（８社）</a:t>
          </a:r>
        </a:p>
        <a:p>
          <a:pPr algn="ctr" rtl="0">
            <a:lnSpc>
              <a:spcPts val="1300"/>
            </a:lnSpc>
            <a:defRPr sz="1000"/>
          </a:pPr>
          <a:r>
            <a:rPr lang="en-US" altLang="ja-JP" sz="1200" b="0" i="0" u="none" strike="noStrike" baseline="0">
              <a:solidFill>
                <a:srgbClr val="000000"/>
              </a:solidFill>
              <a:latin typeface="ＭＳ Ｐゴシック"/>
              <a:ea typeface="ＭＳ Ｐゴシック"/>
            </a:rPr>
            <a:t>1,369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47398</xdr:colOff>
      <xdr:row>272</xdr:row>
      <xdr:rowOff>106896</xdr:rowOff>
    </xdr:from>
    <xdr:to>
      <xdr:col>26</xdr:col>
      <xdr:colOff>38532</xdr:colOff>
      <xdr:row>272</xdr:row>
      <xdr:rowOff>341437</xdr:rowOff>
    </xdr:to>
    <xdr:sp macro="" textlink="">
      <xdr:nvSpPr>
        <xdr:cNvPr id="9" name="Text Box 10"/>
        <xdr:cNvSpPr txBox="1">
          <a:spLocks noChangeArrowheads="1"/>
        </xdr:cNvSpPr>
      </xdr:nvSpPr>
      <xdr:spPr bwMode="auto">
        <a:xfrm>
          <a:off x="2871280" y="36862190"/>
          <a:ext cx="2411605" cy="234541"/>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47398</xdr:colOff>
      <xdr:row>272</xdr:row>
      <xdr:rowOff>318310</xdr:rowOff>
    </xdr:from>
    <xdr:to>
      <xdr:col>24</xdr:col>
      <xdr:colOff>176034</xdr:colOff>
      <xdr:row>274</xdr:row>
      <xdr:rowOff>291787</xdr:rowOff>
    </xdr:to>
    <xdr:sp macro="" textlink="">
      <xdr:nvSpPr>
        <xdr:cNvPr id="10" name="Text Box 5"/>
        <xdr:cNvSpPr txBox="1">
          <a:spLocks noChangeArrowheads="1"/>
        </xdr:cNvSpPr>
      </xdr:nvSpPr>
      <xdr:spPr bwMode="auto">
        <a:xfrm>
          <a:off x="2871280" y="37073604"/>
          <a:ext cx="2145695" cy="66824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74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4,986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33791</xdr:colOff>
      <xdr:row>275</xdr:row>
      <xdr:rowOff>162788</xdr:rowOff>
    </xdr:from>
    <xdr:to>
      <xdr:col>18</xdr:col>
      <xdr:colOff>141628</xdr:colOff>
      <xdr:row>276</xdr:row>
      <xdr:rowOff>24726</xdr:rowOff>
    </xdr:to>
    <xdr:sp macro="" textlink="">
      <xdr:nvSpPr>
        <xdr:cNvPr id="11" name="Text Box 11"/>
        <xdr:cNvSpPr txBox="1">
          <a:spLocks noChangeArrowheads="1"/>
        </xdr:cNvSpPr>
      </xdr:nvSpPr>
      <xdr:spPr bwMode="auto">
        <a:xfrm>
          <a:off x="2857673" y="37960229"/>
          <a:ext cx="914661" cy="209321"/>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33790</xdr:colOff>
      <xdr:row>276</xdr:row>
      <xdr:rowOff>47857</xdr:rowOff>
    </xdr:from>
    <xdr:to>
      <xdr:col>26</xdr:col>
      <xdr:colOff>6516</xdr:colOff>
      <xdr:row>278</xdr:row>
      <xdr:rowOff>18711</xdr:rowOff>
    </xdr:to>
    <xdr:sp macro="" textlink="">
      <xdr:nvSpPr>
        <xdr:cNvPr id="12" name="Text Box 7"/>
        <xdr:cNvSpPr txBox="1">
          <a:spLocks noChangeArrowheads="1"/>
        </xdr:cNvSpPr>
      </xdr:nvSpPr>
      <xdr:spPr bwMode="auto">
        <a:xfrm>
          <a:off x="2857672" y="38192681"/>
          <a:ext cx="2393197" cy="66561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52</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32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6</xdr:col>
      <xdr:colOff>190501</xdr:colOff>
      <xdr:row>279</xdr:row>
      <xdr:rowOff>495133</xdr:rowOff>
    </xdr:from>
    <xdr:to>
      <xdr:col>18</xdr:col>
      <xdr:colOff>180575</xdr:colOff>
      <xdr:row>281</xdr:row>
      <xdr:rowOff>116722</xdr:rowOff>
    </xdr:to>
    <xdr:sp macro="" textlink="">
      <xdr:nvSpPr>
        <xdr:cNvPr id="13" name="Text Box 2"/>
        <xdr:cNvSpPr txBox="1">
          <a:spLocks noChangeArrowheads="1"/>
        </xdr:cNvSpPr>
      </xdr:nvSpPr>
      <xdr:spPr bwMode="auto">
        <a:xfrm>
          <a:off x="1400736" y="40007074"/>
          <a:ext cx="2410545" cy="9662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2,098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39234</xdr:colOff>
      <xdr:row>290</xdr:row>
      <xdr:rowOff>80446</xdr:rowOff>
    </xdr:from>
    <xdr:to>
      <xdr:col>25</xdr:col>
      <xdr:colOff>64410</xdr:colOff>
      <xdr:row>292</xdr:row>
      <xdr:rowOff>103129</xdr:rowOff>
    </xdr:to>
    <xdr:sp macro="" textlink="">
      <xdr:nvSpPr>
        <xdr:cNvPr id="14" name="Text Box 12"/>
        <xdr:cNvSpPr txBox="1">
          <a:spLocks noChangeArrowheads="1"/>
        </xdr:cNvSpPr>
      </xdr:nvSpPr>
      <xdr:spPr bwMode="auto">
        <a:xfrm>
          <a:off x="2863116" y="43929064"/>
          <a:ext cx="2243941" cy="65021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I</a:t>
          </a:r>
          <a:r>
            <a:rPr lang="ja-JP" altLang="en-US" sz="1200" b="0" i="0" u="none" strike="noStrike" baseline="0">
              <a:solidFill>
                <a:srgbClr val="000000"/>
              </a:solidFill>
              <a:latin typeface="ＭＳ Ｐゴシック"/>
              <a:ea typeface="ＭＳ Ｐゴシック"/>
            </a:rPr>
            <a:t> ： 民間事業者等（</a:t>
          </a:r>
          <a:r>
            <a:rPr lang="en-US" altLang="ja-JP" sz="1200" b="0" i="0" u="none" strike="noStrike" baseline="0">
              <a:solidFill>
                <a:srgbClr val="000000"/>
              </a:solidFill>
              <a:latin typeface="ＭＳ Ｐゴシック"/>
              <a:ea typeface="ＭＳ Ｐゴシック"/>
            </a:rPr>
            <a:t>252</a:t>
          </a:r>
          <a:r>
            <a:rPr lang="ja-JP" altLang="en-US" sz="1200" b="0" i="0" u="none" strike="noStrike" baseline="0">
              <a:solidFill>
                <a:srgbClr val="000000"/>
              </a:solidFill>
              <a:latin typeface="ＭＳ Ｐゴシック"/>
              <a:ea typeface="ＭＳ Ｐゴシック"/>
            </a:rPr>
            <a:t>社等）</a:t>
          </a:r>
        </a:p>
        <a:p>
          <a:pPr algn="ctr" rtl="0">
            <a:lnSpc>
              <a:spcPts val="1400"/>
            </a:lnSpc>
            <a:defRPr sz="1000"/>
          </a:pPr>
          <a:r>
            <a:rPr lang="en-US" altLang="ja-JP" sz="1200" b="0" i="0" u="none" strike="noStrike" baseline="0">
              <a:solidFill>
                <a:srgbClr val="000000"/>
              </a:solidFill>
              <a:latin typeface="ＭＳ Ｐゴシック"/>
              <a:ea typeface="ＭＳ Ｐゴシック"/>
            </a:rPr>
            <a:t>103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63727</xdr:colOff>
      <xdr:row>283</xdr:row>
      <xdr:rowOff>157118</xdr:rowOff>
    </xdr:from>
    <xdr:to>
      <xdr:col>24</xdr:col>
      <xdr:colOff>192363</xdr:colOff>
      <xdr:row>284</xdr:row>
      <xdr:rowOff>307792</xdr:rowOff>
    </xdr:to>
    <xdr:sp macro="" textlink="">
      <xdr:nvSpPr>
        <xdr:cNvPr id="15" name="Text Box 14"/>
        <xdr:cNvSpPr txBox="1">
          <a:spLocks noChangeArrowheads="1"/>
        </xdr:cNvSpPr>
      </xdr:nvSpPr>
      <xdr:spPr bwMode="auto">
        <a:xfrm>
          <a:off x="2887609" y="41607677"/>
          <a:ext cx="2145695" cy="5989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186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824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100466</xdr:colOff>
      <xdr:row>282</xdr:row>
      <xdr:rowOff>56485</xdr:rowOff>
    </xdr:from>
    <xdr:to>
      <xdr:col>22</xdr:col>
      <xdr:colOff>82433</xdr:colOff>
      <xdr:row>283</xdr:row>
      <xdr:rowOff>30629</xdr:rowOff>
    </xdr:to>
    <xdr:sp macro="" textlink="">
      <xdr:nvSpPr>
        <xdr:cNvPr id="16" name="Text Box 11"/>
        <xdr:cNvSpPr txBox="1">
          <a:spLocks noChangeArrowheads="1"/>
        </xdr:cNvSpPr>
      </xdr:nvSpPr>
      <xdr:spPr bwMode="auto">
        <a:xfrm>
          <a:off x="2924348" y="41282926"/>
          <a:ext cx="1595614" cy="198262"/>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142648</xdr:colOff>
      <xdr:row>289</xdr:row>
      <xdr:rowOff>134413</xdr:rowOff>
    </xdr:from>
    <xdr:to>
      <xdr:col>21</xdr:col>
      <xdr:colOff>117560</xdr:colOff>
      <xdr:row>290</xdr:row>
      <xdr:rowOff>61751</xdr:rowOff>
    </xdr:to>
    <xdr:sp macro="" textlink="">
      <xdr:nvSpPr>
        <xdr:cNvPr id="17" name="Text Box 8"/>
        <xdr:cNvSpPr txBox="1">
          <a:spLocks noChangeArrowheads="1"/>
        </xdr:cNvSpPr>
      </xdr:nvSpPr>
      <xdr:spPr bwMode="auto">
        <a:xfrm>
          <a:off x="2966530" y="43669266"/>
          <a:ext cx="1386854" cy="24110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18422</xdr:colOff>
      <xdr:row>267</xdr:row>
      <xdr:rowOff>248050</xdr:rowOff>
    </xdr:from>
    <xdr:to>
      <xdr:col>14</xdr:col>
      <xdr:colOff>10272</xdr:colOff>
      <xdr:row>267</xdr:row>
      <xdr:rowOff>248050</xdr:rowOff>
    </xdr:to>
    <xdr:sp macro="" textlink="">
      <xdr:nvSpPr>
        <xdr:cNvPr id="18" name="Line 19"/>
        <xdr:cNvSpPr>
          <a:spLocks noChangeShapeType="1"/>
        </xdr:cNvSpPr>
      </xdr:nvSpPr>
      <xdr:spPr bwMode="auto">
        <a:xfrm>
          <a:off x="2035481" y="35266432"/>
          <a:ext cx="798673" cy="0"/>
        </a:xfrm>
        <a:prstGeom prst="line">
          <a:avLst/>
        </a:prstGeom>
        <a:noFill/>
        <a:ln w="9525">
          <a:solidFill>
            <a:srgbClr val="000000"/>
          </a:solidFill>
          <a:round/>
          <a:headEnd/>
          <a:tailEnd type="triangle" w="med" len="med"/>
        </a:ln>
      </xdr:spPr>
    </xdr:sp>
    <xdr:clientData/>
  </xdr:twoCellAnchor>
  <xdr:twoCellAnchor>
    <xdr:from>
      <xdr:col>10</xdr:col>
      <xdr:colOff>8897</xdr:colOff>
      <xdr:row>270</xdr:row>
      <xdr:rowOff>333140</xdr:rowOff>
    </xdr:from>
    <xdr:to>
      <xdr:col>14</xdr:col>
      <xdr:colOff>747</xdr:colOff>
      <xdr:row>270</xdr:row>
      <xdr:rowOff>333140</xdr:rowOff>
    </xdr:to>
    <xdr:sp macro="" textlink="">
      <xdr:nvSpPr>
        <xdr:cNvPr id="19" name="Line 21"/>
        <xdr:cNvSpPr>
          <a:spLocks noChangeShapeType="1"/>
        </xdr:cNvSpPr>
      </xdr:nvSpPr>
      <xdr:spPr bwMode="auto">
        <a:xfrm>
          <a:off x="2025956" y="36393669"/>
          <a:ext cx="798673" cy="0"/>
        </a:xfrm>
        <a:prstGeom prst="line">
          <a:avLst/>
        </a:prstGeom>
        <a:noFill/>
        <a:ln w="9525">
          <a:solidFill>
            <a:srgbClr val="000000"/>
          </a:solidFill>
          <a:round/>
          <a:headEnd/>
          <a:tailEnd type="triangle" w="med" len="med"/>
        </a:ln>
      </xdr:spPr>
    </xdr:sp>
    <xdr:clientData/>
  </xdr:twoCellAnchor>
  <xdr:twoCellAnchor>
    <xdr:from>
      <xdr:col>9</xdr:col>
      <xdr:colOff>177758</xdr:colOff>
      <xdr:row>274</xdr:row>
      <xdr:rowOff>15158</xdr:rowOff>
    </xdr:from>
    <xdr:to>
      <xdr:col>13</xdr:col>
      <xdr:colOff>179133</xdr:colOff>
      <xdr:row>274</xdr:row>
      <xdr:rowOff>15158</xdr:rowOff>
    </xdr:to>
    <xdr:sp macro="" textlink="">
      <xdr:nvSpPr>
        <xdr:cNvPr id="20" name="Line 22"/>
        <xdr:cNvSpPr>
          <a:spLocks noChangeShapeType="1"/>
        </xdr:cNvSpPr>
      </xdr:nvSpPr>
      <xdr:spPr bwMode="auto">
        <a:xfrm>
          <a:off x="1993111" y="37465217"/>
          <a:ext cx="808198" cy="0"/>
        </a:xfrm>
        <a:prstGeom prst="line">
          <a:avLst/>
        </a:prstGeom>
        <a:noFill/>
        <a:ln w="9525">
          <a:solidFill>
            <a:srgbClr val="000000"/>
          </a:solidFill>
          <a:round/>
          <a:headEnd/>
          <a:tailEnd type="triangle" w="med" len="med"/>
        </a:ln>
      </xdr:spPr>
    </xdr:sp>
    <xdr:clientData/>
  </xdr:twoCellAnchor>
  <xdr:twoCellAnchor>
    <xdr:from>
      <xdr:col>10</xdr:col>
      <xdr:colOff>18422</xdr:colOff>
      <xdr:row>277</xdr:row>
      <xdr:rowOff>72490</xdr:rowOff>
    </xdr:from>
    <xdr:to>
      <xdr:col>14</xdr:col>
      <xdr:colOff>10272</xdr:colOff>
      <xdr:row>277</xdr:row>
      <xdr:rowOff>72490</xdr:rowOff>
    </xdr:to>
    <xdr:sp macro="" textlink="">
      <xdr:nvSpPr>
        <xdr:cNvPr id="21" name="Line 23"/>
        <xdr:cNvSpPr>
          <a:spLocks noChangeShapeType="1"/>
        </xdr:cNvSpPr>
      </xdr:nvSpPr>
      <xdr:spPr bwMode="auto">
        <a:xfrm>
          <a:off x="2035481" y="38564696"/>
          <a:ext cx="798673" cy="0"/>
        </a:xfrm>
        <a:prstGeom prst="line">
          <a:avLst/>
        </a:prstGeom>
        <a:noFill/>
        <a:ln w="9525">
          <a:solidFill>
            <a:srgbClr val="000000"/>
          </a:solidFill>
          <a:round/>
          <a:headEnd/>
          <a:tailEnd type="triangle" w="med" len="med"/>
        </a:ln>
      </xdr:spPr>
    </xdr:sp>
    <xdr:clientData/>
  </xdr:twoCellAnchor>
  <xdr:twoCellAnchor>
    <xdr:from>
      <xdr:col>9</xdr:col>
      <xdr:colOff>186673</xdr:colOff>
      <xdr:row>281</xdr:row>
      <xdr:rowOff>138746</xdr:rowOff>
    </xdr:from>
    <xdr:to>
      <xdr:col>9</xdr:col>
      <xdr:colOff>193284</xdr:colOff>
      <xdr:row>294</xdr:row>
      <xdr:rowOff>72659</xdr:rowOff>
    </xdr:to>
    <xdr:sp macro="" textlink="">
      <xdr:nvSpPr>
        <xdr:cNvPr id="22" name="Line 24"/>
        <xdr:cNvSpPr>
          <a:spLocks noChangeShapeType="1"/>
        </xdr:cNvSpPr>
      </xdr:nvSpPr>
      <xdr:spPr bwMode="auto">
        <a:xfrm flipH="1">
          <a:off x="2002026" y="40995393"/>
          <a:ext cx="6611" cy="4180942"/>
        </a:xfrm>
        <a:prstGeom prst="line">
          <a:avLst/>
        </a:prstGeom>
        <a:noFill/>
        <a:ln w="9525">
          <a:solidFill>
            <a:srgbClr val="000000"/>
          </a:solidFill>
          <a:round/>
          <a:headEnd/>
          <a:tailEnd/>
        </a:ln>
      </xdr:spPr>
    </xdr:sp>
    <xdr:clientData/>
  </xdr:twoCellAnchor>
  <xdr:twoCellAnchor>
    <xdr:from>
      <xdr:col>9</xdr:col>
      <xdr:colOff>184819</xdr:colOff>
      <xdr:row>283</xdr:row>
      <xdr:rowOff>431331</xdr:rowOff>
    </xdr:from>
    <xdr:to>
      <xdr:col>14</xdr:col>
      <xdr:colOff>10272</xdr:colOff>
      <xdr:row>283</xdr:row>
      <xdr:rowOff>431331</xdr:rowOff>
    </xdr:to>
    <xdr:sp macro="" textlink="">
      <xdr:nvSpPr>
        <xdr:cNvPr id="23" name="Line 25"/>
        <xdr:cNvSpPr>
          <a:spLocks noChangeShapeType="1"/>
        </xdr:cNvSpPr>
      </xdr:nvSpPr>
      <xdr:spPr bwMode="auto">
        <a:xfrm>
          <a:off x="2000172" y="41881890"/>
          <a:ext cx="833982" cy="0"/>
        </a:xfrm>
        <a:prstGeom prst="line">
          <a:avLst/>
        </a:prstGeom>
        <a:noFill/>
        <a:ln w="9525">
          <a:solidFill>
            <a:srgbClr val="000000"/>
          </a:solidFill>
          <a:round/>
          <a:headEnd/>
          <a:tailEnd type="triangle" w="med" len="med"/>
        </a:ln>
      </xdr:spPr>
    </xdr:sp>
    <xdr:clientData/>
  </xdr:twoCellAnchor>
  <xdr:twoCellAnchor>
    <xdr:from>
      <xdr:col>10</xdr:col>
      <xdr:colOff>8897</xdr:colOff>
      <xdr:row>287</xdr:row>
      <xdr:rowOff>145122</xdr:rowOff>
    </xdr:from>
    <xdr:to>
      <xdr:col>14</xdr:col>
      <xdr:colOff>747</xdr:colOff>
      <xdr:row>287</xdr:row>
      <xdr:rowOff>145122</xdr:rowOff>
    </xdr:to>
    <xdr:sp macro="" textlink="">
      <xdr:nvSpPr>
        <xdr:cNvPr id="24" name="Line 26"/>
        <xdr:cNvSpPr>
          <a:spLocks noChangeShapeType="1"/>
        </xdr:cNvSpPr>
      </xdr:nvSpPr>
      <xdr:spPr bwMode="auto">
        <a:xfrm>
          <a:off x="2025956" y="43052446"/>
          <a:ext cx="798673" cy="0"/>
        </a:xfrm>
        <a:prstGeom prst="line">
          <a:avLst/>
        </a:prstGeom>
        <a:noFill/>
        <a:ln w="9525">
          <a:solidFill>
            <a:srgbClr val="000000"/>
          </a:solidFill>
          <a:round/>
          <a:headEnd/>
          <a:tailEnd type="triangle" w="med" len="med"/>
        </a:ln>
      </xdr:spPr>
    </xdr:sp>
    <xdr:clientData/>
  </xdr:twoCellAnchor>
  <xdr:twoCellAnchor>
    <xdr:from>
      <xdr:col>9</xdr:col>
      <xdr:colOff>193285</xdr:colOff>
      <xdr:row>291</xdr:row>
      <xdr:rowOff>101943</xdr:rowOff>
    </xdr:from>
    <xdr:to>
      <xdr:col>14</xdr:col>
      <xdr:colOff>747</xdr:colOff>
      <xdr:row>291</xdr:row>
      <xdr:rowOff>101943</xdr:rowOff>
    </xdr:to>
    <xdr:sp macro="" textlink="">
      <xdr:nvSpPr>
        <xdr:cNvPr id="25" name="Line 27"/>
        <xdr:cNvSpPr>
          <a:spLocks noChangeShapeType="1"/>
        </xdr:cNvSpPr>
      </xdr:nvSpPr>
      <xdr:spPr bwMode="auto">
        <a:xfrm>
          <a:off x="2008638" y="44264325"/>
          <a:ext cx="815991" cy="0"/>
        </a:xfrm>
        <a:prstGeom prst="line">
          <a:avLst/>
        </a:prstGeom>
        <a:noFill/>
        <a:ln w="9525">
          <a:solidFill>
            <a:srgbClr val="000000"/>
          </a:solidFill>
          <a:round/>
          <a:headEnd/>
          <a:tailEnd type="triangle" w="med" len="med"/>
        </a:ln>
      </xdr:spPr>
    </xdr:sp>
    <xdr:clientData/>
  </xdr:twoCellAnchor>
  <xdr:twoCellAnchor>
    <xdr:from>
      <xdr:col>18</xdr:col>
      <xdr:colOff>107893</xdr:colOff>
      <xdr:row>263</xdr:row>
      <xdr:rowOff>52919</xdr:rowOff>
    </xdr:from>
    <xdr:to>
      <xdr:col>49</xdr:col>
      <xdr:colOff>216472</xdr:colOff>
      <xdr:row>263</xdr:row>
      <xdr:rowOff>276059</xdr:rowOff>
    </xdr:to>
    <xdr:sp macro="" textlink="">
      <xdr:nvSpPr>
        <xdr:cNvPr id="26" name="Text Box 31"/>
        <xdr:cNvSpPr txBox="1">
          <a:spLocks noChangeArrowheads="1"/>
        </xdr:cNvSpPr>
      </xdr:nvSpPr>
      <xdr:spPr bwMode="auto">
        <a:xfrm>
          <a:off x="3738599" y="33681772"/>
          <a:ext cx="6361461" cy="2231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24</xdr:col>
      <xdr:colOff>188060</xdr:colOff>
      <xdr:row>267</xdr:row>
      <xdr:rowOff>130681</xdr:rowOff>
    </xdr:from>
    <xdr:to>
      <xdr:col>49</xdr:col>
      <xdr:colOff>291936</xdr:colOff>
      <xdr:row>268</xdr:row>
      <xdr:rowOff>152344</xdr:rowOff>
    </xdr:to>
    <xdr:sp macro="" textlink="">
      <xdr:nvSpPr>
        <xdr:cNvPr id="27" name="Text Box 46"/>
        <xdr:cNvSpPr txBox="1">
          <a:spLocks noChangeArrowheads="1"/>
        </xdr:cNvSpPr>
      </xdr:nvSpPr>
      <xdr:spPr bwMode="auto">
        <a:xfrm>
          <a:off x="5029001" y="35149063"/>
          <a:ext cx="5146523" cy="36904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通信設備購入、通信設備整備、情報システム借入保守、通信回線料　等</a:t>
          </a:r>
        </a:p>
      </xdr:txBody>
    </xdr:sp>
    <xdr:clientData/>
  </xdr:twoCellAnchor>
  <xdr:twoCellAnchor>
    <xdr:from>
      <xdr:col>25</xdr:col>
      <xdr:colOff>124997</xdr:colOff>
      <xdr:row>270</xdr:row>
      <xdr:rowOff>252365</xdr:rowOff>
    </xdr:from>
    <xdr:to>
      <xdr:col>45</xdr:col>
      <xdr:colOff>31865</xdr:colOff>
      <xdr:row>271</xdr:row>
      <xdr:rowOff>128330</xdr:rowOff>
    </xdr:to>
    <xdr:sp macro="" textlink="">
      <xdr:nvSpPr>
        <xdr:cNvPr id="28" name="Text Box 47"/>
        <xdr:cNvSpPr txBox="1">
          <a:spLocks noChangeArrowheads="1"/>
        </xdr:cNvSpPr>
      </xdr:nvSpPr>
      <xdr:spPr bwMode="auto">
        <a:xfrm>
          <a:off x="5167644" y="36312894"/>
          <a:ext cx="3940986" cy="22334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通信設備購入</a:t>
          </a:r>
          <a:r>
            <a:rPr lang="ja-JP" altLang="en-US" sz="1200" b="0" i="0" baseline="0">
              <a:effectLst/>
              <a:latin typeface="+mn-lt"/>
              <a:ea typeface="+mn-ea"/>
              <a:cs typeface="+mn-cs"/>
            </a:rPr>
            <a:t>、情報通信システム借入保守</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24</xdr:col>
      <xdr:colOff>191538</xdr:colOff>
      <xdr:row>273</xdr:row>
      <xdr:rowOff>224312</xdr:rowOff>
    </xdr:from>
    <xdr:to>
      <xdr:col>49</xdr:col>
      <xdr:colOff>291937</xdr:colOff>
      <xdr:row>274</xdr:row>
      <xdr:rowOff>148104</xdr:rowOff>
    </xdr:to>
    <xdr:sp macro="" textlink="">
      <xdr:nvSpPr>
        <xdr:cNvPr id="29" name="Text Box 48"/>
        <xdr:cNvSpPr txBox="1">
          <a:spLocks noChangeArrowheads="1"/>
        </xdr:cNvSpPr>
      </xdr:nvSpPr>
      <xdr:spPr bwMode="auto">
        <a:xfrm>
          <a:off x="5032479" y="37326988"/>
          <a:ext cx="5143046" cy="271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通信設備購入、通信設備整備、情報システム借入保守、通信回線料　等</a:t>
          </a:r>
        </a:p>
      </xdr:txBody>
    </xdr:sp>
    <xdr:clientData/>
  </xdr:twoCellAnchor>
  <xdr:twoCellAnchor>
    <xdr:from>
      <xdr:col>27</xdr:col>
      <xdr:colOff>5868</xdr:colOff>
      <xdr:row>276</xdr:row>
      <xdr:rowOff>265262</xdr:rowOff>
    </xdr:from>
    <xdr:to>
      <xdr:col>39</xdr:col>
      <xdr:colOff>37402</xdr:colOff>
      <xdr:row>277</xdr:row>
      <xdr:rowOff>104766</xdr:rowOff>
    </xdr:to>
    <xdr:sp macro="" textlink="">
      <xdr:nvSpPr>
        <xdr:cNvPr id="30" name="Text Box 49"/>
        <xdr:cNvSpPr txBox="1">
          <a:spLocks noChangeArrowheads="1"/>
        </xdr:cNvSpPr>
      </xdr:nvSpPr>
      <xdr:spPr bwMode="auto">
        <a:xfrm>
          <a:off x="5451927" y="38410086"/>
          <a:ext cx="2452004" cy="18688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98358</xdr:colOff>
      <xdr:row>280</xdr:row>
      <xdr:rowOff>221438</xdr:rowOff>
    </xdr:from>
    <xdr:to>
      <xdr:col>49</xdr:col>
      <xdr:colOff>108295</xdr:colOff>
      <xdr:row>280</xdr:row>
      <xdr:rowOff>508912</xdr:rowOff>
    </xdr:to>
    <xdr:sp macro="" textlink="">
      <xdr:nvSpPr>
        <xdr:cNvPr id="31" name="Text Box 32"/>
        <xdr:cNvSpPr txBox="1">
          <a:spLocks noChangeArrowheads="1"/>
        </xdr:cNvSpPr>
      </xdr:nvSpPr>
      <xdr:spPr bwMode="auto">
        <a:xfrm>
          <a:off x="3930770" y="40405732"/>
          <a:ext cx="6061113" cy="287474"/>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172865</xdr:colOff>
      <xdr:row>287</xdr:row>
      <xdr:rowOff>50949</xdr:rowOff>
    </xdr:from>
    <xdr:to>
      <xdr:col>45</xdr:col>
      <xdr:colOff>144667</xdr:colOff>
      <xdr:row>287</xdr:row>
      <xdr:rowOff>274578</xdr:rowOff>
    </xdr:to>
    <xdr:sp macro="" textlink="">
      <xdr:nvSpPr>
        <xdr:cNvPr id="32" name="Text Box 50"/>
        <xdr:cNvSpPr txBox="1">
          <a:spLocks noChangeArrowheads="1"/>
        </xdr:cNvSpPr>
      </xdr:nvSpPr>
      <xdr:spPr bwMode="auto">
        <a:xfrm>
          <a:off x="5215512" y="42958273"/>
          <a:ext cx="4005920" cy="2236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　等</a:t>
          </a:r>
        </a:p>
      </xdr:txBody>
    </xdr:sp>
    <xdr:clientData/>
  </xdr:twoCellAnchor>
  <xdr:twoCellAnchor>
    <xdr:from>
      <xdr:col>25</xdr:col>
      <xdr:colOff>160374</xdr:colOff>
      <xdr:row>283</xdr:row>
      <xdr:rowOff>359410</xdr:rowOff>
    </xdr:from>
    <xdr:to>
      <xdr:col>41</xdr:col>
      <xdr:colOff>45821</xdr:colOff>
      <xdr:row>284</xdr:row>
      <xdr:rowOff>130842</xdr:rowOff>
    </xdr:to>
    <xdr:sp macro="" textlink="">
      <xdr:nvSpPr>
        <xdr:cNvPr id="33" name="Text Box 51"/>
        <xdr:cNvSpPr txBox="1">
          <a:spLocks noChangeArrowheads="1"/>
        </xdr:cNvSpPr>
      </xdr:nvSpPr>
      <xdr:spPr bwMode="auto">
        <a:xfrm>
          <a:off x="5203021" y="41809969"/>
          <a:ext cx="3112741" cy="219667"/>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11983</xdr:colOff>
      <xdr:row>291</xdr:row>
      <xdr:rowOff>33867</xdr:rowOff>
    </xdr:from>
    <xdr:to>
      <xdr:col>44</xdr:col>
      <xdr:colOff>108502</xdr:colOff>
      <xdr:row>291</xdr:row>
      <xdr:rowOff>249256</xdr:rowOff>
    </xdr:to>
    <xdr:sp macro="" textlink="">
      <xdr:nvSpPr>
        <xdr:cNvPr id="34" name="Text Box 52"/>
        <xdr:cNvSpPr txBox="1">
          <a:spLocks noChangeArrowheads="1"/>
        </xdr:cNvSpPr>
      </xdr:nvSpPr>
      <xdr:spPr bwMode="auto">
        <a:xfrm>
          <a:off x="5256336" y="44196249"/>
          <a:ext cx="3727225" cy="21538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48103</xdr:colOff>
      <xdr:row>286</xdr:row>
      <xdr:rowOff>169579</xdr:rowOff>
    </xdr:from>
    <xdr:to>
      <xdr:col>24</xdr:col>
      <xdr:colOff>176739</xdr:colOff>
      <xdr:row>288</xdr:row>
      <xdr:rowOff>128309</xdr:rowOff>
    </xdr:to>
    <xdr:sp macro="" textlink="">
      <xdr:nvSpPr>
        <xdr:cNvPr id="35" name="Text Box 16"/>
        <xdr:cNvSpPr txBox="1">
          <a:spLocks noChangeArrowheads="1"/>
        </xdr:cNvSpPr>
      </xdr:nvSpPr>
      <xdr:spPr bwMode="auto">
        <a:xfrm>
          <a:off x="2871985" y="42763138"/>
          <a:ext cx="2145695" cy="58625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469</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1,169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123053</xdr:colOff>
      <xdr:row>285</xdr:row>
      <xdr:rowOff>182573</xdr:rowOff>
    </xdr:from>
    <xdr:to>
      <xdr:col>25</xdr:col>
      <xdr:colOff>186272</xdr:colOff>
      <xdr:row>286</xdr:row>
      <xdr:rowOff>143582</xdr:rowOff>
    </xdr:to>
    <xdr:sp macro="" textlink="">
      <xdr:nvSpPr>
        <xdr:cNvPr id="36" name="Text Box 8"/>
        <xdr:cNvSpPr txBox="1">
          <a:spLocks noChangeArrowheads="1"/>
        </xdr:cNvSpPr>
      </xdr:nvSpPr>
      <xdr:spPr bwMode="auto">
        <a:xfrm>
          <a:off x="2946935" y="42462367"/>
          <a:ext cx="2281984" cy="274774"/>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ja-JP" altLang="ja-JP" sz="1200" b="0" i="0" baseline="0">
              <a:effectLst/>
              <a:latin typeface="+mn-lt"/>
              <a:ea typeface="+mn-ea"/>
              <a:cs typeface="+mn-cs"/>
            </a:rPr>
            <a:t>（企画競争含む）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45281</xdr:colOff>
      <xdr:row>293</xdr:row>
      <xdr:rowOff>131262</xdr:rowOff>
    </xdr:from>
    <xdr:to>
      <xdr:col>22</xdr:col>
      <xdr:colOff>56294</xdr:colOff>
      <xdr:row>295</xdr:row>
      <xdr:rowOff>153693</xdr:rowOff>
    </xdr:to>
    <xdr:sp macro="" textlink="">
      <xdr:nvSpPr>
        <xdr:cNvPr id="37" name="Text Box 12"/>
        <xdr:cNvSpPr txBox="1">
          <a:spLocks noChangeArrowheads="1"/>
        </xdr:cNvSpPr>
      </xdr:nvSpPr>
      <xdr:spPr bwMode="auto">
        <a:xfrm>
          <a:off x="2869163" y="44921174"/>
          <a:ext cx="1624660" cy="64996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J</a:t>
          </a:r>
          <a:r>
            <a:rPr lang="ja-JP" altLang="en-US" sz="1200" b="0" i="0" u="none" strike="noStrike" baseline="0">
              <a:solidFill>
                <a:srgbClr val="000000"/>
              </a:solidFill>
              <a:latin typeface="ＭＳ Ｐゴシック"/>
              <a:ea typeface="ＭＳ Ｐゴシック"/>
            </a:rPr>
            <a:t> ： 職員旅費</a:t>
          </a:r>
        </a:p>
        <a:p>
          <a:pPr algn="ctr" rtl="0">
            <a:lnSpc>
              <a:spcPts val="1400"/>
            </a:lnSpc>
            <a:defRPr sz="1000"/>
          </a:pP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10</xdr:col>
      <xdr:colOff>2162</xdr:colOff>
      <xdr:row>294</xdr:row>
      <xdr:rowOff>92283</xdr:rowOff>
    </xdr:from>
    <xdr:to>
      <xdr:col>14</xdr:col>
      <xdr:colOff>11330</xdr:colOff>
      <xdr:row>294</xdr:row>
      <xdr:rowOff>92283</xdr:rowOff>
    </xdr:to>
    <xdr:sp macro="" textlink="">
      <xdr:nvSpPr>
        <xdr:cNvPr id="38" name="Line 27"/>
        <xdr:cNvSpPr>
          <a:spLocks noChangeShapeType="1"/>
        </xdr:cNvSpPr>
      </xdr:nvSpPr>
      <xdr:spPr bwMode="auto">
        <a:xfrm>
          <a:off x="2019221" y="45195959"/>
          <a:ext cx="815991" cy="0"/>
        </a:xfrm>
        <a:prstGeom prst="line">
          <a:avLst/>
        </a:prstGeom>
        <a:noFill/>
        <a:ln w="9525">
          <a:solidFill>
            <a:srgbClr val="000000"/>
          </a:solidFill>
          <a:round/>
          <a:headEnd/>
          <a:tailEnd type="triangle" w="med" len="med"/>
        </a:ln>
      </xdr:spPr>
    </xdr:sp>
    <xdr:clientData/>
  </xdr:twoCellAnchor>
  <xdr:twoCellAnchor>
    <xdr:from>
      <xdr:col>23</xdr:col>
      <xdr:colOff>17775</xdr:colOff>
      <xdr:row>294</xdr:row>
      <xdr:rowOff>72659</xdr:rowOff>
    </xdr:from>
    <xdr:to>
      <xdr:col>28</xdr:col>
      <xdr:colOff>50755</xdr:colOff>
      <xdr:row>294</xdr:row>
      <xdr:rowOff>286464</xdr:rowOff>
    </xdr:to>
    <xdr:sp macro="" textlink="">
      <xdr:nvSpPr>
        <xdr:cNvPr id="39" name="Text Box 52"/>
        <xdr:cNvSpPr txBox="1">
          <a:spLocks noChangeArrowheads="1"/>
        </xdr:cNvSpPr>
      </xdr:nvSpPr>
      <xdr:spPr bwMode="auto">
        <a:xfrm>
          <a:off x="4657010" y="45176335"/>
          <a:ext cx="1041510" cy="21380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職員旅費</a:t>
          </a:r>
        </a:p>
      </xdr:txBody>
    </xdr:sp>
    <xdr:clientData/>
  </xdr:twoCellAnchor>
  <xdr:twoCellAnchor>
    <xdr:from>
      <xdr:col>10</xdr:col>
      <xdr:colOff>5615</xdr:colOff>
      <xdr:row>278</xdr:row>
      <xdr:rowOff>609113</xdr:rowOff>
    </xdr:from>
    <xdr:to>
      <xdr:col>13</xdr:col>
      <xdr:colOff>199171</xdr:colOff>
      <xdr:row>278</xdr:row>
      <xdr:rowOff>609113</xdr:rowOff>
    </xdr:to>
    <xdr:sp macro="" textlink="">
      <xdr:nvSpPr>
        <xdr:cNvPr id="40" name="Line 23"/>
        <xdr:cNvSpPr>
          <a:spLocks noChangeShapeType="1"/>
        </xdr:cNvSpPr>
      </xdr:nvSpPr>
      <xdr:spPr bwMode="auto">
        <a:xfrm>
          <a:off x="2022674" y="39448701"/>
          <a:ext cx="798673" cy="0"/>
        </a:xfrm>
        <a:prstGeom prst="line">
          <a:avLst/>
        </a:prstGeom>
        <a:noFill/>
        <a:ln w="9525">
          <a:solidFill>
            <a:srgbClr val="000000"/>
          </a:solidFill>
          <a:round/>
          <a:headEnd/>
          <a:tailEnd type="triangle" w="med" len="med"/>
        </a:ln>
      </xdr:spPr>
    </xdr:sp>
    <xdr:clientData/>
  </xdr:twoCellAnchor>
  <xdr:twoCellAnchor>
    <xdr:from>
      <xdr:col>14</xdr:col>
      <xdr:colOff>36512</xdr:colOff>
      <xdr:row>278</xdr:row>
      <xdr:rowOff>272005</xdr:rowOff>
    </xdr:from>
    <xdr:to>
      <xdr:col>22</xdr:col>
      <xdr:colOff>15474</xdr:colOff>
      <xdr:row>279</xdr:row>
      <xdr:rowOff>268050</xdr:rowOff>
    </xdr:to>
    <xdr:sp macro="" textlink="">
      <xdr:nvSpPr>
        <xdr:cNvPr id="41" name="Text Box 7"/>
        <xdr:cNvSpPr txBox="1">
          <a:spLocks noChangeArrowheads="1"/>
        </xdr:cNvSpPr>
      </xdr:nvSpPr>
      <xdr:spPr bwMode="auto">
        <a:xfrm>
          <a:off x="2860394" y="39111593"/>
          <a:ext cx="1592609" cy="66839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職員旅費</a:t>
          </a:r>
        </a:p>
        <a:p>
          <a:pPr algn="ctr" rtl="0">
            <a:lnSpc>
              <a:spcPts val="1400"/>
            </a:lnSpc>
            <a:defRPr sz="1000"/>
          </a:pPr>
          <a:r>
            <a:rPr lang="en-US" altLang="ja-JP" sz="1200" b="0" i="0" u="none" strike="noStrike" baseline="0">
              <a:solidFill>
                <a:srgbClr val="000000"/>
              </a:solidFill>
              <a:latin typeface="ＭＳ Ｐゴシック"/>
              <a:ea typeface="ＭＳ Ｐゴシック"/>
            </a:rPr>
            <a:t>0.3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22</xdr:col>
      <xdr:colOff>165152</xdr:colOff>
      <xdr:row>278</xdr:row>
      <xdr:rowOff>538934</xdr:rowOff>
    </xdr:from>
    <xdr:to>
      <xdr:col>27</xdr:col>
      <xdr:colOff>65286</xdr:colOff>
      <xdr:row>279</xdr:row>
      <xdr:rowOff>84296</xdr:rowOff>
    </xdr:to>
    <xdr:sp macro="" textlink="">
      <xdr:nvSpPr>
        <xdr:cNvPr id="42" name="Text Box 52"/>
        <xdr:cNvSpPr txBox="1">
          <a:spLocks noChangeArrowheads="1"/>
        </xdr:cNvSpPr>
      </xdr:nvSpPr>
      <xdr:spPr bwMode="auto">
        <a:xfrm>
          <a:off x="4602681" y="39378522"/>
          <a:ext cx="908664" cy="21771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職員旅費</a:t>
          </a:r>
        </a:p>
      </xdr:txBody>
    </xdr:sp>
    <xdr:clientData/>
  </xdr:twoCellAnchor>
  <xdr:twoCellAnchor>
    <xdr:from>
      <xdr:col>9</xdr:col>
      <xdr:colOff>186671</xdr:colOff>
      <xdr:row>264</xdr:row>
      <xdr:rowOff>130725</xdr:rowOff>
    </xdr:from>
    <xdr:to>
      <xdr:col>9</xdr:col>
      <xdr:colOff>186671</xdr:colOff>
      <xdr:row>279</xdr:row>
      <xdr:rowOff>434796</xdr:rowOff>
    </xdr:to>
    <xdr:sp macro="" textlink="">
      <xdr:nvSpPr>
        <xdr:cNvPr id="43" name="Line 18"/>
        <xdr:cNvSpPr>
          <a:spLocks noChangeShapeType="1"/>
        </xdr:cNvSpPr>
      </xdr:nvSpPr>
      <xdr:spPr bwMode="auto">
        <a:xfrm flipH="1">
          <a:off x="2002024" y="34106960"/>
          <a:ext cx="0" cy="5839777"/>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Normal="75" zoomScaleSheetLayoutView="100" zoomScalePageLayoutView="85" workbookViewId="0">
      <selection activeCell="A5" sqref="A5:F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8">
        <v>2022</v>
      </c>
      <c r="AE2" s="898"/>
      <c r="AF2" s="898"/>
      <c r="AG2" s="898"/>
      <c r="AH2" s="898"/>
      <c r="AI2" s="90" t="s">
        <v>353</v>
      </c>
      <c r="AJ2" s="898" t="s">
        <v>673</v>
      </c>
      <c r="AK2" s="898"/>
      <c r="AL2" s="898"/>
      <c r="AM2" s="898"/>
      <c r="AN2" s="90" t="s">
        <v>353</v>
      </c>
      <c r="AO2" s="898">
        <v>21</v>
      </c>
      <c r="AP2" s="898"/>
      <c r="AQ2" s="898"/>
      <c r="AR2" s="91" t="s">
        <v>353</v>
      </c>
      <c r="AS2" s="899">
        <v>205</v>
      </c>
      <c r="AT2" s="899"/>
      <c r="AU2" s="899"/>
      <c r="AV2" s="90" t="str">
        <f>IF(AW2="","","-")</f>
        <v/>
      </c>
      <c r="AW2" s="900"/>
      <c r="AX2" s="900"/>
    </row>
    <row r="3" spans="1:50" ht="21" customHeight="1" thickBot="1" x14ac:dyDescent="0.2">
      <c r="A3" s="901" t="s">
        <v>671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56</v>
      </c>
      <c r="AJ3" s="903" t="s">
        <v>674</v>
      </c>
      <c r="AK3" s="903"/>
      <c r="AL3" s="903"/>
      <c r="AM3" s="903"/>
      <c r="AN3" s="903"/>
      <c r="AO3" s="903"/>
      <c r="AP3" s="903"/>
      <c r="AQ3" s="903"/>
      <c r="AR3" s="903"/>
      <c r="AS3" s="903"/>
      <c r="AT3" s="903"/>
      <c r="AU3" s="903"/>
      <c r="AV3" s="903"/>
      <c r="AW3" s="903"/>
      <c r="AX3" s="24" t="s">
        <v>57</v>
      </c>
    </row>
    <row r="4" spans="1:50" ht="24.75" customHeight="1" x14ac:dyDescent="0.15">
      <c r="A4" s="873" t="s">
        <v>23</v>
      </c>
      <c r="B4" s="874"/>
      <c r="C4" s="874"/>
      <c r="D4" s="874"/>
      <c r="E4" s="874"/>
      <c r="F4" s="874"/>
      <c r="G4" s="875" t="s">
        <v>675</v>
      </c>
      <c r="H4" s="876"/>
      <c r="I4" s="876"/>
      <c r="J4" s="876"/>
      <c r="K4" s="876"/>
      <c r="L4" s="876"/>
      <c r="M4" s="876"/>
      <c r="N4" s="876"/>
      <c r="O4" s="876"/>
      <c r="P4" s="876"/>
      <c r="Q4" s="876"/>
      <c r="R4" s="876"/>
      <c r="S4" s="876"/>
      <c r="T4" s="876"/>
      <c r="U4" s="876"/>
      <c r="V4" s="876"/>
      <c r="W4" s="876"/>
      <c r="X4" s="876"/>
      <c r="Y4" s="877" t="s">
        <v>1</v>
      </c>
      <c r="Z4" s="878"/>
      <c r="AA4" s="878"/>
      <c r="AB4" s="878"/>
      <c r="AC4" s="878"/>
      <c r="AD4" s="879"/>
      <c r="AE4" s="880" t="s">
        <v>676</v>
      </c>
      <c r="AF4" s="881"/>
      <c r="AG4" s="881"/>
      <c r="AH4" s="881"/>
      <c r="AI4" s="881"/>
      <c r="AJ4" s="881"/>
      <c r="AK4" s="881"/>
      <c r="AL4" s="881"/>
      <c r="AM4" s="881"/>
      <c r="AN4" s="881"/>
      <c r="AO4" s="881"/>
      <c r="AP4" s="882"/>
      <c r="AQ4" s="883" t="s">
        <v>2</v>
      </c>
      <c r="AR4" s="878"/>
      <c r="AS4" s="878"/>
      <c r="AT4" s="878"/>
      <c r="AU4" s="878"/>
      <c r="AV4" s="878"/>
      <c r="AW4" s="878"/>
      <c r="AX4" s="884"/>
    </row>
    <row r="5" spans="1:50" ht="30" customHeight="1" x14ac:dyDescent="0.15">
      <c r="A5" s="885" t="s">
        <v>59</v>
      </c>
      <c r="B5" s="886"/>
      <c r="C5" s="886"/>
      <c r="D5" s="886"/>
      <c r="E5" s="886"/>
      <c r="F5" s="887"/>
      <c r="G5" s="888" t="s">
        <v>382</v>
      </c>
      <c r="H5" s="889"/>
      <c r="I5" s="889"/>
      <c r="J5" s="889"/>
      <c r="K5" s="889"/>
      <c r="L5" s="889"/>
      <c r="M5" s="890" t="s">
        <v>58</v>
      </c>
      <c r="N5" s="891"/>
      <c r="O5" s="891"/>
      <c r="P5" s="891"/>
      <c r="Q5" s="891"/>
      <c r="R5" s="892"/>
      <c r="S5" s="893" t="s">
        <v>62</v>
      </c>
      <c r="T5" s="889"/>
      <c r="U5" s="889"/>
      <c r="V5" s="889"/>
      <c r="W5" s="889"/>
      <c r="X5" s="894"/>
      <c r="Y5" s="895" t="s">
        <v>3</v>
      </c>
      <c r="Z5" s="896"/>
      <c r="AA5" s="896"/>
      <c r="AB5" s="896"/>
      <c r="AC5" s="896"/>
      <c r="AD5" s="897"/>
      <c r="AE5" s="855" t="s">
        <v>677</v>
      </c>
      <c r="AF5" s="855"/>
      <c r="AG5" s="855"/>
      <c r="AH5" s="855"/>
      <c r="AI5" s="855"/>
      <c r="AJ5" s="855"/>
      <c r="AK5" s="855"/>
      <c r="AL5" s="855"/>
      <c r="AM5" s="855"/>
      <c r="AN5" s="855"/>
      <c r="AO5" s="855"/>
      <c r="AP5" s="856"/>
      <c r="AQ5" s="857" t="s">
        <v>678</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679</v>
      </c>
      <c r="H7" s="866"/>
      <c r="I7" s="866"/>
      <c r="J7" s="866"/>
      <c r="K7" s="866"/>
      <c r="L7" s="866"/>
      <c r="M7" s="866"/>
      <c r="N7" s="866"/>
      <c r="O7" s="866"/>
      <c r="P7" s="866"/>
      <c r="Q7" s="866"/>
      <c r="R7" s="866"/>
      <c r="S7" s="866"/>
      <c r="T7" s="866"/>
      <c r="U7" s="866"/>
      <c r="V7" s="866"/>
      <c r="W7" s="866"/>
      <c r="X7" s="867"/>
      <c r="Y7" s="868" t="s">
        <v>338</v>
      </c>
      <c r="Z7" s="720"/>
      <c r="AA7" s="720"/>
      <c r="AB7" s="720"/>
      <c r="AC7" s="720"/>
      <c r="AD7" s="869"/>
      <c r="AE7" s="870" t="s">
        <v>681</v>
      </c>
      <c r="AF7" s="871"/>
      <c r="AG7" s="871"/>
      <c r="AH7" s="871"/>
      <c r="AI7" s="871"/>
      <c r="AJ7" s="871"/>
      <c r="AK7" s="871"/>
      <c r="AL7" s="871"/>
      <c r="AM7" s="871"/>
      <c r="AN7" s="871"/>
      <c r="AO7" s="871"/>
      <c r="AP7" s="871"/>
      <c r="AQ7" s="871"/>
      <c r="AR7" s="871"/>
      <c r="AS7" s="871"/>
      <c r="AT7" s="871"/>
      <c r="AU7" s="871"/>
      <c r="AV7" s="871"/>
      <c r="AW7" s="871"/>
      <c r="AX7" s="872"/>
    </row>
    <row r="8" spans="1:50" ht="53.25" customHeight="1" x14ac:dyDescent="0.15">
      <c r="A8" s="841" t="s">
        <v>228</v>
      </c>
      <c r="B8" s="842"/>
      <c r="C8" s="842"/>
      <c r="D8" s="842"/>
      <c r="E8" s="842"/>
      <c r="F8" s="843"/>
      <c r="G8" s="844" t="str">
        <f>入力規則等!A27</f>
        <v>海洋政策</v>
      </c>
      <c r="H8" s="845"/>
      <c r="I8" s="845"/>
      <c r="J8" s="845"/>
      <c r="K8" s="845"/>
      <c r="L8" s="845"/>
      <c r="M8" s="845"/>
      <c r="N8" s="845"/>
      <c r="O8" s="845"/>
      <c r="P8" s="845"/>
      <c r="Q8" s="845"/>
      <c r="R8" s="845"/>
      <c r="S8" s="845"/>
      <c r="T8" s="845"/>
      <c r="U8" s="845"/>
      <c r="V8" s="845"/>
      <c r="W8" s="845"/>
      <c r="X8" s="846"/>
      <c r="Y8" s="847" t="s">
        <v>229</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836" t="s">
        <v>21</v>
      </c>
      <c r="B9" s="837"/>
      <c r="C9" s="837"/>
      <c r="D9" s="837"/>
      <c r="E9" s="837"/>
      <c r="F9" s="837"/>
      <c r="G9" s="852" t="s">
        <v>682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24" t="s">
        <v>28</v>
      </c>
      <c r="B10" s="825"/>
      <c r="C10" s="825"/>
      <c r="D10" s="825"/>
      <c r="E10" s="825"/>
      <c r="F10" s="825"/>
      <c r="G10" s="826" t="s">
        <v>683</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824" t="s">
        <v>5</v>
      </c>
      <c r="B11" s="825"/>
      <c r="C11" s="825"/>
      <c r="D11" s="825"/>
      <c r="E11" s="825"/>
      <c r="F11" s="829"/>
      <c r="G11" s="830" t="str">
        <f>入力規則等!P10</f>
        <v>直接実施</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2"/>
    </row>
    <row r="12" spans="1:50" ht="21" customHeight="1" x14ac:dyDescent="0.15">
      <c r="A12" s="833" t="s">
        <v>22</v>
      </c>
      <c r="B12" s="834"/>
      <c r="C12" s="834"/>
      <c r="D12" s="834"/>
      <c r="E12" s="834"/>
      <c r="F12" s="835"/>
      <c r="G12" s="839"/>
      <c r="H12" s="840"/>
      <c r="I12" s="840"/>
      <c r="J12" s="840"/>
      <c r="K12" s="840"/>
      <c r="L12" s="840"/>
      <c r="M12" s="840"/>
      <c r="N12" s="840"/>
      <c r="O12" s="840"/>
      <c r="P12" s="606" t="s">
        <v>485</v>
      </c>
      <c r="Q12" s="607"/>
      <c r="R12" s="607"/>
      <c r="S12" s="607"/>
      <c r="T12" s="607"/>
      <c r="U12" s="607"/>
      <c r="V12" s="608"/>
      <c r="W12" s="606" t="s">
        <v>637</v>
      </c>
      <c r="X12" s="607"/>
      <c r="Y12" s="607"/>
      <c r="Z12" s="607"/>
      <c r="AA12" s="607"/>
      <c r="AB12" s="607"/>
      <c r="AC12" s="608"/>
      <c r="AD12" s="606" t="s">
        <v>639</v>
      </c>
      <c r="AE12" s="607"/>
      <c r="AF12" s="607"/>
      <c r="AG12" s="607"/>
      <c r="AH12" s="607"/>
      <c r="AI12" s="607"/>
      <c r="AJ12" s="608"/>
      <c r="AK12" s="606" t="s">
        <v>657</v>
      </c>
      <c r="AL12" s="607"/>
      <c r="AM12" s="607"/>
      <c r="AN12" s="607"/>
      <c r="AO12" s="607"/>
      <c r="AP12" s="607"/>
      <c r="AQ12" s="608"/>
      <c r="AR12" s="459"/>
      <c r="AS12" s="460"/>
      <c r="AT12" s="460"/>
      <c r="AU12" s="460"/>
      <c r="AV12" s="460"/>
      <c r="AW12" s="460"/>
      <c r="AX12" s="787"/>
    </row>
    <row r="13" spans="1:50" ht="21" customHeight="1" x14ac:dyDescent="0.15">
      <c r="A13" s="189"/>
      <c r="B13" s="190"/>
      <c r="C13" s="190"/>
      <c r="D13" s="190"/>
      <c r="E13" s="190"/>
      <c r="F13" s="191"/>
      <c r="G13" s="788" t="s">
        <v>6</v>
      </c>
      <c r="H13" s="789"/>
      <c r="I13" s="795" t="s">
        <v>7</v>
      </c>
      <c r="J13" s="796"/>
      <c r="K13" s="796"/>
      <c r="L13" s="796"/>
      <c r="M13" s="796"/>
      <c r="N13" s="796"/>
      <c r="O13" s="797"/>
      <c r="P13" s="107">
        <v>8522</v>
      </c>
      <c r="Q13" s="108"/>
      <c r="R13" s="108"/>
      <c r="S13" s="108"/>
      <c r="T13" s="108"/>
      <c r="U13" s="108"/>
      <c r="V13" s="109"/>
      <c r="W13" s="107">
        <v>6286</v>
      </c>
      <c r="X13" s="108"/>
      <c r="Y13" s="108"/>
      <c r="Z13" s="108"/>
      <c r="AA13" s="108"/>
      <c r="AB13" s="108"/>
      <c r="AC13" s="109"/>
      <c r="AD13" s="107">
        <v>8497</v>
      </c>
      <c r="AE13" s="108"/>
      <c r="AF13" s="108"/>
      <c r="AG13" s="108"/>
      <c r="AH13" s="108"/>
      <c r="AI13" s="108"/>
      <c r="AJ13" s="109"/>
      <c r="AK13" s="107">
        <v>2654</v>
      </c>
      <c r="AL13" s="108"/>
      <c r="AM13" s="108"/>
      <c r="AN13" s="108"/>
      <c r="AO13" s="108"/>
      <c r="AP13" s="108"/>
      <c r="AQ13" s="109"/>
      <c r="AR13" s="815"/>
      <c r="AS13" s="816"/>
      <c r="AT13" s="816"/>
      <c r="AU13" s="816"/>
      <c r="AV13" s="816"/>
      <c r="AW13" s="816"/>
      <c r="AX13" s="817"/>
    </row>
    <row r="14" spans="1:50" ht="21" customHeight="1" x14ac:dyDescent="0.15">
      <c r="A14" s="189"/>
      <c r="B14" s="190"/>
      <c r="C14" s="190"/>
      <c r="D14" s="190"/>
      <c r="E14" s="190"/>
      <c r="F14" s="191"/>
      <c r="G14" s="790"/>
      <c r="H14" s="791"/>
      <c r="I14" s="810" t="s">
        <v>8</v>
      </c>
      <c r="J14" s="811"/>
      <c r="K14" s="811"/>
      <c r="L14" s="811"/>
      <c r="M14" s="811"/>
      <c r="N14" s="811"/>
      <c r="O14" s="812"/>
      <c r="P14" s="107">
        <v>2430</v>
      </c>
      <c r="Q14" s="108"/>
      <c r="R14" s="108"/>
      <c r="S14" s="108"/>
      <c r="T14" s="108"/>
      <c r="U14" s="108"/>
      <c r="V14" s="109"/>
      <c r="W14" s="107">
        <v>1387</v>
      </c>
      <c r="X14" s="108"/>
      <c r="Y14" s="108"/>
      <c r="Z14" s="108"/>
      <c r="AA14" s="108"/>
      <c r="AB14" s="108"/>
      <c r="AC14" s="109"/>
      <c r="AD14" s="107">
        <v>2433</v>
      </c>
      <c r="AE14" s="108"/>
      <c r="AF14" s="108"/>
      <c r="AG14" s="108"/>
      <c r="AH14" s="108"/>
      <c r="AI14" s="108"/>
      <c r="AJ14" s="109"/>
      <c r="AK14" s="107">
        <v>6838</v>
      </c>
      <c r="AL14" s="108"/>
      <c r="AM14" s="108"/>
      <c r="AN14" s="108"/>
      <c r="AO14" s="108"/>
      <c r="AP14" s="108"/>
      <c r="AQ14" s="109"/>
      <c r="AR14" s="818"/>
      <c r="AS14" s="819"/>
      <c r="AT14" s="819"/>
      <c r="AU14" s="819"/>
      <c r="AV14" s="819"/>
      <c r="AW14" s="819"/>
      <c r="AX14" s="820"/>
    </row>
    <row r="15" spans="1:50" ht="21" customHeight="1" x14ac:dyDescent="0.15">
      <c r="A15" s="189"/>
      <c r="B15" s="190"/>
      <c r="C15" s="190"/>
      <c r="D15" s="190"/>
      <c r="E15" s="190"/>
      <c r="F15" s="191"/>
      <c r="G15" s="792"/>
      <c r="H15" s="791"/>
      <c r="I15" s="798" t="s">
        <v>670</v>
      </c>
      <c r="J15" s="799"/>
      <c r="K15" s="799"/>
      <c r="L15" s="799"/>
      <c r="M15" s="799"/>
      <c r="N15" s="799"/>
      <c r="O15" s="800"/>
      <c r="P15" s="801"/>
      <c r="Q15" s="802"/>
      <c r="R15" s="802"/>
      <c r="S15" s="802"/>
      <c r="T15" s="802"/>
      <c r="U15" s="802"/>
      <c r="V15" s="803"/>
      <c r="W15" s="801"/>
      <c r="X15" s="802"/>
      <c r="Y15" s="802"/>
      <c r="Z15" s="802"/>
      <c r="AA15" s="802"/>
      <c r="AB15" s="802"/>
      <c r="AC15" s="803"/>
      <c r="AD15" s="801"/>
      <c r="AE15" s="802"/>
      <c r="AF15" s="802"/>
      <c r="AG15" s="802"/>
      <c r="AH15" s="802"/>
      <c r="AI15" s="802"/>
      <c r="AJ15" s="803"/>
      <c r="AK15" s="107">
        <v>6838</v>
      </c>
      <c r="AL15" s="108"/>
      <c r="AM15" s="108"/>
      <c r="AN15" s="108"/>
      <c r="AO15" s="108"/>
      <c r="AP15" s="108"/>
      <c r="AQ15" s="109"/>
      <c r="AR15" s="818"/>
      <c r="AS15" s="819"/>
      <c r="AT15" s="819"/>
      <c r="AU15" s="819"/>
      <c r="AV15" s="819"/>
      <c r="AW15" s="819"/>
      <c r="AX15" s="820"/>
    </row>
    <row r="16" spans="1:50" ht="21" customHeight="1" x14ac:dyDescent="0.15">
      <c r="A16" s="189"/>
      <c r="B16" s="190"/>
      <c r="C16" s="190"/>
      <c r="D16" s="190"/>
      <c r="E16" s="190"/>
      <c r="F16" s="191"/>
      <c r="G16" s="792"/>
      <c r="H16" s="791"/>
      <c r="I16" s="810" t="s">
        <v>46</v>
      </c>
      <c r="J16" s="813"/>
      <c r="K16" s="813"/>
      <c r="L16" s="813"/>
      <c r="M16" s="813"/>
      <c r="N16" s="813"/>
      <c r="O16" s="814"/>
      <c r="P16" s="107">
        <v>2457</v>
      </c>
      <c r="Q16" s="108"/>
      <c r="R16" s="108"/>
      <c r="S16" s="108"/>
      <c r="T16" s="108"/>
      <c r="U16" s="108"/>
      <c r="V16" s="109"/>
      <c r="W16" s="107">
        <v>2429</v>
      </c>
      <c r="X16" s="108"/>
      <c r="Y16" s="108"/>
      <c r="Z16" s="108"/>
      <c r="AA16" s="108"/>
      <c r="AB16" s="108"/>
      <c r="AC16" s="109"/>
      <c r="AD16" s="107">
        <v>1387</v>
      </c>
      <c r="AE16" s="108"/>
      <c r="AF16" s="108"/>
      <c r="AG16" s="108"/>
      <c r="AH16" s="108"/>
      <c r="AI16" s="108"/>
      <c r="AJ16" s="109"/>
      <c r="AK16" s="107">
        <v>2553</v>
      </c>
      <c r="AL16" s="108"/>
      <c r="AM16" s="108"/>
      <c r="AN16" s="108"/>
      <c r="AO16" s="108"/>
      <c r="AP16" s="108"/>
      <c r="AQ16" s="109"/>
      <c r="AR16" s="818"/>
      <c r="AS16" s="819"/>
      <c r="AT16" s="819"/>
      <c r="AU16" s="819"/>
      <c r="AV16" s="819"/>
      <c r="AW16" s="819"/>
      <c r="AX16" s="820"/>
    </row>
    <row r="17" spans="1:50" ht="21" customHeight="1" x14ac:dyDescent="0.15">
      <c r="A17" s="189"/>
      <c r="B17" s="190"/>
      <c r="C17" s="190"/>
      <c r="D17" s="190"/>
      <c r="E17" s="190"/>
      <c r="F17" s="191"/>
      <c r="G17" s="792"/>
      <c r="H17" s="791"/>
      <c r="I17" s="810" t="s">
        <v>47</v>
      </c>
      <c r="J17" s="813"/>
      <c r="K17" s="813"/>
      <c r="L17" s="813"/>
      <c r="M17" s="813"/>
      <c r="N17" s="813"/>
      <c r="O17" s="814"/>
      <c r="P17" s="107">
        <v>-2429</v>
      </c>
      <c r="Q17" s="108"/>
      <c r="R17" s="108"/>
      <c r="S17" s="108"/>
      <c r="T17" s="108"/>
      <c r="U17" s="108"/>
      <c r="V17" s="109"/>
      <c r="W17" s="107">
        <v>-1387</v>
      </c>
      <c r="X17" s="108"/>
      <c r="Y17" s="108"/>
      <c r="Z17" s="108"/>
      <c r="AA17" s="108"/>
      <c r="AB17" s="108"/>
      <c r="AC17" s="109"/>
      <c r="AD17" s="107">
        <v>-2553</v>
      </c>
      <c r="AE17" s="108"/>
      <c r="AF17" s="108"/>
      <c r="AG17" s="108"/>
      <c r="AH17" s="108"/>
      <c r="AI17" s="108"/>
      <c r="AJ17" s="109"/>
      <c r="AK17" s="107" t="s">
        <v>680</v>
      </c>
      <c r="AL17" s="108"/>
      <c r="AM17" s="108"/>
      <c r="AN17" s="108"/>
      <c r="AO17" s="108"/>
      <c r="AP17" s="108"/>
      <c r="AQ17" s="109"/>
      <c r="AR17" s="818"/>
      <c r="AS17" s="819"/>
      <c r="AT17" s="819"/>
      <c r="AU17" s="819"/>
      <c r="AV17" s="819"/>
      <c r="AW17" s="819"/>
      <c r="AX17" s="820"/>
    </row>
    <row r="18" spans="1:50" ht="24.75" customHeight="1" x14ac:dyDescent="0.15">
      <c r="A18" s="189"/>
      <c r="B18" s="190"/>
      <c r="C18" s="190"/>
      <c r="D18" s="190"/>
      <c r="E18" s="190"/>
      <c r="F18" s="191"/>
      <c r="G18" s="792"/>
      <c r="H18" s="791"/>
      <c r="I18" s="810" t="s">
        <v>45</v>
      </c>
      <c r="J18" s="811"/>
      <c r="K18" s="811"/>
      <c r="L18" s="811"/>
      <c r="M18" s="811"/>
      <c r="N18" s="811"/>
      <c r="O18" s="812"/>
      <c r="P18" s="107" t="s">
        <v>680</v>
      </c>
      <c r="Q18" s="108"/>
      <c r="R18" s="108"/>
      <c r="S18" s="108"/>
      <c r="T18" s="108"/>
      <c r="U18" s="108"/>
      <c r="V18" s="109"/>
      <c r="W18" s="107" t="s">
        <v>680</v>
      </c>
      <c r="X18" s="108"/>
      <c r="Y18" s="108"/>
      <c r="Z18" s="108"/>
      <c r="AA18" s="108"/>
      <c r="AB18" s="108"/>
      <c r="AC18" s="109"/>
      <c r="AD18" s="107" t="s">
        <v>680</v>
      </c>
      <c r="AE18" s="108"/>
      <c r="AF18" s="108"/>
      <c r="AG18" s="108"/>
      <c r="AH18" s="108"/>
      <c r="AI18" s="108"/>
      <c r="AJ18" s="109"/>
      <c r="AK18" s="107" t="s">
        <v>680</v>
      </c>
      <c r="AL18" s="108"/>
      <c r="AM18" s="108"/>
      <c r="AN18" s="108"/>
      <c r="AO18" s="108"/>
      <c r="AP18" s="108"/>
      <c r="AQ18" s="109"/>
      <c r="AR18" s="818"/>
      <c r="AS18" s="819"/>
      <c r="AT18" s="819"/>
      <c r="AU18" s="819"/>
      <c r="AV18" s="819"/>
      <c r="AW18" s="819"/>
      <c r="AX18" s="820"/>
    </row>
    <row r="19" spans="1:50" ht="24.75" customHeight="1" x14ac:dyDescent="0.15">
      <c r="A19" s="189"/>
      <c r="B19" s="190"/>
      <c r="C19" s="190"/>
      <c r="D19" s="190"/>
      <c r="E19" s="190"/>
      <c r="F19" s="191"/>
      <c r="G19" s="793"/>
      <c r="H19" s="794"/>
      <c r="I19" s="804" t="s">
        <v>18</v>
      </c>
      <c r="J19" s="805"/>
      <c r="K19" s="805"/>
      <c r="L19" s="805"/>
      <c r="M19" s="805"/>
      <c r="N19" s="805"/>
      <c r="O19" s="806"/>
      <c r="P19" s="807">
        <f>SUM(P13:V18)</f>
        <v>10980</v>
      </c>
      <c r="Q19" s="808"/>
      <c r="R19" s="808"/>
      <c r="S19" s="808"/>
      <c r="T19" s="808"/>
      <c r="U19" s="808"/>
      <c r="V19" s="809"/>
      <c r="W19" s="807">
        <f>SUM(W13:AC18)</f>
        <v>8715</v>
      </c>
      <c r="X19" s="808"/>
      <c r="Y19" s="808"/>
      <c r="Z19" s="808"/>
      <c r="AA19" s="808"/>
      <c r="AB19" s="808"/>
      <c r="AC19" s="809"/>
      <c r="AD19" s="807">
        <f>SUM(AD13:AJ18)</f>
        <v>9764</v>
      </c>
      <c r="AE19" s="808"/>
      <c r="AF19" s="808"/>
      <c r="AG19" s="808"/>
      <c r="AH19" s="808"/>
      <c r="AI19" s="808"/>
      <c r="AJ19" s="809"/>
      <c r="AK19" s="807">
        <f>SUM(AK13:AQ18)-AK15</f>
        <v>12045</v>
      </c>
      <c r="AL19" s="808"/>
      <c r="AM19" s="808"/>
      <c r="AN19" s="808"/>
      <c r="AO19" s="808"/>
      <c r="AP19" s="808"/>
      <c r="AQ19" s="809"/>
      <c r="AR19" s="818"/>
      <c r="AS19" s="819"/>
      <c r="AT19" s="819"/>
      <c r="AU19" s="819"/>
      <c r="AV19" s="819"/>
      <c r="AW19" s="819"/>
      <c r="AX19" s="820"/>
    </row>
    <row r="20" spans="1:50" ht="24.75" customHeight="1" x14ac:dyDescent="0.15">
      <c r="A20" s="189"/>
      <c r="B20" s="190"/>
      <c r="C20" s="190"/>
      <c r="D20" s="190"/>
      <c r="E20" s="190"/>
      <c r="F20" s="191"/>
      <c r="G20" s="769" t="s">
        <v>9</v>
      </c>
      <c r="H20" s="770"/>
      <c r="I20" s="770"/>
      <c r="J20" s="770"/>
      <c r="K20" s="770"/>
      <c r="L20" s="770"/>
      <c r="M20" s="770"/>
      <c r="N20" s="770"/>
      <c r="O20" s="770"/>
      <c r="P20" s="107">
        <v>10797</v>
      </c>
      <c r="Q20" s="108"/>
      <c r="R20" s="108"/>
      <c r="S20" s="108"/>
      <c r="T20" s="108"/>
      <c r="U20" s="108"/>
      <c r="V20" s="109"/>
      <c r="W20" s="107">
        <v>8164</v>
      </c>
      <c r="X20" s="108"/>
      <c r="Y20" s="108"/>
      <c r="Z20" s="108"/>
      <c r="AA20" s="108"/>
      <c r="AB20" s="108"/>
      <c r="AC20" s="109"/>
      <c r="AD20" s="107">
        <v>9619</v>
      </c>
      <c r="AE20" s="108"/>
      <c r="AF20" s="108"/>
      <c r="AG20" s="108"/>
      <c r="AH20" s="108"/>
      <c r="AI20" s="108"/>
      <c r="AJ20" s="109"/>
      <c r="AK20" s="767"/>
      <c r="AL20" s="767"/>
      <c r="AM20" s="767"/>
      <c r="AN20" s="767"/>
      <c r="AO20" s="767"/>
      <c r="AP20" s="767"/>
      <c r="AQ20" s="767"/>
      <c r="AR20" s="818"/>
      <c r="AS20" s="819"/>
      <c r="AT20" s="819"/>
      <c r="AU20" s="819"/>
      <c r="AV20" s="819"/>
      <c r="AW20" s="819"/>
      <c r="AX20" s="820"/>
    </row>
    <row r="21" spans="1:50" ht="24.75" customHeight="1" x14ac:dyDescent="0.15">
      <c r="A21" s="189"/>
      <c r="B21" s="190"/>
      <c r="C21" s="190"/>
      <c r="D21" s="190"/>
      <c r="E21" s="190"/>
      <c r="F21" s="191"/>
      <c r="G21" s="769" t="s">
        <v>10</v>
      </c>
      <c r="H21" s="770"/>
      <c r="I21" s="770"/>
      <c r="J21" s="770"/>
      <c r="K21" s="770"/>
      <c r="L21" s="770"/>
      <c r="M21" s="770"/>
      <c r="N21" s="770"/>
      <c r="O21" s="770"/>
      <c r="P21" s="766">
        <f>IF(P19=0, "-", SUM(P20)/P19)</f>
        <v>0.98333333333333328</v>
      </c>
      <c r="Q21" s="766"/>
      <c r="R21" s="766"/>
      <c r="S21" s="766"/>
      <c r="T21" s="766"/>
      <c r="U21" s="766"/>
      <c r="V21" s="766"/>
      <c r="W21" s="766">
        <f>IF(W19=0, "-", SUM(W20)/W19)</f>
        <v>0.93677567412507168</v>
      </c>
      <c r="X21" s="766"/>
      <c r="Y21" s="766"/>
      <c r="Z21" s="766"/>
      <c r="AA21" s="766"/>
      <c r="AB21" s="766"/>
      <c r="AC21" s="766"/>
      <c r="AD21" s="766">
        <f>IF(AD19=0, "-", SUM(AD20)/AD19)</f>
        <v>0.9851495288816059</v>
      </c>
      <c r="AE21" s="766"/>
      <c r="AF21" s="766"/>
      <c r="AG21" s="766"/>
      <c r="AH21" s="766"/>
      <c r="AI21" s="766"/>
      <c r="AJ21" s="766"/>
      <c r="AK21" s="767"/>
      <c r="AL21" s="767"/>
      <c r="AM21" s="767"/>
      <c r="AN21" s="767"/>
      <c r="AO21" s="767"/>
      <c r="AP21" s="767"/>
      <c r="AQ21" s="768"/>
      <c r="AR21" s="818"/>
      <c r="AS21" s="819"/>
      <c r="AT21" s="819"/>
      <c r="AU21" s="819"/>
      <c r="AV21" s="819"/>
      <c r="AW21" s="819"/>
      <c r="AX21" s="820"/>
    </row>
    <row r="22" spans="1:50" ht="25.5" customHeight="1" x14ac:dyDescent="0.15">
      <c r="A22" s="836"/>
      <c r="B22" s="837"/>
      <c r="C22" s="837"/>
      <c r="D22" s="837"/>
      <c r="E22" s="837"/>
      <c r="F22" s="838"/>
      <c r="G22" s="764" t="s">
        <v>308</v>
      </c>
      <c r="H22" s="765"/>
      <c r="I22" s="765"/>
      <c r="J22" s="765"/>
      <c r="K22" s="765"/>
      <c r="L22" s="765"/>
      <c r="M22" s="765"/>
      <c r="N22" s="765"/>
      <c r="O22" s="765"/>
      <c r="P22" s="766">
        <f>IF(P20=0, "-", SUM(P20)/SUM(P13,P14))</f>
        <v>0.98584733382030676</v>
      </c>
      <c r="Q22" s="766"/>
      <c r="R22" s="766"/>
      <c r="S22" s="766"/>
      <c r="T22" s="766"/>
      <c r="U22" s="766"/>
      <c r="V22" s="766"/>
      <c r="W22" s="766">
        <f>IF(W20=0, "-", SUM(W20)/SUM(W13,W14))</f>
        <v>1.0639906164472828</v>
      </c>
      <c r="X22" s="766"/>
      <c r="Y22" s="766"/>
      <c r="Z22" s="766"/>
      <c r="AA22" s="766"/>
      <c r="AB22" s="766"/>
      <c r="AC22" s="766"/>
      <c r="AD22" s="766">
        <f>IF(AD20=0, "-", SUM(AD20)/SUM(AD13,AD14))</f>
        <v>0.88005489478499543</v>
      </c>
      <c r="AE22" s="766"/>
      <c r="AF22" s="766"/>
      <c r="AG22" s="766"/>
      <c r="AH22" s="766"/>
      <c r="AI22" s="766"/>
      <c r="AJ22" s="766"/>
      <c r="AK22" s="767"/>
      <c r="AL22" s="767"/>
      <c r="AM22" s="767"/>
      <c r="AN22" s="767"/>
      <c r="AO22" s="767"/>
      <c r="AP22" s="767"/>
      <c r="AQ22" s="768"/>
      <c r="AR22" s="821"/>
      <c r="AS22" s="822"/>
      <c r="AT22" s="822"/>
      <c r="AU22" s="822"/>
      <c r="AV22" s="822"/>
      <c r="AW22" s="822"/>
      <c r="AX22" s="823"/>
    </row>
    <row r="23" spans="1:50" ht="40.15" customHeight="1" x14ac:dyDescent="0.15">
      <c r="A23" s="750" t="s">
        <v>672</v>
      </c>
      <c r="B23" s="751"/>
      <c r="C23" s="751"/>
      <c r="D23" s="751"/>
      <c r="E23" s="751"/>
      <c r="F23" s="752"/>
      <c r="G23" s="756" t="s">
        <v>298</v>
      </c>
      <c r="H23" s="485"/>
      <c r="I23" s="485"/>
      <c r="J23" s="485"/>
      <c r="K23" s="485"/>
      <c r="L23" s="485"/>
      <c r="M23" s="485"/>
      <c r="N23" s="485"/>
      <c r="O23" s="486"/>
      <c r="P23" s="757" t="s">
        <v>670</v>
      </c>
      <c r="Q23" s="485"/>
      <c r="R23" s="485"/>
      <c r="S23" s="485"/>
      <c r="T23" s="485"/>
      <c r="U23" s="485"/>
      <c r="V23" s="486"/>
      <c r="W23" s="776" t="s">
        <v>297</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7"/>
    </row>
    <row r="24" spans="1:50" ht="25.5" customHeight="1" x14ac:dyDescent="0.15">
      <c r="A24" s="753"/>
      <c r="B24" s="754"/>
      <c r="C24" s="754"/>
      <c r="D24" s="754"/>
      <c r="E24" s="754"/>
      <c r="F24" s="755"/>
      <c r="G24" s="758" t="s">
        <v>684</v>
      </c>
      <c r="H24" s="759"/>
      <c r="I24" s="759"/>
      <c r="J24" s="759"/>
      <c r="K24" s="759"/>
      <c r="L24" s="759"/>
      <c r="M24" s="759"/>
      <c r="N24" s="759"/>
      <c r="O24" s="760"/>
      <c r="P24" s="761">
        <v>4196</v>
      </c>
      <c r="Q24" s="762"/>
      <c r="R24" s="762"/>
      <c r="S24" s="762"/>
      <c r="T24" s="762"/>
      <c r="U24" s="762"/>
      <c r="V24" s="763"/>
      <c r="W24" s="778"/>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customHeight="1" x14ac:dyDescent="0.15">
      <c r="A25" s="753"/>
      <c r="B25" s="754"/>
      <c r="C25" s="754"/>
      <c r="D25" s="754"/>
      <c r="E25" s="754"/>
      <c r="F25" s="755"/>
      <c r="G25" s="741" t="s">
        <v>685</v>
      </c>
      <c r="H25" s="742"/>
      <c r="I25" s="742"/>
      <c r="J25" s="742"/>
      <c r="K25" s="742"/>
      <c r="L25" s="742"/>
      <c r="M25" s="742"/>
      <c r="N25" s="742"/>
      <c r="O25" s="743"/>
      <c r="P25" s="107">
        <v>166</v>
      </c>
      <c r="Q25" s="108"/>
      <c r="R25" s="108"/>
      <c r="S25" s="108"/>
      <c r="T25" s="108"/>
      <c r="U25" s="108"/>
      <c r="V25" s="109"/>
      <c r="W25" s="781"/>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customHeight="1" x14ac:dyDescent="0.15">
      <c r="A26" s="753"/>
      <c r="B26" s="754"/>
      <c r="C26" s="754"/>
      <c r="D26" s="754"/>
      <c r="E26" s="754"/>
      <c r="F26" s="755"/>
      <c r="G26" s="741" t="s">
        <v>686</v>
      </c>
      <c r="H26" s="742"/>
      <c r="I26" s="742"/>
      <c r="J26" s="742"/>
      <c r="K26" s="742"/>
      <c r="L26" s="742"/>
      <c r="M26" s="742"/>
      <c r="N26" s="742"/>
      <c r="O26" s="743"/>
      <c r="P26" s="107">
        <v>2476</v>
      </c>
      <c r="Q26" s="108"/>
      <c r="R26" s="108"/>
      <c r="S26" s="108"/>
      <c r="T26" s="108"/>
      <c r="U26" s="108"/>
      <c r="V26" s="109"/>
      <c r="W26" s="781"/>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customHeight="1" x14ac:dyDescent="0.15">
      <c r="A27" s="753"/>
      <c r="B27" s="754"/>
      <c r="C27" s="754"/>
      <c r="D27" s="754"/>
      <c r="E27" s="754"/>
      <c r="F27" s="755"/>
      <c r="G27" s="741"/>
      <c r="H27" s="742"/>
      <c r="I27" s="742"/>
      <c r="J27" s="742"/>
      <c r="K27" s="742"/>
      <c r="L27" s="742"/>
      <c r="M27" s="742"/>
      <c r="N27" s="742"/>
      <c r="O27" s="743"/>
      <c r="P27" s="107"/>
      <c r="Q27" s="108"/>
      <c r="R27" s="108"/>
      <c r="S27" s="108"/>
      <c r="T27" s="108"/>
      <c r="U27" s="108"/>
      <c r="V27" s="109"/>
      <c r="W27" s="781"/>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customHeight="1" x14ac:dyDescent="0.15">
      <c r="A28" s="753"/>
      <c r="B28" s="754"/>
      <c r="C28" s="754"/>
      <c r="D28" s="754"/>
      <c r="E28" s="754"/>
      <c r="F28" s="755"/>
      <c r="G28" s="741"/>
      <c r="H28" s="742"/>
      <c r="I28" s="742"/>
      <c r="J28" s="742"/>
      <c r="K28" s="742"/>
      <c r="L28" s="742"/>
      <c r="M28" s="742"/>
      <c r="N28" s="742"/>
      <c r="O28" s="743"/>
      <c r="P28" s="107"/>
      <c r="Q28" s="108"/>
      <c r="R28" s="108"/>
      <c r="S28" s="108"/>
      <c r="T28" s="108"/>
      <c r="U28" s="108"/>
      <c r="V28" s="109"/>
      <c r="W28" s="781"/>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x14ac:dyDescent="0.15">
      <c r="A29" s="753"/>
      <c r="B29" s="754"/>
      <c r="C29" s="754"/>
      <c r="D29" s="754"/>
      <c r="E29" s="754"/>
      <c r="F29" s="755"/>
      <c r="G29" s="744"/>
      <c r="H29" s="745"/>
      <c r="I29" s="745"/>
      <c r="J29" s="745"/>
      <c r="K29" s="745"/>
      <c r="L29" s="745"/>
      <c r="M29" s="745"/>
      <c r="N29" s="745"/>
      <c r="O29" s="746"/>
      <c r="P29" s="747"/>
      <c r="Q29" s="748"/>
      <c r="R29" s="748"/>
      <c r="S29" s="748"/>
      <c r="T29" s="748"/>
      <c r="U29" s="748"/>
      <c r="V29" s="749"/>
      <c r="W29" s="781"/>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25.5" customHeight="1" thickBot="1" x14ac:dyDescent="0.2">
      <c r="A30" s="753"/>
      <c r="B30" s="754"/>
      <c r="C30" s="754"/>
      <c r="D30" s="754"/>
      <c r="E30" s="754"/>
      <c r="F30" s="755"/>
      <c r="G30" s="178" t="s">
        <v>18</v>
      </c>
      <c r="H30" s="771"/>
      <c r="I30" s="771"/>
      <c r="J30" s="771"/>
      <c r="K30" s="771"/>
      <c r="L30" s="771"/>
      <c r="M30" s="771"/>
      <c r="N30" s="771"/>
      <c r="O30" s="772"/>
      <c r="P30" s="773">
        <f>AK15</f>
        <v>6838</v>
      </c>
      <c r="Q30" s="774"/>
      <c r="R30" s="774"/>
      <c r="S30" s="774"/>
      <c r="T30" s="774"/>
      <c r="U30" s="774"/>
      <c r="V30" s="775"/>
      <c r="W30" s="784"/>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6"/>
    </row>
    <row r="31" spans="1:50" ht="42" customHeight="1" x14ac:dyDescent="0.15">
      <c r="A31" s="724" t="s">
        <v>648</v>
      </c>
      <c r="B31" s="725"/>
      <c r="C31" s="725"/>
      <c r="D31" s="725"/>
      <c r="E31" s="725"/>
      <c r="F31" s="726"/>
      <c r="G31" s="740" t="s">
        <v>687</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15">
      <c r="A32" s="704" t="s">
        <v>649</v>
      </c>
      <c r="B32" s="519"/>
      <c r="C32" s="519"/>
      <c r="D32" s="519"/>
      <c r="E32" s="519"/>
      <c r="F32" s="372"/>
      <c r="G32" s="705" t="s">
        <v>641</v>
      </c>
      <c r="H32" s="706"/>
      <c r="I32" s="706"/>
      <c r="J32" s="706"/>
      <c r="K32" s="706"/>
      <c r="L32" s="706"/>
      <c r="M32" s="706"/>
      <c r="N32" s="706"/>
      <c r="O32" s="706"/>
      <c r="P32" s="707" t="s">
        <v>640</v>
      </c>
      <c r="Q32" s="706"/>
      <c r="R32" s="706"/>
      <c r="S32" s="706"/>
      <c r="T32" s="706"/>
      <c r="U32" s="706"/>
      <c r="V32" s="706"/>
      <c r="W32" s="706"/>
      <c r="X32" s="708"/>
      <c r="Y32" s="709"/>
      <c r="Z32" s="710"/>
      <c r="AA32" s="711"/>
      <c r="AB32" s="712" t="s">
        <v>11</v>
      </c>
      <c r="AC32" s="712"/>
      <c r="AD32" s="712"/>
      <c r="AE32" s="531" t="s">
        <v>485</v>
      </c>
      <c r="AF32" s="722"/>
      <c r="AG32" s="722"/>
      <c r="AH32" s="723"/>
      <c r="AI32" s="531" t="s">
        <v>637</v>
      </c>
      <c r="AJ32" s="722"/>
      <c r="AK32" s="722"/>
      <c r="AL32" s="723"/>
      <c r="AM32" s="531" t="s">
        <v>453</v>
      </c>
      <c r="AN32" s="722"/>
      <c r="AO32" s="722"/>
      <c r="AP32" s="723"/>
      <c r="AQ32" s="694" t="s">
        <v>484</v>
      </c>
      <c r="AR32" s="695"/>
      <c r="AS32" s="695"/>
      <c r="AT32" s="696"/>
      <c r="AU32" s="694" t="s">
        <v>658</v>
      </c>
      <c r="AV32" s="695"/>
      <c r="AW32" s="695"/>
      <c r="AX32" s="697"/>
    </row>
    <row r="33" spans="1:51" ht="50.1" customHeight="1" x14ac:dyDescent="0.15">
      <c r="A33" s="704"/>
      <c r="B33" s="519"/>
      <c r="C33" s="519"/>
      <c r="D33" s="519"/>
      <c r="E33" s="519"/>
      <c r="F33" s="372"/>
      <c r="G33" s="659" t="s">
        <v>688</v>
      </c>
      <c r="H33" s="660"/>
      <c r="I33" s="660"/>
      <c r="J33" s="660"/>
      <c r="K33" s="660"/>
      <c r="L33" s="660"/>
      <c r="M33" s="660"/>
      <c r="N33" s="660"/>
      <c r="O33" s="660"/>
      <c r="P33" s="663" t="s">
        <v>689</v>
      </c>
      <c r="Q33" s="664"/>
      <c r="R33" s="664"/>
      <c r="S33" s="664"/>
      <c r="T33" s="664"/>
      <c r="U33" s="664"/>
      <c r="V33" s="664"/>
      <c r="W33" s="664"/>
      <c r="X33" s="665"/>
      <c r="Y33" s="669" t="s">
        <v>49</v>
      </c>
      <c r="Z33" s="670"/>
      <c r="AA33" s="671"/>
      <c r="AB33" s="571" t="s">
        <v>14</v>
      </c>
      <c r="AC33" s="672"/>
      <c r="AD33" s="672"/>
      <c r="AE33" s="673">
        <v>99.9</v>
      </c>
      <c r="AF33" s="673"/>
      <c r="AG33" s="673"/>
      <c r="AH33" s="673"/>
      <c r="AI33" s="673">
        <v>99.9</v>
      </c>
      <c r="AJ33" s="673"/>
      <c r="AK33" s="673"/>
      <c r="AL33" s="673"/>
      <c r="AM33" s="673">
        <v>99.9</v>
      </c>
      <c r="AN33" s="673"/>
      <c r="AO33" s="673"/>
      <c r="AP33" s="673"/>
      <c r="AQ33" s="673" t="s">
        <v>680</v>
      </c>
      <c r="AR33" s="673"/>
      <c r="AS33" s="673"/>
      <c r="AT33" s="673"/>
      <c r="AU33" s="688" t="s">
        <v>680</v>
      </c>
      <c r="AV33" s="689"/>
      <c r="AW33" s="689"/>
      <c r="AX33" s="690"/>
    </row>
    <row r="34" spans="1:51" ht="50.1" customHeight="1" x14ac:dyDescent="0.15">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571" t="s">
        <v>14</v>
      </c>
      <c r="AC34" s="672"/>
      <c r="AD34" s="672"/>
      <c r="AE34" s="673">
        <v>99.45</v>
      </c>
      <c r="AF34" s="673"/>
      <c r="AG34" s="673"/>
      <c r="AH34" s="673"/>
      <c r="AI34" s="673">
        <v>99.5</v>
      </c>
      <c r="AJ34" s="673"/>
      <c r="AK34" s="673"/>
      <c r="AL34" s="673"/>
      <c r="AM34" s="673">
        <v>99.5</v>
      </c>
      <c r="AN34" s="673"/>
      <c r="AO34" s="673"/>
      <c r="AP34" s="673"/>
      <c r="AQ34" s="673">
        <v>99.5</v>
      </c>
      <c r="AR34" s="673"/>
      <c r="AS34" s="673"/>
      <c r="AT34" s="673"/>
      <c r="AU34" s="688">
        <v>99.5</v>
      </c>
      <c r="AV34" s="689"/>
      <c r="AW34" s="689"/>
      <c r="AX34" s="690"/>
    </row>
    <row r="35" spans="1:51" ht="23.25" customHeight="1" x14ac:dyDescent="0.15">
      <c r="A35" s="713" t="s">
        <v>650</v>
      </c>
      <c r="B35" s="714"/>
      <c r="C35" s="714"/>
      <c r="D35" s="714"/>
      <c r="E35" s="714"/>
      <c r="F35" s="715"/>
      <c r="G35" s="607" t="s">
        <v>651</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485</v>
      </c>
      <c r="AF35" s="607"/>
      <c r="AG35" s="607"/>
      <c r="AH35" s="608"/>
      <c r="AI35" s="606" t="s">
        <v>637</v>
      </c>
      <c r="AJ35" s="607"/>
      <c r="AK35" s="607"/>
      <c r="AL35" s="608"/>
      <c r="AM35" s="606" t="s">
        <v>453</v>
      </c>
      <c r="AN35" s="607"/>
      <c r="AO35" s="607"/>
      <c r="AP35" s="608"/>
      <c r="AQ35" s="617" t="s">
        <v>659</v>
      </c>
      <c r="AR35" s="618"/>
      <c r="AS35" s="618"/>
      <c r="AT35" s="618"/>
      <c r="AU35" s="618"/>
      <c r="AV35" s="618"/>
      <c r="AW35" s="618"/>
      <c r="AX35" s="619"/>
    </row>
    <row r="36" spans="1:51" ht="23.25" customHeight="1" x14ac:dyDescent="0.15">
      <c r="A36" s="716"/>
      <c r="B36" s="717"/>
      <c r="C36" s="717"/>
      <c r="D36" s="717"/>
      <c r="E36" s="717"/>
      <c r="F36" s="718"/>
      <c r="G36" s="620" t="s">
        <v>690</v>
      </c>
      <c r="H36" s="621"/>
      <c r="I36" s="621"/>
      <c r="J36" s="621"/>
      <c r="K36" s="621"/>
      <c r="L36" s="621"/>
      <c r="M36" s="621"/>
      <c r="N36" s="621"/>
      <c r="O36" s="621"/>
      <c r="P36" s="621"/>
      <c r="Q36" s="621"/>
      <c r="R36" s="621"/>
      <c r="S36" s="621"/>
      <c r="T36" s="621"/>
      <c r="U36" s="621"/>
      <c r="V36" s="621"/>
      <c r="W36" s="621"/>
      <c r="X36" s="621"/>
      <c r="Y36" s="681" t="s">
        <v>650</v>
      </c>
      <c r="Z36" s="682"/>
      <c r="AA36" s="683"/>
      <c r="AB36" s="684" t="s">
        <v>695</v>
      </c>
      <c r="AC36" s="685"/>
      <c r="AD36" s="686"/>
      <c r="AE36" s="687">
        <v>58.4</v>
      </c>
      <c r="AF36" s="687"/>
      <c r="AG36" s="687"/>
      <c r="AH36" s="687"/>
      <c r="AI36" s="687">
        <v>44</v>
      </c>
      <c r="AJ36" s="687"/>
      <c r="AK36" s="687"/>
      <c r="AL36" s="687"/>
      <c r="AM36" s="687">
        <v>51.9</v>
      </c>
      <c r="AN36" s="687"/>
      <c r="AO36" s="687"/>
      <c r="AP36" s="687"/>
      <c r="AQ36" s="463"/>
      <c r="AR36" s="451"/>
      <c r="AS36" s="451"/>
      <c r="AT36" s="451"/>
      <c r="AU36" s="451"/>
      <c r="AV36" s="451"/>
      <c r="AW36" s="451"/>
      <c r="AX36" s="452"/>
    </row>
    <row r="37" spans="1:51" ht="46.5" customHeight="1" x14ac:dyDescent="0.15">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653</v>
      </c>
      <c r="Z37" s="674"/>
      <c r="AA37" s="675"/>
      <c r="AB37" s="676" t="s">
        <v>694</v>
      </c>
      <c r="AC37" s="677"/>
      <c r="AD37" s="678"/>
      <c r="AE37" s="679" t="s">
        <v>691</v>
      </c>
      <c r="AF37" s="679"/>
      <c r="AG37" s="679"/>
      <c r="AH37" s="679"/>
      <c r="AI37" s="679" t="s">
        <v>692</v>
      </c>
      <c r="AJ37" s="679"/>
      <c r="AK37" s="679"/>
      <c r="AL37" s="679"/>
      <c r="AM37" s="679" t="s">
        <v>693</v>
      </c>
      <c r="AN37" s="679"/>
      <c r="AO37" s="679"/>
      <c r="AP37" s="679"/>
      <c r="AQ37" s="679"/>
      <c r="AR37" s="679"/>
      <c r="AS37" s="679"/>
      <c r="AT37" s="679"/>
      <c r="AU37" s="679"/>
      <c r="AV37" s="679"/>
      <c r="AW37" s="679"/>
      <c r="AX37" s="680"/>
    </row>
    <row r="38" spans="1:51" ht="18.75" customHeight="1" x14ac:dyDescent="0.15">
      <c r="A38" s="730" t="s">
        <v>304</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485</v>
      </c>
      <c r="AF38" s="644"/>
      <c r="AG38" s="644"/>
      <c r="AH38" s="645"/>
      <c r="AI38" s="728" t="s">
        <v>637</v>
      </c>
      <c r="AJ38" s="728"/>
      <c r="AK38" s="728"/>
      <c r="AL38" s="643"/>
      <c r="AM38" s="728" t="s">
        <v>453</v>
      </c>
      <c r="AN38" s="728"/>
      <c r="AO38" s="728"/>
      <c r="AP38" s="643"/>
      <c r="AQ38" s="624" t="s">
        <v>217</v>
      </c>
      <c r="AR38" s="625"/>
      <c r="AS38" s="625"/>
      <c r="AT38" s="626"/>
      <c r="AU38" s="590" t="s">
        <v>125</v>
      </c>
      <c r="AV38" s="590"/>
      <c r="AW38" s="590"/>
      <c r="AX38" s="593"/>
    </row>
    <row r="39" spans="1:51" ht="18.75" customHeight="1" x14ac:dyDescent="0.15">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854</v>
      </c>
      <c r="AR39" s="470"/>
      <c r="AS39" s="416" t="s">
        <v>218</v>
      </c>
      <c r="AT39" s="417"/>
      <c r="AU39" s="515" t="s">
        <v>854</v>
      </c>
      <c r="AV39" s="515"/>
      <c r="AW39" s="430" t="s">
        <v>166</v>
      </c>
      <c r="AX39" s="578"/>
    </row>
    <row r="40" spans="1:51" ht="28.5" customHeight="1" x14ac:dyDescent="0.15">
      <c r="A40" s="736"/>
      <c r="B40" s="734"/>
      <c r="C40" s="734"/>
      <c r="D40" s="734"/>
      <c r="E40" s="734"/>
      <c r="F40" s="735"/>
      <c r="G40" s="646" t="s">
        <v>696</v>
      </c>
      <c r="H40" s="647"/>
      <c r="I40" s="647"/>
      <c r="J40" s="647"/>
      <c r="K40" s="647"/>
      <c r="L40" s="647"/>
      <c r="M40" s="647"/>
      <c r="N40" s="647"/>
      <c r="O40" s="648"/>
      <c r="P40" s="252" t="s">
        <v>697</v>
      </c>
      <c r="Q40" s="252"/>
      <c r="R40" s="252"/>
      <c r="S40" s="252"/>
      <c r="T40" s="252"/>
      <c r="U40" s="252"/>
      <c r="V40" s="252"/>
      <c r="W40" s="252"/>
      <c r="X40" s="394"/>
      <c r="Y40" s="655" t="s">
        <v>12</v>
      </c>
      <c r="Z40" s="656"/>
      <c r="AA40" s="657"/>
      <c r="AB40" s="571" t="s">
        <v>698</v>
      </c>
      <c r="AC40" s="571"/>
      <c r="AD40" s="571"/>
      <c r="AE40" s="463">
        <v>100</v>
      </c>
      <c r="AF40" s="451"/>
      <c r="AG40" s="451"/>
      <c r="AH40" s="464"/>
      <c r="AI40" s="463">
        <v>100</v>
      </c>
      <c r="AJ40" s="451"/>
      <c r="AK40" s="451"/>
      <c r="AL40" s="464"/>
      <c r="AM40" s="463">
        <v>100</v>
      </c>
      <c r="AN40" s="451"/>
      <c r="AO40" s="451"/>
      <c r="AP40" s="464"/>
      <c r="AQ40" s="456" t="s">
        <v>680</v>
      </c>
      <c r="AR40" s="457"/>
      <c r="AS40" s="457"/>
      <c r="AT40" s="458"/>
      <c r="AU40" s="463" t="s">
        <v>680</v>
      </c>
      <c r="AV40" s="451"/>
      <c r="AW40" s="451"/>
      <c r="AX40" s="452"/>
    </row>
    <row r="41" spans="1:51" ht="28.5" customHeight="1" x14ac:dyDescent="0.15">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14</v>
      </c>
      <c r="AC41" s="557"/>
      <c r="AD41" s="557"/>
      <c r="AE41" s="463">
        <v>100</v>
      </c>
      <c r="AF41" s="451"/>
      <c r="AG41" s="451"/>
      <c r="AH41" s="464"/>
      <c r="AI41" s="463">
        <v>100</v>
      </c>
      <c r="AJ41" s="451"/>
      <c r="AK41" s="451"/>
      <c r="AL41" s="464"/>
      <c r="AM41" s="463">
        <v>100</v>
      </c>
      <c r="AN41" s="451"/>
      <c r="AO41" s="451"/>
      <c r="AP41" s="464"/>
      <c r="AQ41" s="456" t="s">
        <v>680</v>
      </c>
      <c r="AR41" s="457"/>
      <c r="AS41" s="457"/>
      <c r="AT41" s="458"/>
      <c r="AU41" s="463" t="s">
        <v>680</v>
      </c>
      <c r="AV41" s="451"/>
      <c r="AW41" s="451"/>
      <c r="AX41" s="452"/>
    </row>
    <row r="42" spans="1:51" ht="28.5" customHeight="1" x14ac:dyDescent="0.15">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v>100</v>
      </c>
      <c r="AF42" s="451"/>
      <c r="AG42" s="451"/>
      <c r="AH42" s="464"/>
      <c r="AI42" s="463">
        <v>100</v>
      </c>
      <c r="AJ42" s="451"/>
      <c r="AK42" s="451"/>
      <c r="AL42" s="464"/>
      <c r="AM42" s="463">
        <v>100</v>
      </c>
      <c r="AN42" s="451"/>
      <c r="AO42" s="451"/>
      <c r="AP42" s="464"/>
      <c r="AQ42" s="456" t="s">
        <v>680</v>
      </c>
      <c r="AR42" s="457"/>
      <c r="AS42" s="457"/>
      <c r="AT42" s="458"/>
      <c r="AU42" s="463" t="s">
        <v>680</v>
      </c>
      <c r="AV42" s="451"/>
      <c r="AW42" s="451"/>
      <c r="AX42" s="452"/>
    </row>
    <row r="43" spans="1:51" ht="23.25" customHeight="1" x14ac:dyDescent="0.15">
      <c r="A43" s="580" t="s">
        <v>329</v>
      </c>
      <c r="B43" s="518"/>
      <c r="C43" s="518"/>
      <c r="D43" s="518"/>
      <c r="E43" s="518"/>
      <c r="F43" s="370"/>
      <c r="G43" s="582" t="s">
        <v>699</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3.25" customHeight="1" x14ac:dyDescent="0.15">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hidden="1" customHeight="1" x14ac:dyDescent="0.15">
      <c r="A45" s="727" t="s">
        <v>642</v>
      </c>
      <c r="B45" s="371" t="s">
        <v>643</v>
      </c>
      <c r="C45" s="519"/>
      <c r="D45" s="519"/>
      <c r="E45" s="519"/>
      <c r="F45" s="372"/>
      <c r="G45" s="590" t="s">
        <v>644</v>
      </c>
      <c r="H45" s="590"/>
      <c r="I45" s="590"/>
      <c r="J45" s="590"/>
      <c r="K45" s="590"/>
      <c r="L45" s="590"/>
      <c r="M45" s="590"/>
      <c r="N45" s="590"/>
      <c r="O45" s="590"/>
      <c r="P45" s="590"/>
      <c r="Q45" s="590"/>
      <c r="R45" s="590"/>
      <c r="S45" s="590"/>
      <c r="T45" s="590"/>
      <c r="U45" s="590"/>
      <c r="V45" s="590"/>
      <c r="W45" s="590"/>
      <c r="X45" s="590"/>
      <c r="Y45" s="590"/>
      <c r="Z45" s="590"/>
      <c r="AA45" s="591"/>
      <c r="AB45" s="592" t="s">
        <v>660</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22.5" hidden="1" customHeight="1" x14ac:dyDescent="0.15">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22.5" hidden="1" customHeight="1" x14ac:dyDescent="0.15">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22.5" hidden="1" customHeight="1" x14ac:dyDescent="0.15">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19.5" hidden="1" customHeight="1" x14ac:dyDescent="0.15">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18.75" hidden="1" customHeight="1" x14ac:dyDescent="0.15">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485</v>
      </c>
      <c r="AF50" s="136"/>
      <c r="AG50" s="136"/>
      <c r="AH50" s="136"/>
      <c r="AI50" s="136" t="s">
        <v>637</v>
      </c>
      <c r="AJ50" s="136"/>
      <c r="AK50" s="136"/>
      <c r="AL50" s="136"/>
      <c r="AM50" s="136" t="s">
        <v>453</v>
      </c>
      <c r="AN50" s="136"/>
      <c r="AO50" s="136"/>
      <c r="AP50" s="136"/>
      <c r="AQ50" s="418" t="s">
        <v>217</v>
      </c>
      <c r="AR50" s="414"/>
      <c r="AS50" s="414"/>
      <c r="AT50" s="415"/>
      <c r="AU50" s="575" t="s">
        <v>125</v>
      </c>
      <c r="AV50" s="575"/>
      <c r="AW50" s="575"/>
      <c r="AX50" s="576"/>
      <c r="AY50">
        <f t="shared" si="0"/>
        <v>0</v>
      </c>
      <c r="AZ50" s="10"/>
      <c r="BA50" s="10"/>
      <c r="BB50" s="10"/>
      <c r="BC50" s="10"/>
    </row>
    <row r="51" spans="1:60" ht="18.75" hidden="1" customHeight="1" x14ac:dyDescent="0.15">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c r="AR51" s="515"/>
      <c r="AS51" s="416" t="s">
        <v>218</v>
      </c>
      <c r="AT51" s="417"/>
      <c r="AU51" s="515"/>
      <c r="AV51" s="515"/>
      <c r="AW51" s="430" t="s">
        <v>166</v>
      </c>
      <c r="AX51" s="578"/>
      <c r="AY51">
        <f t="shared" si="0"/>
        <v>0</v>
      </c>
      <c r="AZ51" s="10"/>
      <c r="BA51" s="10"/>
      <c r="BB51" s="10"/>
      <c r="BC51" s="10"/>
      <c r="BD51" s="10"/>
      <c r="BE51" s="10"/>
      <c r="BF51" s="10"/>
      <c r="BG51" s="10"/>
      <c r="BH51" s="10"/>
    </row>
    <row r="52" spans="1:60" ht="23.25" hidden="1" customHeight="1" x14ac:dyDescent="0.15">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54</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15">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15">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15">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485</v>
      </c>
      <c r="AF55" s="136"/>
      <c r="AG55" s="136"/>
      <c r="AH55" s="136"/>
      <c r="AI55" s="136" t="s">
        <v>637</v>
      </c>
      <c r="AJ55" s="136"/>
      <c r="AK55" s="136"/>
      <c r="AL55" s="136"/>
      <c r="AM55" s="136" t="s">
        <v>453</v>
      </c>
      <c r="AN55" s="136"/>
      <c r="AO55" s="136"/>
      <c r="AP55" s="136"/>
      <c r="AQ55" s="418" t="s">
        <v>217</v>
      </c>
      <c r="AR55" s="414"/>
      <c r="AS55" s="414"/>
      <c r="AT55" s="415"/>
      <c r="AU55" s="575" t="s">
        <v>125</v>
      </c>
      <c r="AV55" s="575"/>
      <c r="AW55" s="575"/>
      <c r="AX55" s="576"/>
      <c r="AY55">
        <f>COUNTA($G$57)</f>
        <v>0</v>
      </c>
      <c r="AZ55" s="10"/>
      <c r="BA55" s="10"/>
      <c r="BB55" s="10"/>
      <c r="BC55" s="10"/>
    </row>
    <row r="56" spans="1:60" ht="18.75" hidden="1" customHeight="1" x14ac:dyDescent="0.15">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218</v>
      </c>
      <c r="AT56" s="417"/>
      <c r="AU56" s="515"/>
      <c r="AV56" s="515"/>
      <c r="AW56" s="430" t="s">
        <v>166</v>
      </c>
      <c r="AX56" s="578"/>
      <c r="AY56">
        <f>$AY$55</f>
        <v>0</v>
      </c>
      <c r="AZ56" s="10"/>
      <c r="BA56" s="10"/>
      <c r="BB56" s="10"/>
      <c r="BC56" s="10"/>
      <c r="BD56" s="10"/>
      <c r="BE56" s="10"/>
      <c r="BF56" s="10"/>
      <c r="BG56" s="10"/>
      <c r="BH56" s="10"/>
    </row>
    <row r="57" spans="1:60" ht="23.25" hidden="1" customHeight="1" x14ac:dyDescent="0.15">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15">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15">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15">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485</v>
      </c>
      <c r="AF60" s="136"/>
      <c r="AG60" s="136"/>
      <c r="AH60" s="136"/>
      <c r="AI60" s="136" t="s">
        <v>637</v>
      </c>
      <c r="AJ60" s="136"/>
      <c r="AK60" s="136"/>
      <c r="AL60" s="136"/>
      <c r="AM60" s="136" t="s">
        <v>453</v>
      </c>
      <c r="AN60" s="136"/>
      <c r="AO60" s="136"/>
      <c r="AP60" s="136"/>
      <c r="AQ60" s="418" t="s">
        <v>217</v>
      </c>
      <c r="AR60" s="414"/>
      <c r="AS60" s="414"/>
      <c r="AT60" s="415"/>
      <c r="AU60" s="575" t="s">
        <v>125</v>
      </c>
      <c r="AV60" s="575"/>
      <c r="AW60" s="575"/>
      <c r="AX60" s="576"/>
      <c r="AY60">
        <f>COUNTA($G$62)</f>
        <v>0</v>
      </c>
      <c r="AZ60" s="10"/>
      <c r="BA60" s="10"/>
      <c r="BB60" s="10"/>
      <c r="BC60" s="10"/>
    </row>
    <row r="61" spans="1:60" ht="18.75" hidden="1" customHeight="1" x14ac:dyDescent="0.15">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218</v>
      </c>
      <c r="AT61" s="417"/>
      <c r="AU61" s="515"/>
      <c r="AV61" s="515"/>
      <c r="AW61" s="430" t="s">
        <v>166</v>
      </c>
      <c r="AX61" s="578"/>
      <c r="AY61">
        <f>$AY$60</f>
        <v>0</v>
      </c>
      <c r="AZ61" s="10"/>
      <c r="BA61" s="10"/>
      <c r="BB61" s="10"/>
      <c r="BC61" s="10"/>
      <c r="BD61" s="10"/>
      <c r="BE61" s="10"/>
      <c r="BF61" s="10"/>
      <c r="BG61" s="10"/>
      <c r="BH61" s="10"/>
    </row>
    <row r="62" spans="1:60" ht="23.25" hidden="1" customHeight="1" x14ac:dyDescent="0.15">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15">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15">
      <c r="A65" s="724" t="s">
        <v>648</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hidden="1" customHeight="1" x14ac:dyDescent="0.15">
      <c r="A66" s="704" t="s">
        <v>649</v>
      </c>
      <c r="B66" s="519"/>
      <c r="C66" s="519"/>
      <c r="D66" s="519"/>
      <c r="E66" s="519"/>
      <c r="F66" s="372"/>
      <c r="G66" s="705" t="s">
        <v>641</v>
      </c>
      <c r="H66" s="706"/>
      <c r="I66" s="706"/>
      <c r="J66" s="706"/>
      <c r="K66" s="706"/>
      <c r="L66" s="706"/>
      <c r="M66" s="706"/>
      <c r="N66" s="706"/>
      <c r="O66" s="706"/>
      <c r="P66" s="707" t="s">
        <v>640</v>
      </c>
      <c r="Q66" s="706"/>
      <c r="R66" s="706"/>
      <c r="S66" s="706"/>
      <c r="T66" s="706"/>
      <c r="U66" s="706"/>
      <c r="V66" s="706"/>
      <c r="W66" s="706"/>
      <c r="X66" s="708"/>
      <c r="Y66" s="709"/>
      <c r="Z66" s="710"/>
      <c r="AA66" s="711"/>
      <c r="AB66" s="712" t="s">
        <v>11</v>
      </c>
      <c r="AC66" s="712"/>
      <c r="AD66" s="712"/>
      <c r="AE66" s="531" t="s">
        <v>485</v>
      </c>
      <c r="AF66" s="722"/>
      <c r="AG66" s="722"/>
      <c r="AH66" s="723"/>
      <c r="AI66" s="531" t="s">
        <v>637</v>
      </c>
      <c r="AJ66" s="722"/>
      <c r="AK66" s="722"/>
      <c r="AL66" s="723"/>
      <c r="AM66" s="531" t="s">
        <v>453</v>
      </c>
      <c r="AN66" s="722"/>
      <c r="AO66" s="722"/>
      <c r="AP66" s="723"/>
      <c r="AQ66" s="694" t="s">
        <v>484</v>
      </c>
      <c r="AR66" s="695"/>
      <c r="AS66" s="695"/>
      <c r="AT66" s="696"/>
      <c r="AU66" s="694" t="s">
        <v>658</v>
      </c>
      <c r="AV66" s="695"/>
      <c r="AW66" s="695"/>
      <c r="AX66" s="697"/>
      <c r="AY66">
        <f>COUNTA($G$67)</f>
        <v>0</v>
      </c>
    </row>
    <row r="67" spans="1:51" ht="23.25" hidden="1" customHeight="1" x14ac:dyDescent="0.15">
      <c r="A67" s="704"/>
      <c r="B67" s="519"/>
      <c r="C67" s="519"/>
      <c r="D67" s="519"/>
      <c r="E67" s="519"/>
      <c r="F67" s="372"/>
      <c r="G67" s="659"/>
      <c r="H67" s="660"/>
      <c r="I67" s="660"/>
      <c r="J67" s="660"/>
      <c r="K67" s="660"/>
      <c r="L67" s="660"/>
      <c r="M67" s="660"/>
      <c r="N67" s="660"/>
      <c r="O67" s="660"/>
      <c r="P67" s="663"/>
      <c r="Q67" s="664"/>
      <c r="R67" s="664"/>
      <c r="S67" s="664"/>
      <c r="T67" s="664"/>
      <c r="U67" s="664"/>
      <c r="V67" s="664"/>
      <c r="W67" s="664"/>
      <c r="X67" s="665"/>
      <c r="Y67" s="669" t="s">
        <v>49</v>
      </c>
      <c r="Z67" s="670"/>
      <c r="AA67" s="671"/>
      <c r="AB67" s="672"/>
      <c r="AC67" s="672"/>
      <c r="AD67" s="672"/>
      <c r="AE67" s="673"/>
      <c r="AF67" s="673"/>
      <c r="AG67" s="673"/>
      <c r="AH67" s="673"/>
      <c r="AI67" s="673"/>
      <c r="AJ67" s="673"/>
      <c r="AK67" s="673"/>
      <c r="AL67" s="673"/>
      <c r="AM67" s="673"/>
      <c r="AN67" s="673"/>
      <c r="AO67" s="673"/>
      <c r="AP67" s="673"/>
      <c r="AQ67" s="673"/>
      <c r="AR67" s="673"/>
      <c r="AS67" s="673"/>
      <c r="AT67" s="673"/>
      <c r="AU67" s="688"/>
      <c r="AV67" s="689"/>
      <c r="AW67" s="689"/>
      <c r="AX67" s="690"/>
      <c r="AY67">
        <f>$AY$66</f>
        <v>0</v>
      </c>
    </row>
    <row r="68" spans="1:51" ht="23.25" hidden="1" customHeight="1" x14ac:dyDescent="0.15">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c r="AC68" s="672"/>
      <c r="AD68" s="672"/>
      <c r="AE68" s="673"/>
      <c r="AF68" s="673"/>
      <c r="AG68" s="673"/>
      <c r="AH68" s="673"/>
      <c r="AI68" s="673"/>
      <c r="AJ68" s="673"/>
      <c r="AK68" s="673"/>
      <c r="AL68" s="673"/>
      <c r="AM68" s="673"/>
      <c r="AN68" s="673"/>
      <c r="AO68" s="673"/>
      <c r="AP68" s="673"/>
      <c r="AQ68" s="673"/>
      <c r="AR68" s="673"/>
      <c r="AS68" s="673"/>
      <c r="AT68" s="673"/>
      <c r="AU68" s="688"/>
      <c r="AV68" s="689"/>
      <c r="AW68" s="689"/>
      <c r="AX68" s="690"/>
      <c r="AY68">
        <f>$AY$66</f>
        <v>0</v>
      </c>
    </row>
    <row r="69" spans="1:51" ht="23.25" hidden="1" customHeight="1" x14ac:dyDescent="0.15">
      <c r="A69" s="713" t="s">
        <v>650</v>
      </c>
      <c r="B69" s="714"/>
      <c r="C69" s="714"/>
      <c r="D69" s="714"/>
      <c r="E69" s="714"/>
      <c r="F69" s="715"/>
      <c r="G69" s="607" t="s">
        <v>651</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485</v>
      </c>
      <c r="AF69" s="136"/>
      <c r="AG69" s="136"/>
      <c r="AH69" s="136"/>
      <c r="AI69" s="136" t="s">
        <v>637</v>
      </c>
      <c r="AJ69" s="136"/>
      <c r="AK69" s="136"/>
      <c r="AL69" s="136"/>
      <c r="AM69" s="136" t="s">
        <v>453</v>
      </c>
      <c r="AN69" s="136"/>
      <c r="AO69" s="136"/>
      <c r="AP69" s="136"/>
      <c r="AQ69" s="617" t="s">
        <v>659</v>
      </c>
      <c r="AR69" s="618"/>
      <c r="AS69" s="618"/>
      <c r="AT69" s="618"/>
      <c r="AU69" s="618"/>
      <c r="AV69" s="618"/>
      <c r="AW69" s="618"/>
      <c r="AX69" s="619"/>
      <c r="AY69">
        <f>IF(SUBSTITUTE(SUBSTITUTE($G$70,"／",""),"　","")="",0,1)</f>
        <v>0</v>
      </c>
    </row>
    <row r="70" spans="1:51" ht="23.25" hidden="1" customHeight="1" x14ac:dyDescent="0.15">
      <c r="A70" s="716"/>
      <c r="B70" s="717"/>
      <c r="C70" s="717"/>
      <c r="D70" s="717"/>
      <c r="E70" s="717"/>
      <c r="F70" s="718"/>
      <c r="G70" s="620" t="s">
        <v>652</v>
      </c>
      <c r="H70" s="621"/>
      <c r="I70" s="621"/>
      <c r="J70" s="621"/>
      <c r="K70" s="621"/>
      <c r="L70" s="621"/>
      <c r="M70" s="621"/>
      <c r="N70" s="621"/>
      <c r="O70" s="621"/>
      <c r="P70" s="621"/>
      <c r="Q70" s="621"/>
      <c r="R70" s="621"/>
      <c r="S70" s="621"/>
      <c r="T70" s="621"/>
      <c r="U70" s="621"/>
      <c r="V70" s="621"/>
      <c r="W70" s="621"/>
      <c r="X70" s="621"/>
      <c r="Y70" s="681" t="s">
        <v>650</v>
      </c>
      <c r="Z70" s="682"/>
      <c r="AA70" s="683"/>
      <c r="AB70" s="684"/>
      <c r="AC70" s="685"/>
      <c r="AD70" s="686"/>
      <c r="AE70" s="687"/>
      <c r="AF70" s="687"/>
      <c r="AG70" s="687"/>
      <c r="AH70" s="687"/>
      <c r="AI70" s="687"/>
      <c r="AJ70" s="687"/>
      <c r="AK70" s="687"/>
      <c r="AL70" s="687"/>
      <c r="AM70" s="687"/>
      <c r="AN70" s="687"/>
      <c r="AO70" s="687"/>
      <c r="AP70" s="687"/>
      <c r="AQ70" s="463"/>
      <c r="AR70" s="451"/>
      <c r="AS70" s="451"/>
      <c r="AT70" s="451"/>
      <c r="AU70" s="451"/>
      <c r="AV70" s="451"/>
      <c r="AW70" s="451"/>
      <c r="AX70" s="452"/>
      <c r="AY70">
        <f>$AY$69</f>
        <v>0</v>
      </c>
    </row>
    <row r="71" spans="1:51" ht="46.5" hidden="1" customHeight="1" x14ac:dyDescent="0.15">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653</v>
      </c>
      <c r="Z71" s="674"/>
      <c r="AA71" s="675"/>
      <c r="AB71" s="676" t="s">
        <v>654</v>
      </c>
      <c r="AC71" s="677"/>
      <c r="AD71" s="678"/>
      <c r="AE71" s="679"/>
      <c r="AF71" s="679"/>
      <c r="AG71" s="679"/>
      <c r="AH71" s="679"/>
      <c r="AI71" s="679"/>
      <c r="AJ71" s="679"/>
      <c r="AK71" s="679"/>
      <c r="AL71" s="679"/>
      <c r="AM71" s="679"/>
      <c r="AN71" s="679"/>
      <c r="AO71" s="679"/>
      <c r="AP71" s="679"/>
      <c r="AQ71" s="679"/>
      <c r="AR71" s="679"/>
      <c r="AS71" s="679"/>
      <c r="AT71" s="679"/>
      <c r="AU71" s="679"/>
      <c r="AV71" s="679"/>
      <c r="AW71" s="679"/>
      <c r="AX71" s="680"/>
      <c r="AY71">
        <f>$AY$69</f>
        <v>0</v>
      </c>
    </row>
    <row r="72" spans="1:51" ht="18.75" hidden="1" customHeight="1" x14ac:dyDescent="0.15">
      <c r="A72" s="446" t="s">
        <v>304</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485</v>
      </c>
      <c r="AF72" s="136"/>
      <c r="AG72" s="136"/>
      <c r="AH72" s="136"/>
      <c r="AI72" s="136" t="s">
        <v>637</v>
      </c>
      <c r="AJ72" s="136"/>
      <c r="AK72" s="136"/>
      <c r="AL72" s="136"/>
      <c r="AM72" s="136" t="s">
        <v>453</v>
      </c>
      <c r="AN72" s="136"/>
      <c r="AO72" s="136"/>
      <c r="AP72" s="136"/>
      <c r="AQ72" s="624" t="s">
        <v>217</v>
      </c>
      <c r="AR72" s="625"/>
      <c r="AS72" s="625"/>
      <c r="AT72" s="626"/>
      <c r="AU72" s="590" t="s">
        <v>125</v>
      </c>
      <c r="AV72" s="590"/>
      <c r="AW72" s="590"/>
      <c r="AX72" s="593"/>
      <c r="AY72">
        <f>COUNTA($G$74)</f>
        <v>0</v>
      </c>
    </row>
    <row r="73" spans="1:51" ht="18.75" hidden="1" customHeight="1" x14ac:dyDescent="0.15">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c r="AR73" s="470"/>
      <c r="AS73" s="416" t="s">
        <v>218</v>
      </c>
      <c r="AT73" s="417"/>
      <c r="AU73" s="515"/>
      <c r="AV73" s="515"/>
      <c r="AW73" s="430" t="s">
        <v>166</v>
      </c>
      <c r="AX73" s="578"/>
      <c r="AY73">
        <f t="shared" ref="AY73:AY78" si="1">$AY$72</f>
        <v>0</v>
      </c>
    </row>
    <row r="74" spans="1:51" ht="23.25" hidden="1" customHeight="1" x14ac:dyDescent="0.15">
      <c r="A74" s="632"/>
      <c r="B74" s="630"/>
      <c r="C74" s="630"/>
      <c r="D74" s="630"/>
      <c r="E74" s="630"/>
      <c r="F74" s="631"/>
      <c r="G74" s="646"/>
      <c r="H74" s="647"/>
      <c r="I74" s="647"/>
      <c r="J74" s="647"/>
      <c r="K74" s="647"/>
      <c r="L74" s="647"/>
      <c r="M74" s="647"/>
      <c r="N74" s="647"/>
      <c r="O74" s="648"/>
      <c r="P74" s="252"/>
      <c r="Q74" s="252"/>
      <c r="R74" s="252"/>
      <c r="S74" s="252"/>
      <c r="T74" s="252"/>
      <c r="U74" s="252"/>
      <c r="V74" s="252"/>
      <c r="W74" s="252"/>
      <c r="X74" s="394"/>
      <c r="Y74" s="655" t="s">
        <v>12</v>
      </c>
      <c r="Z74" s="656"/>
      <c r="AA74" s="657"/>
      <c r="AB74" s="571"/>
      <c r="AC74" s="571"/>
      <c r="AD74" s="571"/>
      <c r="AE74" s="463"/>
      <c r="AF74" s="451"/>
      <c r="AG74" s="451"/>
      <c r="AH74" s="451"/>
      <c r="AI74" s="463"/>
      <c r="AJ74" s="451"/>
      <c r="AK74" s="451"/>
      <c r="AL74" s="451"/>
      <c r="AM74" s="463"/>
      <c r="AN74" s="451"/>
      <c r="AO74" s="451"/>
      <c r="AP74" s="451"/>
      <c r="AQ74" s="456"/>
      <c r="AR74" s="457"/>
      <c r="AS74" s="457"/>
      <c r="AT74" s="458"/>
      <c r="AU74" s="451"/>
      <c r="AV74" s="451"/>
      <c r="AW74" s="451"/>
      <c r="AX74" s="452"/>
      <c r="AY74">
        <f t="shared" si="1"/>
        <v>0</v>
      </c>
    </row>
    <row r="75" spans="1:51" ht="23.25" hidden="1" customHeight="1" x14ac:dyDescent="0.15">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c r="AC75" s="557"/>
      <c r="AD75" s="557"/>
      <c r="AE75" s="463"/>
      <c r="AF75" s="451"/>
      <c r="AG75" s="451"/>
      <c r="AH75" s="451"/>
      <c r="AI75" s="463"/>
      <c r="AJ75" s="451"/>
      <c r="AK75" s="451"/>
      <c r="AL75" s="451"/>
      <c r="AM75" s="463"/>
      <c r="AN75" s="451"/>
      <c r="AO75" s="451"/>
      <c r="AP75" s="451"/>
      <c r="AQ75" s="456"/>
      <c r="AR75" s="457"/>
      <c r="AS75" s="457"/>
      <c r="AT75" s="458"/>
      <c r="AU75" s="451"/>
      <c r="AV75" s="451"/>
      <c r="AW75" s="451"/>
      <c r="AX75" s="452"/>
      <c r="AY75">
        <f t="shared" si="1"/>
        <v>0</v>
      </c>
    </row>
    <row r="76" spans="1:51" ht="23.25" hidden="1" customHeight="1" x14ac:dyDescent="0.15">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c r="AF76" s="451"/>
      <c r="AG76" s="451"/>
      <c r="AH76" s="451"/>
      <c r="AI76" s="463"/>
      <c r="AJ76" s="451"/>
      <c r="AK76" s="451"/>
      <c r="AL76" s="451"/>
      <c r="AM76" s="463"/>
      <c r="AN76" s="451"/>
      <c r="AO76" s="451"/>
      <c r="AP76" s="451"/>
      <c r="AQ76" s="456"/>
      <c r="AR76" s="457"/>
      <c r="AS76" s="457"/>
      <c r="AT76" s="458"/>
      <c r="AU76" s="451"/>
      <c r="AV76" s="451"/>
      <c r="AW76" s="451"/>
      <c r="AX76" s="452"/>
      <c r="AY76">
        <f t="shared" si="1"/>
        <v>0</v>
      </c>
    </row>
    <row r="77" spans="1:51" ht="23.25" hidden="1" customHeight="1" x14ac:dyDescent="0.15">
      <c r="A77" s="580" t="s">
        <v>329</v>
      </c>
      <c r="B77" s="518"/>
      <c r="C77" s="518"/>
      <c r="D77" s="518"/>
      <c r="E77" s="518"/>
      <c r="F77" s="370"/>
      <c r="G77" s="582"/>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0</v>
      </c>
    </row>
    <row r="78" spans="1:51" ht="23.25" hidden="1" customHeight="1" x14ac:dyDescent="0.15">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0</v>
      </c>
    </row>
    <row r="79" spans="1:51" ht="18.75" hidden="1" customHeight="1" x14ac:dyDescent="0.15">
      <c r="A79" s="588" t="s">
        <v>642</v>
      </c>
      <c r="B79" s="371" t="s">
        <v>643</v>
      </c>
      <c r="C79" s="519"/>
      <c r="D79" s="519"/>
      <c r="E79" s="519"/>
      <c r="F79" s="372"/>
      <c r="G79" s="590" t="s">
        <v>644</v>
      </c>
      <c r="H79" s="590"/>
      <c r="I79" s="590"/>
      <c r="J79" s="590"/>
      <c r="K79" s="590"/>
      <c r="L79" s="590"/>
      <c r="M79" s="590"/>
      <c r="N79" s="590"/>
      <c r="O79" s="590"/>
      <c r="P79" s="590"/>
      <c r="Q79" s="590"/>
      <c r="R79" s="590"/>
      <c r="S79" s="590"/>
      <c r="T79" s="590"/>
      <c r="U79" s="590"/>
      <c r="V79" s="590"/>
      <c r="W79" s="590"/>
      <c r="X79" s="590"/>
      <c r="Y79" s="590"/>
      <c r="Z79" s="590"/>
      <c r="AA79" s="591"/>
      <c r="AB79" s="592" t="s">
        <v>660</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15">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15">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15">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15">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15">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485</v>
      </c>
      <c r="AF84" s="136"/>
      <c r="AG84" s="136"/>
      <c r="AH84" s="136"/>
      <c r="AI84" s="136" t="s">
        <v>637</v>
      </c>
      <c r="AJ84" s="136"/>
      <c r="AK84" s="136"/>
      <c r="AL84" s="136"/>
      <c r="AM84" s="136" t="s">
        <v>453</v>
      </c>
      <c r="AN84" s="136"/>
      <c r="AO84" s="136"/>
      <c r="AP84" s="136"/>
      <c r="AQ84" s="418" t="s">
        <v>217</v>
      </c>
      <c r="AR84" s="414"/>
      <c r="AS84" s="414"/>
      <c r="AT84" s="415"/>
      <c r="AU84" s="575" t="s">
        <v>125</v>
      </c>
      <c r="AV84" s="575"/>
      <c r="AW84" s="575"/>
      <c r="AX84" s="576"/>
      <c r="AY84">
        <f t="shared" si="2"/>
        <v>0</v>
      </c>
      <c r="AZ84" s="10"/>
      <c r="BA84" s="10"/>
      <c r="BB84" s="10"/>
      <c r="BC84" s="10"/>
    </row>
    <row r="85" spans="1:60" ht="18.75" hidden="1" customHeight="1" x14ac:dyDescent="0.15">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218</v>
      </c>
      <c r="AT85" s="417"/>
      <c r="AU85" s="515"/>
      <c r="AV85" s="515"/>
      <c r="AW85" s="430" t="s">
        <v>166</v>
      </c>
      <c r="AX85" s="578"/>
      <c r="AY85">
        <f t="shared" si="2"/>
        <v>0</v>
      </c>
      <c r="AZ85" s="10"/>
      <c r="BA85" s="10"/>
      <c r="BB85" s="10"/>
      <c r="BC85" s="10"/>
      <c r="BD85" s="10"/>
      <c r="BE85" s="10"/>
      <c r="BF85" s="10"/>
      <c r="BG85" s="10"/>
      <c r="BH85" s="10"/>
    </row>
    <row r="86" spans="1:60" ht="23.25" hidden="1" customHeight="1" x14ac:dyDescent="0.15">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15">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15">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15">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485</v>
      </c>
      <c r="AF89" s="136"/>
      <c r="AG89" s="136"/>
      <c r="AH89" s="136"/>
      <c r="AI89" s="136" t="s">
        <v>637</v>
      </c>
      <c r="AJ89" s="136"/>
      <c r="AK89" s="136"/>
      <c r="AL89" s="136"/>
      <c r="AM89" s="136" t="s">
        <v>453</v>
      </c>
      <c r="AN89" s="136"/>
      <c r="AO89" s="136"/>
      <c r="AP89" s="136"/>
      <c r="AQ89" s="418" t="s">
        <v>217</v>
      </c>
      <c r="AR89" s="414"/>
      <c r="AS89" s="414"/>
      <c r="AT89" s="415"/>
      <c r="AU89" s="575" t="s">
        <v>125</v>
      </c>
      <c r="AV89" s="575"/>
      <c r="AW89" s="575"/>
      <c r="AX89" s="576"/>
      <c r="AY89">
        <f>$G$91</f>
        <v>0</v>
      </c>
      <c r="AZ89" s="10"/>
      <c r="BA89" s="10"/>
      <c r="BB89" s="10"/>
      <c r="BC89" s="10"/>
    </row>
    <row r="90" spans="1:60" ht="18.75" hidden="1" customHeight="1" x14ac:dyDescent="0.15">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218</v>
      </c>
      <c r="AT90" s="417"/>
      <c r="AU90" s="515"/>
      <c r="AV90" s="515"/>
      <c r="AW90" s="430" t="s">
        <v>166</v>
      </c>
      <c r="AX90" s="578"/>
      <c r="AY90">
        <f>$AY$89</f>
        <v>0</v>
      </c>
      <c r="AZ90" s="10"/>
      <c r="BA90" s="10"/>
      <c r="BB90" s="10"/>
      <c r="BC90" s="10"/>
      <c r="BD90" s="10"/>
      <c r="BE90" s="10"/>
      <c r="BF90" s="10"/>
      <c r="BG90" s="10"/>
      <c r="BH90" s="10"/>
    </row>
    <row r="91" spans="1:60" ht="23.25" hidden="1" customHeight="1" x14ac:dyDescent="0.15">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15">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15">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15">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485</v>
      </c>
      <c r="AF94" s="136"/>
      <c r="AG94" s="136"/>
      <c r="AH94" s="136"/>
      <c r="AI94" s="136" t="s">
        <v>637</v>
      </c>
      <c r="AJ94" s="136"/>
      <c r="AK94" s="136"/>
      <c r="AL94" s="136"/>
      <c r="AM94" s="136" t="s">
        <v>453</v>
      </c>
      <c r="AN94" s="136"/>
      <c r="AO94" s="136"/>
      <c r="AP94" s="136"/>
      <c r="AQ94" s="418" t="s">
        <v>217</v>
      </c>
      <c r="AR94" s="414"/>
      <c r="AS94" s="414"/>
      <c r="AT94" s="415"/>
      <c r="AU94" s="575" t="s">
        <v>125</v>
      </c>
      <c r="AV94" s="575"/>
      <c r="AW94" s="575"/>
      <c r="AX94" s="576"/>
      <c r="AY94">
        <f>$G$96</f>
        <v>0</v>
      </c>
      <c r="AZ94" s="10"/>
      <c r="BA94" s="10"/>
      <c r="BB94" s="10"/>
      <c r="BC94" s="10"/>
    </row>
    <row r="95" spans="1:60" ht="18.75" hidden="1" customHeight="1" x14ac:dyDescent="0.15">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218</v>
      </c>
      <c r="AT95" s="417"/>
      <c r="AU95" s="515"/>
      <c r="AV95" s="515"/>
      <c r="AW95" s="430" t="s">
        <v>166</v>
      </c>
      <c r="AX95" s="578"/>
      <c r="AY95">
        <f>$AY$94</f>
        <v>0</v>
      </c>
      <c r="AZ95" s="10"/>
      <c r="BA95" s="10"/>
      <c r="BB95" s="10"/>
      <c r="BC95" s="10"/>
      <c r="BD95" s="10"/>
      <c r="BE95" s="10"/>
      <c r="BF95" s="10"/>
      <c r="BG95" s="10"/>
      <c r="BH95" s="10"/>
    </row>
    <row r="96" spans="1:60" ht="23.25" hidden="1" customHeight="1" x14ac:dyDescent="0.15">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15">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15">
      <c r="A99" s="698" t="s">
        <v>648</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15">
      <c r="A100" s="704" t="s">
        <v>649</v>
      </c>
      <c r="B100" s="519"/>
      <c r="C100" s="519"/>
      <c r="D100" s="519"/>
      <c r="E100" s="519"/>
      <c r="F100" s="372"/>
      <c r="G100" s="705" t="s">
        <v>641</v>
      </c>
      <c r="H100" s="706"/>
      <c r="I100" s="706"/>
      <c r="J100" s="706"/>
      <c r="K100" s="706"/>
      <c r="L100" s="706"/>
      <c r="M100" s="706"/>
      <c r="N100" s="706"/>
      <c r="O100" s="706"/>
      <c r="P100" s="707" t="s">
        <v>640</v>
      </c>
      <c r="Q100" s="706"/>
      <c r="R100" s="706"/>
      <c r="S100" s="706"/>
      <c r="T100" s="706"/>
      <c r="U100" s="706"/>
      <c r="V100" s="706"/>
      <c r="W100" s="706"/>
      <c r="X100" s="708"/>
      <c r="Y100" s="709"/>
      <c r="Z100" s="710"/>
      <c r="AA100" s="711"/>
      <c r="AB100" s="712" t="s">
        <v>11</v>
      </c>
      <c r="AC100" s="712"/>
      <c r="AD100" s="712"/>
      <c r="AE100" s="136" t="s">
        <v>485</v>
      </c>
      <c r="AF100" s="136"/>
      <c r="AG100" s="136"/>
      <c r="AH100" s="136"/>
      <c r="AI100" s="136" t="s">
        <v>637</v>
      </c>
      <c r="AJ100" s="136"/>
      <c r="AK100" s="136"/>
      <c r="AL100" s="136"/>
      <c r="AM100" s="136" t="s">
        <v>453</v>
      </c>
      <c r="AN100" s="136"/>
      <c r="AO100" s="136"/>
      <c r="AP100" s="136"/>
      <c r="AQ100" s="694" t="s">
        <v>484</v>
      </c>
      <c r="AR100" s="695"/>
      <c r="AS100" s="695"/>
      <c r="AT100" s="696"/>
      <c r="AU100" s="694" t="s">
        <v>658</v>
      </c>
      <c r="AV100" s="695"/>
      <c r="AW100" s="695"/>
      <c r="AX100" s="697"/>
      <c r="AY100">
        <f>COUNTA($G$101)</f>
        <v>0</v>
      </c>
    </row>
    <row r="101" spans="1:60" ht="23.25" hidden="1" customHeight="1" x14ac:dyDescent="0.15">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15">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15">
      <c r="A103" s="580" t="s">
        <v>650</v>
      </c>
      <c r="B103" s="427"/>
      <c r="C103" s="427"/>
      <c r="D103" s="427"/>
      <c r="E103" s="427"/>
      <c r="F103" s="609"/>
      <c r="G103" s="607" t="s">
        <v>651</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485</v>
      </c>
      <c r="AF103" s="136"/>
      <c r="AG103" s="136"/>
      <c r="AH103" s="136"/>
      <c r="AI103" s="136" t="s">
        <v>637</v>
      </c>
      <c r="AJ103" s="136"/>
      <c r="AK103" s="136"/>
      <c r="AL103" s="136"/>
      <c r="AM103" s="136" t="s">
        <v>453</v>
      </c>
      <c r="AN103" s="136"/>
      <c r="AO103" s="136"/>
      <c r="AP103" s="136"/>
      <c r="AQ103" s="617" t="s">
        <v>659</v>
      </c>
      <c r="AR103" s="618"/>
      <c r="AS103" s="618"/>
      <c r="AT103" s="618"/>
      <c r="AU103" s="618"/>
      <c r="AV103" s="618"/>
      <c r="AW103" s="618"/>
      <c r="AX103" s="619"/>
      <c r="AY103">
        <f>IF(SUBSTITUTE(SUBSTITUTE($G$104,"／",""),"　","")="",0,1)</f>
        <v>0</v>
      </c>
    </row>
    <row r="104" spans="1:60" ht="23.25" hidden="1" customHeight="1" x14ac:dyDescent="0.15">
      <c r="A104" s="610"/>
      <c r="B104" s="590"/>
      <c r="C104" s="590"/>
      <c r="D104" s="590"/>
      <c r="E104" s="590"/>
      <c r="F104" s="611"/>
      <c r="G104" s="620" t="s">
        <v>652</v>
      </c>
      <c r="H104" s="621"/>
      <c r="I104" s="621"/>
      <c r="J104" s="621"/>
      <c r="K104" s="621"/>
      <c r="L104" s="621"/>
      <c r="M104" s="621"/>
      <c r="N104" s="621"/>
      <c r="O104" s="621"/>
      <c r="P104" s="621"/>
      <c r="Q104" s="621"/>
      <c r="R104" s="621"/>
      <c r="S104" s="621"/>
      <c r="T104" s="621"/>
      <c r="U104" s="621"/>
      <c r="V104" s="621"/>
      <c r="W104" s="621"/>
      <c r="X104" s="621"/>
      <c r="Y104" s="681" t="s">
        <v>650</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15">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653</v>
      </c>
      <c r="Z105" s="674"/>
      <c r="AA105" s="675"/>
      <c r="AB105" s="676" t="s">
        <v>654</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15">
      <c r="A106" s="446" t="s">
        <v>304</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485</v>
      </c>
      <c r="AF106" s="136"/>
      <c r="AG106" s="136"/>
      <c r="AH106" s="136"/>
      <c r="AI106" s="136" t="s">
        <v>637</v>
      </c>
      <c r="AJ106" s="136"/>
      <c r="AK106" s="136"/>
      <c r="AL106" s="136"/>
      <c r="AM106" s="136" t="s">
        <v>453</v>
      </c>
      <c r="AN106" s="136"/>
      <c r="AO106" s="136"/>
      <c r="AP106" s="136"/>
      <c r="AQ106" s="624" t="s">
        <v>217</v>
      </c>
      <c r="AR106" s="625"/>
      <c r="AS106" s="625"/>
      <c r="AT106" s="626"/>
      <c r="AU106" s="590" t="s">
        <v>125</v>
      </c>
      <c r="AV106" s="590"/>
      <c r="AW106" s="590"/>
      <c r="AX106" s="593"/>
      <c r="AY106">
        <f>COUNTA($G$108)</f>
        <v>0</v>
      </c>
    </row>
    <row r="107" spans="1:60" ht="18.75" hidden="1" customHeight="1" x14ac:dyDescent="0.15">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218</v>
      </c>
      <c r="AT107" s="417"/>
      <c r="AU107" s="515"/>
      <c r="AV107" s="515"/>
      <c r="AW107" s="430" t="s">
        <v>166</v>
      </c>
      <c r="AX107" s="578"/>
      <c r="AY107">
        <f t="shared" ref="AY107:AY112" si="3">$AY$106</f>
        <v>0</v>
      </c>
    </row>
    <row r="108" spans="1:60" ht="23.25" hidden="1" customHeight="1" x14ac:dyDescent="0.15">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15">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15">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15">
      <c r="A111" s="580" t="s">
        <v>329</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15">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15">
      <c r="A113" s="588" t="s">
        <v>642</v>
      </c>
      <c r="B113" s="371" t="s">
        <v>643</v>
      </c>
      <c r="C113" s="519"/>
      <c r="D113" s="519"/>
      <c r="E113" s="519"/>
      <c r="F113" s="372"/>
      <c r="G113" s="590" t="s">
        <v>644</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660</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15">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15">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15">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15">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15">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485</v>
      </c>
      <c r="AF118" s="136"/>
      <c r="AG118" s="136"/>
      <c r="AH118" s="136"/>
      <c r="AI118" s="136" t="s">
        <v>637</v>
      </c>
      <c r="AJ118" s="136"/>
      <c r="AK118" s="136"/>
      <c r="AL118" s="136"/>
      <c r="AM118" s="136" t="s">
        <v>453</v>
      </c>
      <c r="AN118" s="136"/>
      <c r="AO118" s="136"/>
      <c r="AP118" s="136"/>
      <c r="AQ118" s="418" t="s">
        <v>217</v>
      </c>
      <c r="AR118" s="414"/>
      <c r="AS118" s="414"/>
      <c r="AT118" s="415"/>
      <c r="AU118" s="575" t="s">
        <v>125</v>
      </c>
      <c r="AV118" s="575"/>
      <c r="AW118" s="575"/>
      <c r="AX118" s="576"/>
      <c r="AY118">
        <f t="shared" si="4"/>
        <v>0</v>
      </c>
      <c r="AZ118" s="10"/>
      <c r="BA118" s="10"/>
      <c r="BB118" s="10"/>
      <c r="BC118" s="10"/>
    </row>
    <row r="119" spans="1:60" ht="18.75" hidden="1" customHeight="1" x14ac:dyDescent="0.15">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218</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x14ac:dyDescent="0.15">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15">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15">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15">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485</v>
      </c>
      <c r="AF123" s="136"/>
      <c r="AG123" s="136"/>
      <c r="AH123" s="136"/>
      <c r="AI123" s="136" t="s">
        <v>637</v>
      </c>
      <c r="AJ123" s="136"/>
      <c r="AK123" s="136"/>
      <c r="AL123" s="136"/>
      <c r="AM123" s="136" t="s">
        <v>453</v>
      </c>
      <c r="AN123" s="136"/>
      <c r="AO123" s="136"/>
      <c r="AP123" s="136"/>
      <c r="AQ123" s="418" t="s">
        <v>217</v>
      </c>
      <c r="AR123" s="414"/>
      <c r="AS123" s="414"/>
      <c r="AT123" s="415"/>
      <c r="AU123" s="575" t="s">
        <v>125</v>
      </c>
      <c r="AV123" s="575"/>
      <c r="AW123" s="575"/>
      <c r="AX123" s="576"/>
      <c r="AY123">
        <f>COUNTA($G$125)</f>
        <v>0</v>
      </c>
      <c r="AZ123" s="10"/>
      <c r="BA123" s="10"/>
      <c r="BB123" s="10"/>
      <c r="BC123" s="10"/>
    </row>
    <row r="124" spans="1:60" ht="18.75" hidden="1" customHeight="1" x14ac:dyDescent="0.15">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218</v>
      </c>
      <c r="AT124" s="417"/>
      <c r="AU124" s="515"/>
      <c r="AV124" s="515"/>
      <c r="AW124" s="430" t="s">
        <v>166</v>
      </c>
      <c r="AX124" s="578"/>
      <c r="AY124">
        <f>$AY$123</f>
        <v>0</v>
      </c>
      <c r="AZ124" s="10"/>
      <c r="BA124" s="10"/>
      <c r="BB124" s="10"/>
      <c r="BC124" s="10"/>
      <c r="BD124" s="10"/>
      <c r="BE124" s="10"/>
      <c r="BF124" s="10"/>
      <c r="BG124" s="10"/>
      <c r="BH124" s="10"/>
    </row>
    <row r="125" spans="1:60" ht="23.25" hidden="1" customHeight="1" x14ac:dyDescent="0.15">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15">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15">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15">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485</v>
      </c>
      <c r="AF128" s="136"/>
      <c r="AG128" s="136"/>
      <c r="AH128" s="136"/>
      <c r="AI128" s="136" t="s">
        <v>637</v>
      </c>
      <c r="AJ128" s="136"/>
      <c r="AK128" s="136"/>
      <c r="AL128" s="136"/>
      <c r="AM128" s="136" t="s">
        <v>453</v>
      </c>
      <c r="AN128" s="136"/>
      <c r="AO128" s="136"/>
      <c r="AP128" s="136"/>
      <c r="AQ128" s="418" t="s">
        <v>217</v>
      </c>
      <c r="AR128" s="414"/>
      <c r="AS128" s="414"/>
      <c r="AT128" s="415"/>
      <c r="AU128" s="575" t="s">
        <v>125</v>
      </c>
      <c r="AV128" s="575"/>
      <c r="AW128" s="575"/>
      <c r="AX128" s="576"/>
      <c r="AY128">
        <f>COUNTA($G$130)</f>
        <v>0</v>
      </c>
      <c r="AZ128" s="10"/>
      <c r="BA128" s="10"/>
      <c r="BB128" s="10"/>
      <c r="BC128" s="10"/>
    </row>
    <row r="129" spans="1:60" ht="18.75" hidden="1" customHeight="1" x14ac:dyDescent="0.15">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218</v>
      </c>
      <c r="AT129" s="417"/>
      <c r="AU129" s="515"/>
      <c r="AV129" s="515"/>
      <c r="AW129" s="430" t="s">
        <v>166</v>
      </c>
      <c r="AX129" s="578"/>
      <c r="AY129">
        <f>$AY$128</f>
        <v>0</v>
      </c>
      <c r="AZ129" s="10"/>
      <c r="BA129" s="10"/>
      <c r="BB129" s="10"/>
      <c r="BC129" s="10"/>
      <c r="BD129" s="10"/>
      <c r="BE129" s="10"/>
      <c r="BF129" s="10"/>
      <c r="BG129" s="10"/>
      <c r="BH129" s="10"/>
    </row>
    <row r="130" spans="1:60" ht="23.25" hidden="1" customHeight="1" x14ac:dyDescent="0.15">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15">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15">
      <c r="A133" s="698" t="s">
        <v>648</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x14ac:dyDescent="0.15">
      <c r="A134" s="704" t="s">
        <v>649</v>
      </c>
      <c r="B134" s="519"/>
      <c r="C134" s="519"/>
      <c r="D134" s="519"/>
      <c r="E134" s="519"/>
      <c r="F134" s="372"/>
      <c r="G134" s="705" t="s">
        <v>641</v>
      </c>
      <c r="H134" s="706"/>
      <c r="I134" s="706"/>
      <c r="J134" s="706"/>
      <c r="K134" s="706"/>
      <c r="L134" s="706"/>
      <c r="M134" s="706"/>
      <c r="N134" s="706"/>
      <c r="O134" s="706"/>
      <c r="P134" s="707" t="s">
        <v>640</v>
      </c>
      <c r="Q134" s="706"/>
      <c r="R134" s="706"/>
      <c r="S134" s="706"/>
      <c r="T134" s="706"/>
      <c r="U134" s="706"/>
      <c r="V134" s="706"/>
      <c r="W134" s="706"/>
      <c r="X134" s="708"/>
      <c r="Y134" s="709"/>
      <c r="Z134" s="710"/>
      <c r="AA134" s="711"/>
      <c r="AB134" s="712" t="s">
        <v>11</v>
      </c>
      <c r="AC134" s="712"/>
      <c r="AD134" s="712"/>
      <c r="AE134" s="136" t="s">
        <v>485</v>
      </c>
      <c r="AF134" s="136"/>
      <c r="AG134" s="136"/>
      <c r="AH134" s="136"/>
      <c r="AI134" s="136" t="s">
        <v>637</v>
      </c>
      <c r="AJ134" s="136"/>
      <c r="AK134" s="136"/>
      <c r="AL134" s="136"/>
      <c r="AM134" s="136" t="s">
        <v>453</v>
      </c>
      <c r="AN134" s="136"/>
      <c r="AO134" s="136"/>
      <c r="AP134" s="136"/>
      <c r="AQ134" s="694" t="s">
        <v>484</v>
      </c>
      <c r="AR134" s="695"/>
      <c r="AS134" s="695"/>
      <c r="AT134" s="696"/>
      <c r="AU134" s="694" t="s">
        <v>658</v>
      </c>
      <c r="AV134" s="695"/>
      <c r="AW134" s="695"/>
      <c r="AX134" s="697"/>
      <c r="AY134">
        <f>COUNTA($G$135)</f>
        <v>0</v>
      </c>
    </row>
    <row r="135" spans="1:60" ht="23.25" hidden="1" customHeight="1" x14ac:dyDescent="0.15">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x14ac:dyDescent="0.15">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x14ac:dyDescent="0.15">
      <c r="A137" s="580" t="s">
        <v>650</v>
      </c>
      <c r="B137" s="427"/>
      <c r="C137" s="427"/>
      <c r="D137" s="427"/>
      <c r="E137" s="427"/>
      <c r="F137" s="609"/>
      <c r="G137" s="607" t="s">
        <v>651</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485</v>
      </c>
      <c r="AF137" s="136"/>
      <c r="AG137" s="136"/>
      <c r="AH137" s="136"/>
      <c r="AI137" s="136" t="s">
        <v>637</v>
      </c>
      <c r="AJ137" s="136"/>
      <c r="AK137" s="136"/>
      <c r="AL137" s="136"/>
      <c r="AM137" s="136" t="s">
        <v>453</v>
      </c>
      <c r="AN137" s="136"/>
      <c r="AO137" s="136"/>
      <c r="AP137" s="136"/>
      <c r="AQ137" s="617" t="s">
        <v>659</v>
      </c>
      <c r="AR137" s="618"/>
      <c r="AS137" s="618"/>
      <c r="AT137" s="618"/>
      <c r="AU137" s="618"/>
      <c r="AV137" s="618"/>
      <c r="AW137" s="618"/>
      <c r="AX137" s="619"/>
      <c r="AY137">
        <f>IF(SUBSTITUTE(SUBSTITUTE($G$138,"／",""),"　","")="",0,1)</f>
        <v>0</v>
      </c>
    </row>
    <row r="138" spans="1:60" ht="23.25" hidden="1" customHeight="1" x14ac:dyDescent="0.15">
      <c r="A138" s="610"/>
      <c r="B138" s="590"/>
      <c r="C138" s="590"/>
      <c r="D138" s="590"/>
      <c r="E138" s="590"/>
      <c r="F138" s="611"/>
      <c r="G138" s="620" t="s">
        <v>652</v>
      </c>
      <c r="H138" s="621"/>
      <c r="I138" s="621"/>
      <c r="J138" s="621"/>
      <c r="K138" s="621"/>
      <c r="L138" s="621"/>
      <c r="M138" s="621"/>
      <c r="N138" s="621"/>
      <c r="O138" s="621"/>
      <c r="P138" s="621"/>
      <c r="Q138" s="621"/>
      <c r="R138" s="621"/>
      <c r="S138" s="621"/>
      <c r="T138" s="621"/>
      <c r="U138" s="621"/>
      <c r="V138" s="621"/>
      <c r="W138" s="621"/>
      <c r="X138" s="621"/>
      <c r="Y138" s="681" t="s">
        <v>650</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x14ac:dyDescent="0.15">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653</v>
      </c>
      <c r="Z139" s="674"/>
      <c r="AA139" s="675"/>
      <c r="AB139" s="676" t="s">
        <v>654</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x14ac:dyDescent="0.15">
      <c r="A140" s="446" t="s">
        <v>304</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485</v>
      </c>
      <c r="AF140" s="136"/>
      <c r="AG140" s="136"/>
      <c r="AH140" s="136"/>
      <c r="AI140" s="136" t="s">
        <v>637</v>
      </c>
      <c r="AJ140" s="136"/>
      <c r="AK140" s="136"/>
      <c r="AL140" s="136"/>
      <c r="AM140" s="136" t="s">
        <v>453</v>
      </c>
      <c r="AN140" s="136"/>
      <c r="AO140" s="136"/>
      <c r="AP140" s="136"/>
      <c r="AQ140" s="624" t="s">
        <v>217</v>
      </c>
      <c r="AR140" s="625"/>
      <c r="AS140" s="625"/>
      <c r="AT140" s="626"/>
      <c r="AU140" s="590" t="s">
        <v>125</v>
      </c>
      <c r="AV140" s="590"/>
      <c r="AW140" s="590"/>
      <c r="AX140" s="593"/>
      <c r="AY140">
        <f>COUNTA($G$142)</f>
        <v>0</v>
      </c>
    </row>
    <row r="141" spans="1:60" ht="18.75" hidden="1" customHeight="1" x14ac:dyDescent="0.15">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218</v>
      </c>
      <c r="AT141" s="417"/>
      <c r="AU141" s="515"/>
      <c r="AV141" s="515"/>
      <c r="AW141" s="430" t="s">
        <v>166</v>
      </c>
      <c r="AX141" s="578"/>
      <c r="AY141">
        <f t="shared" ref="AY141:AY146" si="5">$AY$140</f>
        <v>0</v>
      </c>
    </row>
    <row r="142" spans="1:60" ht="23.25" hidden="1" customHeight="1" x14ac:dyDescent="0.15">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15">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15">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15">
      <c r="A145" s="580" t="s">
        <v>329</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x14ac:dyDescent="0.15">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x14ac:dyDescent="0.15">
      <c r="A147" s="588" t="s">
        <v>642</v>
      </c>
      <c r="B147" s="371" t="s">
        <v>643</v>
      </c>
      <c r="C147" s="519"/>
      <c r="D147" s="519"/>
      <c r="E147" s="519"/>
      <c r="F147" s="372"/>
      <c r="G147" s="590" t="s">
        <v>644</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660</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x14ac:dyDescent="0.15">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22.5" hidden="1" customHeight="1" x14ac:dyDescent="0.15">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x14ac:dyDescent="0.15">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x14ac:dyDescent="0.15">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x14ac:dyDescent="0.15">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485</v>
      </c>
      <c r="AF152" s="136"/>
      <c r="AG152" s="136"/>
      <c r="AH152" s="136"/>
      <c r="AI152" s="136" t="s">
        <v>637</v>
      </c>
      <c r="AJ152" s="136"/>
      <c r="AK152" s="136"/>
      <c r="AL152" s="136"/>
      <c r="AM152" s="136" t="s">
        <v>453</v>
      </c>
      <c r="AN152" s="136"/>
      <c r="AO152" s="136"/>
      <c r="AP152" s="136"/>
      <c r="AQ152" s="418" t="s">
        <v>217</v>
      </c>
      <c r="AR152" s="414"/>
      <c r="AS152" s="414"/>
      <c r="AT152" s="415"/>
      <c r="AU152" s="575" t="s">
        <v>125</v>
      </c>
      <c r="AV152" s="575"/>
      <c r="AW152" s="575"/>
      <c r="AX152" s="576"/>
      <c r="AY152">
        <f t="shared" si="6"/>
        <v>0</v>
      </c>
      <c r="AZ152" s="10"/>
      <c r="BA152" s="10"/>
      <c r="BB152" s="10"/>
      <c r="BC152" s="10"/>
    </row>
    <row r="153" spans="1:60" ht="18.75" hidden="1" customHeight="1" x14ac:dyDescent="0.15">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218</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x14ac:dyDescent="0.15">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15">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15">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15">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485</v>
      </c>
      <c r="AF157" s="136"/>
      <c r="AG157" s="136"/>
      <c r="AH157" s="136"/>
      <c r="AI157" s="136" t="s">
        <v>637</v>
      </c>
      <c r="AJ157" s="136"/>
      <c r="AK157" s="136"/>
      <c r="AL157" s="136"/>
      <c r="AM157" s="136" t="s">
        <v>453</v>
      </c>
      <c r="AN157" s="136"/>
      <c r="AO157" s="136"/>
      <c r="AP157" s="136"/>
      <c r="AQ157" s="418" t="s">
        <v>217</v>
      </c>
      <c r="AR157" s="414"/>
      <c r="AS157" s="414"/>
      <c r="AT157" s="415"/>
      <c r="AU157" s="575" t="s">
        <v>125</v>
      </c>
      <c r="AV157" s="575"/>
      <c r="AW157" s="575"/>
      <c r="AX157" s="576"/>
      <c r="AY157">
        <f>COUNTA($G$159)</f>
        <v>0</v>
      </c>
      <c r="AZ157" s="10"/>
      <c r="BA157" s="10"/>
      <c r="BB157" s="10"/>
      <c r="BC157" s="10"/>
    </row>
    <row r="158" spans="1:60" ht="18.75" hidden="1" customHeight="1" x14ac:dyDescent="0.15">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218</v>
      </c>
      <c r="AT158" s="417"/>
      <c r="AU158" s="515"/>
      <c r="AV158" s="515"/>
      <c r="AW158" s="430" t="s">
        <v>166</v>
      </c>
      <c r="AX158" s="578"/>
      <c r="AY158">
        <f>$AY$157</f>
        <v>0</v>
      </c>
      <c r="AZ158" s="10"/>
      <c r="BA158" s="10"/>
      <c r="BB158" s="10"/>
      <c r="BC158" s="10"/>
      <c r="BD158" s="10"/>
      <c r="BE158" s="10"/>
      <c r="BF158" s="10"/>
      <c r="BG158" s="10"/>
      <c r="BH158" s="10"/>
    </row>
    <row r="159" spans="1:60" ht="23.25" hidden="1" customHeight="1" x14ac:dyDescent="0.15">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15">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15">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15">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485</v>
      </c>
      <c r="AF162" s="136"/>
      <c r="AG162" s="136"/>
      <c r="AH162" s="136"/>
      <c r="AI162" s="136" t="s">
        <v>637</v>
      </c>
      <c r="AJ162" s="136"/>
      <c r="AK162" s="136"/>
      <c r="AL162" s="136"/>
      <c r="AM162" s="136" t="s">
        <v>453</v>
      </c>
      <c r="AN162" s="136"/>
      <c r="AO162" s="136"/>
      <c r="AP162" s="136"/>
      <c r="AQ162" s="418" t="s">
        <v>217</v>
      </c>
      <c r="AR162" s="414"/>
      <c r="AS162" s="414"/>
      <c r="AT162" s="415"/>
      <c r="AU162" s="575" t="s">
        <v>125</v>
      </c>
      <c r="AV162" s="575"/>
      <c r="AW162" s="575"/>
      <c r="AX162" s="576"/>
      <c r="AY162">
        <f>COUNTA($G$164)</f>
        <v>0</v>
      </c>
      <c r="AZ162" s="10"/>
      <c r="BA162" s="10"/>
      <c r="BB162" s="10"/>
      <c r="BC162" s="10"/>
    </row>
    <row r="163" spans="1:60" ht="18.75" hidden="1" customHeight="1" x14ac:dyDescent="0.15">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218</v>
      </c>
      <c r="AT163" s="417"/>
      <c r="AU163" s="515"/>
      <c r="AV163" s="515"/>
      <c r="AW163" s="430" t="s">
        <v>166</v>
      </c>
      <c r="AX163" s="578"/>
      <c r="AY163">
        <f>$AY$162</f>
        <v>0</v>
      </c>
      <c r="AZ163" s="10"/>
      <c r="BA163" s="10"/>
      <c r="BB163" s="10"/>
      <c r="BC163" s="10"/>
      <c r="BD163" s="10"/>
      <c r="BE163" s="10"/>
      <c r="BF163" s="10"/>
      <c r="BG163" s="10"/>
      <c r="BH163" s="10"/>
    </row>
    <row r="164" spans="1:60" ht="23.25" hidden="1" customHeight="1" x14ac:dyDescent="0.15">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15">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x14ac:dyDescent="0.15">
      <c r="A167" s="698" t="s">
        <v>648</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x14ac:dyDescent="0.15">
      <c r="A168" s="704" t="s">
        <v>649</v>
      </c>
      <c r="B168" s="519"/>
      <c r="C168" s="519"/>
      <c r="D168" s="519"/>
      <c r="E168" s="519"/>
      <c r="F168" s="372"/>
      <c r="G168" s="705" t="s">
        <v>641</v>
      </c>
      <c r="H168" s="706"/>
      <c r="I168" s="706"/>
      <c r="J168" s="706"/>
      <c r="K168" s="706"/>
      <c r="L168" s="706"/>
      <c r="M168" s="706"/>
      <c r="N168" s="706"/>
      <c r="O168" s="706"/>
      <c r="P168" s="707" t="s">
        <v>640</v>
      </c>
      <c r="Q168" s="706"/>
      <c r="R168" s="706"/>
      <c r="S168" s="706"/>
      <c r="T168" s="706"/>
      <c r="U168" s="706"/>
      <c r="V168" s="706"/>
      <c r="W168" s="706"/>
      <c r="X168" s="708"/>
      <c r="Y168" s="709"/>
      <c r="Z168" s="710"/>
      <c r="AA168" s="711"/>
      <c r="AB168" s="712" t="s">
        <v>11</v>
      </c>
      <c r="AC168" s="712"/>
      <c r="AD168" s="712"/>
      <c r="AE168" s="136" t="s">
        <v>485</v>
      </c>
      <c r="AF168" s="136"/>
      <c r="AG168" s="136"/>
      <c r="AH168" s="136"/>
      <c r="AI168" s="136" t="s">
        <v>637</v>
      </c>
      <c r="AJ168" s="136"/>
      <c r="AK168" s="136"/>
      <c r="AL168" s="136"/>
      <c r="AM168" s="136" t="s">
        <v>453</v>
      </c>
      <c r="AN168" s="136"/>
      <c r="AO168" s="136"/>
      <c r="AP168" s="136"/>
      <c r="AQ168" s="694" t="s">
        <v>484</v>
      </c>
      <c r="AR168" s="695"/>
      <c r="AS168" s="695"/>
      <c r="AT168" s="696"/>
      <c r="AU168" s="694" t="s">
        <v>658</v>
      </c>
      <c r="AV168" s="695"/>
      <c r="AW168" s="695"/>
      <c r="AX168" s="697"/>
      <c r="AY168">
        <f>COUNTA($G$169)</f>
        <v>0</v>
      </c>
    </row>
    <row r="169" spans="1:60" ht="23.25" hidden="1" customHeight="1" x14ac:dyDescent="0.15">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x14ac:dyDescent="0.15">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x14ac:dyDescent="0.15">
      <c r="A171" s="580" t="s">
        <v>650</v>
      </c>
      <c r="B171" s="427"/>
      <c r="C171" s="427"/>
      <c r="D171" s="427"/>
      <c r="E171" s="427"/>
      <c r="F171" s="609"/>
      <c r="G171" s="607" t="s">
        <v>651</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485</v>
      </c>
      <c r="AF171" s="136"/>
      <c r="AG171" s="136"/>
      <c r="AH171" s="136"/>
      <c r="AI171" s="136" t="s">
        <v>637</v>
      </c>
      <c r="AJ171" s="136"/>
      <c r="AK171" s="136"/>
      <c r="AL171" s="136"/>
      <c r="AM171" s="136" t="s">
        <v>453</v>
      </c>
      <c r="AN171" s="136"/>
      <c r="AO171" s="136"/>
      <c r="AP171" s="136"/>
      <c r="AQ171" s="617" t="s">
        <v>659</v>
      </c>
      <c r="AR171" s="618"/>
      <c r="AS171" s="618"/>
      <c r="AT171" s="618"/>
      <c r="AU171" s="618"/>
      <c r="AV171" s="618"/>
      <c r="AW171" s="618"/>
      <c r="AX171" s="619"/>
      <c r="AY171">
        <f>IF(SUBSTITUTE(SUBSTITUTE($G$172,"／",""),"　","")="",0,1)</f>
        <v>0</v>
      </c>
    </row>
    <row r="172" spans="1:60" ht="23.25" hidden="1" customHeight="1" x14ac:dyDescent="0.15">
      <c r="A172" s="610"/>
      <c r="B172" s="590"/>
      <c r="C172" s="590"/>
      <c r="D172" s="590"/>
      <c r="E172" s="590"/>
      <c r="F172" s="611"/>
      <c r="G172" s="620" t="s">
        <v>652</v>
      </c>
      <c r="H172" s="621"/>
      <c r="I172" s="621"/>
      <c r="J172" s="621"/>
      <c r="K172" s="621"/>
      <c r="L172" s="621"/>
      <c r="M172" s="621"/>
      <c r="N172" s="621"/>
      <c r="O172" s="621"/>
      <c r="P172" s="621"/>
      <c r="Q172" s="621"/>
      <c r="R172" s="621"/>
      <c r="S172" s="621"/>
      <c r="T172" s="621"/>
      <c r="U172" s="621"/>
      <c r="V172" s="621"/>
      <c r="W172" s="621"/>
      <c r="X172" s="621"/>
      <c r="Y172" s="681" t="s">
        <v>650</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x14ac:dyDescent="0.15">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653</v>
      </c>
      <c r="Z173" s="674"/>
      <c r="AA173" s="675"/>
      <c r="AB173" s="676" t="s">
        <v>654</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x14ac:dyDescent="0.15">
      <c r="A174" s="446" t="s">
        <v>304</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485</v>
      </c>
      <c r="AF174" s="136"/>
      <c r="AG174" s="136"/>
      <c r="AH174" s="136"/>
      <c r="AI174" s="136" t="s">
        <v>637</v>
      </c>
      <c r="AJ174" s="136"/>
      <c r="AK174" s="136"/>
      <c r="AL174" s="136"/>
      <c r="AM174" s="136" t="s">
        <v>453</v>
      </c>
      <c r="AN174" s="136"/>
      <c r="AO174" s="136"/>
      <c r="AP174" s="136"/>
      <c r="AQ174" s="624" t="s">
        <v>217</v>
      </c>
      <c r="AR174" s="625"/>
      <c r="AS174" s="625"/>
      <c r="AT174" s="626"/>
      <c r="AU174" s="590" t="s">
        <v>125</v>
      </c>
      <c r="AV174" s="590"/>
      <c r="AW174" s="590"/>
      <c r="AX174" s="593"/>
      <c r="AY174">
        <f>COUNTA($G$176)</f>
        <v>0</v>
      </c>
    </row>
    <row r="175" spans="1:60" ht="18.75" hidden="1" customHeight="1" x14ac:dyDescent="0.15">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218</v>
      </c>
      <c r="AT175" s="417"/>
      <c r="AU175" s="515"/>
      <c r="AV175" s="515"/>
      <c r="AW175" s="430" t="s">
        <v>166</v>
      </c>
      <c r="AX175" s="578"/>
      <c r="AY175">
        <f t="shared" ref="AY175:AY180" si="7">$AY$174</f>
        <v>0</v>
      </c>
    </row>
    <row r="176" spans="1:60" ht="23.25" hidden="1" customHeight="1" x14ac:dyDescent="0.15">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15">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15">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15">
      <c r="A179" s="580" t="s">
        <v>329</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x14ac:dyDescent="0.15">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18.75" hidden="1" customHeight="1" x14ac:dyDescent="0.15">
      <c r="A181" s="588" t="s">
        <v>642</v>
      </c>
      <c r="B181" s="371" t="s">
        <v>643</v>
      </c>
      <c r="C181" s="519"/>
      <c r="D181" s="519"/>
      <c r="E181" s="519"/>
      <c r="F181" s="372"/>
      <c r="G181" s="590" t="s">
        <v>644</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660</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x14ac:dyDescent="0.15">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x14ac:dyDescent="0.15">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x14ac:dyDescent="0.15">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x14ac:dyDescent="0.15">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x14ac:dyDescent="0.15">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485</v>
      </c>
      <c r="AF186" s="136"/>
      <c r="AG186" s="136"/>
      <c r="AH186" s="136"/>
      <c r="AI186" s="136" t="s">
        <v>637</v>
      </c>
      <c r="AJ186" s="136"/>
      <c r="AK186" s="136"/>
      <c r="AL186" s="136"/>
      <c r="AM186" s="136" t="s">
        <v>453</v>
      </c>
      <c r="AN186" s="136"/>
      <c r="AO186" s="136"/>
      <c r="AP186" s="136"/>
      <c r="AQ186" s="418" t="s">
        <v>217</v>
      </c>
      <c r="AR186" s="414"/>
      <c r="AS186" s="414"/>
      <c r="AT186" s="415"/>
      <c r="AU186" s="575" t="s">
        <v>125</v>
      </c>
      <c r="AV186" s="575"/>
      <c r="AW186" s="575"/>
      <c r="AX186" s="576"/>
      <c r="AY186">
        <f t="shared" si="8"/>
        <v>0</v>
      </c>
      <c r="AZ186" s="10"/>
      <c r="BA186" s="10"/>
      <c r="BB186" s="10"/>
      <c r="BC186" s="10"/>
    </row>
    <row r="187" spans="1:60" ht="18.75" hidden="1" customHeight="1" x14ac:dyDescent="0.15">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218</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x14ac:dyDescent="0.15">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15">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15">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15">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485</v>
      </c>
      <c r="AF191" s="136"/>
      <c r="AG191" s="136"/>
      <c r="AH191" s="136"/>
      <c r="AI191" s="136" t="s">
        <v>637</v>
      </c>
      <c r="AJ191" s="136"/>
      <c r="AK191" s="136"/>
      <c r="AL191" s="136"/>
      <c r="AM191" s="136" t="s">
        <v>453</v>
      </c>
      <c r="AN191" s="136"/>
      <c r="AO191" s="136"/>
      <c r="AP191" s="136"/>
      <c r="AQ191" s="418" t="s">
        <v>217</v>
      </c>
      <c r="AR191" s="414"/>
      <c r="AS191" s="414"/>
      <c r="AT191" s="415"/>
      <c r="AU191" s="575" t="s">
        <v>125</v>
      </c>
      <c r="AV191" s="575"/>
      <c r="AW191" s="575"/>
      <c r="AX191" s="576"/>
      <c r="AY191">
        <f>COUNTA($G$193)</f>
        <v>0</v>
      </c>
      <c r="AZ191" s="10"/>
      <c r="BA191" s="10"/>
      <c r="BB191" s="10"/>
      <c r="BC191" s="10"/>
    </row>
    <row r="192" spans="1:60" ht="18.75" hidden="1" customHeight="1" x14ac:dyDescent="0.15">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218</v>
      </c>
      <c r="AT192" s="417"/>
      <c r="AU192" s="515"/>
      <c r="AV192" s="515"/>
      <c r="AW192" s="430" t="s">
        <v>166</v>
      </c>
      <c r="AX192" s="578"/>
      <c r="AY192">
        <f>$AY$191</f>
        <v>0</v>
      </c>
      <c r="AZ192" s="10"/>
      <c r="BA192" s="10"/>
      <c r="BB192" s="10"/>
      <c r="BC192" s="10"/>
      <c r="BD192" s="10"/>
      <c r="BE192" s="10"/>
      <c r="BF192" s="10"/>
      <c r="BG192" s="10"/>
      <c r="BH192" s="10"/>
    </row>
    <row r="193" spans="1:60" ht="23.25" hidden="1" customHeight="1" x14ac:dyDescent="0.15">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15">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15">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15">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485</v>
      </c>
      <c r="AF196" s="136"/>
      <c r="AG196" s="136"/>
      <c r="AH196" s="136"/>
      <c r="AI196" s="136" t="s">
        <v>637</v>
      </c>
      <c r="AJ196" s="136"/>
      <c r="AK196" s="136"/>
      <c r="AL196" s="136"/>
      <c r="AM196" s="136" t="s">
        <v>453</v>
      </c>
      <c r="AN196" s="136"/>
      <c r="AO196" s="136"/>
      <c r="AP196" s="136"/>
      <c r="AQ196" s="418" t="s">
        <v>217</v>
      </c>
      <c r="AR196" s="414"/>
      <c r="AS196" s="414"/>
      <c r="AT196" s="415"/>
      <c r="AU196" s="575" t="s">
        <v>125</v>
      </c>
      <c r="AV196" s="575"/>
      <c r="AW196" s="575"/>
      <c r="AX196" s="576"/>
      <c r="AY196">
        <f>COUNTA($G$198)</f>
        <v>0</v>
      </c>
      <c r="AZ196" s="10"/>
      <c r="BA196" s="10"/>
      <c r="BB196" s="10"/>
      <c r="BC196" s="10"/>
    </row>
    <row r="197" spans="1:60" ht="18.75" hidden="1" customHeight="1" x14ac:dyDescent="0.15">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218</v>
      </c>
      <c r="AT197" s="417"/>
      <c r="AU197" s="515"/>
      <c r="AV197" s="515"/>
      <c r="AW197" s="430" t="s">
        <v>166</v>
      </c>
      <c r="AX197" s="578"/>
      <c r="AY197">
        <f>$AY$196</f>
        <v>0</v>
      </c>
      <c r="AZ197" s="10"/>
      <c r="BA197" s="10"/>
      <c r="BB197" s="10"/>
      <c r="BC197" s="10"/>
      <c r="BD197" s="10"/>
      <c r="BE197" s="10"/>
      <c r="BF197" s="10"/>
      <c r="BG197" s="10"/>
      <c r="BH197" s="10"/>
    </row>
    <row r="198" spans="1:60" ht="23.25" hidden="1" customHeight="1" x14ac:dyDescent="0.15">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15">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hidden="1" customHeight="1" x14ac:dyDescent="0.15">
      <c r="A201" s="538" t="s">
        <v>305</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301</v>
      </c>
      <c r="X201" s="549"/>
      <c r="Y201" s="552"/>
      <c r="Z201" s="552"/>
      <c r="AA201" s="553"/>
      <c r="AB201" s="546" t="s">
        <v>11</v>
      </c>
      <c r="AC201" s="543"/>
      <c r="AD201" s="544"/>
      <c r="AE201" s="136" t="s">
        <v>485</v>
      </c>
      <c r="AF201" s="136"/>
      <c r="AG201" s="136"/>
      <c r="AH201" s="136"/>
      <c r="AI201" s="136" t="s">
        <v>637</v>
      </c>
      <c r="AJ201" s="136"/>
      <c r="AK201" s="136"/>
      <c r="AL201" s="136"/>
      <c r="AM201" s="136" t="s">
        <v>453</v>
      </c>
      <c r="AN201" s="136"/>
      <c r="AO201" s="136"/>
      <c r="AP201" s="136"/>
      <c r="AQ201" s="418" t="s">
        <v>217</v>
      </c>
      <c r="AR201" s="414"/>
      <c r="AS201" s="414"/>
      <c r="AT201" s="415"/>
      <c r="AU201" s="513" t="s">
        <v>125</v>
      </c>
      <c r="AV201" s="513"/>
      <c r="AW201" s="513"/>
      <c r="AX201" s="514"/>
      <c r="AY201">
        <f>COUNTA($H$203)</f>
        <v>0</v>
      </c>
    </row>
    <row r="202" spans="1:60" ht="18.75" hidden="1" customHeight="1" x14ac:dyDescent="0.15">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c r="AR202" s="470"/>
      <c r="AS202" s="416" t="s">
        <v>218</v>
      </c>
      <c r="AT202" s="417"/>
      <c r="AU202" s="515"/>
      <c r="AV202" s="515"/>
      <c r="AW202" s="516" t="s">
        <v>166</v>
      </c>
      <c r="AX202" s="517"/>
      <c r="AY202">
        <f t="shared" ref="AY202:AY208" si="10">$AY$201</f>
        <v>0</v>
      </c>
    </row>
    <row r="203" spans="1:60" ht="23.25" hidden="1" customHeight="1" x14ac:dyDescent="0.15">
      <c r="A203" s="409"/>
      <c r="B203" s="410"/>
      <c r="C203" s="410"/>
      <c r="D203" s="410"/>
      <c r="E203" s="410"/>
      <c r="F203" s="411"/>
      <c r="G203" s="499" t="s">
        <v>219</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319</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23.25" hidden="1" customHeight="1" x14ac:dyDescent="0.15">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319</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23.25" hidden="1" customHeight="1" x14ac:dyDescent="0.15">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320</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23.25" hidden="1" customHeight="1" x14ac:dyDescent="0.15">
      <c r="A206" s="409" t="s">
        <v>309</v>
      </c>
      <c r="B206" s="410"/>
      <c r="C206" s="410"/>
      <c r="D206" s="410"/>
      <c r="E206" s="410"/>
      <c r="F206" s="411"/>
      <c r="G206" s="473" t="s">
        <v>220</v>
      </c>
      <c r="H206" s="474"/>
      <c r="I206" s="474"/>
      <c r="J206" s="474"/>
      <c r="K206" s="474"/>
      <c r="L206" s="474"/>
      <c r="M206" s="474"/>
      <c r="N206" s="474"/>
      <c r="O206" s="474"/>
      <c r="P206" s="474"/>
      <c r="Q206" s="474"/>
      <c r="R206" s="474"/>
      <c r="S206" s="474"/>
      <c r="T206" s="474"/>
      <c r="U206" s="474"/>
      <c r="V206" s="474"/>
      <c r="W206" s="477" t="s">
        <v>318</v>
      </c>
      <c r="X206" s="478"/>
      <c r="Y206" s="483" t="s">
        <v>12</v>
      </c>
      <c r="Z206" s="483"/>
      <c r="AA206" s="484"/>
      <c r="AB206" s="492" t="s">
        <v>319</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23.25" hidden="1" customHeight="1" x14ac:dyDescent="0.15">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319</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23.25" hidden="1" customHeight="1" x14ac:dyDescent="0.15">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320</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18.75" hidden="1" customHeight="1" x14ac:dyDescent="0.15">
      <c r="A209" s="406" t="s">
        <v>305</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485</v>
      </c>
      <c r="AF209" s="135"/>
      <c r="AG209" s="135"/>
      <c r="AH209" s="135"/>
      <c r="AI209" s="136" t="s">
        <v>637</v>
      </c>
      <c r="AJ209" s="136"/>
      <c r="AK209" s="136"/>
      <c r="AL209" s="136"/>
      <c r="AM209" s="136" t="s">
        <v>453</v>
      </c>
      <c r="AN209" s="136"/>
      <c r="AO209" s="136"/>
      <c r="AP209" s="136"/>
      <c r="AQ209" s="418" t="s">
        <v>217</v>
      </c>
      <c r="AR209" s="414"/>
      <c r="AS209" s="414"/>
      <c r="AT209" s="415"/>
      <c r="AU209" s="466" t="s">
        <v>125</v>
      </c>
      <c r="AV209" s="467"/>
      <c r="AW209" s="467"/>
      <c r="AX209" s="468"/>
      <c r="AY209">
        <f>COUNTA($H$211)</f>
        <v>0</v>
      </c>
    </row>
    <row r="210" spans="1:51" ht="18.75" hidden="1" customHeight="1" x14ac:dyDescent="0.15">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218</v>
      </c>
      <c r="AT210" s="417"/>
      <c r="AU210" s="469"/>
      <c r="AV210" s="470"/>
      <c r="AW210" s="416" t="s">
        <v>166</v>
      </c>
      <c r="AX210" s="471"/>
      <c r="AY210">
        <f>$AY$209</f>
        <v>0</v>
      </c>
    </row>
    <row r="211" spans="1:51" ht="23.25" hidden="1" customHeight="1" x14ac:dyDescent="0.15">
      <c r="A211" s="409"/>
      <c r="B211" s="410"/>
      <c r="C211" s="410"/>
      <c r="D211" s="410"/>
      <c r="E211" s="410"/>
      <c r="F211" s="411"/>
      <c r="G211" s="432" t="s">
        <v>219</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15">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15">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15">
      <c r="A214" s="439" t="s">
        <v>332</v>
      </c>
      <c r="B214" s="440"/>
      <c r="C214" s="440"/>
      <c r="D214" s="440"/>
      <c r="E214" s="441" t="s">
        <v>294</v>
      </c>
      <c r="F214" s="442"/>
      <c r="G214" s="97" t="s">
        <v>220</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customHeight="1" thickBot="1" x14ac:dyDescent="0.2">
      <c r="A215" s="446" t="s">
        <v>645</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300</v>
      </c>
      <c r="AP215" s="449"/>
      <c r="AQ215" s="449"/>
      <c r="AR215" s="96"/>
      <c r="AS215" s="448"/>
      <c r="AT215" s="449"/>
      <c r="AU215" s="449"/>
      <c r="AV215" s="449"/>
      <c r="AW215" s="449"/>
      <c r="AX215" s="450"/>
      <c r="AY215">
        <f>COUNTIF($AR$215,"☑")</f>
        <v>0</v>
      </c>
    </row>
    <row r="216" spans="1:51" ht="45" customHeight="1" x14ac:dyDescent="0.15">
      <c r="A216" s="384" t="s">
        <v>352</v>
      </c>
      <c r="B216" s="385"/>
      <c r="C216" s="387" t="s">
        <v>221</v>
      </c>
      <c r="D216" s="385"/>
      <c r="E216" s="388" t="s">
        <v>237</v>
      </c>
      <c r="F216" s="389"/>
      <c r="G216" s="390" t="s">
        <v>700</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15">
      <c r="A217" s="386"/>
      <c r="B217" s="368"/>
      <c r="C217" s="367"/>
      <c r="D217" s="368"/>
      <c r="E217" s="369" t="s">
        <v>236</v>
      </c>
      <c r="F217" s="370"/>
      <c r="G217" s="393" t="s">
        <v>701</v>
      </c>
      <c r="H217" s="252"/>
      <c r="I217" s="252"/>
      <c r="J217" s="252"/>
      <c r="K217" s="252"/>
      <c r="L217" s="252"/>
      <c r="M217" s="252"/>
      <c r="N217" s="252"/>
      <c r="O217" s="252"/>
      <c r="P217" s="252"/>
      <c r="Q217" s="252"/>
      <c r="R217" s="252"/>
      <c r="S217" s="252"/>
      <c r="T217" s="252"/>
      <c r="U217" s="252"/>
      <c r="V217" s="394"/>
      <c r="W217" s="397" t="s">
        <v>655</v>
      </c>
      <c r="X217" s="398"/>
      <c r="Y217" s="398"/>
      <c r="Z217" s="398"/>
      <c r="AA217" s="399"/>
      <c r="AB217" s="400" t="s">
        <v>852</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15">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656</v>
      </c>
      <c r="X218" s="404"/>
      <c r="Y218" s="404"/>
      <c r="Z218" s="404"/>
      <c r="AA218" s="405"/>
      <c r="AB218" s="400" t="s">
        <v>853</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x14ac:dyDescent="0.15">
      <c r="A219" s="386"/>
      <c r="B219" s="368"/>
      <c r="C219" s="365" t="s">
        <v>663</v>
      </c>
      <c r="D219" s="366"/>
      <c r="E219" s="369" t="s">
        <v>348</v>
      </c>
      <c r="F219" s="370"/>
      <c r="G219" s="375" t="s">
        <v>224</v>
      </c>
      <c r="H219" s="376"/>
      <c r="I219" s="376"/>
      <c r="J219" s="377" t="s">
        <v>680</v>
      </c>
      <c r="K219" s="378"/>
      <c r="L219" s="378"/>
      <c r="M219" s="378"/>
      <c r="N219" s="378"/>
      <c r="O219" s="378"/>
      <c r="P219" s="378"/>
      <c r="Q219" s="378"/>
      <c r="R219" s="378"/>
      <c r="S219" s="378"/>
      <c r="T219" s="379"/>
      <c r="U219" s="380" t="s">
        <v>681</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5" customHeight="1" x14ac:dyDescent="0.15">
      <c r="A220" s="386"/>
      <c r="B220" s="368"/>
      <c r="C220" s="367"/>
      <c r="D220" s="368"/>
      <c r="E220" s="371"/>
      <c r="F220" s="372"/>
      <c r="G220" s="375" t="s">
        <v>664</v>
      </c>
      <c r="H220" s="376"/>
      <c r="I220" s="376"/>
      <c r="J220" s="376"/>
      <c r="K220" s="376"/>
      <c r="L220" s="376"/>
      <c r="M220" s="376"/>
      <c r="N220" s="376"/>
      <c r="O220" s="376"/>
      <c r="P220" s="376"/>
      <c r="Q220" s="376"/>
      <c r="R220" s="376"/>
      <c r="S220" s="376"/>
      <c r="T220" s="376"/>
      <c r="U220" s="382" t="s">
        <v>681</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5" customHeight="1" thickBot="1" x14ac:dyDescent="0.2">
      <c r="A221" s="386"/>
      <c r="B221" s="368"/>
      <c r="C221" s="367"/>
      <c r="D221" s="368"/>
      <c r="E221" s="373"/>
      <c r="F221" s="374"/>
      <c r="G221" s="375" t="s">
        <v>656</v>
      </c>
      <c r="H221" s="376"/>
      <c r="I221" s="376"/>
      <c r="J221" s="376"/>
      <c r="K221" s="376"/>
      <c r="L221" s="376"/>
      <c r="M221" s="376"/>
      <c r="N221" s="376"/>
      <c r="O221" s="376"/>
      <c r="P221" s="376"/>
      <c r="Q221" s="376"/>
      <c r="R221" s="376"/>
      <c r="S221" s="376"/>
      <c r="T221" s="376"/>
      <c r="U221" s="383" t="s">
        <v>681</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15">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15">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66.75" customHeight="1" x14ac:dyDescent="0.15">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702</v>
      </c>
      <c r="AE224" s="347"/>
      <c r="AF224" s="347"/>
      <c r="AG224" s="348" t="s">
        <v>703</v>
      </c>
      <c r="AH224" s="349"/>
      <c r="AI224" s="349"/>
      <c r="AJ224" s="349"/>
      <c r="AK224" s="349"/>
      <c r="AL224" s="349"/>
      <c r="AM224" s="349"/>
      <c r="AN224" s="349"/>
      <c r="AO224" s="349"/>
      <c r="AP224" s="349"/>
      <c r="AQ224" s="349"/>
      <c r="AR224" s="349"/>
      <c r="AS224" s="349"/>
      <c r="AT224" s="349"/>
      <c r="AU224" s="349"/>
      <c r="AV224" s="349"/>
      <c r="AW224" s="349"/>
      <c r="AX224" s="350"/>
    </row>
    <row r="225" spans="1:50" ht="66.75" customHeight="1" x14ac:dyDescent="0.15">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702</v>
      </c>
      <c r="AE225" s="235"/>
      <c r="AF225" s="235"/>
      <c r="AG225" s="284" t="s">
        <v>704</v>
      </c>
      <c r="AH225" s="285"/>
      <c r="AI225" s="285"/>
      <c r="AJ225" s="285"/>
      <c r="AK225" s="285"/>
      <c r="AL225" s="285"/>
      <c r="AM225" s="285"/>
      <c r="AN225" s="285"/>
      <c r="AO225" s="285"/>
      <c r="AP225" s="285"/>
      <c r="AQ225" s="285"/>
      <c r="AR225" s="285"/>
      <c r="AS225" s="285"/>
      <c r="AT225" s="285"/>
      <c r="AU225" s="285"/>
      <c r="AV225" s="285"/>
      <c r="AW225" s="285"/>
      <c r="AX225" s="286"/>
    </row>
    <row r="226" spans="1:50" ht="66.75" customHeight="1" x14ac:dyDescent="0.15">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702</v>
      </c>
      <c r="AE226" s="297"/>
      <c r="AF226" s="297"/>
      <c r="AG226" s="254" t="s">
        <v>705</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x14ac:dyDescent="0.15">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702</v>
      </c>
      <c r="AE227" s="249"/>
      <c r="AF227" s="249"/>
      <c r="AG227" s="251" t="s">
        <v>709</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15">
      <c r="A228" s="266"/>
      <c r="B228" s="318"/>
      <c r="C228" s="322"/>
      <c r="D228" s="323"/>
      <c r="E228" s="326" t="s">
        <v>330</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706</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15">
      <c r="A229" s="266"/>
      <c r="B229" s="318"/>
      <c r="C229" s="324"/>
      <c r="D229" s="325"/>
      <c r="E229" s="307" t="s">
        <v>286</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707</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26.25" customHeight="1" x14ac:dyDescent="0.15">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710</v>
      </c>
      <c r="AE230" s="274"/>
      <c r="AF230" s="274"/>
      <c r="AG230" s="276"/>
      <c r="AH230" s="277"/>
      <c r="AI230" s="277"/>
      <c r="AJ230" s="277"/>
      <c r="AK230" s="277"/>
      <c r="AL230" s="277"/>
      <c r="AM230" s="277"/>
      <c r="AN230" s="277"/>
      <c r="AO230" s="277"/>
      <c r="AP230" s="277"/>
      <c r="AQ230" s="277"/>
      <c r="AR230" s="277"/>
      <c r="AS230" s="277"/>
      <c r="AT230" s="277"/>
      <c r="AU230" s="277"/>
      <c r="AV230" s="277"/>
      <c r="AW230" s="277"/>
      <c r="AX230" s="278"/>
    </row>
    <row r="231" spans="1:50" ht="93.95" customHeight="1" x14ac:dyDescent="0.15">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702</v>
      </c>
      <c r="AE231" s="235"/>
      <c r="AF231" s="235"/>
      <c r="AG231" s="284" t="s">
        <v>708</v>
      </c>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x14ac:dyDescent="0.15">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702</v>
      </c>
      <c r="AE232" s="235"/>
      <c r="AF232" s="235"/>
      <c r="AG232" s="284" t="s">
        <v>711</v>
      </c>
      <c r="AH232" s="285"/>
      <c r="AI232" s="285"/>
      <c r="AJ232" s="285"/>
      <c r="AK232" s="285"/>
      <c r="AL232" s="285"/>
      <c r="AM232" s="285"/>
      <c r="AN232" s="285"/>
      <c r="AO232" s="285"/>
      <c r="AP232" s="285"/>
      <c r="AQ232" s="285"/>
      <c r="AR232" s="285"/>
      <c r="AS232" s="285"/>
      <c r="AT232" s="285"/>
      <c r="AU232" s="285"/>
      <c r="AV232" s="285"/>
      <c r="AW232" s="285"/>
      <c r="AX232" s="286"/>
    </row>
    <row r="233" spans="1:50" ht="26.25" customHeight="1" x14ac:dyDescent="0.15">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702</v>
      </c>
      <c r="AE233" s="235"/>
      <c r="AF233" s="235"/>
      <c r="AG233" s="284" t="s">
        <v>711</v>
      </c>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x14ac:dyDescent="0.15">
      <c r="A234" s="266"/>
      <c r="B234" s="267"/>
      <c r="C234" s="232" t="s">
        <v>302</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710</v>
      </c>
      <c r="AE234" s="297"/>
      <c r="AF234" s="297"/>
      <c r="AG234" s="298"/>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x14ac:dyDescent="0.15">
      <c r="A235" s="266"/>
      <c r="B235" s="267"/>
      <c r="C235" s="353" t="s">
        <v>303</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702</v>
      </c>
      <c r="AE235" s="235"/>
      <c r="AF235" s="306"/>
      <c r="AG235" s="284" t="s">
        <v>712</v>
      </c>
      <c r="AH235" s="285"/>
      <c r="AI235" s="285"/>
      <c r="AJ235" s="285"/>
      <c r="AK235" s="285"/>
      <c r="AL235" s="285"/>
      <c r="AM235" s="285"/>
      <c r="AN235" s="285"/>
      <c r="AO235" s="285"/>
      <c r="AP235" s="285"/>
      <c r="AQ235" s="285"/>
      <c r="AR235" s="285"/>
      <c r="AS235" s="285"/>
      <c r="AT235" s="285"/>
      <c r="AU235" s="285"/>
      <c r="AV235" s="285"/>
      <c r="AW235" s="285"/>
      <c r="AX235" s="286"/>
    </row>
    <row r="236" spans="1:50" ht="71.25" customHeight="1" x14ac:dyDescent="0.15">
      <c r="A236" s="268"/>
      <c r="B236" s="269"/>
      <c r="C236" s="356" t="s">
        <v>291</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702</v>
      </c>
      <c r="AE236" s="360"/>
      <c r="AF236" s="361"/>
      <c r="AG236" s="362" t="s">
        <v>713</v>
      </c>
      <c r="AH236" s="363"/>
      <c r="AI236" s="363"/>
      <c r="AJ236" s="363"/>
      <c r="AK236" s="363"/>
      <c r="AL236" s="363"/>
      <c r="AM236" s="363"/>
      <c r="AN236" s="363"/>
      <c r="AO236" s="363"/>
      <c r="AP236" s="363"/>
      <c r="AQ236" s="363"/>
      <c r="AR236" s="363"/>
      <c r="AS236" s="363"/>
      <c r="AT236" s="363"/>
      <c r="AU236" s="363"/>
      <c r="AV236" s="363"/>
      <c r="AW236" s="363"/>
      <c r="AX236" s="364"/>
    </row>
    <row r="237" spans="1:50" ht="27" customHeight="1" x14ac:dyDescent="0.15">
      <c r="A237" s="264" t="s">
        <v>37</v>
      </c>
      <c r="B237" s="265"/>
      <c r="C237" s="270" t="s">
        <v>292</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702</v>
      </c>
      <c r="AE237" s="274"/>
      <c r="AF237" s="275"/>
      <c r="AG237" s="276" t="s">
        <v>714</v>
      </c>
      <c r="AH237" s="277"/>
      <c r="AI237" s="277"/>
      <c r="AJ237" s="277"/>
      <c r="AK237" s="277"/>
      <c r="AL237" s="277"/>
      <c r="AM237" s="277"/>
      <c r="AN237" s="277"/>
      <c r="AO237" s="277"/>
      <c r="AP237" s="277"/>
      <c r="AQ237" s="277"/>
      <c r="AR237" s="277"/>
      <c r="AS237" s="277"/>
      <c r="AT237" s="277"/>
      <c r="AU237" s="277"/>
      <c r="AV237" s="277"/>
      <c r="AW237" s="277"/>
      <c r="AX237" s="278"/>
    </row>
    <row r="238" spans="1:50" ht="35.25" customHeight="1" x14ac:dyDescent="0.15">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702</v>
      </c>
      <c r="AE238" s="283"/>
      <c r="AF238" s="283"/>
      <c r="AG238" s="284" t="s">
        <v>715</v>
      </c>
      <c r="AH238" s="285"/>
      <c r="AI238" s="285"/>
      <c r="AJ238" s="285"/>
      <c r="AK238" s="285"/>
      <c r="AL238" s="285"/>
      <c r="AM238" s="285"/>
      <c r="AN238" s="285"/>
      <c r="AO238" s="285"/>
      <c r="AP238" s="285"/>
      <c r="AQ238" s="285"/>
      <c r="AR238" s="285"/>
      <c r="AS238" s="285"/>
      <c r="AT238" s="285"/>
      <c r="AU238" s="285"/>
      <c r="AV238" s="285"/>
      <c r="AW238" s="285"/>
      <c r="AX238" s="286"/>
    </row>
    <row r="239" spans="1:50" ht="27" customHeight="1" x14ac:dyDescent="0.15">
      <c r="A239" s="266"/>
      <c r="B239" s="267"/>
      <c r="C239" s="232" t="s">
        <v>222</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702</v>
      </c>
      <c r="AE239" s="235"/>
      <c r="AF239" s="235"/>
      <c r="AG239" s="284" t="s">
        <v>716</v>
      </c>
      <c r="AH239" s="285"/>
      <c r="AI239" s="285"/>
      <c r="AJ239" s="285"/>
      <c r="AK239" s="285"/>
      <c r="AL239" s="285"/>
      <c r="AM239" s="285"/>
      <c r="AN239" s="285"/>
      <c r="AO239" s="285"/>
      <c r="AP239" s="285"/>
      <c r="AQ239" s="285"/>
      <c r="AR239" s="285"/>
      <c r="AS239" s="285"/>
      <c r="AT239" s="285"/>
      <c r="AU239" s="285"/>
      <c r="AV239" s="285"/>
      <c r="AW239" s="285"/>
      <c r="AX239" s="286"/>
    </row>
    <row r="240" spans="1:50" ht="27" customHeight="1" thickBot="1" x14ac:dyDescent="0.2">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702</v>
      </c>
      <c r="AE240" s="235"/>
      <c r="AF240" s="235"/>
      <c r="AG240" s="236" t="s">
        <v>717</v>
      </c>
      <c r="AH240" s="237"/>
      <c r="AI240" s="237"/>
      <c r="AJ240" s="237"/>
      <c r="AK240" s="237"/>
      <c r="AL240" s="237"/>
      <c r="AM240" s="237"/>
      <c r="AN240" s="237"/>
      <c r="AO240" s="237"/>
      <c r="AP240" s="237"/>
      <c r="AQ240" s="237"/>
      <c r="AR240" s="237"/>
      <c r="AS240" s="237"/>
      <c r="AT240" s="237"/>
      <c r="AU240" s="237"/>
      <c r="AV240" s="237"/>
      <c r="AW240" s="237"/>
      <c r="AX240" s="238"/>
    </row>
    <row r="241" spans="1:52" ht="41.25" hidden="1" customHeight="1" x14ac:dyDescent="0.15">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c r="AE241" s="249"/>
      <c r="AF241" s="250"/>
      <c r="AG241" s="251"/>
      <c r="AH241" s="252"/>
      <c r="AI241" s="252"/>
      <c r="AJ241" s="252"/>
      <c r="AK241" s="252"/>
      <c r="AL241" s="252"/>
      <c r="AM241" s="252"/>
      <c r="AN241" s="252"/>
      <c r="AO241" s="252"/>
      <c r="AP241" s="252"/>
      <c r="AQ241" s="252"/>
      <c r="AR241" s="252"/>
      <c r="AS241" s="252"/>
      <c r="AT241" s="252"/>
      <c r="AU241" s="252"/>
      <c r="AV241" s="252"/>
      <c r="AW241" s="252"/>
      <c r="AX241" s="253"/>
    </row>
    <row r="242" spans="1:52" ht="19.7" hidden="1" customHeight="1" x14ac:dyDescent="0.15">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hidden="1" customHeight="1" x14ac:dyDescent="0.15">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hidden="1" customHeight="1" x14ac:dyDescent="0.15">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hidden="1" customHeight="1" x14ac:dyDescent="0.15">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hidden="1" customHeight="1" x14ac:dyDescent="0.15">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hidden="1" customHeight="1" thickBot="1" x14ac:dyDescent="0.2">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15">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56.25" customHeight="1" thickBot="1" x14ac:dyDescent="0.2">
      <c r="A249" s="223" t="s">
        <v>718</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15">
      <c r="A250" s="226" t="s">
        <v>306</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15">
      <c r="A251" s="229" t="s">
        <v>346</v>
      </c>
      <c r="B251" s="230"/>
      <c r="C251" s="230"/>
      <c r="D251" s="231"/>
      <c r="E251" s="206" t="s">
        <v>719</v>
      </c>
      <c r="F251" s="207"/>
      <c r="G251" s="207"/>
      <c r="H251" s="207"/>
      <c r="I251" s="207"/>
      <c r="J251" s="207"/>
      <c r="K251" s="207"/>
      <c r="L251" s="207"/>
      <c r="M251" s="207"/>
      <c r="N251" s="207"/>
      <c r="O251" s="207"/>
      <c r="P251" s="208"/>
      <c r="Q251" s="206" t="s">
        <v>680</v>
      </c>
      <c r="R251" s="207"/>
      <c r="S251" s="207"/>
      <c r="T251" s="207"/>
      <c r="U251" s="207"/>
      <c r="V251" s="207"/>
      <c r="W251" s="207"/>
      <c r="X251" s="207"/>
      <c r="Y251" s="207"/>
      <c r="Z251" s="207"/>
      <c r="AA251" s="207"/>
      <c r="AB251" s="208"/>
      <c r="AC251" s="206" t="s">
        <v>680</v>
      </c>
      <c r="AD251" s="207"/>
      <c r="AE251" s="207"/>
      <c r="AF251" s="207"/>
      <c r="AG251" s="207"/>
      <c r="AH251" s="207"/>
      <c r="AI251" s="207"/>
      <c r="AJ251" s="207"/>
      <c r="AK251" s="207"/>
      <c r="AL251" s="207"/>
      <c r="AM251" s="207"/>
      <c r="AN251" s="208"/>
      <c r="AO251" s="206" t="s">
        <v>680</v>
      </c>
      <c r="AP251" s="207"/>
      <c r="AQ251" s="207"/>
      <c r="AR251" s="207"/>
      <c r="AS251" s="207"/>
      <c r="AT251" s="207"/>
      <c r="AU251" s="207"/>
      <c r="AV251" s="207"/>
      <c r="AW251" s="207"/>
      <c r="AX251" s="209"/>
      <c r="AY251" s="89"/>
    </row>
    <row r="252" spans="1:52" ht="24.75" customHeight="1" x14ac:dyDescent="0.15">
      <c r="A252" s="135" t="s">
        <v>345</v>
      </c>
      <c r="B252" s="135"/>
      <c r="C252" s="135"/>
      <c r="D252" s="135"/>
      <c r="E252" s="206" t="s">
        <v>720</v>
      </c>
      <c r="F252" s="207"/>
      <c r="G252" s="207"/>
      <c r="H252" s="207"/>
      <c r="I252" s="207"/>
      <c r="J252" s="207"/>
      <c r="K252" s="207"/>
      <c r="L252" s="207"/>
      <c r="M252" s="207"/>
      <c r="N252" s="207"/>
      <c r="O252" s="207"/>
      <c r="P252" s="208"/>
      <c r="Q252" s="206" t="s">
        <v>680</v>
      </c>
      <c r="R252" s="207"/>
      <c r="S252" s="207"/>
      <c r="T252" s="207"/>
      <c r="U252" s="207"/>
      <c r="V252" s="207"/>
      <c r="W252" s="207"/>
      <c r="X252" s="207"/>
      <c r="Y252" s="207"/>
      <c r="Z252" s="207"/>
      <c r="AA252" s="207"/>
      <c r="AB252" s="208"/>
      <c r="AC252" s="206" t="s">
        <v>680</v>
      </c>
      <c r="AD252" s="207"/>
      <c r="AE252" s="207"/>
      <c r="AF252" s="207"/>
      <c r="AG252" s="207"/>
      <c r="AH252" s="207"/>
      <c r="AI252" s="207"/>
      <c r="AJ252" s="207"/>
      <c r="AK252" s="207"/>
      <c r="AL252" s="207"/>
      <c r="AM252" s="207"/>
      <c r="AN252" s="208"/>
      <c r="AO252" s="206" t="s">
        <v>680</v>
      </c>
      <c r="AP252" s="207"/>
      <c r="AQ252" s="207"/>
      <c r="AR252" s="207"/>
      <c r="AS252" s="207"/>
      <c r="AT252" s="207"/>
      <c r="AU252" s="207"/>
      <c r="AV252" s="207"/>
      <c r="AW252" s="207"/>
      <c r="AX252" s="209"/>
    </row>
    <row r="253" spans="1:52" ht="24.75" customHeight="1" x14ac:dyDescent="0.15">
      <c r="A253" s="135" t="s">
        <v>344</v>
      </c>
      <c r="B253" s="135"/>
      <c r="C253" s="135"/>
      <c r="D253" s="135"/>
      <c r="E253" s="206" t="s">
        <v>721</v>
      </c>
      <c r="F253" s="207"/>
      <c r="G253" s="207"/>
      <c r="H253" s="207"/>
      <c r="I253" s="207"/>
      <c r="J253" s="207"/>
      <c r="K253" s="207"/>
      <c r="L253" s="207"/>
      <c r="M253" s="207"/>
      <c r="N253" s="207"/>
      <c r="O253" s="207"/>
      <c r="P253" s="208"/>
      <c r="Q253" s="206" t="s">
        <v>680</v>
      </c>
      <c r="R253" s="207"/>
      <c r="S253" s="207"/>
      <c r="T253" s="207"/>
      <c r="U253" s="207"/>
      <c r="V253" s="207"/>
      <c r="W253" s="207"/>
      <c r="X253" s="207"/>
      <c r="Y253" s="207"/>
      <c r="Z253" s="207"/>
      <c r="AA253" s="207"/>
      <c r="AB253" s="208"/>
      <c r="AC253" s="206" t="s">
        <v>680</v>
      </c>
      <c r="AD253" s="207"/>
      <c r="AE253" s="207"/>
      <c r="AF253" s="207"/>
      <c r="AG253" s="207"/>
      <c r="AH253" s="207"/>
      <c r="AI253" s="207"/>
      <c r="AJ253" s="207"/>
      <c r="AK253" s="207"/>
      <c r="AL253" s="207"/>
      <c r="AM253" s="207"/>
      <c r="AN253" s="208"/>
      <c r="AO253" s="206" t="s">
        <v>680</v>
      </c>
      <c r="AP253" s="207"/>
      <c r="AQ253" s="207"/>
      <c r="AR253" s="207"/>
      <c r="AS253" s="207"/>
      <c r="AT253" s="207"/>
      <c r="AU253" s="207"/>
      <c r="AV253" s="207"/>
      <c r="AW253" s="207"/>
      <c r="AX253" s="209"/>
    </row>
    <row r="254" spans="1:52" ht="24.75" customHeight="1" x14ac:dyDescent="0.15">
      <c r="A254" s="135" t="s">
        <v>343</v>
      </c>
      <c r="B254" s="135"/>
      <c r="C254" s="135"/>
      <c r="D254" s="135"/>
      <c r="E254" s="206" t="s">
        <v>722</v>
      </c>
      <c r="F254" s="207"/>
      <c r="G254" s="207"/>
      <c r="H254" s="207"/>
      <c r="I254" s="207"/>
      <c r="J254" s="207"/>
      <c r="K254" s="207"/>
      <c r="L254" s="207"/>
      <c r="M254" s="207"/>
      <c r="N254" s="207"/>
      <c r="O254" s="207"/>
      <c r="P254" s="208"/>
      <c r="Q254" s="206" t="s">
        <v>680</v>
      </c>
      <c r="R254" s="207"/>
      <c r="S254" s="207"/>
      <c r="T254" s="207"/>
      <c r="U254" s="207"/>
      <c r="V254" s="207"/>
      <c r="W254" s="207"/>
      <c r="X254" s="207"/>
      <c r="Y254" s="207"/>
      <c r="Z254" s="207"/>
      <c r="AA254" s="207"/>
      <c r="AB254" s="208"/>
      <c r="AC254" s="206" t="s">
        <v>680</v>
      </c>
      <c r="AD254" s="207"/>
      <c r="AE254" s="207"/>
      <c r="AF254" s="207"/>
      <c r="AG254" s="207"/>
      <c r="AH254" s="207"/>
      <c r="AI254" s="207"/>
      <c r="AJ254" s="207"/>
      <c r="AK254" s="207"/>
      <c r="AL254" s="207"/>
      <c r="AM254" s="207"/>
      <c r="AN254" s="208"/>
      <c r="AO254" s="206" t="s">
        <v>680</v>
      </c>
      <c r="AP254" s="207"/>
      <c r="AQ254" s="207"/>
      <c r="AR254" s="207"/>
      <c r="AS254" s="207"/>
      <c r="AT254" s="207"/>
      <c r="AU254" s="207"/>
      <c r="AV254" s="207"/>
      <c r="AW254" s="207"/>
      <c r="AX254" s="209"/>
    </row>
    <row r="255" spans="1:52" ht="24.75" customHeight="1" x14ac:dyDescent="0.15">
      <c r="A255" s="135" t="s">
        <v>342</v>
      </c>
      <c r="B255" s="135"/>
      <c r="C255" s="135"/>
      <c r="D255" s="135"/>
      <c r="E255" s="206" t="s">
        <v>723</v>
      </c>
      <c r="F255" s="207"/>
      <c r="G255" s="207"/>
      <c r="H255" s="207"/>
      <c r="I255" s="207"/>
      <c r="J255" s="207"/>
      <c r="K255" s="207"/>
      <c r="L255" s="207"/>
      <c r="M255" s="207"/>
      <c r="N255" s="207"/>
      <c r="O255" s="207"/>
      <c r="P255" s="208"/>
      <c r="Q255" s="206" t="s">
        <v>680</v>
      </c>
      <c r="R255" s="207"/>
      <c r="S255" s="207"/>
      <c r="T255" s="207"/>
      <c r="U255" s="207"/>
      <c r="V255" s="207"/>
      <c r="W255" s="207"/>
      <c r="X255" s="207"/>
      <c r="Y255" s="207"/>
      <c r="Z255" s="207"/>
      <c r="AA255" s="207"/>
      <c r="AB255" s="208"/>
      <c r="AC255" s="206" t="s">
        <v>680</v>
      </c>
      <c r="AD255" s="207"/>
      <c r="AE255" s="207"/>
      <c r="AF255" s="207"/>
      <c r="AG255" s="207"/>
      <c r="AH255" s="207"/>
      <c r="AI255" s="207"/>
      <c r="AJ255" s="207"/>
      <c r="AK255" s="207"/>
      <c r="AL255" s="207"/>
      <c r="AM255" s="207"/>
      <c r="AN255" s="208"/>
      <c r="AO255" s="206" t="s">
        <v>680</v>
      </c>
      <c r="AP255" s="207"/>
      <c r="AQ255" s="207"/>
      <c r="AR255" s="207"/>
      <c r="AS255" s="207"/>
      <c r="AT255" s="207"/>
      <c r="AU255" s="207"/>
      <c r="AV255" s="207"/>
      <c r="AW255" s="207"/>
      <c r="AX255" s="209"/>
    </row>
    <row r="256" spans="1:52" ht="24.75" customHeight="1" x14ac:dyDescent="0.15">
      <c r="A256" s="135" t="s">
        <v>341</v>
      </c>
      <c r="B256" s="135"/>
      <c r="C256" s="135"/>
      <c r="D256" s="135"/>
      <c r="E256" s="206" t="s">
        <v>724</v>
      </c>
      <c r="F256" s="207"/>
      <c r="G256" s="207"/>
      <c r="H256" s="207"/>
      <c r="I256" s="207"/>
      <c r="J256" s="207"/>
      <c r="K256" s="207"/>
      <c r="L256" s="207"/>
      <c r="M256" s="207"/>
      <c r="N256" s="207"/>
      <c r="O256" s="207"/>
      <c r="P256" s="208"/>
      <c r="Q256" s="206" t="s">
        <v>680</v>
      </c>
      <c r="R256" s="207"/>
      <c r="S256" s="207"/>
      <c r="T256" s="207"/>
      <c r="U256" s="207"/>
      <c r="V256" s="207"/>
      <c r="W256" s="207"/>
      <c r="X256" s="207"/>
      <c r="Y256" s="207"/>
      <c r="Z256" s="207"/>
      <c r="AA256" s="207"/>
      <c r="AB256" s="208"/>
      <c r="AC256" s="206" t="s">
        <v>680</v>
      </c>
      <c r="AD256" s="207"/>
      <c r="AE256" s="207"/>
      <c r="AF256" s="207"/>
      <c r="AG256" s="207"/>
      <c r="AH256" s="207"/>
      <c r="AI256" s="207"/>
      <c r="AJ256" s="207"/>
      <c r="AK256" s="207"/>
      <c r="AL256" s="207"/>
      <c r="AM256" s="207"/>
      <c r="AN256" s="208"/>
      <c r="AO256" s="206" t="s">
        <v>680</v>
      </c>
      <c r="AP256" s="207"/>
      <c r="AQ256" s="207"/>
      <c r="AR256" s="207"/>
      <c r="AS256" s="207"/>
      <c r="AT256" s="207"/>
      <c r="AU256" s="207"/>
      <c r="AV256" s="207"/>
      <c r="AW256" s="207"/>
      <c r="AX256" s="209"/>
    </row>
    <row r="257" spans="1:50" ht="24.75" customHeight="1" x14ac:dyDescent="0.15">
      <c r="A257" s="135" t="s">
        <v>340</v>
      </c>
      <c r="B257" s="135"/>
      <c r="C257" s="135"/>
      <c r="D257" s="135"/>
      <c r="E257" s="206" t="s">
        <v>725</v>
      </c>
      <c r="F257" s="207"/>
      <c r="G257" s="207"/>
      <c r="H257" s="207"/>
      <c r="I257" s="207"/>
      <c r="J257" s="207"/>
      <c r="K257" s="207"/>
      <c r="L257" s="207"/>
      <c r="M257" s="207"/>
      <c r="N257" s="207"/>
      <c r="O257" s="207"/>
      <c r="P257" s="208"/>
      <c r="Q257" s="206" t="s">
        <v>680</v>
      </c>
      <c r="R257" s="207"/>
      <c r="S257" s="207"/>
      <c r="T257" s="207"/>
      <c r="U257" s="207"/>
      <c r="V257" s="207"/>
      <c r="W257" s="207"/>
      <c r="X257" s="207"/>
      <c r="Y257" s="207"/>
      <c r="Z257" s="207"/>
      <c r="AA257" s="207"/>
      <c r="AB257" s="208"/>
      <c r="AC257" s="206" t="s">
        <v>680</v>
      </c>
      <c r="AD257" s="207"/>
      <c r="AE257" s="207"/>
      <c r="AF257" s="207"/>
      <c r="AG257" s="207"/>
      <c r="AH257" s="207"/>
      <c r="AI257" s="207"/>
      <c r="AJ257" s="207"/>
      <c r="AK257" s="207"/>
      <c r="AL257" s="207"/>
      <c r="AM257" s="207"/>
      <c r="AN257" s="208"/>
      <c r="AO257" s="206" t="s">
        <v>680</v>
      </c>
      <c r="AP257" s="207"/>
      <c r="AQ257" s="207"/>
      <c r="AR257" s="207"/>
      <c r="AS257" s="207"/>
      <c r="AT257" s="207"/>
      <c r="AU257" s="207"/>
      <c r="AV257" s="207"/>
      <c r="AW257" s="207"/>
      <c r="AX257" s="209"/>
    </row>
    <row r="258" spans="1:50" ht="24.75" customHeight="1" x14ac:dyDescent="0.15">
      <c r="A258" s="135" t="s">
        <v>339</v>
      </c>
      <c r="B258" s="135"/>
      <c r="C258" s="135"/>
      <c r="D258" s="135"/>
      <c r="E258" s="206" t="s">
        <v>726</v>
      </c>
      <c r="F258" s="207"/>
      <c r="G258" s="207"/>
      <c r="H258" s="207"/>
      <c r="I258" s="207"/>
      <c r="J258" s="207"/>
      <c r="K258" s="207"/>
      <c r="L258" s="207"/>
      <c r="M258" s="207"/>
      <c r="N258" s="207"/>
      <c r="O258" s="207"/>
      <c r="P258" s="208"/>
      <c r="Q258" s="206" t="s">
        <v>680</v>
      </c>
      <c r="R258" s="207"/>
      <c r="S258" s="207"/>
      <c r="T258" s="207"/>
      <c r="U258" s="207"/>
      <c r="V258" s="207"/>
      <c r="W258" s="207"/>
      <c r="X258" s="207"/>
      <c r="Y258" s="207"/>
      <c r="Z258" s="207"/>
      <c r="AA258" s="207"/>
      <c r="AB258" s="208"/>
      <c r="AC258" s="206" t="s">
        <v>680</v>
      </c>
      <c r="AD258" s="207"/>
      <c r="AE258" s="207"/>
      <c r="AF258" s="207"/>
      <c r="AG258" s="207"/>
      <c r="AH258" s="207"/>
      <c r="AI258" s="207"/>
      <c r="AJ258" s="207"/>
      <c r="AK258" s="207"/>
      <c r="AL258" s="207"/>
      <c r="AM258" s="207"/>
      <c r="AN258" s="208"/>
      <c r="AO258" s="206" t="s">
        <v>680</v>
      </c>
      <c r="AP258" s="207"/>
      <c r="AQ258" s="207"/>
      <c r="AR258" s="207"/>
      <c r="AS258" s="207"/>
      <c r="AT258" s="207"/>
      <c r="AU258" s="207"/>
      <c r="AV258" s="207"/>
      <c r="AW258" s="207"/>
      <c r="AX258" s="209"/>
    </row>
    <row r="259" spans="1:50" ht="24.75" customHeight="1" x14ac:dyDescent="0.15">
      <c r="A259" s="135" t="s">
        <v>485</v>
      </c>
      <c r="B259" s="135"/>
      <c r="C259" s="135"/>
      <c r="D259" s="135"/>
      <c r="E259" s="205" t="s">
        <v>674</v>
      </c>
      <c r="F259" s="186"/>
      <c r="G259" s="186"/>
      <c r="H259" s="92" t="str">
        <f>IF(E259="","","-")</f>
        <v>-</v>
      </c>
      <c r="I259" s="186"/>
      <c r="J259" s="186"/>
      <c r="K259" s="92" t="str">
        <f>IF(I259="","","-")</f>
        <v/>
      </c>
      <c r="L259" s="188">
        <v>203</v>
      </c>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15">
      <c r="A260" s="135" t="s">
        <v>661</v>
      </c>
      <c r="B260" s="135"/>
      <c r="C260" s="135"/>
      <c r="D260" s="135"/>
      <c r="E260" s="205" t="s">
        <v>674</v>
      </c>
      <c r="F260" s="186"/>
      <c r="G260" s="186"/>
      <c r="H260" s="92"/>
      <c r="I260" s="186"/>
      <c r="J260" s="186"/>
      <c r="K260" s="92"/>
      <c r="L260" s="188">
        <v>208</v>
      </c>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15">
      <c r="A261" s="135" t="s">
        <v>453</v>
      </c>
      <c r="B261" s="135"/>
      <c r="C261" s="135"/>
      <c r="D261" s="135"/>
      <c r="E261" s="201">
        <v>2021</v>
      </c>
      <c r="F261" s="187"/>
      <c r="G261" s="186" t="s">
        <v>673</v>
      </c>
      <c r="H261" s="186"/>
      <c r="I261" s="186"/>
      <c r="J261" s="187">
        <v>20</v>
      </c>
      <c r="K261" s="187"/>
      <c r="L261" s="188">
        <v>214</v>
      </c>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35" customHeight="1" x14ac:dyDescent="0.15">
      <c r="A262" s="189" t="s">
        <v>333</v>
      </c>
      <c r="B262" s="190"/>
      <c r="C262" s="190"/>
      <c r="D262" s="190"/>
      <c r="E262" s="190"/>
      <c r="F262" s="191"/>
      <c r="G262" s="78" t="s">
        <v>662</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15">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195" t="s">
        <v>335</v>
      </c>
      <c r="B301" s="196"/>
      <c r="C301" s="196"/>
      <c r="D301" s="196"/>
      <c r="E301" s="196"/>
      <c r="F301" s="197"/>
      <c r="G301" s="174" t="s">
        <v>727</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728</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15">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15">
      <c r="A303" s="198"/>
      <c r="B303" s="199"/>
      <c r="C303" s="199"/>
      <c r="D303" s="199"/>
      <c r="E303" s="199"/>
      <c r="F303" s="200"/>
      <c r="G303" s="164" t="s">
        <v>729</v>
      </c>
      <c r="H303" s="165"/>
      <c r="I303" s="165"/>
      <c r="J303" s="165"/>
      <c r="K303" s="166"/>
      <c r="L303" s="167" t="s">
        <v>730</v>
      </c>
      <c r="M303" s="168"/>
      <c r="N303" s="168"/>
      <c r="O303" s="168"/>
      <c r="P303" s="168"/>
      <c r="Q303" s="168"/>
      <c r="R303" s="168"/>
      <c r="S303" s="168"/>
      <c r="T303" s="168"/>
      <c r="U303" s="168"/>
      <c r="V303" s="168"/>
      <c r="W303" s="168"/>
      <c r="X303" s="169"/>
      <c r="Y303" s="170">
        <v>413</v>
      </c>
      <c r="Z303" s="171"/>
      <c r="AA303" s="171"/>
      <c r="AB303" s="172"/>
      <c r="AC303" s="164" t="s">
        <v>731</v>
      </c>
      <c r="AD303" s="165"/>
      <c r="AE303" s="165"/>
      <c r="AF303" s="165"/>
      <c r="AG303" s="166"/>
      <c r="AH303" s="167" t="s">
        <v>732</v>
      </c>
      <c r="AI303" s="168"/>
      <c r="AJ303" s="168"/>
      <c r="AK303" s="168"/>
      <c r="AL303" s="168"/>
      <c r="AM303" s="168"/>
      <c r="AN303" s="168"/>
      <c r="AO303" s="168"/>
      <c r="AP303" s="168"/>
      <c r="AQ303" s="168"/>
      <c r="AR303" s="168"/>
      <c r="AS303" s="168"/>
      <c r="AT303" s="169"/>
      <c r="AU303" s="170">
        <v>210</v>
      </c>
      <c r="AV303" s="171"/>
      <c r="AW303" s="171"/>
      <c r="AX303" s="173"/>
    </row>
    <row r="304" spans="1:50" ht="24.75" hidden="1" customHeight="1" x14ac:dyDescent="0.15">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hidden="1" customHeight="1" x14ac:dyDescent="0.15">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hidden="1" customHeight="1" x14ac:dyDescent="0.15">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hidden="1" customHeight="1" x14ac:dyDescent="0.15">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hidden="1" customHeight="1" x14ac:dyDescent="0.15">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hidden="1" customHeight="1" x14ac:dyDescent="0.15">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hidden="1" customHeight="1" x14ac:dyDescent="0.15">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hidden="1" customHeight="1" x14ac:dyDescent="0.15">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customHeight="1" x14ac:dyDescent="0.15">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thickBot="1" x14ac:dyDescent="0.2">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413</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210</v>
      </c>
      <c r="AV313" s="151"/>
      <c r="AW313" s="151"/>
      <c r="AX313" s="153"/>
    </row>
    <row r="314" spans="1:51" ht="24.75" customHeight="1" x14ac:dyDescent="0.15">
      <c r="A314" s="198"/>
      <c r="B314" s="199"/>
      <c r="C314" s="199"/>
      <c r="D314" s="199"/>
      <c r="E314" s="199"/>
      <c r="F314" s="200"/>
      <c r="G314" s="174" t="s">
        <v>733</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734</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2</v>
      </c>
    </row>
    <row r="315" spans="1:51" ht="24.75" customHeight="1" x14ac:dyDescent="0.15">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2</v>
      </c>
    </row>
    <row r="316" spans="1:51" ht="24.75" customHeight="1" x14ac:dyDescent="0.15">
      <c r="A316" s="198"/>
      <c r="B316" s="199"/>
      <c r="C316" s="199"/>
      <c r="D316" s="199"/>
      <c r="E316" s="199"/>
      <c r="F316" s="200"/>
      <c r="G316" s="164" t="s">
        <v>729</v>
      </c>
      <c r="H316" s="165"/>
      <c r="I316" s="165"/>
      <c r="J316" s="165"/>
      <c r="K316" s="166"/>
      <c r="L316" s="167" t="s">
        <v>735</v>
      </c>
      <c r="M316" s="168"/>
      <c r="N316" s="168"/>
      <c r="O316" s="168"/>
      <c r="P316" s="168"/>
      <c r="Q316" s="168"/>
      <c r="R316" s="168"/>
      <c r="S316" s="168"/>
      <c r="T316" s="168"/>
      <c r="U316" s="168"/>
      <c r="V316" s="168"/>
      <c r="W316" s="168"/>
      <c r="X316" s="169"/>
      <c r="Y316" s="170">
        <v>445</v>
      </c>
      <c r="Z316" s="171"/>
      <c r="AA316" s="171"/>
      <c r="AB316" s="172"/>
      <c r="AC316" s="164" t="s">
        <v>736</v>
      </c>
      <c r="AD316" s="165"/>
      <c r="AE316" s="165"/>
      <c r="AF316" s="165"/>
      <c r="AG316" s="166"/>
      <c r="AH316" s="167" t="s">
        <v>732</v>
      </c>
      <c r="AI316" s="168"/>
      <c r="AJ316" s="168"/>
      <c r="AK316" s="168"/>
      <c r="AL316" s="168"/>
      <c r="AM316" s="168"/>
      <c r="AN316" s="168"/>
      <c r="AO316" s="168"/>
      <c r="AP316" s="168"/>
      <c r="AQ316" s="168"/>
      <c r="AR316" s="168"/>
      <c r="AS316" s="168"/>
      <c r="AT316" s="169"/>
      <c r="AU316" s="170">
        <v>1339</v>
      </c>
      <c r="AV316" s="171"/>
      <c r="AW316" s="171"/>
      <c r="AX316" s="173"/>
      <c r="AY316">
        <f t="shared" si="11"/>
        <v>2</v>
      </c>
    </row>
    <row r="317" spans="1:51" ht="24.75" hidden="1" customHeight="1" x14ac:dyDescent="0.15">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2</v>
      </c>
    </row>
    <row r="318" spans="1:51" ht="24.75" hidden="1" customHeight="1" x14ac:dyDescent="0.15">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2</v>
      </c>
    </row>
    <row r="319" spans="1:51" ht="24.75" hidden="1" customHeight="1" x14ac:dyDescent="0.15">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2</v>
      </c>
    </row>
    <row r="320" spans="1:51" ht="24.75" hidden="1" customHeight="1" x14ac:dyDescent="0.15">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2</v>
      </c>
    </row>
    <row r="321" spans="1:51" ht="24.75" hidden="1" customHeight="1" x14ac:dyDescent="0.15">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2</v>
      </c>
    </row>
    <row r="322" spans="1:51" ht="24.75" hidden="1" customHeight="1" x14ac:dyDescent="0.15">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2</v>
      </c>
    </row>
    <row r="323" spans="1:51" ht="24.75" hidden="1" customHeight="1" x14ac:dyDescent="0.15">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2</v>
      </c>
    </row>
    <row r="324" spans="1:51" ht="24.75" hidden="1" customHeight="1" x14ac:dyDescent="0.15">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2</v>
      </c>
    </row>
    <row r="325" spans="1:51" ht="24.75" customHeight="1" x14ac:dyDescent="0.15">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2</v>
      </c>
    </row>
    <row r="326" spans="1:51" ht="24.75" customHeight="1" thickBot="1" x14ac:dyDescent="0.2">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445</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1339</v>
      </c>
      <c r="AV326" s="151"/>
      <c r="AW326" s="151"/>
      <c r="AX326" s="153"/>
      <c r="AY326">
        <f t="shared" si="11"/>
        <v>2</v>
      </c>
    </row>
    <row r="327" spans="1:51" ht="24.75" customHeight="1" x14ac:dyDescent="0.15">
      <c r="A327" s="198"/>
      <c r="B327" s="199"/>
      <c r="C327" s="199"/>
      <c r="D327" s="199"/>
      <c r="E327" s="199"/>
      <c r="F327" s="200"/>
      <c r="G327" s="174" t="s">
        <v>737</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738</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2</v>
      </c>
    </row>
    <row r="328" spans="1:51" ht="24.75" customHeight="1" x14ac:dyDescent="0.15">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2</v>
      </c>
    </row>
    <row r="329" spans="1:51" ht="24.75" customHeight="1" x14ac:dyDescent="0.15">
      <c r="A329" s="198"/>
      <c r="B329" s="199"/>
      <c r="C329" s="199"/>
      <c r="D329" s="199"/>
      <c r="E329" s="199"/>
      <c r="F329" s="200"/>
      <c r="G329" s="164" t="s">
        <v>739</v>
      </c>
      <c r="H329" s="165"/>
      <c r="I329" s="165"/>
      <c r="J329" s="165"/>
      <c r="K329" s="166"/>
      <c r="L329" s="167" t="s">
        <v>740</v>
      </c>
      <c r="M329" s="168"/>
      <c r="N329" s="168"/>
      <c r="O329" s="168"/>
      <c r="P329" s="168"/>
      <c r="Q329" s="168"/>
      <c r="R329" s="168"/>
      <c r="S329" s="168"/>
      <c r="T329" s="168"/>
      <c r="U329" s="168"/>
      <c r="V329" s="168"/>
      <c r="W329" s="168"/>
      <c r="X329" s="169"/>
      <c r="Y329" s="170">
        <v>6</v>
      </c>
      <c r="Z329" s="171"/>
      <c r="AA329" s="171"/>
      <c r="AB329" s="172"/>
      <c r="AC329" s="164" t="s">
        <v>741</v>
      </c>
      <c r="AD329" s="165"/>
      <c r="AE329" s="165"/>
      <c r="AF329" s="165"/>
      <c r="AG329" s="166"/>
      <c r="AH329" s="167" t="s">
        <v>742</v>
      </c>
      <c r="AI329" s="168"/>
      <c r="AJ329" s="168"/>
      <c r="AK329" s="168"/>
      <c r="AL329" s="168"/>
      <c r="AM329" s="168"/>
      <c r="AN329" s="168"/>
      <c r="AO329" s="168"/>
      <c r="AP329" s="168"/>
      <c r="AQ329" s="168"/>
      <c r="AR329" s="168"/>
      <c r="AS329" s="168"/>
      <c r="AT329" s="169"/>
      <c r="AU329" s="170">
        <v>0.3</v>
      </c>
      <c r="AV329" s="171"/>
      <c r="AW329" s="171"/>
      <c r="AX329" s="173"/>
      <c r="AY329">
        <f t="shared" si="12"/>
        <v>2</v>
      </c>
    </row>
    <row r="330" spans="1:51" ht="24.75" hidden="1" customHeight="1" x14ac:dyDescent="0.15">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2</v>
      </c>
    </row>
    <row r="331" spans="1:51" ht="24.75" hidden="1" customHeight="1" x14ac:dyDescent="0.15">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2</v>
      </c>
    </row>
    <row r="332" spans="1:51" ht="24.75" hidden="1" customHeight="1" x14ac:dyDescent="0.15">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2</v>
      </c>
    </row>
    <row r="333" spans="1:51" ht="24.75" hidden="1" customHeight="1" x14ac:dyDescent="0.15">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2</v>
      </c>
    </row>
    <row r="334" spans="1:51" ht="24.75" hidden="1" customHeight="1" x14ac:dyDescent="0.15">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2</v>
      </c>
    </row>
    <row r="335" spans="1:51" ht="24.75" hidden="1" customHeight="1" x14ac:dyDescent="0.15">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2</v>
      </c>
    </row>
    <row r="336" spans="1:51" ht="24.75" hidden="1" customHeight="1" x14ac:dyDescent="0.15">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2</v>
      </c>
    </row>
    <row r="337" spans="1:51" ht="24.75" hidden="1" customHeight="1" x14ac:dyDescent="0.15">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2</v>
      </c>
    </row>
    <row r="338" spans="1:51" ht="24.75" customHeight="1" x14ac:dyDescent="0.15">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2</v>
      </c>
    </row>
    <row r="339" spans="1:51" ht="24.75" customHeight="1" thickBot="1" x14ac:dyDescent="0.2">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6</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0.3</v>
      </c>
      <c r="AV339" s="151"/>
      <c r="AW339" s="151"/>
      <c r="AX339" s="153"/>
      <c r="AY339">
        <f t="shared" si="12"/>
        <v>2</v>
      </c>
    </row>
    <row r="340" spans="1:51" ht="24.75" customHeight="1" x14ac:dyDescent="0.15">
      <c r="A340" s="198"/>
      <c r="B340" s="199"/>
      <c r="C340" s="199"/>
      <c r="D340" s="199"/>
      <c r="E340" s="199"/>
      <c r="F340" s="200"/>
      <c r="G340" s="174" t="s">
        <v>743</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744</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2</v>
      </c>
    </row>
    <row r="341" spans="1:51" ht="24.75" customHeight="1" x14ac:dyDescent="0.15">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2</v>
      </c>
    </row>
    <row r="342" spans="1:51" s="16" customFormat="1" ht="24.75" customHeight="1" x14ac:dyDescent="0.15">
      <c r="A342" s="198"/>
      <c r="B342" s="199"/>
      <c r="C342" s="199"/>
      <c r="D342" s="199"/>
      <c r="E342" s="199"/>
      <c r="F342" s="200"/>
      <c r="G342" s="164" t="s">
        <v>736</v>
      </c>
      <c r="H342" s="165"/>
      <c r="I342" s="165"/>
      <c r="J342" s="165"/>
      <c r="K342" s="166"/>
      <c r="L342" s="167" t="s">
        <v>746</v>
      </c>
      <c r="M342" s="168"/>
      <c r="N342" s="168"/>
      <c r="O342" s="168"/>
      <c r="P342" s="168"/>
      <c r="Q342" s="168"/>
      <c r="R342" s="168"/>
      <c r="S342" s="168"/>
      <c r="T342" s="168"/>
      <c r="U342" s="168"/>
      <c r="V342" s="168"/>
      <c r="W342" s="168"/>
      <c r="X342" s="169"/>
      <c r="Y342" s="170">
        <v>64</v>
      </c>
      <c r="Z342" s="171"/>
      <c r="AA342" s="171"/>
      <c r="AB342" s="172"/>
      <c r="AC342" s="164" t="s">
        <v>747</v>
      </c>
      <c r="AD342" s="165"/>
      <c r="AE342" s="165"/>
      <c r="AF342" s="165"/>
      <c r="AG342" s="166"/>
      <c r="AH342" s="167" t="s">
        <v>732</v>
      </c>
      <c r="AI342" s="168"/>
      <c r="AJ342" s="168"/>
      <c r="AK342" s="168"/>
      <c r="AL342" s="168"/>
      <c r="AM342" s="168"/>
      <c r="AN342" s="168"/>
      <c r="AO342" s="168"/>
      <c r="AP342" s="168"/>
      <c r="AQ342" s="168"/>
      <c r="AR342" s="168"/>
      <c r="AS342" s="168"/>
      <c r="AT342" s="169"/>
      <c r="AU342" s="170">
        <v>72</v>
      </c>
      <c r="AV342" s="171"/>
      <c r="AW342" s="171"/>
      <c r="AX342" s="173"/>
      <c r="AY342">
        <f t="shared" ref="AY342:AY352" si="13">$AY$340</f>
        <v>2</v>
      </c>
    </row>
    <row r="343" spans="1:51" ht="24.75" hidden="1" customHeight="1" x14ac:dyDescent="0.15">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2</v>
      </c>
    </row>
    <row r="344" spans="1:51" ht="24.75" hidden="1" customHeight="1" x14ac:dyDescent="0.15">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2</v>
      </c>
    </row>
    <row r="345" spans="1:51" ht="24.75" hidden="1" customHeight="1" x14ac:dyDescent="0.15">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2</v>
      </c>
    </row>
    <row r="346" spans="1:51" ht="24.75" hidden="1" customHeight="1" x14ac:dyDescent="0.15">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2</v>
      </c>
    </row>
    <row r="347" spans="1:51" ht="24.75" hidden="1" customHeight="1" x14ac:dyDescent="0.15">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2</v>
      </c>
    </row>
    <row r="348" spans="1:51" ht="24.75" hidden="1" customHeight="1" x14ac:dyDescent="0.15">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2</v>
      </c>
    </row>
    <row r="349" spans="1:51" ht="24.75" hidden="1" customHeight="1" x14ac:dyDescent="0.15">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2</v>
      </c>
    </row>
    <row r="350" spans="1:51" ht="24.75" hidden="1" customHeight="1" x14ac:dyDescent="0.15">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2</v>
      </c>
    </row>
    <row r="351" spans="1:51" ht="24.75" customHeight="1" x14ac:dyDescent="0.15">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2</v>
      </c>
    </row>
    <row r="352" spans="1:51" ht="24.75" customHeight="1" x14ac:dyDescent="0.15">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64</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72</v>
      </c>
      <c r="AV352" s="151"/>
      <c r="AW352" s="151"/>
      <c r="AX352" s="153"/>
      <c r="AY352">
        <f t="shared" si="13"/>
        <v>2</v>
      </c>
    </row>
    <row r="353" spans="1:51" ht="24.75" customHeight="1" thickBot="1" x14ac:dyDescent="0.2">
      <c r="A353" s="140" t="s">
        <v>646</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300</v>
      </c>
      <c r="AM353" s="144"/>
      <c r="AN353" s="144"/>
      <c r="AO353" s="94" t="s">
        <v>748</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4"/>
      <c r="B358" s="134"/>
      <c r="C358" s="134" t="s">
        <v>24</v>
      </c>
      <c r="D358" s="134"/>
      <c r="E358" s="134"/>
      <c r="F358" s="134"/>
      <c r="G358" s="134"/>
      <c r="H358" s="134"/>
      <c r="I358" s="134"/>
      <c r="J358" s="120" t="s">
        <v>267</v>
      </c>
      <c r="K358" s="135"/>
      <c r="L358" s="135"/>
      <c r="M358" s="135"/>
      <c r="N358" s="135"/>
      <c r="O358" s="135"/>
      <c r="P358" s="136" t="s">
        <v>25</v>
      </c>
      <c r="Q358" s="136"/>
      <c r="R358" s="136"/>
      <c r="S358" s="136"/>
      <c r="T358" s="136"/>
      <c r="U358" s="136"/>
      <c r="V358" s="136"/>
      <c r="W358" s="136"/>
      <c r="X358" s="136"/>
      <c r="Y358" s="137" t="s">
        <v>266</v>
      </c>
      <c r="Z358" s="138"/>
      <c r="AA358" s="138"/>
      <c r="AB358" s="138"/>
      <c r="AC358" s="120" t="s">
        <v>299</v>
      </c>
      <c r="AD358" s="120"/>
      <c r="AE358" s="120"/>
      <c r="AF358" s="120"/>
      <c r="AG358" s="120"/>
      <c r="AH358" s="137" t="s">
        <v>317</v>
      </c>
      <c r="AI358" s="134"/>
      <c r="AJ358" s="134"/>
      <c r="AK358" s="134"/>
      <c r="AL358" s="134" t="s">
        <v>19</v>
      </c>
      <c r="AM358" s="134"/>
      <c r="AN358" s="134"/>
      <c r="AO358" s="139"/>
      <c r="AP358" s="123" t="s">
        <v>268</v>
      </c>
      <c r="AQ358" s="123"/>
      <c r="AR358" s="123"/>
      <c r="AS358" s="123"/>
      <c r="AT358" s="123"/>
      <c r="AU358" s="123"/>
      <c r="AV358" s="123"/>
      <c r="AW358" s="123"/>
      <c r="AX358" s="123"/>
    </row>
    <row r="359" spans="1:51" ht="50.1" customHeight="1" x14ac:dyDescent="0.15">
      <c r="A359" s="110">
        <v>1</v>
      </c>
      <c r="B359" s="110">
        <v>1</v>
      </c>
      <c r="C359" s="129" t="s">
        <v>749</v>
      </c>
      <c r="D359" s="129"/>
      <c r="E359" s="129"/>
      <c r="F359" s="129"/>
      <c r="G359" s="129"/>
      <c r="H359" s="129"/>
      <c r="I359" s="129"/>
      <c r="J359" s="113" t="s">
        <v>680</v>
      </c>
      <c r="K359" s="114"/>
      <c r="L359" s="114"/>
      <c r="M359" s="114"/>
      <c r="N359" s="114"/>
      <c r="O359" s="114"/>
      <c r="P359" s="115" t="s">
        <v>759</v>
      </c>
      <c r="Q359" s="115"/>
      <c r="R359" s="115"/>
      <c r="S359" s="115"/>
      <c r="T359" s="115"/>
      <c r="U359" s="115"/>
      <c r="V359" s="115"/>
      <c r="W359" s="115"/>
      <c r="X359" s="115"/>
      <c r="Y359" s="116">
        <v>413</v>
      </c>
      <c r="Z359" s="117"/>
      <c r="AA359" s="117"/>
      <c r="AB359" s="118"/>
      <c r="AC359" s="99" t="s">
        <v>72</v>
      </c>
      <c r="AD359" s="100"/>
      <c r="AE359" s="100"/>
      <c r="AF359" s="100"/>
      <c r="AG359" s="100"/>
      <c r="AH359" s="132" t="s">
        <v>760</v>
      </c>
      <c r="AI359" s="133"/>
      <c r="AJ359" s="133"/>
      <c r="AK359" s="133"/>
      <c r="AL359" s="103" t="s">
        <v>761</v>
      </c>
      <c r="AM359" s="104"/>
      <c r="AN359" s="104"/>
      <c r="AO359" s="105"/>
      <c r="AP359" s="106"/>
      <c r="AQ359" s="106"/>
      <c r="AR359" s="106"/>
      <c r="AS359" s="106"/>
      <c r="AT359" s="106"/>
      <c r="AU359" s="106"/>
      <c r="AV359" s="106"/>
      <c r="AW359" s="106"/>
      <c r="AX359" s="106"/>
    </row>
    <row r="360" spans="1:51" ht="50.1" customHeight="1" x14ac:dyDescent="0.15">
      <c r="A360" s="110">
        <v>2</v>
      </c>
      <c r="B360" s="110">
        <v>1</v>
      </c>
      <c r="C360" s="130" t="s">
        <v>750</v>
      </c>
      <c r="D360" s="129"/>
      <c r="E360" s="129"/>
      <c r="F360" s="129"/>
      <c r="G360" s="129"/>
      <c r="H360" s="129"/>
      <c r="I360" s="129"/>
      <c r="J360" s="113" t="s">
        <v>680</v>
      </c>
      <c r="K360" s="114"/>
      <c r="L360" s="114"/>
      <c r="M360" s="114"/>
      <c r="N360" s="114"/>
      <c r="O360" s="114"/>
      <c r="P360" s="115" t="s">
        <v>759</v>
      </c>
      <c r="Q360" s="115"/>
      <c r="R360" s="115"/>
      <c r="S360" s="115"/>
      <c r="T360" s="115"/>
      <c r="U360" s="115"/>
      <c r="V360" s="115"/>
      <c r="W360" s="115"/>
      <c r="X360" s="115"/>
      <c r="Y360" s="116">
        <v>386</v>
      </c>
      <c r="Z360" s="117"/>
      <c r="AA360" s="117"/>
      <c r="AB360" s="118"/>
      <c r="AC360" s="99" t="s">
        <v>72</v>
      </c>
      <c r="AD360" s="100"/>
      <c r="AE360" s="100"/>
      <c r="AF360" s="100"/>
      <c r="AG360" s="100"/>
      <c r="AH360" s="132" t="s">
        <v>680</v>
      </c>
      <c r="AI360" s="133"/>
      <c r="AJ360" s="133"/>
      <c r="AK360" s="133"/>
      <c r="AL360" s="103" t="s">
        <v>680</v>
      </c>
      <c r="AM360" s="104"/>
      <c r="AN360" s="104"/>
      <c r="AO360" s="105"/>
      <c r="AP360" s="106"/>
      <c r="AQ360" s="106"/>
      <c r="AR360" s="106"/>
      <c r="AS360" s="106"/>
      <c r="AT360" s="106"/>
      <c r="AU360" s="106"/>
      <c r="AV360" s="106"/>
      <c r="AW360" s="106"/>
      <c r="AX360" s="106"/>
      <c r="AY360">
        <f>COUNTA($C$360)</f>
        <v>1</v>
      </c>
    </row>
    <row r="361" spans="1:51" ht="50.1" customHeight="1" x14ac:dyDescent="0.15">
      <c r="A361" s="110">
        <v>3</v>
      </c>
      <c r="B361" s="110">
        <v>1</v>
      </c>
      <c r="C361" s="130" t="s">
        <v>751</v>
      </c>
      <c r="D361" s="129"/>
      <c r="E361" s="129"/>
      <c r="F361" s="129"/>
      <c r="G361" s="129"/>
      <c r="H361" s="129"/>
      <c r="I361" s="129"/>
      <c r="J361" s="113" t="s">
        <v>680</v>
      </c>
      <c r="K361" s="114"/>
      <c r="L361" s="114"/>
      <c r="M361" s="114"/>
      <c r="N361" s="114"/>
      <c r="O361" s="114"/>
      <c r="P361" s="131" t="s">
        <v>759</v>
      </c>
      <c r="Q361" s="115"/>
      <c r="R361" s="115"/>
      <c r="S361" s="115"/>
      <c r="T361" s="115"/>
      <c r="U361" s="115"/>
      <c r="V361" s="115"/>
      <c r="W361" s="115"/>
      <c r="X361" s="115"/>
      <c r="Y361" s="116">
        <v>264</v>
      </c>
      <c r="Z361" s="117"/>
      <c r="AA361" s="117"/>
      <c r="AB361" s="118"/>
      <c r="AC361" s="99" t="s">
        <v>72</v>
      </c>
      <c r="AD361" s="100"/>
      <c r="AE361" s="100"/>
      <c r="AF361" s="100"/>
      <c r="AG361" s="100"/>
      <c r="AH361" s="101" t="s">
        <v>680</v>
      </c>
      <c r="AI361" s="102"/>
      <c r="AJ361" s="102"/>
      <c r="AK361" s="102"/>
      <c r="AL361" s="103" t="s">
        <v>680</v>
      </c>
      <c r="AM361" s="104"/>
      <c r="AN361" s="104"/>
      <c r="AO361" s="105"/>
      <c r="AP361" s="106"/>
      <c r="AQ361" s="106"/>
      <c r="AR361" s="106"/>
      <c r="AS361" s="106"/>
      <c r="AT361" s="106"/>
      <c r="AU361" s="106"/>
      <c r="AV361" s="106"/>
      <c r="AW361" s="106"/>
      <c r="AX361" s="106"/>
      <c r="AY361">
        <f>COUNTA($C$361)</f>
        <v>1</v>
      </c>
    </row>
    <row r="362" spans="1:51" ht="50.1" customHeight="1" x14ac:dyDescent="0.15">
      <c r="A362" s="110">
        <v>4</v>
      </c>
      <c r="B362" s="110">
        <v>1</v>
      </c>
      <c r="C362" s="130" t="s">
        <v>752</v>
      </c>
      <c r="D362" s="129"/>
      <c r="E362" s="129"/>
      <c r="F362" s="129"/>
      <c r="G362" s="129"/>
      <c r="H362" s="129"/>
      <c r="I362" s="129"/>
      <c r="J362" s="113" t="s">
        <v>680</v>
      </c>
      <c r="K362" s="114"/>
      <c r="L362" s="114"/>
      <c r="M362" s="114"/>
      <c r="N362" s="114"/>
      <c r="O362" s="114"/>
      <c r="P362" s="131" t="s">
        <v>759</v>
      </c>
      <c r="Q362" s="115"/>
      <c r="R362" s="115"/>
      <c r="S362" s="115"/>
      <c r="T362" s="115"/>
      <c r="U362" s="115"/>
      <c r="V362" s="115"/>
      <c r="W362" s="115"/>
      <c r="X362" s="115"/>
      <c r="Y362" s="116">
        <v>201</v>
      </c>
      <c r="Z362" s="117"/>
      <c r="AA362" s="117"/>
      <c r="AB362" s="118"/>
      <c r="AC362" s="99" t="s">
        <v>72</v>
      </c>
      <c r="AD362" s="100"/>
      <c r="AE362" s="100"/>
      <c r="AF362" s="100"/>
      <c r="AG362" s="100"/>
      <c r="AH362" s="101" t="s">
        <v>680</v>
      </c>
      <c r="AI362" s="102"/>
      <c r="AJ362" s="102"/>
      <c r="AK362" s="102"/>
      <c r="AL362" s="103" t="s">
        <v>680</v>
      </c>
      <c r="AM362" s="104"/>
      <c r="AN362" s="104"/>
      <c r="AO362" s="105"/>
      <c r="AP362" s="106"/>
      <c r="AQ362" s="106"/>
      <c r="AR362" s="106"/>
      <c r="AS362" s="106"/>
      <c r="AT362" s="106"/>
      <c r="AU362" s="106"/>
      <c r="AV362" s="106"/>
      <c r="AW362" s="106"/>
      <c r="AX362" s="106"/>
      <c r="AY362">
        <f>COUNTA($C$362)</f>
        <v>1</v>
      </c>
    </row>
    <row r="363" spans="1:51" ht="50.1" customHeight="1" x14ac:dyDescent="0.15">
      <c r="A363" s="110">
        <v>5</v>
      </c>
      <c r="B363" s="110">
        <v>1</v>
      </c>
      <c r="C363" s="130" t="s">
        <v>753</v>
      </c>
      <c r="D363" s="129"/>
      <c r="E363" s="129"/>
      <c r="F363" s="129"/>
      <c r="G363" s="129"/>
      <c r="H363" s="129"/>
      <c r="I363" s="129"/>
      <c r="J363" s="113" t="s">
        <v>680</v>
      </c>
      <c r="K363" s="114"/>
      <c r="L363" s="114"/>
      <c r="M363" s="114"/>
      <c r="N363" s="114"/>
      <c r="O363" s="114"/>
      <c r="P363" s="115" t="s">
        <v>759</v>
      </c>
      <c r="Q363" s="115"/>
      <c r="R363" s="115"/>
      <c r="S363" s="115"/>
      <c r="T363" s="115"/>
      <c r="U363" s="115"/>
      <c r="V363" s="115"/>
      <c r="W363" s="115"/>
      <c r="X363" s="115"/>
      <c r="Y363" s="116">
        <v>196</v>
      </c>
      <c r="Z363" s="117"/>
      <c r="AA363" s="117"/>
      <c r="AB363" s="118"/>
      <c r="AC363" s="99" t="s">
        <v>72</v>
      </c>
      <c r="AD363" s="100"/>
      <c r="AE363" s="100"/>
      <c r="AF363" s="100"/>
      <c r="AG363" s="100"/>
      <c r="AH363" s="101" t="s">
        <v>680</v>
      </c>
      <c r="AI363" s="102"/>
      <c r="AJ363" s="102"/>
      <c r="AK363" s="102"/>
      <c r="AL363" s="103" t="s">
        <v>680</v>
      </c>
      <c r="AM363" s="104"/>
      <c r="AN363" s="104"/>
      <c r="AO363" s="105"/>
      <c r="AP363" s="106"/>
      <c r="AQ363" s="106"/>
      <c r="AR363" s="106"/>
      <c r="AS363" s="106"/>
      <c r="AT363" s="106"/>
      <c r="AU363" s="106"/>
      <c r="AV363" s="106"/>
      <c r="AW363" s="106"/>
      <c r="AX363" s="106"/>
      <c r="AY363">
        <f>COUNTA($C$363)</f>
        <v>1</v>
      </c>
    </row>
    <row r="364" spans="1:51" ht="50.1" customHeight="1" x14ac:dyDescent="0.15">
      <c r="A364" s="110">
        <v>6</v>
      </c>
      <c r="B364" s="110">
        <v>1</v>
      </c>
      <c r="C364" s="130" t="s">
        <v>754</v>
      </c>
      <c r="D364" s="129"/>
      <c r="E364" s="129"/>
      <c r="F364" s="129"/>
      <c r="G364" s="129"/>
      <c r="H364" s="129"/>
      <c r="I364" s="129"/>
      <c r="J364" s="113" t="s">
        <v>680</v>
      </c>
      <c r="K364" s="114"/>
      <c r="L364" s="114"/>
      <c r="M364" s="114"/>
      <c r="N364" s="114"/>
      <c r="O364" s="114"/>
      <c r="P364" s="115" t="s">
        <v>759</v>
      </c>
      <c r="Q364" s="115"/>
      <c r="R364" s="115"/>
      <c r="S364" s="115"/>
      <c r="T364" s="115"/>
      <c r="U364" s="115"/>
      <c r="V364" s="115"/>
      <c r="W364" s="115"/>
      <c r="X364" s="115"/>
      <c r="Y364" s="116">
        <v>162</v>
      </c>
      <c r="Z364" s="117"/>
      <c r="AA364" s="117"/>
      <c r="AB364" s="118"/>
      <c r="AC364" s="99" t="s">
        <v>72</v>
      </c>
      <c r="AD364" s="100"/>
      <c r="AE364" s="100"/>
      <c r="AF364" s="100"/>
      <c r="AG364" s="100"/>
      <c r="AH364" s="101" t="s">
        <v>680</v>
      </c>
      <c r="AI364" s="102"/>
      <c r="AJ364" s="102"/>
      <c r="AK364" s="102"/>
      <c r="AL364" s="103" t="s">
        <v>680</v>
      </c>
      <c r="AM364" s="104"/>
      <c r="AN364" s="104"/>
      <c r="AO364" s="105"/>
      <c r="AP364" s="106"/>
      <c r="AQ364" s="106"/>
      <c r="AR364" s="106"/>
      <c r="AS364" s="106"/>
      <c r="AT364" s="106"/>
      <c r="AU364" s="106"/>
      <c r="AV364" s="106"/>
      <c r="AW364" s="106"/>
      <c r="AX364" s="106"/>
      <c r="AY364">
        <f>COUNTA($C$364)</f>
        <v>1</v>
      </c>
    </row>
    <row r="365" spans="1:51" ht="50.1" customHeight="1" x14ac:dyDescent="0.15">
      <c r="A365" s="110">
        <v>7</v>
      </c>
      <c r="B365" s="110">
        <v>1</v>
      </c>
      <c r="C365" s="130" t="s">
        <v>755</v>
      </c>
      <c r="D365" s="129"/>
      <c r="E365" s="129"/>
      <c r="F365" s="129"/>
      <c r="G365" s="129"/>
      <c r="H365" s="129"/>
      <c r="I365" s="129"/>
      <c r="J365" s="113" t="s">
        <v>680</v>
      </c>
      <c r="K365" s="114"/>
      <c r="L365" s="114"/>
      <c r="M365" s="114"/>
      <c r="N365" s="114"/>
      <c r="O365" s="114"/>
      <c r="P365" s="115" t="s">
        <v>759</v>
      </c>
      <c r="Q365" s="115"/>
      <c r="R365" s="115"/>
      <c r="S365" s="115"/>
      <c r="T365" s="115"/>
      <c r="U365" s="115"/>
      <c r="V365" s="115"/>
      <c r="W365" s="115"/>
      <c r="X365" s="115"/>
      <c r="Y365" s="116">
        <v>152</v>
      </c>
      <c r="Z365" s="117"/>
      <c r="AA365" s="117"/>
      <c r="AB365" s="118"/>
      <c r="AC365" s="99" t="s">
        <v>72</v>
      </c>
      <c r="AD365" s="100"/>
      <c r="AE365" s="100"/>
      <c r="AF365" s="100"/>
      <c r="AG365" s="100"/>
      <c r="AH365" s="101" t="s">
        <v>680</v>
      </c>
      <c r="AI365" s="102"/>
      <c r="AJ365" s="102"/>
      <c r="AK365" s="102"/>
      <c r="AL365" s="103" t="s">
        <v>680</v>
      </c>
      <c r="AM365" s="104"/>
      <c r="AN365" s="104"/>
      <c r="AO365" s="105"/>
      <c r="AP365" s="106"/>
      <c r="AQ365" s="106"/>
      <c r="AR365" s="106"/>
      <c r="AS365" s="106"/>
      <c r="AT365" s="106"/>
      <c r="AU365" s="106"/>
      <c r="AV365" s="106"/>
      <c r="AW365" s="106"/>
      <c r="AX365" s="106"/>
      <c r="AY365">
        <f>COUNTA($C$365)</f>
        <v>1</v>
      </c>
    </row>
    <row r="366" spans="1:51" ht="50.1" customHeight="1" x14ac:dyDescent="0.15">
      <c r="A366" s="110">
        <v>8</v>
      </c>
      <c r="B366" s="110">
        <v>1</v>
      </c>
      <c r="C366" s="129" t="s">
        <v>756</v>
      </c>
      <c r="D366" s="129"/>
      <c r="E366" s="129"/>
      <c r="F366" s="129"/>
      <c r="G366" s="129"/>
      <c r="H366" s="129"/>
      <c r="I366" s="129"/>
      <c r="J366" s="113" t="s">
        <v>680</v>
      </c>
      <c r="K366" s="114"/>
      <c r="L366" s="114"/>
      <c r="M366" s="114"/>
      <c r="N366" s="114"/>
      <c r="O366" s="114"/>
      <c r="P366" s="115" t="s">
        <v>759</v>
      </c>
      <c r="Q366" s="115"/>
      <c r="R366" s="115"/>
      <c r="S366" s="115"/>
      <c r="T366" s="115"/>
      <c r="U366" s="115"/>
      <c r="V366" s="115"/>
      <c r="W366" s="115"/>
      <c r="X366" s="115"/>
      <c r="Y366" s="116">
        <v>102</v>
      </c>
      <c r="Z366" s="117"/>
      <c r="AA366" s="117"/>
      <c r="AB366" s="118"/>
      <c r="AC366" s="99" t="s">
        <v>72</v>
      </c>
      <c r="AD366" s="100"/>
      <c r="AE366" s="100"/>
      <c r="AF366" s="100"/>
      <c r="AG366" s="100"/>
      <c r="AH366" s="101" t="s">
        <v>680</v>
      </c>
      <c r="AI366" s="102"/>
      <c r="AJ366" s="102"/>
      <c r="AK366" s="102"/>
      <c r="AL366" s="103" t="s">
        <v>680</v>
      </c>
      <c r="AM366" s="104"/>
      <c r="AN366" s="104"/>
      <c r="AO366" s="105"/>
      <c r="AP366" s="106"/>
      <c r="AQ366" s="106"/>
      <c r="AR366" s="106"/>
      <c r="AS366" s="106"/>
      <c r="AT366" s="106"/>
      <c r="AU366" s="106"/>
      <c r="AV366" s="106"/>
      <c r="AW366" s="106"/>
      <c r="AX366" s="106"/>
      <c r="AY366">
        <f>COUNTA($C$366)</f>
        <v>1</v>
      </c>
    </row>
    <row r="367" spans="1:51" ht="50.1" customHeight="1" x14ac:dyDescent="0.15">
      <c r="A367" s="110">
        <v>9</v>
      </c>
      <c r="B367" s="110">
        <v>1</v>
      </c>
      <c r="C367" s="129" t="s">
        <v>757</v>
      </c>
      <c r="D367" s="129"/>
      <c r="E367" s="129"/>
      <c r="F367" s="129"/>
      <c r="G367" s="129"/>
      <c r="H367" s="129"/>
      <c r="I367" s="129"/>
      <c r="J367" s="113" t="s">
        <v>680</v>
      </c>
      <c r="K367" s="114"/>
      <c r="L367" s="114"/>
      <c r="M367" s="114"/>
      <c r="N367" s="114"/>
      <c r="O367" s="114"/>
      <c r="P367" s="115" t="s">
        <v>759</v>
      </c>
      <c r="Q367" s="115"/>
      <c r="R367" s="115"/>
      <c r="S367" s="115"/>
      <c r="T367" s="115"/>
      <c r="U367" s="115"/>
      <c r="V367" s="115"/>
      <c r="W367" s="115"/>
      <c r="X367" s="115"/>
      <c r="Y367" s="116">
        <v>96</v>
      </c>
      <c r="Z367" s="117"/>
      <c r="AA367" s="117"/>
      <c r="AB367" s="118"/>
      <c r="AC367" s="99" t="s">
        <v>72</v>
      </c>
      <c r="AD367" s="100"/>
      <c r="AE367" s="100"/>
      <c r="AF367" s="100"/>
      <c r="AG367" s="100"/>
      <c r="AH367" s="101" t="s">
        <v>680</v>
      </c>
      <c r="AI367" s="102"/>
      <c r="AJ367" s="102"/>
      <c r="AK367" s="102"/>
      <c r="AL367" s="103" t="s">
        <v>680</v>
      </c>
      <c r="AM367" s="104"/>
      <c r="AN367" s="104"/>
      <c r="AO367" s="105"/>
      <c r="AP367" s="106"/>
      <c r="AQ367" s="106"/>
      <c r="AR367" s="106"/>
      <c r="AS367" s="106"/>
      <c r="AT367" s="106"/>
      <c r="AU367" s="106"/>
      <c r="AV367" s="106"/>
      <c r="AW367" s="106"/>
      <c r="AX367" s="106"/>
      <c r="AY367">
        <f>COUNTA($C$367)</f>
        <v>1</v>
      </c>
    </row>
    <row r="368" spans="1:51" ht="50.1" customHeight="1" x14ac:dyDescent="0.15">
      <c r="A368" s="110">
        <v>10</v>
      </c>
      <c r="B368" s="110">
        <v>1</v>
      </c>
      <c r="C368" s="129" t="s">
        <v>758</v>
      </c>
      <c r="D368" s="129"/>
      <c r="E368" s="129"/>
      <c r="F368" s="129"/>
      <c r="G368" s="129"/>
      <c r="H368" s="129"/>
      <c r="I368" s="129"/>
      <c r="J368" s="113" t="s">
        <v>680</v>
      </c>
      <c r="K368" s="114"/>
      <c r="L368" s="114"/>
      <c r="M368" s="114"/>
      <c r="N368" s="114"/>
      <c r="O368" s="114"/>
      <c r="P368" s="115" t="s">
        <v>759</v>
      </c>
      <c r="Q368" s="115"/>
      <c r="R368" s="115"/>
      <c r="S368" s="115"/>
      <c r="T368" s="115"/>
      <c r="U368" s="115"/>
      <c r="V368" s="115"/>
      <c r="W368" s="115"/>
      <c r="X368" s="115"/>
      <c r="Y368" s="116">
        <v>68</v>
      </c>
      <c r="Z368" s="117"/>
      <c r="AA368" s="117"/>
      <c r="AB368" s="118"/>
      <c r="AC368" s="99" t="s">
        <v>72</v>
      </c>
      <c r="AD368" s="100"/>
      <c r="AE368" s="100"/>
      <c r="AF368" s="100"/>
      <c r="AG368" s="100"/>
      <c r="AH368" s="101" t="s">
        <v>680</v>
      </c>
      <c r="AI368" s="102"/>
      <c r="AJ368" s="102"/>
      <c r="AK368" s="102"/>
      <c r="AL368" s="103" t="s">
        <v>680</v>
      </c>
      <c r="AM368" s="104"/>
      <c r="AN368" s="104"/>
      <c r="AO368" s="105"/>
      <c r="AP368" s="106"/>
      <c r="AQ368" s="106"/>
      <c r="AR368" s="106"/>
      <c r="AS368" s="106"/>
      <c r="AT368" s="106"/>
      <c r="AU368" s="106"/>
      <c r="AV368" s="106"/>
      <c r="AW368" s="106"/>
      <c r="AX368" s="106"/>
      <c r="AY368">
        <f>COUNTA($C$368)</f>
        <v>1</v>
      </c>
    </row>
    <row r="369" spans="1:51" ht="30" hidden="1" customHeight="1" x14ac:dyDescent="0.15">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15">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15">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176</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134"/>
      <c r="B391" s="134"/>
      <c r="C391" s="134" t="s">
        <v>24</v>
      </c>
      <c r="D391" s="134"/>
      <c r="E391" s="134"/>
      <c r="F391" s="134"/>
      <c r="G391" s="134"/>
      <c r="H391" s="134"/>
      <c r="I391" s="134"/>
      <c r="J391" s="120" t="s">
        <v>267</v>
      </c>
      <c r="K391" s="135"/>
      <c r="L391" s="135"/>
      <c r="M391" s="135"/>
      <c r="N391" s="135"/>
      <c r="O391" s="135"/>
      <c r="P391" s="136" t="s">
        <v>25</v>
      </c>
      <c r="Q391" s="136"/>
      <c r="R391" s="136"/>
      <c r="S391" s="136"/>
      <c r="T391" s="136"/>
      <c r="U391" s="136"/>
      <c r="V391" s="136"/>
      <c r="W391" s="136"/>
      <c r="X391" s="136"/>
      <c r="Y391" s="137" t="s">
        <v>266</v>
      </c>
      <c r="Z391" s="138"/>
      <c r="AA391" s="138"/>
      <c r="AB391" s="138"/>
      <c r="AC391" s="120" t="s">
        <v>299</v>
      </c>
      <c r="AD391" s="120"/>
      <c r="AE391" s="120"/>
      <c r="AF391" s="120"/>
      <c r="AG391" s="120"/>
      <c r="AH391" s="137" t="s">
        <v>317</v>
      </c>
      <c r="AI391" s="134"/>
      <c r="AJ391" s="134"/>
      <c r="AK391" s="134"/>
      <c r="AL391" s="134" t="s">
        <v>19</v>
      </c>
      <c r="AM391" s="134"/>
      <c r="AN391" s="134"/>
      <c r="AO391" s="139"/>
      <c r="AP391" s="123" t="s">
        <v>268</v>
      </c>
      <c r="AQ391" s="123"/>
      <c r="AR391" s="123"/>
      <c r="AS391" s="123"/>
      <c r="AT391" s="123"/>
      <c r="AU391" s="123"/>
      <c r="AV391" s="123"/>
      <c r="AW391" s="123"/>
      <c r="AX391" s="123"/>
      <c r="AY391">
        <f>$AY$389</f>
        <v>1</v>
      </c>
    </row>
    <row r="392" spans="1:51" ht="50.1" customHeight="1" x14ac:dyDescent="0.15">
      <c r="A392" s="110">
        <v>1</v>
      </c>
      <c r="B392" s="110">
        <v>1</v>
      </c>
      <c r="C392" s="129" t="s">
        <v>762</v>
      </c>
      <c r="D392" s="129"/>
      <c r="E392" s="129"/>
      <c r="F392" s="129"/>
      <c r="G392" s="129"/>
      <c r="H392" s="129"/>
      <c r="I392" s="129"/>
      <c r="J392" s="113">
        <v>7010401022916</v>
      </c>
      <c r="K392" s="114"/>
      <c r="L392" s="114"/>
      <c r="M392" s="114"/>
      <c r="N392" s="114"/>
      <c r="O392" s="114"/>
      <c r="P392" s="115" t="s">
        <v>772</v>
      </c>
      <c r="Q392" s="115"/>
      <c r="R392" s="115"/>
      <c r="S392" s="115"/>
      <c r="T392" s="115"/>
      <c r="U392" s="115"/>
      <c r="V392" s="115"/>
      <c r="W392" s="115"/>
      <c r="X392" s="115"/>
      <c r="Y392" s="116">
        <v>210</v>
      </c>
      <c r="Z392" s="117"/>
      <c r="AA392" s="117"/>
      <c r="AB392" s="118"/>
      <c r="AC392" s="99" t="s">
        <v>321</v>
      </c>
      <c r="AD392" s="100"/>
      <c r="AE392" s="100"/>
      <c r="AF392" s="100"/>
      <c r="AG392" s="100"/>
      <c r="AH392" s="132">
        <v>1</v>
      </c>
      <c r="AI392" s="133"/>
      <c r="AJ392" s="133"/>
      <c r="AK392" s="133"/>
      <c r="AL392" s="103">
        <v>95</v>
      </c>
      <c r="AM392" s="104"/>
      <c r="AN392" s="104"/>
      <c r="AO392" s="105"/>
      <c r="AP392" s="106"/>
      <c r="AQ392" s="106"/>
      <c r="AR392" s="106"/>
      <c r="AS392" s="106"/>
      <c r="AT392" s="106"/>
      <c r="AU392" s="106"/>
      <c r="AV392" s="106"/>
      <c r="AW392" s="106"/>
      <c r="AX392" s="106"/>
      <c r="AY392">
        <f>$AY$389</f>
        <v>1</v>
      </c>
    </row>
    <row r="393" spans="1:51" ht="50.1" customHeight="1" x14ac:dyDescent="0.15">
      <c r="A393" s="110">
        <v>2</v>
      </c>
      <c r="B393" s="110">
        <v>1</v>
      </c>
      <c r="C393" s="130" t="s">
        <v>763</v>
      </c>
      <c r="D393" s="129"/>
      <c r="E393" s="129"/>
      <c r="F393" s="129"/>
      <c r="G393" s="129"/>
      <c r="H393" s="129"/>
      <c r="I393" s="129"/>
      <c r="J393" s="113">
        <v>5011001003003</v>
      </c>
      <c r="K393" s="114"/>
      <c r="L393" s="114"/>
      <c r="M393" s="114"/>
      <c r="N393" s="114"/>
      <c r="O393" s="114"/>
      <c r="P393" s="115" t="s">
        <v>773</v>
      </c>
      <c r="Q393" s="115"/>
      <c r="R393" s="115"/>
      <c r="S393" s="115"/>
      <c r="T393" s="115"/>
      <c r="U393" s="115"/>
      <c r="V393" s="115"/>
      <c r="W393" s="115"/>
      <c r="X393" s="115"/>
      <c r="Y393" s="116">
        <v>166</v>
      </c>
      <c r="Z393" s="117"/>
      <c r="AA393" s="117"/>
      <c r="AB393" s="118"/>
      <c r="AC393" s="99" t="s">
        <v>321</v>
      </c>
      <c r="AD393" s="100"/>
      <c r="AE393" s="100"/>
      <c r="AF393" s="100"/>
      <c r="AG393" s="100"/>
      <c r="AH393" s="132">
        <v>3</v>
      </c>
      <c r="AI393" s="133"/>
      <c r="AJ393" s="133"/>
      <c r="AK393" s="133"/>
      <c r="AL393" s="103">
        <v>93</v>
      </c>
      <c r="AM393" s="104"/>
      <c r="AN393" s="104"/>
      <c r="AO393" s="105"/>
      <c r="AP393" s="106"/>
      <c r="AQ393" s="106"/>
      <c r="AR393" s="106"/>
      <c r="AS393" s="106"/>
      <c r="AT393" s="106"/>
      <c r="AU393" s="106"/>
      <c r="AV393" s="106"/>
      <c r="AW393" s="106"/>
      <c r="AX393" s="106"/>
      <c r="AY393">
        <f>COUNTA($C$393)</f>
        <v>1</v>
      </c>
    </row>
    <row r="394" spans="1:51" ht="50.1" customHeight="1" x14ac:dyDescent="0.15">
      <c r="A394" s="110">
        <v>3</v>
      </c>
      <c r="B394" s="110">
        <v>1</v>
      </c>
      <c r="C394" s="130" t="s">
        <v>764</v>
      </c>
      <c r="D394" s="129"/>
      <c r="E394" s="129"/>
      <c r="F394" s="129"/>
      <c r="G394" s="129"/>
      <c r="H394" s="129"/>
      <c r="I394" s="129"/>
      <c r="J394" s="113">
        <v>7010001064648</v>
      </c>
      <c r="K394" s="114"/>
      <c r="L394" s="114"/>
      <c r="M394" s="114"/>
      <c r="N394" s="114"/>
      <c r="O394" s="114"/>
      <c r="P394" s="131" t="s">
        <v>774</v>
      </c>
      <c r="Q394" s="115"/>
      <c r="R394" s="115"/>
      <c r="S394" s="115"/>
      <c r="T394" s="115"/>
      <c r="U394" s="115"/>
      <c r="V394" s="115"/>
      <c r="W394" s="115"/>
      <c r="X394" s="115"/>
      <c r="Y394" s="116">
        <v>115</v>
      </c>
      <c r="Z394" s="117"/>
      <c r="AA394" s="117"/>
      <c r="AB394" s="118"/>
      <c r="AC394" s="99" t="s">
        <v>321</v>
      </c>
      <c r="AD394" s="100"/>
      <c r="AE394" s="100"/>
      <c r="AF394" s="100"/>
      <c r="AG394" s="100"/>
      <c r="AH394" s="101">
        <v>1</v>
      </c>
      <c r="AI394" s="102"/>
      <c r="AJ394" s="102"/>
      <c r="AK394" s="102"/>
      <c r="AL394" s="103">
        <v>100</v>
      </c>
      <c r="AM394" s="104"/>
      <c r="AN394" s="104"/>
      <c r="AO394" s="105"/>
      <c r="AP394" s="106"/>
      <c r="AQ394" s="106"/>
      <c r="AR394" s="106"/>
      <c r="AS394" s="106"/>
      <c r="AT394" s="106"/>
      <c r="AU394" s="106"/>
      <c r="AV394" s="106"/>
      <c r="AW394" s="106"/>
      <c r="AX394" s="106"/>
      <c r="AY394">
        <f>COUNTA($C$394)</f>
        <v>1</v>
      </c>
    </row>
    <row r="395" spans="1:51" ht="50.1" customHeight="1" x14ac:dyDescent="0.15">
      <c r="A395" s="110">
        <v>4</v>
      </c>
      <c r="B395" s="110">
        <v>1</v>
      </c>
      <c r="C395" s="130" t="s">
        <v>765</v>
      </c>
      <c r="D395" s="129"/>
      <c r="E395" s="129"/>
      <c r="F395" s="129"/>
      <c r="G395" s="129"/>
      <c r="H395" s="129"/>
      <c r="I395" s="129"/>
      <c r="J395" s="113">
        <v>3010601032941</v>
      </c>
      <c r="K395" s="114"/>
      <c r="L395" s="114"/>
      <c r="M395" s="114"/>
      <c r="N395" s="114"/>
      <c r="O395" s="114"/>
      <c r="P395" s="131" t="s">
        <v>775</v>
      </c>
      <c r="Q395" s="115"/>
      <c r="R395" s="115"/>
      <c r="S395" s="115"/>
      <c r="T395" s="115"/>
      <c r="U395" s="115"/>
      <c r="V395" s="115"/>
      <c r="W395" s="115"/>
      <c r="X395" s="115"/>
      <c r="Y395" s="116">
        <v>81</v>
      </c>
      <c r="Z395" s="117"/>
      <c r="AA395" s="117"/>
      <c r="AB395" s="118"/>
      <c r="AC395" s="99" t="s">
        <v>321</v>
      </c>
      <c r="AD395" s="100"/>
      <c r="AE395" s="100"/>
      <c r="AF395" s="100"/>
      <c r="AG395" s="100"/>
      <c r="AH395" s="101">
        <v>1</v>
      </c>
      <c r="AI395" s="102"/>
      <c r="AJ395" s="102"/>
      <c r="AK395" s="102"/>
      <c r="AL395" s="103">
        <v>97</v>
      </c>
      <c r="AM395" s="104"/>
      <c r="AN395" s="104"/>
      <c r="AO395" s="105"/>
      <c r="AP395" s="106"/>
      <c r="AQ395" s="106"/>
      <c r="AR395" s="106"/>
      <c r="AS395" s="106"/>
      <c r="AT395" s="106"/>
      <c r="AU395" s="106"/>
      <c r="AV395" s="106"/>
      <c r="AW395" s="106"/>
      <c r="AX395" s="106"/>
      <c r="AY395">
        <f>COUNTA($C$395)</f>
        <v>1</v>
      </c>
    </row>
    <row r="396" spans="1:51" ht="50.1" customHeight="1" x14ac:dyDescent="0.15">
      <c r="A396" s="110">
        <v>5</v>
      </c>
      <c r="B396" s="110">
        <v>1</v>
      </c>
      <c r="C396" s="129" t="s">
        <v>766</v>
      </c>
      <c r="D396" s="129"/>
      <c r="E396" s="129"/>
      <c r="F396" s="129"/>
      <c r="G396" s="129"/>
      <c r="H396" s="129"/>
      <c r="I396" s="129"/>
      <c r="J396" s="113">
        <v>9011101031552</v>
      </c>
      <c r="K396" s="114"/>
      <c r="L396" s="114"/>
      <c r="M396" s="114"/>
      <c r="N396" s="114"/>
      <c r="O396" s="114"/>
      <c r="P396" s="115" t="s">
        <v>776</v>
      </c>
      <c r="Q396" s="115"/>
      <c r="R396" s="115"/>
      <c r="S396" s="115"/>
      <c r="T396" s="115"/>
      <c r="U396" s="115"/>
      <c r="V396" s="115"/>
      <c r="W396" s="115"/>
      <c r="X396" s="115"/>
      <c r="Y396" s="116">
        <v>60</v>
      </c>
      <c r="Z396" s="117"/>
      <c r="AA396" s="117"/>
      <c r="AB396" s="118"/>
      <c r="AC396" s="99" t="s">
        <v>321</v>
      </c>
      <c r="AD396" s="100"/>
      <c r="AE396" s="100"/>
      <c r="AF396" s="100"/>
      <c r="AG396" s="100"/>
      <c r="AH396" s="101">
        <v>2</v>
      </c>
      <c r="AI396" s="102"/>
      <c r="AJ396" s="102"/>
      <c r="AK396" s="102"/>
      <c r="AL396" s="103">
        <v>79</v>
      </c>
      <c r="AM396" s="104"/>
      <c r="AN396" s="104"/>
      <c r="AO396" s="105"/>
      <c r="AP396" s="106"/>
      <c r="AQ396" s="106"/>
      <c r="AR396" s="106"/>
      <c r="AS396" s="106"/>
      <c r="AT396" s="106"/>
      <c r="AU396" s="106"/>
      <c r="AV396" s="106"/>
      <c r="AW396" s="106"/>
      <c r="AX396" s="106"/>
      <c r="AY396">
        <f>COUNTA($C$396)</f>
        <v>1</v>
      </c>
    </row>
    <row r="397" spans="1:51" ht="50.1" customHeight="1" x14ac:dyDescent="0.15">
      <c r="A397" s="110">
        <v>6</v>
      </c>
      <c r="B397" s="110">
        <v>1</v>
      </c>
      <c r="C397" s="129" t="s">
        <v>766</v>
      </c>
      <c r="D397" s="129"/>
      <c r="E397" s="129"/>
      <c r="F397" s="129"/>
      <c r="G397" s="129"/>
      <c r="H397" s="129"/>
      <c r="I397" s="129"/>
      <c r="J397" s="113">
        <v>9011101031552</v>
      </c>
      <c r="K397" s="114"/>
      <c r="L397" s="114"/>
      <c r="M397" s="114"/>
      <c r="N397" s="114"/>
      <c r="O397" s="114"/>
      <c r="P397" s="115" t="s">
        <v>775</v>
      </c>
      <c r="Q397" s="115"/>
      <c r="R397" s="115"/>
      <c r="S397" s="115"/>
      <c r="T397" s="115"/>
      <c r="U397" s="115"/>
      <c r="V397" s="115"/>
      <c r="W397" s="115"/>
      <c r="X397" s="115"/>
      <c r="Y397" s="116">
        <v>4</v>
      </c>
      <c r="Z397" s="117"/>
      <c r="AA397" s="117"/>
      <c r="AB397" s="118"/>
      <c r="AC397" s="99" t="s">
        <v>321</v>
      </c>
      <c r="AD397" s="100"/>
      <c r="AE397" s="100"/>
      <c r="AF397" s="100"/>
      <c r="AG397" s="100"/>
      <c r="AH397" s="101">
        <v>2</v>
      </c>
      <c r="AI397" s="102"/>
      <c r="AJ397" s="102"/>
      <c r="AK397" s="102"/>
      <c r="AL397" s="103">
        <v>79</v>
      </c>
      <c r="AM397" s="104"/>
      <c r="AN397" s="104"/>
      <c r="AO397" s="105"/>
      <c r="AP397" s="106"/>
      <c r="AQ397" s="106"/>
      <c r="AR397" s="106"/>
      <c r="AS397" s="106"/>
      <c r="AT397" s="106"/>
      <c r="AU397" s="106"/>
      <c r="AV397" s="106"/>
      <c r="AW397" s="106"/>
      <c r="AX397" s="106"/>
      <c r="AY397">
        <f>COUNTA($C$397)</f>
        <v>1</v>
      </c>
    </row>
    <row r="398" spans="1:51" ht="50.1" customHeight="1" x14ac:dyDescent="0.15">
      <c r="A398" s="110">
        <v>7</v>
      </c>
      <c r="B398" s="110">
        <v>1</v>
      </c>
      <c r="C398" s="129" t="s">
        <v>767</v>
      </c>
      <c r="D398" s="129"/>
      <c r="E398" s="129"/>
      <c r="F398" s="129"/>
      <c r="G398" s="129"/>
      <c r="H398" s="129"/>
      <c r="I398" s="129"/>
      <c r="J398" s="113">
        <v>6080101008631</v>
      </c>
      <c r="K398" s="114"/>
      <c r="L398" s="114"/>
      <c r="M398" s="114"/>
      <c r="N398" s="114"/>
      <c r="O398" s="114"/>
      <c r="P398" s="115" t="s">
        <v>772</v>
      </c>
      <c r="Q398" s="115"/>
      <c r="R398" s="115"/>
      <c r="S398" s="115"/>
      <c r="T398" s="115"/>
      <c r="U398" s="115"/>
      <c r="V398" s="115"/>
      <c r="W398" s="115"/>
      <c r="X398" s="115"/>
      <c r="Y398" s="116">
        <v>51</v>
      </c>
      <c r="Z398" s="117"/>
      <c r="AA398" s="117"/>
      <c r="AB398" s="118"/>
      <c r="AC398" s="99" t="s">
        <v>321</v>
      </c>
      <c r="AD398" s="100"/>
      <c r="AE398" s="100"/>
      <c r="AF398" s="100"/>
      <c r="AG398" s="100"/>
      <c r="AH398" s="101">
        <v>1</v>
      </c>
      <c r="AI398" s="102"/>
      <c r="AJ398" s="102"/>
      <c r="AK398" s="102"/>
      <c r="AL398" s="103">
        <v>91</v>
      </c>
      <c r="AM398" s="104"/>
      <c r="AN398" s="104"/>
      <c r="AO398" s="105"/>
      <c r="AP398" s="106"/>
      <c r="AQ398" s="106"/>
      <c r="AR398" s="106"/>
      <c r="AS398" s="106"/>
      <c r="AT398" s="106"/>
      <c r="AU398" s="106"/>
      <c r="AV398" s="106"/>
      <c r="AW398" s="106"/>
      <c r="AX398" s="106"/>
      <c r="AY398">
        <f>COUNTA($C$398)</f>
        <v>1</v>
      </c>
    </row>
    <row r="399" spans="1:51" ht="50.1" customHeight="1" x14ac:dyDescent="0.15">
      <c r="A399" s="110">
        <v>8</v>
      </c>
      <c r="B399" s="110">
        <v>1</v>
      </c>
      <c r="C399" s="129" t="s">
        <v>768</v>
      </c>
      <c r="D399" s="129"/>
      <c r="E399" s="129"/>
      <c r="F399" s="129"/>
      <c r="G399" s="129"/>
      <c r="H399" s="129"/>
      <c r="I399" s="129"/>
      <c r="J399" s="113">
        <v>5010001094250</v>
      </c>
      <c r="K399" s="114"/>
      <c r="L399" s="114"/>
      <c r="M399" s="114"/>
      <c r="N399" s="114"/>
      <c r="O399" s="114"/>
      <c r="P399" s="115" t="s">
        <v>777</v>
      </c>
      <c r="Q399" s="115"/>
      <c r="R399" s="115"/>
      <c r="S399" s="115"/>
      <c r="T399" s="115"/>
      <c r="U399" s="115"/>
      <c r="V399" s="115"/>
      <c r="W399" s="115"/>
      <c r="X399" s="115"/>
      <c r="Y399" s="116">
        <v>51</v>
      </c>
      <c r="Z399" s="117"/>
      <c r="AA399" s="117"/>
      <c r="AB399" s="118"/>
      <c r="AC399" s="99" t="s">
        <v>321</v>
      </c>
      <c r="AD399" s="100"/>
      <c r="AE399" s="100"/>
      <c r="AF399" s="100"/>
      <c r="AG399" s="100"/>
      <c r="AH399" s="101">
        <v>1</v>
      </c>
      <c r="AI399" s="102"/>
      <c r="AJ399" s="102"/>
      <c r="AK399" s="102"/>
      <c r="AL399" s="103">
        <v>100</v>
      </c>
      <c r="AM399" s="104"/>
      <c r="AN399" s="104"/>
      <c r="AO399" s="105"/>
      <c r="AP399" s="106"/>
      <c r="AQ399" s="106"/>
      <c r="AR399" s="106"/>
      <c r="AS399" s="106"/>
      <c r="AT399" s="106"/>
      <c r="AU399" s="106"/>
      <c r="AV399" s="106"/>
      <c r="AW399" s="106"/>
      <c r="AX399" s="106"/>
      <c r="AY399">
        <f>COUNTA($C$399)</f>
        <v>1</v>
      </c>
    </row>
    <row r="400" spans="1:51" ht="50.1" customHeight="1" x14ac:dyDescent="0.15">
      <c r="A400" s="110">
        <v>9</v>
      </c>
      <c r="B400" s="110">
        <v>1</v>
      </c>
      <c r="C400" s="129" t="s">
        <v>769</v>
      </c>
      <c r="D400" s="129"/>
      <c r="E400" s="129"/>
      <c r="F400" s="129"/>
      <c r="G400" s="129"/>
      <c r="H400" s="129"/>
      <c r="I400" s="129"/>
      <c r="J400" s="113">
        <v>4010001115346</v>
      </c>
      <c r="K400" s="114"/>
      <c r="L400" s="114"/>
      <c r="M400" s="114"/>
      <c r="N400" s="114"/>
      <c r="O400" s="114"/>
      <c r="P400" s="115" t="s">
        <v>772</v>
      </c>
      <c r="Q400" s="115"/>
      <c r="R400" s="115"/>
      <c r="S400" s="115"/>
      <c r="T400" s="115"/>
      <c r="U400" s="115"/>
      <c r="V400" s="115"/>
      <c r="W400" s="115"/>
      <c r="X400" s="115"/>
      <c r="Y400" s="116">
        <v>36</v>
      </c>
      <c r="Z400" s="117"/>
      <c r="AA400" s="117"/>
      <c r="AB400" s="118"/>
      <c r="AC400" s="99" t="s">
        <v>321</v>
      </c>
      <c r="AD400" s="100"/>
      <c r="AE400" s="100"/>
      <c r="AF400" s="100"/>
      <c r="AG400" s="100"/>
      <c r="AH400" s="101">
        <v>1</v>
      </c>
      <c r="AI400" s="102"/>
      <c r="AJ400" s="102"/>
      <c r="AK400" s="102"/>
      <c r="AL400" s="103">
        <v>93</v>
      </c>
      <c r="AM400" s="104"/>
      <c r="AN400" s="104"/>
      <c r="AO400" s="105"/>
      <c r="AP400" s="106"/>
      <c r="AQ400" s="106"/>
      <c r="AR400" s="106"/>
      <c r="AS400" s="106"/>
      <c r="AT400" s="106"/>
      <c r="AU400" s="106"/>
      <c r="AV400" s="106"/>
      <c r="AW400" s="106"/>
      <c r="AX400" s="106"/>
      <c r="AY400">
        <f>COUNTA($C$400)</f>
        <v>1</v>
      </c>
    </row>
    <row r="401" spans="1:51" ht="50.1" customHeight="1" x14ac:dyDescent="0.15">
      <c r="A401" s="110">
        <v>10</v>
      </c>
      <c r="B401" s="110">
        <v>1</v>
      </c>
      <c r="C401" s="129" t="s">
        <v>770</v>
      </c>
      <c r="D401" s="129"/>
      <c r="E401" s="129"/>
      <c r="F401" s="129"/>
      <c r="G401" s="129"/>
      <c r="H401" s="129"/>
      <c r="I401" s="129"/>
      <c r="J401" s="113">
        <v>4010401005898</v>
      </c>
      <c r="K401" s="114"/>
      <c r="L401" s="114"/>
      <c r="M401" s="114"/>
      <c r="N401" s="114"/>
      <c r="O401" s="114"/>
      <c r="P401" s="115" t="s">
        <v>772</v>
      </c>
      <c r="Q401" s="115"/>
      <c r="R401" s="115"/>
      <c r="S401" s="115"/>
      <c r="T401" s="115"/>
      <c r="U401" s="115"/>
      <c r="V401" s="115"/>
      <c r="W401" s="115"/>
      <c r="X401" s="115"/>
      <c r="Y401" s="116">
        <v>32</v>
      </c>
      <c r="Z401" s="117"/>
      <c r="AA401" s="117"/>
      <c r="AB401" s="118"/>
      <c r="AC401" s="99" t="s">
        <v>321</v>
      </c>
      <c r="AD401" s="100"/>
      <c r="AE401" s="100"/>
      <c r="AF401" s="100"/>
      <c r="AG401" s="100"/>
      <c r="AH401" s="101">
        <v>2</v>
      </c>
      <c r="AI401" s="102"/>
      <c r="AJ401" s="102"/>
      <c r="AK401" s="102"/>
      <c r="AL401" s="103">
        <v>86</v>
      </c>
      <c r="AM401" s="104"/>
      <c r="AN401" s="104"/>
      <c r="AO401" s="105"/>
      <c r="AP401" s="106"/>
      <c r="AQ401" s="106"/>
      <c r="AR401" s="106"/>
      <c r="AS401" s="106"/>
      <c r="AT401" s="106"/>
      <c r="AU401" s="106"/>
      <c r="AV401" s="106"/>
      <c r="AW401" s="106"/>
      <c r="AX401" s="106"/>
      <c r="AY401">
        <f>COUNTA($C$401)</f>
        <v>1</v>
      </c>
    </row>
    <row r="402" spans="1:51" ht="50.1" customHeight="1" x14ac:dyDescent="0.15">
      <c r="A402" s="110">
        <v>11</v>
      </c>
      <c r="B402" s="110">
        <v>1</v>
      </c>
      <c r="C402" s="129" t="s">
        <v>771</v>
      </c>
      <c r="D402" s="129"/>
      <c r="E402" s="129"/>
      <c r="F402" s="129"/>
      <c r="G402" s="129"/>
      <c r="H402" s="129"/>
      <c r="I402" s="129"/>
      <c r="J402" s="113">
        <v>7010601037788</v>
      </c>
      <c r="K402" s="114"/>
      <c r="L402" s="114"/>
      <c r="M402" s="114"/>
      <c r="N402" s="114"/>
      <c r="O402" s="114"/>
      <c r="P402" s="115" t="s">
        <v>775</v>
      </c>
      <c r="Q402" s="115"/>
      <c r="R402" s="115"/>
      <c r="S402" s="115"/>
      <c r="T402" s="115"/>
      <c r="U402" s="115"/>
      <c r="V402" s="115"/>
      <c r="W402" s="115"/>
      <c r="X402" s="115"/>
      <c r="Y402" s="116">
        <v>30</v>
      </c>
      <c r="Z402" s="117"/>
      <c r="AA402" s="117"/>
      <c r="AB402" s="118"/>
      <c r="AC402" s="99" t="s">
        <v>321</v>
      </c>
      <c r="AD402" s="100"/>
      <c r="AE402" s="100"/>
      <c r="AF402" s="100"/>
      <c r="AG402" s="100"/>
      <c r="AH402" s="101">
        <v>2</v>
      </c>
      <c r="AI402" s="102"/>
      <c r="AJ402" s="102"/>
      <c r="AK402" s="102"/>
      <c r="AL402" s="103">
        <v>92</v>
      </c>
      <c r="AM402" s="104"/>
      <c r="AN402" s="104"/>
      <c r="AO402" s="105"/>
      <c r="AP402" s="106"/>
      <c r="AQ402" s="106"/>
      <c r="AR402" s="106"/>
      <c r="AS402" s="106"/>
      <c r="AT402" s="106"/>
      <c r="AU402" s="106"/>
      <c r="AV402" s="106"/>
      <c r="AW402" s="106"/>
      <c r="AX402" s="106"/>
      <c r="AY402">
        <f>COUNTA($C$402)</f>
        <v>1</v>
      </c>
    </row>
    <row r="403" spans="1:51" ht="30" hidden="1" customHeight="1" x14ac:dyDescent="0.15">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15">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15">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288</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134"/>
      <c r="B424" s="134"/>
      <c r="C424" s="134" t="s">
        <v>24</v>
      </c>
      <c r="D424" s="134"/>
      <c r="E424" s="134"/>
      <c r="F424" s="134"/>
      <c r="G424" s="134"/>
      <c r="H424" s="134"/>
      <c r="I424" s="134"/>
      <c r="J424" s="120" t="s">
        <v>267</v>
      </c>
      <c r="K424" s="135"/>
      <c r="L424" s="135"/>
      <c r="M424" s="135"/>
      <c r="N424" s="135"/>
      <c r="O424" s="135"/>
      <c r="P424" s="136" t="s">
        <v>25</v>
      </c>
      <c r="Q424" s="136"/>
      <c r="R424" s="136"/>
      <c r="S424" s="136"/>
      <c r="T424" s="136"/>
      <c r="U424" s="136"/>
      <c r="V424" s="136"/>
      <c r="W424" s="136"/>
      <c r="X424" s="136"/>
      <c r="Y424" s="137" t="s">
        <v>266</v>
      </c>
      <c r="Z424" s="138"/>
      <c r="AA424" s="138"/>
      <c r="AB424" s="138"/>
      <c r="AC424" s="120" t="s">
        <v>299</v>
      </c>
      <c r="AD424" s="120"/>
      <c r="AE424" s="120"/>
      <c r="AF424" s="120"/>
      <c r="AG424" s="120"/>
      <c r="AH424" s="137" t="s">
        <v>317</v>
      </c>
      <c r="AI424" s="134"/>
      <c r="AJ424" s="134"/>
      <c r="AK424" s="134"/>
      <c r="AL424" s="134" t="s">
        <v>19</v>
      </c>
      <c r="AM424" s="134"/>
      <c r="AN424" s="134"/>
      <c r="AO424" s="139"/>
      <c r="AP424" s="123" t="s">
        <v>268</v>
      </c>
      <c r="AQ424" s="123"/>
      <c r="AR424" s="123"/>
      <c r="AS424" s="123"/>
      <c r="AT424" s="123"/>
      <c r="AU424" s="123"/>
      <c r="AV424" s="123"/>
      <c r="AW424" s="123"/>
      <c r="AX424" s="123"/>
      <c r="AY424">
        <f>$AY$422</f>
        <v>1</v>
      </c>
    </row>
    <row r="425" spans="1:51" ht="50.1" customHeight="1" x14ac:dyDescent="0.15">
      <c r="A425" s="110">
        <v>1</v>
      </c>
      <c r="B425" s="110">
        <v>1</v>
      </c>
      <c r="C425" s="129" t="s">
        <v>778</v>
      </c>
      <c r="D425" s="129"/>
      <c r="E425" s="129"/>
      <c r="F425" s="129"/>
      <c r="G425" s="129"/>
      <c r="H425" s="129"/>
      <c r="I425" s="129"/>
      <c r="J425" s="113">
        <v>3012401012867</v>
      </c>
      <c r="K425" s="114"/>
      <c r="L425" s="114"/>
      <c r="M425" s="114"/>
      <c r="N425" s="114"/>
      <c r="O425" s="114"/>
      <c r="P425" s="115" t="s">
        <v>774</v>
      </c>
      <c r="Q425" s="115"/>
      <c r="R425" s="115"/>
      <c r="S425" s="115"/>
      <c r="T425" s="115"/>
      <c r="U425" s="115"/>
      <c r="V425" s="115"/>
      <c r="W425" s="115"/>
      <c r="X425" s="115"/>
      <c r="Y425" s="116">
        <v>445</v>
      </c>
      <c r="Z425" s="117"/>
      <c r="AA425" s="117"/>
      <c r="AB425" s="118"/>
      <c r="AC425" s="99" t="s">
        <v>322</v>
      </c>
      <c r="AD425" s="100"/>
      <c r="AE425" s="100"/>
      <c r="AF425" s="100"/>
      <c r="AG425" s="100"/>
      <c r="AH425" s="132">
        <v>1</v>
      </c>
      <c r="AI425" s="133"/>
      <c r="AJ425" s="133"/>
      <c r="AK425" s="133"/>
      <c r="AL425" s="103">
        <v>97</v>
      </c>
      <c r="AM425" s="104"/>
      <c r="AN425" s="104"/>
      <c r="AO425" s="105"/>
      <c r="AP425" s="106"/>
      <c r="AQ425" s="106"/>
      <c r="AR425" s="106"/>
      <c r="AS425" s="106"/>
      <c r="AT425" s="106"/>
      <c r="AU425" s="106"/>
      <c r="AV425" s="106"/>
      <c r="AW425" s="106"/>
      <c r="AX425" s="106"/>
      <c r="AY425">
        <f>$AY$422</f>
        <v>1</v>
      </c>
    </row>
    <row r="426" spans="1:51" ht="50.1" customHeight="1" x14ac:dyDescent="0.15">
      <c r="A426" s="110">
        <v>2</v>
      </c>
      <c r="B426" s="110">
        <v>1</v>
      </c>
      <c r="C426" s="129" t="s">
        <v>779</v>
      </c>
      <c r="D426" s="129"/>
      <c r="E426" s="129"/>
      <c r="F426" s="129"/>
      <c r="G426" s="129"/>
      <c r="H426" s="129"/>
      <c r="I426" s="129"/>
      <c r="J426" s="113">
        <v>7010001064648</v>
      </c>
      <c r="K426" s="114"/>
      <c r="L426" s="114"/>
      <c r="M426" s="114"/>
      <c r="N426" s="114"/>
      <c r="O426" s="114"/>
      <c r="P426" s="115" t="s">
        <v>776</v>
      </c>
      <c r="Q426" s="115"/>
      <c r="R426" s="115"/>
      <c r="S426" s="115"/>
      <c r="T426" s="115"/>
      <c r="U426" s="115"/>
      <c r="V426" s="115"/>
      <c r="W426" s="115"/>
      <c r="X426" s="115"/>
      <c r="Y426" s="116">
        <v>273</v>
      </c>
      <c r="Z426" s="117"/>
      <c r="AA426" s="117"/>
      <c r="AB426" s="118"/>
      <c r="AC426" s="99" t="s">
        <v>322</v>
      </c>
      <c r="AD426" s="100"/>
      <c r="AE426" s="100"/>
      <c r="AF426" s="100"/>
      <c r="AG426" s="100"/>
      <c r="AH426" s="132">
        <v>1</v>
      </c>
      <c r="AI426" s="133"/>
      <c r="AJ426" s="133"/>
      <c r="AK426" s="133"/>
      <c r="AL426" s="103">
        <v>100</v>
      </c>
      <c r="AM426" s="104"/>
      <c r="AN426" s="104"/>
      <c r="AO426" s="105"/>
      <c r="AP426" s="106"/>
      <c r="AQ426" s="106"/>
      <c r="AR426" s="106"/>
      <c r="AS426" s="106"/>
      <c r="AT426" s="106"/>
      <c r="AU426" s="106"/>
      <c r="AV426" s="106"/>
      <c r="AW426" s="106"/>
      <c r="AX426" s="106"/>
      <c r="AY426">
        <f>COUNTA($C$426)</f>
        <v>1</v>
      </c>
    </row>
    <row r="427" spans="1:51" ht="50.1" customHeight="1" x14ac:dyDescent="0.15">
      <c r="A427" s="110">
        <v>3</v>
      </c>
      <c r="B427" s="110">
        <v>1</v>
      </c>
      <c r="C427" s="130" t="s">
        <v>780</v>
      </c>
      <c r="D427" s="129"/>
      <c r="E427" s="129"/>
      <c r="F427" s="129"/>
      <c r="G427" s="129"/>
      <c r="H427" s="129"/>
      <c r="I427" s="129"/>
      <c r="J427" s="113">
        <v>5011001003003</v>
      </c>
      <c r="K427" s="114"/>
      <c r="L427" s="114"/>
      <c r="M427" s="114"/>
      <c r="N427" s="114"/>
      <c r="O427" s="114"/>
      <c r="P427" s="131" t="s">
        <v>774</v>
      </c>
      <c r="Q427" s="115"/>
      <c r="R427" s="115"/>
      <c r="S427" s="115"/>
      <c r="T427" s="115"/>
      <c r="U427" s="115"/>
      <c r="V427" s="115"/>
      <c r="W427" s="115"/>
      <c r="X427" s="115"/>
      <c r="Y427" s="116">
        <v>235</v>
      </c>
      <c r="Z427" s="117"/>
      <c r="AA427" s="117"/>
      <c r="AB427" s="118"/>
      <c r="AC427" s="99" t="s">
        <v>322</v>
      </c>
      <c r="AD427" s="100"/>
      <c r="AE427" s="100"/>
      <c r="AF427" s="100"/>
      <c r="AG427" s="100"/>
      <c r="AH427" s="101">
        <v>1</v>
      </c>
      <c r="AI427" s="102"/>
      <c r="AJ427" s="102"/>
      <c r="AK427" s="102"/>
      <c r="AL427" s="103">
        <v>95</v>
      </c>
      <c r="AM427" s="104"/>
      <c r="AN427" s="104"/>
      <c r="AO427" s="105"/>
      <c r="AP427" s="106"/>
      <c r="AQ427" s="106"/>
      <c r="AR427" s="106"/>
      <c r="AS427" s="106"/>
      <c r="AT427" s="106"/>
      <c r="AU427" s="106"/>
      <c r="AV427" s="106"/>
      <c r="AW427" s="106"/>
      <c r="AX427" s="106"/>
      <c r="AY427">
        <f>COUNTA($C$427)</f>
        <v>1</v>
      </c>
    </row>
    <row r="428" spans="1:51" ht="50.1" customHeight="1" x14ac:dyDescent="0.15">
      <c r="A428" s="110">
        <v>4</v>
      </c>
      <c r="B428" s="110">
        <v>1</v>
      </c>
      <c r="C428" s="130" t="s">
        <v>781</v>
      </c>
      <c r="D428" s="129"/>
      <c r="E428" s="129"/>
      <c r="F428" s="129"/>
      <c r="G428" s="129"/>
      <c r="H428" s="129"/>
      <c r="I428" s="129"/>
      <c r="J428" s="113">
        <v>7010401072259</v>
      </c>
      <c r="K428" s="114"/>
      <c r="L428" s="114"/>
      <c r="M428" s="114"/>
      <c r="N428" s="114"/>
      <c r="O428" s="114"/>
      <c r="P428" s="131" t="s">
        <v>776</v>
      </c>
      <c r="Q428" s="115"/>
      <c r="R428" s="115"/>
      <c r="S428" s="115"/>
      <c r="T428" s="115"/>
      <c r="U428" s="115"/>
      <c r="V428" s="115"/>
      <c r="W428" s="115"/>
      <c r="X428" s="115"/>
      <c r="Y428" s="116">
        <v>118</v>
      </c>
      <c r="Z428" s="117"/>
      <c r="AA428" s="117"/>
      <c r="AB428" s="118"/>
      <c r="AC428" s="99" t="s">
        <v>322</v>
      </c>
      <c r="AD428" s="100"/>
      <c r="AE428" s="100"/>
      <c r="AF428" s="100"/>
      <c r="AG428" s="100"/>
      <c r="AH428" s="101">
        <v>1</v>
      </c>
      <c r="AI428" s="102"/>
      <c r="AJ428" s="102"/>
      <c r="AK428" s="102"/>
      <c r="AL428" s="103">
        <v>100</v>
      </c>
      <c r="AM428" s="104"/>
      <c r="AN428" s="104"/>
      <c r="AO428" s="105"/>
      <c r="AP428" s="106"/>
      <c r="AQ428" s="106"/>
      <c r="AR428" s="106"/>
      <c r="AS428" s="106"/>
      <c r="AT428" s="106"/>
      <c r="AU428" s="106"/>
      <c r="AV428" s="106"/>
      <c r="AW428" s="106"/>
      <c r="AX428" s="106"/>
      <c r="AY428">
        <f>COUNTA($C$428)</f>
        <v>1</v>
      </c>
    </row>
    <row r="429" spans="1:51" ht="50.1" customHeight="1" x14ac:dyDescent="0.15">
      <c r="A429" s="110">
        <v>5</v>
      </c>
      <c r="B429" s="110">
        <v>1</v>
      </c>
      <c r="C429" s="129" t="s">
        <v>782</v>
      </c>
      <c r="D429" s="129"/>
      <c r="E429" s="129"/>
      <c r="F429" s="129"/>
      <c r="G429" s="129"/>
      <c r="H429" s="129"/>
      <c r="I429" s="129"/>
      <c r="J429" s="113">
        <v>8010401004021</v>
      </c>
      <c r="K429" s="114"/>
      <c r="L429" s="114"/>
      <c r="M429" s="114"/>
      <c r="N429" s="114"/>
      <c r="O429" s="114"/>
      <c r="P429" s="115" t="s">
        <v>776</v>
      </c>
      <c r="Q429" s="115"/>
      <c r="R429" s="115"/>
      <c r="S429" s="115"/>
      <c r="T429" s="115"/>
      <c r="U429" s="115"/>
      <c r="V429" s="115"/>
      <c r="W429" s="115"/>
      <c r="X429" s="115"/>
      <c r="Y429" s="116">
        <v>118</v>
      </c>
      <c r="Z429" s="117"/>
      <c r="AA429" s="117"/>
      <c r="AB429" s="118"/>
      <c r="AC429" s="99" t="s">
        <v>322</v>
      </c>
      <c r="AD429" s="100"/>
      <c r="AE429" s="100"/>
      <c r="AF429" s="100"/>
      <c r="AG429" s="100"/>
      <c r="AH429" s="101">
        <v>1</v>
      </c>
      <c r="AI429" s="102"/>
      <c r="AJ429" s="102"/>
      <c r="AK429" s="102"/>
      <c r="AL429" s="103">
        <v>100</v>
      </c>
      <c r="AM429" s="104"/>
      <c r="AN429" s="104"/>
      <c r="AO429" s="105"/>
      <c r="AP429" s="106"/>
      <c r="AQ429" s="106"/>
      <c r="AR429" s="106"/>
      <c r="AS429" s="106"/>
      <c r="AT429" s="106"/>
      <c r="AU429" s="106"/>
      <c r="AV429" s="106"/>
      <c r="AW429" s="106"/>
      <c r="AX429" s="106"/>
      <c r="AY429">
        <f>COUNTA($C$429)</f>
        <v>1</v>
      </c>
    </row>
    <row r="430" spans="1:51" ht="50.1" customHeight="1" x14ac:dyDescent="0.15">
      <c r="A430" s="110">
        <v>6</v>
      </c>
      <c r="B430" s="110">
        <v>1</v>
      </c>
      <c r="C430" s="129" t="s">
        <v>783</v>
      </c>
      <c r="D430" s="129"/>
      <c r="E430" s="129"/>
      <c r="F430" s="129"/>
      <c r="G430" s="129"/>
      <c r="H430" s="129"/>
      <c r="I430" s="129"/>
      <c r="J430" s="113">
        <v>5012801007003</v>
      </c>
      <c r="K430" s="114"/>
      <c r="L430" s="114"/>
      <c r="M430" s="114"/>
      <c r="N430" s="114"/>
      <c r="O430" s="114"/>
      <c r="P430" s="115" t="s">
        <v>775</v>
      </c>
      <c r="Q430" s="115"/>
      <c r="R430" s="115"/>
      <c r="S430" s="115"/>
      <c r="T430" s="115"/>
      <c r="U430" s="115"/>
      <c r="V430" s="115"/>
      <c r="W430" s="115"/>
      <c r="X430" s="115"/>
      <c r="Y430" s="116">
        <v>86</v>
      </c>
      <c r="Z430" s="117"/>
      <c r="AA430" s="117"/>
      <c r="AB430" s="118"/>
      <c r="AC430" s="99" t="s">
        <v>322</v>
      </c>
      <c r="AD430" s="100"/>
      <c r="AE430" s="100"/>
      <c r="AF430" s="100"/>
      <c r="AG430" s="100"/>
      <c r="AH430" s="101">
        <v>1</v>
      </c>
      <c r="AI430" s="102"/>
      <c r="AJ430" s="102"/>
      <c r="AK430" s="102"/>
      <c r="AL430" s="103">
        <v>100</v>
      </c>
      <c r="AM430" s="104"/>
      <c r="AN430" s="104"/>
      <c r="AO430" s="105"/>
      <c r="AP430" s="106"/>
      <c r="AQ430" s="106"/>
      <c r="AR430" s="106"/>
      <c r="AS430" s="106"/>
      <c r="AT430" s="106"/>
      <c r="AU430" s="106"/>
      <c r="AV430" s="106"/>
      <c r="AW430" s="106"/>
      <c r="AX430" s="106"/>
      <c r="AY430">
        <f>COUNTA($C$430)</f>
        <v>1</v>
      </c>
    </row>
    <row r="431" spans="1:51" ht="50.1" customHeight="1" x14ac:dyDescent="0.15">
      <c r="A431" s="110">
        <v>7</v>
      </c>
      <c r="B431" s="110">
        <v>1</v>
      </c>
      <c r="C431" s="129" t="s">
        <v>771</v>
      </c>
      <c r="D431" s="129"/>
      <c r="E431" s="129"/>
      <c r="F431" s="129"/>
      <c r="G431" s="129"/>
      <c r="H431" s="129"/>
      <c r="I431" s="129"/>
      <c r="J431" s="113">
        <v>7010601037788</v>
      </c>
      <c r="K431" s="114"/>
      <c r="L431" s="114"/>
      <c r="M431" s="114"/>
      <c r="N431" s="114"/>
      <c r="O431" s="114"/>
      <c r="P431" s="115" t="s">
        <v>775</v>
      </c>
      <c r="Q431" s="115"/>
      <c r="R431" s="115"/>
      <c r="S431" s="115"/>
      <c r="T431" s="115"/>
      <c r="U431" s="115"/>
      <c r="V431" s="115"/>
      <c r="W431" s="115"/>
      <c r="X431" s="115"/>
      <c r="Y431" s="116">
        <v>72</v>
      </c>
      <c r="Z431" s="117"/>
      <c r="AA431" s="117"/>
      <c r="AB431" s="118"/>
      <c r="AC431" s="99" t="s">
        <v>322</v>
      </c>
      <c r="AD431" s="100"/>
      <c r="AE431" s="100"/>
      <c r="AF431" s="100"/>
      <c r="AG431" s="100"/>
      <c r="AH431" s="101">
        <v>1</v>
      </c>
      <c r="AI431" s="102"/>
      <c r="AJ431" s="102"/>
      <c r="AK431" s="102"/>
      <c r="AL431" s="103">
        <v>89</v>
      </c>
      <c r="AM431" s="104"/>
      <c r="AN431" s="104"/>
      <c r="AO431" s="105"/>
      <c r="AP431" s="106"/>
      <c r="AQ431" s="106"/>
      <c r="AR431" s="106"/>
      <c r="AS431" s="106"/>
      <c r="AT431" s="106"/>
      <c r="AU431" s="106"/>
      <c r="AV431" s="106"/>
      <c r="AW431" s="106"/>
      <c r="AX431" s="106"/>
      <c r="AY431">
        <f>COUNTA($C$431)</f>
        <v>1</v>
      </c>
    </row>
    <row r="432" spans="1:51" ht="50.1" customHeight="1" x14ac:dyDescent="0.15">
      <c r="A432" s="110">
        <v>8</v>
      </c>
      <c r="B432" s="110">
        <v>1</v>
      </c>
      <c r="C432" s="129" t="s">
        <v>784</v>
      </c>
      <c r="D432" s="129"/>
      <c r="E432" s="129"/>
      <c r="F432" s="129"/>
      <c r="G432" s="129"/>
      <c r="H432" s="129"/>
      <c r="I432" s="129"/>
      <c r="J432" s="113">
        <v>9030001027254</v>
      </c>
      <c r="K432" s="114"/>
      <c r="L432" s="114"/>
      <c r="M432" s="114"/>
      <c r="N432" s="114"/>
      <c r="O432" s="114"/>
      <c r="P432" s="115" t="s">
        <v>775</v>
      </c>
      <c r="Q432" s="115"/>
      <c r="R432" s="115"/>
      <c r="S432" s="115"/>
      <c r="T432" s="115"/>
      <c r="U432" s="115"/>
      <c r="V432" s="115"/>
      <c r="W432" s="115"/>
      <c r="X432" s="115"/>
      <c r="Y432" s="116">
        <v>22</v>
      </c>
      <c r="Z432" s="117"/>
      <c r="AA432" s="117"/>
      <c r="AB432" s="118"/>
      <c r="AC432" s="99" t="s">
        <v>322</v>
      </c>
      <c r="AD432" s="100"/>
      <c r="AE432" s="100"/>
      <c r="AF432" s="100"/>
      <c r="AG432" s="100"/>
      <c r="AH432" s="101">
        <v>1</v>
      </c>
      <c r="AI432" s="102"/>
      <c r="AJ432" s="102"/>
      <c r="AK432" s="102"/>
      <c r="AL432" s="103">
        <v>77</v>
      </c>
      <c r="AM432" s="104"/>
      <c r="AN432" s="104"/>
      <c r="AO432" s="105"/>
      <c r="AP432" s="106"/>
      <c r="AQ432" s="106"/>
      <c r="AR432" s="106"/>
      <c r="AS432" s="106"/>
      <c r="AT432" s="106"/>
      <c r="AU432" s="106"/>
      <c r="AV432" s="106"/>
      <c r="AW432" s="106"/>
      <c r="AX432" s="106"/>
      <c r="AY432">
        <f>COUNTA($C$432)</f>
        <v>1</v>
      </c>
    </row>
    <row r="433" spans="1:51" ht="30" hidden="1" customHeight="1" x14ac:dyDescent="0.15">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15">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15">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15">
      <c r="A456" s="55"/>
      <c r="B456" s="59" t="s">
        <v>177</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15">
      <c r="A457" s="134"/>
      <c r="B457" s="134"/>
      <c r="C457" s="134" t="s">
        <v>24</v>
      </c>
      <c r="D457" s="134"/>
      <c r="E457" s="134"/>
      <c r="F457" s="134"/>
      <c r="G457" s="134"/>
      <c r="H457" s="134"/>
      <c r="I457" s="134"/>
      <c r="J457" s="120" t="s">
        <v>267</v>
      </c>
      <c r="K457" s="135"/>
      <c r="L457" s="135"/>
      <c r="M457" s="135"/>
      <c r="N457" s="135"/>
      <c r="O457" s="135"/>
      <c r="P457" s="136" t="s">
        <v>25</v>
      </c>
      <c r="Q457" s="136"/>
      <c r="R457" s="136"/>
      <c r="S457" s="136"/>
      <c r="T457" s="136"/>
      <c r="U457" s="136"/>
      <c r="V457" s="136"/>
      <c r="W457" s="136"/>
      <c r="X457" s="136"/>
      <c r="Y457" s="137" t="s">
        <v>266</v>
      </c>
      <c r="Z457" s="138"/>
      <c r="AA457" s="138"/>
      <c r="AB457" s="138"/>
      <c r="AC457" s="120" t="s">
        <v>299</v>
      </c>
      <c r="AD457" s="120"/>
      <c r="AE457" s="120"/>
      <c r="AF457" s="120"/>
      <c r="AG457" s="120"/>
      <c r="AH457" s="137" t="s">
        <v>317</v>
      </c>
      <c r="AI457" s="134"/>
      <c r="AJ457" s="134"/>
      <c r="AK457" s="134"/>
      <c r="AL457" s="134" t="s">
        <v>19</v>
      </c>
      <c r="AM457" s="134"/>
      <c r="AN457" s="134"/>
      <c r="AO457" s="139"/>
      <c r="AP457" s="123" t="s">
        <v>268</v>
      </c>
      <c r="AQ457" s="123"/>
      <c r="AR457" s="123"/>
      <c r="AS457" s="123"/>
      <c r="AT457" s="123"/>
      <c r="AU457" s="123"/>
      <c r="AV457" s="123"/>
      <c r="AW457" s="123"/>
      <c r="AX457" s="123"/>
      <c r="AY457">
        <f>$AY$455</f>
        <v>1</v>
      </c>
    </row>
    <row r="458" spans="1:51" ht="50.1" customHeight="1" x14ac:dyDescent="0.15">
      <c r="A458" s="110">
        <v>1</v>
      </c>
      <c r="B458" s="110">
        <v>1</v>
      </c>
      <c r="C458" s="129" t="s">
        <v>785</v>
      </c>
      <c r="D458" s="129"/>
      <c r="E458" s="129"/>
      <c r="F458" s="129"/>
      <c r="G458" s="129"/>
      <c r="H458" s="129"/>
      <c r="I458" s="129"/>
      <c r="J458" s="113">
        <v>7010401022916</v>
      </c>
      <c r="K458" s="114"/>
      <c r="L458" s="114"/>
      <c r="M458" s="114"/>
      <c r="N458" s="114"/>
      <c r="O458" s="114"/>
      <c r="P458" s="115" t="s">
        <v>772</v>
      </c>
      <c r="Q458" s="115"/>
      <c r="R458" s="115"/>
      <c r="S458" s="115"/>
      <c r="T458" s="115"/>
      <c r="U458" s="115"/>
      <c r="V458" s="115"/>
      <c r="W458" s="115"/>
      <c r="X458" s="115"/>
      <c r="Y458" s="116">
        <v>1339</v>
      </c>
      <c r="Z458" s="117"/>
      <c r="AA458" s="117"/>
      <c r="AB458" s="118"/>
      <c r="AC458" s="99" t="s">
        <v>328</v>
      </c>
      <c r="AD458" s="100"/>
      <c r="AE458" s="100"/>
      <c r="AF458" s="100"/>
      <c r="AG458" s="100"/>
      <c r="AH458" s="132" t="s">
        <v>680</v>
      </c>
      <c r="AI458" s="133"/>
      <c r="AJ458" s="133"/>
      <c r="AK458" s="133"/>
      <c r="AL458" s="103" t="s">
        <v>680</v>
      </c>
      <c r="AM458" s="104"/>
      <c r="AN458" s="104"/>
      <c r="AO458" s="105"/>
      <c r="AP458" s="106"/>
      <c r="AQ458" s="106"/>
      <c r="AR458" s="106"/>
      <c r="AS458" s="106"/>
      <c r="AT458" s="106"/>
      <c r="AU458" s="106"/>
      <c r="AV458" s="106"/>
      <c r="AW458" s="106"/>
      <c r="AX458" s="106"/>
      <c r="AY458">
        <f>$AY$455</f>
        <v>1</v>
      </c>
    </row>
    <row r="459" spans="1:51" ht="50.1" customHeight="1" x14ac:dyDescent="0.15">
      <c r="A459" s="110">
        <v>2</v>
      </c>
      <c r="B459" s="110">
        <v>1</v>
      </c>
      <c r="C459" s="129" t="s">
        <v>778</v>
      </c>
      <c r="D459" s="129"/>
      <c r="E459" s="129"/>
      <c r="F459" s="129"/>
      <c r="G459" s="129"/>
      <c r="H459" s="129"/>
      <c r="I459" s="129"/>
      <c r="J459" s="113">
        <v>3012401012867</v>
      </c>
      <c r="K459" s="114"/>
      <c r="L459" s="114"/>
      <c r="M459" s="114"/>
      <c r="N459" s="114"/>
      <c r="O459" s="114"/>
      <c r="P459" s="115" t="s">
        <v>772</v>
      </c>
      <c r="Q459" s="115"/>
      <c r="R459" s="115"/>
      <c r="S459" s="115"/>
      <c r="T459" s="115"/>
      <c r="U459" s="115"/>
      <c r="V459" s="115"/>
      <c r="W459" s="115"/>
      <c r="X459" s="115"/>
      <c r="Y459" s="116">
        <v>820</v>
      </c>
      <c r="Z459" s="117"/>
      <c r="AA459" s="117"/>
      <c r="AB459" s="118"/>
      <c r="AC459" s="99" t="s">
        <v>328</v>
      </c>
      <c r="AD459" s="100"/>
      <c r="AE459" s="100"/>
      <c r="AF459" s="100"/>
      <c r="AG459" s="100"/>
      <c r="AH459" s="132" t="s">
        <v>680</v>
      </c>
      <c r="AI459" s="133"/>
      <c r="AJ459" s="133"/>
      <c r="AK459" s="133"/>
      <c r="AL459" s="103" t="s">
        <v>680</v>
      </c>
      <c r="AM459" s="104"/>
      <c r="AN459" s="104"/>
      <c r="AO459" s="105"/>
      <c r="AP459" s="106"/>
      <c r="AQ459" s="106"/>
      <c r="AR459" s="106"/>
      <c r="AS459" s="106"/>
      <c r="AT459" s="106"/>
      <c r="AU459" s="106"/>
      <c r="AV459" s="106"/>
      <c r="AW459" s="106"/>
      <c r="AX459" s="106"/>
      <c r="AY459">
        <f>COUNTA($C$459)</f>
        <v>1</v>
      </c>
    </row>
    <row r="460" spans="1:51" ht="50.1" customHeight="1" x14ac:dyDescent="0.15">
      <c r="A460" s="110">
        <v>3</v>
      </c>
      <c r="B460" s="110">
        <v>1</v>
      </c>
      <c r="C460" s="130" t="s">
        <v>786</v>
      </c>
      <c r="D460" s="129"/>
      <c r="E460" s="129"/>
      <c r="F460" s="129"/>
      <c r="G460" s="129"/>
      <c r="H460" s="129"/>
      <c r="I460" s="129"/>
      <c r="J460" s="113">
        <v>9010601021385</v>
      </c>
      <c r="K460" s="114"/>
      <c r="L460" s="114"/>
      <c r="M460" s="114"/>
      <c r="N460" s="114"/>
      <c r="O460" s="114"/>
      <c r="P460" s="131" t="s">
        <v>775</v>
      </c>
      <c r="Q460" s="115"/>
      <c r="R460" s="115"/>
      <c r="S460" s="115"/>
      <c r="T460" s="115"/>
      <c r="U460" s="115"/>
      <c r="V460" s="115"/>
      <c r="W460" s="115"/>
      <c r="X460" s="115"/>
      <c r="Y460" s="116">
        <v>641</v>
      </c>
      <c r="Z460" s="117"/>
      <c r="AA460" s="117"/>
      <c r="AB460" s="118"/>
      <c r="AC460" s="99" t="s">
        <v>328</v>
      </c>
      <c r="AD460" s="100"/>
      <c r="AE460" s="100"/>
      <c r="AF460" s="100"/>
      <c r="AG460" s="100"/>
      <c r="AH460" s="101" t="s">
        <v>680</v>
      </c>
      <c r="AI460" s="102"/>
      <c r="AJ460" s="102"/>
      <c r="AK460" s="102"/>
      <c r="AL460" s="103" t="s">
        <v>680</v>
      </c>
      <c r="AM460" s="104"/>
      <c r="AN460" s="104"/>
      <c r="AO460" s="105"/>
      <c r="AP460" s="106"/>
      <c r="AQ460" s="106"/>
      <c r="AR460" s="106"/>
      <c r="AS460" s="106"/>
      <c r="AT460" s="106"/>
      <c r="AU460" s="106"/>
      <c r="AV460" s="106"/>
      <c r="AW460" s="106"/>
      <c r="AX460" s="106"/>
      <c r="AY460">
        <f>COUNTA($C$460)</f>
        <v>1</v>
      </c>
    </row>
    <row r="461" spans="1:51" ht="50.1" customHeight="1" x14ac:dyDescent="0.15">
      <c r="A461" s="110">
        <v>4</v>
      </c>
      <c r="B461" s="110">
        <v>1</v>
      </c>
      <c r="C461" s="130" t="s">
        <v>787</v>
      </c>
      <c r="D461" s="129"/>
      <c r="E461" s="129"/>
      <c r="F461" s="129"/>
      <c r="G461" s="129"/>
      <c r="H461" s="129"/>
      <c r="I461" s="129"/>
      <c r="J461" s="113">
        <v>6010401015821</v>
      </c>
      <c r="K461" s="114"/>
      <c r="L461" s="114"/>
      <c r="M461" s="114"/>
      <c r="N461" s="114"/>
      <c r="O461" s="114"/>
      <c r="P461" s="131" t="s">
        <v>775</v>
      </c>
      <c r="Q461" s="115"/>
      <c r="R461" s="115"/>
      <c r="S461" s="115"/>
      <c r="T461" s="115"/>
      <c r="U461" s="115"/>
      <c r="V461" s="115"/>
      <c r="W461" s="115"/>
      <c r="X461" s="115"/>
      <c r="Y461" s="116">
        <v>350</v>
      </c>
      <c r="Z461" s="117"/>
      <c r="AA461" s="117"/>
      <c r="AB461" s="118"/>
      <c r="AC461" s="99" t="s">
        <v>328</v>
      </c>
      <c r="AD461" s="100"/>
      <c r="AE461" s="100"/>
      <c r="AF461" s="100"/>
      <c r="AG461" s="100"/>
      <c r="AH461" s="101" t="s">
        <v>680</v>
      </c>
      <c r="AI461" s="102"/>
      <c r="AJ461" s="102"/>
      <c r="AK461" s="102"/>
      <c r="AL461" s="103" t="s">
        <v>680</v>
      </c>
      <c r="AM461" s="104"/>
      <c r="AN461" s="104"/>
      <c r="AO461" s="105"/>
      <c r="AP461" s="106"/>
      <c r="AQ461" s="106"/>
      <c r="AR461" s="106"/>
      <c r="AS461" s="106"/>
      <c r="AT461" s="106"/>
      <c r="AU461" s="106"/>
      <c r="AV461" s="106"/>
      <c r="AW461" s="106"/>
      <c r="AX461" s="106"/>
      <c r="AY461">
        <f>COUNTA($C$461)</f>
        <v>1</v>
      </c>
    </row>
    <row r="462" spans="1:51" ht="50.1" customHeight="1" x14ac:dyDescent="0.15">
      <c r="A462" s="110">
        <v>5</v>
      </c>
      <c r="B462" s="110">
        <v>1</v>
      </c>
      <c r="C462" s="129" t="s">
        <v>779</v>
      </c>
      <c r="D462" s="129"/>
      <c r="E462" s="129"/>
      <c r="F462" s="129"/>
      <c r="G462" s="129"/>
      <c r="H462" s="129"/>
      <c r="I462" s="129"/>
      <c r="J462" s="113">
        <v>7010001064648</v>
      </c>
      <c r="K462" s="114"/>
      <c r="L462" s="114"/>
      <c r="M462" s="114"/>
      <c r="N462" s="114"/>
      <c r="O462" s="114"/>
      <c r="P462" s="115" t="s">
        <v>776</v>
      </c>
      <c r="Q462" s="115"/>
      <c r="R462" s="115"/>
      <c r="S462" s="115"/>
      <c r="T462" s="115"/>
      <c r="U462" s="115"/>
      <c r="V462" s="115"/>
      <c r="W462" s="115"/>
      <c r="X462" s="115"/>
      <c r="Y462" s="116">
        <v>280</v>
      </c>
      <c r="Z462" s="117"/>
      <c r="AA462" s="117"/>
      <c r="AB462" s="118"/>
      <c r="AC462" s="99" t="s">
        <v>328</v>
      </c>
      <c r="AD462" s="100"/>
      <c r="AE462" s="100"/>
      <c r="AF462" s="100"/>
      <c r="AG462" s="100"/>
      <c r="AH462" s="101" t="s">
        <v>680</v>
      </c>
      <c r="AI462" s="102"/>
      <c r="AJ462" s="102"/>
      <c r="AK462" s="102"/>
      <c r="AL462" s="103" t="s">
        <v>680</v>
      </c>
      <c r="AM462" s="104"/>
      <c r="AN462" s="104"/>
      <c r="AO462" s="105"/>
      <c r="AP462" s="106"/>
      <c r="AQ462" s="106"/>
      <c r="AR462" s="106"/>
      <c r="AS462" s="106"/>
      <c r="AT462" s="106"/>
      <c r="AU462" s="106"/>
      <c r="AV462" s="106"/>
      <c r="AW462" s="106"/>
      <c r="AX462" s="106"/>
      <c r="AY462">
        <f>COUNTA($C$462)</f>
        <v>1</v>
      </c>
    </row>
    <row r="463" spans="1:51" ht="50.1" customHeight="1" x14ac:dyDescent="0.15">
      <c r="A463" s="110">
        <v>6</v>
      </c>
      <c r="B463" s="110">
        <v>1</v>
      </c>
      <c r="C463" s="129" t="s">
        <v>779</v>
      </c>
      <c r="D463" s="129"/>
      <c r="E463" s="129"/>
      <c r="F463" s="129"/>
      <c r="G463" s="129"/>
      <c r="H463" s="129"/>
      <c r="I463" s="129"/>
      <c r="J463" s="113">
        <v>7010001064648</v>
      </c>
      <c r="K463" s="114"/>
      <c r="L463" s="114"/>
      <c r="M463" s="114"/>
      <c r="N463" s="114"/>
      <c r="O463" s="114"/>
      <c r="P463" s="115" t="s">
        <v>777</v>
      </c>
      <c r="Q463" s="115"/>
      <c r="R463" s="115"/>
      <c r="S463" s="115"/>
      <c r="T463" s="115"/>
      <c r="U463" s="115"/>
      <c r="V463" s="115"/>
      <c r="W463" s="115"/>
      <c r="X463" s="115"/>
      <c r="Y463" s="116">
        <v>20</v>
      </c>
      <c r="Z463" s="117"/>
      <c r="AA463" s="117"/>
      <c r="AB463" s="118"/>
      <c r="AC463" s="99" t="s">
        <v>328</v>
      </c>
      <c r="AD463" s="100"/>
      <c r="AE463" s="100"/>
      <c r="AF463" s="100"/>
      <c r="AG463" s="100"/>
      <c r="AH463" s="101" t="s">
        <v>680</v>
      </c>
      <c r="AI463" s="102"/>
      <c r="AJ463" s="102"/>
      <c r="AK463" s="102"/>
      <c r="AL463" s="103" t="s">
        <v>680</v>
      </c>
      <c r="AM463" s="104"/>
      <c r="AN463" s="104"/>
      <c r="AO463" s="105"/>
      <c r="AP463" s="106"/>
      <c r="AQ463" s="106"/>
      <c r="AR463" s="106"/>
      <c r="AS463" s="106"/>
      <c r="AT463" s="106"/>
      <c r="AU463" s="106"/>
      <c r="AV463" s="106"/>
      <c r="AW463" s="106"/>
      <c r="AX463" s="106"/>
      <c r="AY463">
        <f>COUNTA($C$463)</f>
        <v>1</v>
      </c>
    </row>
    <row r="464" spans="1:51" ht="50.1" customHeight="1" x14ac:dyDescent="0.15">
      <c r="A464" s="110">
        <v>7</v>
      </c>
      <c r="B464" s="110">
        <v>1</v>
      </c>
      <c r="C464" s="129" t="s">
        <v>779</v>
      </c>
      <c r="D464" s="129"/>
      <c r="E464" s="129"/>
      <c r="F464" s="129"/>
      <c r="G464" s="129"/>
      <c r="H464" s="129"/>
      <c r="I464" s="129"/>
      <c r="J464" s="113">
        <v>7010001064648</v>
      </c>
      <c r="K464" s="114"/>
      <c r="L464" s="114"/>
      <c r="M464" s="114"/>
      <c r="N464" s="114"/>
      <c r="O464" s="114"/>
      <c r="P464" s="115" t="s">
        <v>792</v>
      </c>
      <c r="Q464" s="115"/>
      <c r="R464" s="115"/>
      <c r="S464" s="115"/>
      <c r="T464" s="115"/>
      <c r="U464" s="115"/>
      <c r="V464" s="115"/>
      <c r="W464" s="115"/>
      <c r="X464" s="115"/>
      <c r="Y464" s="116">
        <v>2</v>
      </c>
      <c r="Z464" s="117"/>
      <c r="AA464" s="117"/>
      <c r="AB464" s="118"/>
      <c r="AC464" s="99" t="s">
        <v>328</v>
      </c>
      <c r="AD464" s="100"/>
      <c r="AE464" s="100"/>
      <c r="AF464" s="100"/>
      <c r="AG464" s="100"/>
      <c r="AH464" s="101" t="s">
        <v>680</v>
      </c>
      <c r="AI464" s="102"/>
      <c r="AJ464" s="102"/>
      <c r="AK464" s="102"/>
      <c r="AL464" s="103" t="s">
        <v>680</v>
      </c>
      <c r="AM464" s="104"/>
      <c r="AN464" s="104"/>
      <c r="AO464" s="105"/>
      <c r="AP464" s="106"/>
      <c r="AQ464" s="106"/>
      <c r="AR464" s="106"/>
      <c r="AS464" s="106"/>
      <c r="AT464" s="106"/>
      <c r="AU464" s="106"/>
      <c r="AV464" s="106"/>
      <c r="AW464" s="106"/>
      <c r="AX464" s="106"/>
      <c r="AY464">
        <f>COUNTA($C$464)</f>
        <v>1</v>
      </c>
    </row>
    <row r="465" spans="1:51" ht="50.1" customHeight="1" x14ac:dyDescent="0.15">
      <c r="A465" s="110">
        <v>8</v>
      </c>
      <c r="B465" s="110">
        <v>1</v>
      </c>
      <c r="C465" s="129" t="s">
        <v>788</v>
      </c>
      <c r="D465" s="129"/>
      <c r="E465" s="129"/>
      <c r="F465" s="129"/>
      <c r="G465" s="129"/>
      <c r="H465" s="129"/>
      <c r="I465" s="129"/>
      <c r="J465" s="113">
        <v>8010401021784</v>
      </c>
      <c r="K465" s="114"/>
      <c r="L465" s="114"/>
      <c r="M465" s="114"/>
      <c r="N465" s="114"/>
      <c r="O465" s="114"/>
      <c r="P465" s="115" t="s">
        <v>775</v>
      </c>
      <c r="Q465" s="115"/>
      <c r="R465" s="115"/>
      <c r="S465" s="115"/>
      <c r="T465" s="115"/>
      <c r="U465" s="115"/>
      <c r="V465" s="115"/>
      <c r="W465" s="115"/>
      <c r="X465" s="115"/>
      <c r="Y465" s="116">
        <v>190</v>
      </c>
      <c r="Z465" s="117"/>
      <c r="AA465" s="117"/>
      <c r="AB465" s="118"/>
      <c r="AC465" s="99" t="s">
        <v>328</v>
      </c>
      <c r="AD465" s="100"/>
      <c r="AE465" s="100"/>
      <c r="AF465" s="100"/>
      <c r="AG465" s="100"/>
      <c r="AH465" s="101" t="s">
        <v>680</v>
      </c>
      <c r="AI465" s="102"/>
      <c r="AJ465" s="102"/>
      <c r="AK465" s="102"/>
      <c r="AL465" s="103" t="s">
        <v>680</v>
      </c>
      <c r="AM465" s="104"/>
      <c r="AN465" s="104"/>
      <c r="AO465" s="105"/>
      <c r="AP465" s="106"/>
      <c r="AQ465" s="106"/>
      <c r="AR465" s="106"/>
      <c r="AS465" s="106"/>
      <c r="AT465" s="106"/>
      <c r="AU465" s="106"/>
      <c r="AV465" s="106"/>
      <c r="AW465" s="106"/>
      <c r="AX465" s="106"/>
      <c r="AY465">
        <f>COUNTA($C$465)</f>
        <v>1</v>
      </c>
    </row>
    <row r="466" spans="1:51" ht="50.1" customHeight="1" x14ac:dyDescent="0.15">
      <c r="A466" s="110">
        <v>9</v>
      </c>
      <c r="B466" s="110">
        <v>1</v>
      </c>
      <c r="C466" s="129" t="s">
        <v>781</v>
      </c>
      <c r="D466" s="129"/>
      <c r="E466" s="129"/>
      <c r="F466" s="129"/>
      <c r="G466" s="129"/>
      <c r="H466" s="129"/>
      <c r="I466" s="129"/>
      <c r="J466" s="113">
        <v>7010401072259</v>
      </c>
      <c r="K466" s="114"/>
      <c r="L466" s="114"/>
      <c r="M466" s="114"/>
      <c r="N466" s="114"/>
      <c r="O466" s="114"/>
      <c r="P466" s="115" t="s">
        <v>776</v>
      </c>
      <c r="Q466" s="115"/>
      <c r="R466" s="115"/>
      <c r="S466" s="115"/>
      <c r="T466" s="115"/>
      <c r="U466" s="115"/>
      <c r="V466" s="115"/>
      <c r="W466" s="115"/>
      <c r="X466" s="115"/>
      <c r="Y466" s="116">
        <v>189</v>
      </c>
      <c r="Z466" s="117"/>
      <c r="AA466" s="117"/>
      <c r="AB466" s="118"/>
      <c r="AC466" s="99" t="s">
        <v>328</v>
      </c>
      <c r="AD466" s="100"/>
      <c r="AE466" s="100"/>
      <c r="AF466" s="100"/>
      <c r="AG466" s="100"/>
      <c r="AH466" s="101" t="s">
        <v>680</v>
      </c>
      <c r="AI466" s="102"/>
      <c r="AJ466" s="102"/>
      <c r="AK466" s="102"/>
      <c r="AL466" s="103" t="s">
        <v>680</v>
      </c>
      <c r="AM466" s="104"/>
      <c r="AN466" s="104"/>
      <c r="AO466" s="105"/>
      <c r="AP466" s="106"/>
      <c r="AQ466" s="106"/>
      <c r="AR466" s="106"/>
      <c r="AS466" s="106"/>
      <c r="AT466" s="106"/>
      <c r="AU466" s="106"/>
      <c r="AV466" s="106"/>
      <c r="AW466" s="106"/>
      <c r="AX466" s="106"/>
      <c r="AY466">
        <f>COUNTA($C$466)</f>
        <v>1</v>
      </c>
    </row>
    <row r="467" spans="1:51" ht="50.1" customHeight="1" x14ac:dyDescent="0.15">
      <c r="A467" s="110">
        <v>10</v>
      </c>
      <c r="B467" s="110">
        <v>1</v>
      </c>
      <c r="C467" s="129" t="s">
        <v>789</v>
      </c>
      <c r="D467" s="129"/>
      <c r="E467" s="129"/>
      <c r="F467" s="129"/>
      <c r="G467" s="129"/>
      <c r="H467" s="129"/>
      <c r="I467" s="129"/>
      <c r="J467" s="113">
        <v>7010001063732</v>
      </c>
      <c r="K467" s="114"/>
      <c r="L467" s="114"/>
      <c r="M467" s="114"/>
      <c r="N467" s="114"/>
      <c r="O467" s="114"/>
      <c r="P467" s="115" t="s">
        <v>776</v>
      </c>
      <c r="Q467" s="115"/>
      <c r="R467" s="115"/>
      <c r="S467" s="115"/>
      <c r="T467" s="115"/>
      <c r="U467" s="115"/>
      <c r="V467" s="115"/>
      <c r="W467" s="115"/>
      <c r="X467" s="115"/>
      <c r="Y467" s="116">
        <v>174</v>
      </c>
      <c r="Z467" s="117"/>
      <c r="AA467" s="117"/>
      <c r="AB467" s="118"/>
      <c r="AC467" s="99" t="s">
        <v>328</v>
      </c>
      <c r="AD467" s="100"/>
      <c r="AE467" s="100"/>
      <c r="AF467" s="100"/>
      <c r="AG467" s="100"/>
      <c r="AH467" s="101" t="s">
        <v>680</v>
      </c>
      <c r="AI467" s="102"/>
      <c r="AJ467" s="102"/>
      <c r="AK467" s="102"/>
      <c r="AL467" s="103" t="s">
        <v>680</v>
      </c>
      <c r="AM467" s="104"/>
      <c r="AN467" s="104"/>
      <c r="AO467" s="105"/>
      <c r="AP467" s="106"/>
      <c r="AQ467" s="106"/>
      <c r="AR467" s="106"/>
      <c r="AS467" s="106"/>
      <c r="AT467" s="106"/>
      <c r="AU467" s="106"/>
      <c r="AV467" s="106"/>
      <c r="AW467" s="106"/>
      <c r="AX467" s="106"/>
      <c r="AY467">
        <f>COUNTA($C$467)</f>
        <v>1</v>
      </c>
    </row>
    <row r="468" spans="1:51" ht="50.1" customHeight="1" x14ac:dyDescent="0.15">
      <c r="A468" s="110">
        <v>11</v>
      </c>
      <c r="B468" s="110">
        <v>1</v>
      </c>
      <c r="C468" s="129" t="s">
        <v>790</v>
      </c>
      <c r="D468" s="129"/>
      <c r="E468" s="129"/>
      <c r="F468" s="129"/>
      <c r="G468" s="129"/>
      <c r="H468" s="129"/>
      <c r="I468" s="129"/>
      <c r="J468" s="113">
        <v>9012405001241</v>
      </c>
      <c r="K468" s="114"/>
      <c r="L468" s="114"/>
      <c r="M468" s="114"/>
      <c r="N468" s="114"/>
      <c r="O468" s="114"/>
      <c r="P468" s="115" t="s">
        <v>776</v>
      </c>
      <c r="Q468" s="115"/>
      <c r="R468" s="115"/>
      <c r="S468" s="115"/>
      <c r="T468" s="115"/>
      <c r="U468" s="115"/>
      <c r="V468" s="115"/>
      <c r="W468" s="115"/>
      <c r="X468" s="115"/>
      <c r="Y468" s="116">
        <v>114</v>
      </c>
      <c r="Z468" s="117"/>
      <c r="AA468" s="117"/>
      <c r="AB468" s="118"/>
      <c r="AC468" s="99" t="s">
        <v>328</v>
      </c>
      <c r="AD468" s="100"/>
      <c r="AE468" s="100"/>
      <c r="AF468" s="100"/>
      <c r="AG468" s="100"/>
      <c r="AH468" s="101" t="s">
        <v>680</v>
      </c>
      <c r="AI468" s="102"/>
      <c r="AJ468" s="102"/>
      <c r="AK468" s="102"/>
      <c r="AL468" s="103" t="s">
        <v>680</v>
      </c>
      <c r="AM468" s="104"/>
      <c r="AN468" s="104"/>
      <c r="AO468" s="105"/>
      <c r="AP468" s="106"/>
      <c r="AQ468" s="106"/>
      <c r="AR468" s="106"/>
      <c r="AS468" s="106"/>
      <c r="AT468" s="106"/>
      <c r="AU468" s="106"/>
      <c r="AV468" s="106"/>
      <c r="AW468" s="106"/>
      <c r="AX468" s="106"/>
      <c r="AY468">
        <f>COUNTA($C$468)</f>
        <v>1</v>
      </c>
    </row>
    <row r="469" spans="1:51" ht="50.1" customHeight="1" x14ac:dyDescent="0.15">
      <c r="A469" s="110">
        <v>12</v>
      </c>
      <c r="B469" s="110">
        <v>1</v>
      </c>
      <c r="C469" s="129" t="s">
        <v>791</v>
      </c>
      <c r="D469" s="129"/>
      <c r="E469" s="129"/>
      <c r="F469" s="129"/>
      <c r="G469" s="129"/>
      <c r="H469" s="129"/>
      <c r="I469" s="129"/>
      <c r="J469" s="113">
        <v>7010401007116</v>
      </c>
      <c r="K469" s="114"/>
      <c r="L469" s="114"/>
      <c r="M469" s="114"/>
      <c r="N469" s="114"/>
      <c r="O469" s="114"/>
      <c r="P469" s="115" t="s">
        <v>774</v>
      </c>
      <c r="Q469" s="115"/>
      <c r="R469" s="115"/>
      <c r="S469" s="115"/>
      <c r="T469" s="115"/>
      <c r="U469" s="115"/>
      <c r="V469" s="115"/>
      <c r="W469" s="115"/>
      <c r="X469" s="115"/>
      <c r="Y469" s="116">
        <v>98</v>
      </c>
      <c r="Z469" s="117"/>
      <c r="AA469" s="117"/>
      <c r="AB469" s="118"/>
      <c r="AC469" s="99" t="s">
        <v>328</v>
      </c>
      <c r="AD469" s="100"/>
      <c r="AE469" s="100"/>
      <c r="AF469" s="100"/>
      <c r="AG469" s="100"/>
      <c r="AH469" s="101" t="s">
        <v>680</v>
      </c>
      <c r="AI469" s="102"/>
      <c r="AJ469" s="102"/>
      <c r="AK469" s="102"/>
      <c r="AL469" s="103" t="s">
        <v>680</v>
      </c>
      <c r="AM469" s="104"/>
      <c r="AN469" s="104"/>
      <c r="AO469" s="105"/>
      <c r="AP469" s="106"/>
      <c r="AQ469" s="106"/>
      <c r="AR469" s="106"/>
      <c r="AS469" s="106"/>
      <c r="AT469" s="106"/>
      <c r="AU469" s="106"/>
      <c r="AV469" s="106"/>
      <c r="AW469" s="106"/>
      <c r="AX469" s="106"/>
      <c r="AY469">
        <f>COUNTA($C$469)</f>
        <v>1</v>
      </c>
    </row>
    <row r="470" spans="1:51" ht="30" hidden="1" customHeight="1" x14ac:dyDescent="0.15">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15">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15">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15">
      <c r="A489" s="55"/>
      <c r="B489" s="59" t="s">
        <v>178</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15">
      <c r="A490" s="134"/>
      <c r="B490" s="134"/>
      <c r="C490" s="134" t="s">
        <v>24</v>
      </c>
      <c r="D490" s="134"/>
      <c r="E490" s="134"/>
      <c r="F490" s="134"/>
      <c r="G490" s="134"/>
      <c r="H490" s="134"/>
      <c r="I490" s="134"/>
      <c r="J490" s="120" t="s">
        <v>267</v>
      </c>
      <c r="K490" s="135"/>
      <c r="L490" s="135"/>
      <c r="M490" s="135"/>
      <c r="N490" s="135"/>
      <c r="O490" s="135"/>
      <c r="P490" s="136" t="s">
        <v>25</v>
      </c>
      <c r="Q490" s="136"/>
      <c r="R490" s="136"/>
      <c r="S490" s="136"/>
      <c r="T490" s="136"/>
      <c r="U490" s="136"/>
      <c r="V490" s="136"/>
      <c r="W490" s="136"/>
      <c r="X490" s="136"/>
      <c r="Y490" s="137" t="s">
        <v>266</v>
      </c>
      <c r="Z490" s="138"/>
      <c r="AA490" s="138"/>
      <c r="AB490" s="138"/>
      <c r="AC490" s="120" t="s">
        <v>299</v>
      </c>
      <c r="AD490" s="120"/>
      <c r="AE490" s="120"/>
      <c r="AF490" s="120"/>
      <c r="AG490" s="120"/>
      <c r="AH490" s="137" t="s">
        <v>317</v>
      </c>
      <c r="AI490" s="134"/>
      <c r="AJ490" s="134"/>
      <c r="AK490" s="134"/>
      <c r="AL490" s="134" t="s">
        <v>19</v>
      </c>
      <c r="AM490" s="134"/>
      <c r="AN490" s="134"/>
      <c r="AO490" s="139"/>
      <c r="AP490" s="123" t="s">
        <v>268</v>
      </c>
      <c r="AQ490" s="123"/>
      <c r="AR490" s="123"/>
      <c r="AS490" s="123"/>
      <c r="AT490" s="123"/>
      <c r="AU490" s="123"/>
      <c r="AV490" s="123"/>
      <c r="AW490" s="123"/>
      <c r="AX490" s="123"/>
      <c r="AY490">
        <f>$AY$488</f>
        <v>1</v>
      </c>
    </row>
    <row r="491" spans="1:51" ht="50.1" customHeight="1" x14ac:dyDescent="0.15">
      <c r="A491" s="110">
        <v>1</v>
      </c>
      <c r="B491" s="110">
        <v>1</v>
      </c>
      <c r="C491" s="129" t="s">
        <v>780</v>
      </c>
      <c r="D491" s="129"/>
      <c r="E491" s="129"/>
      <c r="F491" s="129"/>
      <c r="G491" s="129"/>
      <c r="H491" s="129"/>
      <c r="I491" s="129"/>
      <c r="J491" s="113">
        <v>5011001003003</v>
      </c>
      <c r="K491" s="114"/>
      <c r="L491" s="114"/>
      <c r="M491" s="114"/>
      <c r="N491" s="114"/>
      <c r="O491" s="114"/>
      <c r="P491" s="115" t="s">
        <v>774</v>
      </c>
      <c r="Q491" s="115"/>
      <c r="R491" s="115"/>
      <c r="S491" s="115"/>
      <c r="T491" s="115"/>
      <c r="U491" s="115"/>
      <c r="V491" s="115"/>
      <c r="W491" s="115"/>
      <c r="X491" s="115"/>
      <c r="Y491" s="116">
        <v>6</v>
      </c>
      <c r="Z491" s="117"/>
      <c r="AA491" s="117"/>
      <c r="AB491" s="118"/>
      <c r="AC491" s="99" t="s">
        <v>327</v>
      </c>
      <c r="AD491" s="100"/>
      <c r="AE491" s="100"/>
      <c r="AF491" s="100"/>
      <c r="AG491" s="100"/>
      <c r="AH491" s="132" t="s">
        <v>680</v>
      </c>
      <c r="AI491" s="133"/>
      <c r="AJ491" s="133"/>
      <c r="AK491" s="133"/>
      <c r="AL491" s="103" t="s">
        <v>680</v>
      </c>
      <c r="AM491" s="104"/>
      <c r="AN491" s="104"/>
      <c r="AO491" s="105"/>
      <c r="AP491" s="106"/>
      <c r="AQ491" s="106"/>
      <c r="AR491" s="106"/>
      <c r="AS491" s="106"/>
      <c r="AT491" s="106"/>
      <c r="AU491" s="106"/>
      <c r="AV491" s="106"/>
      <c r="AW491" s="106"/>
      <c r="AX491" s="106"/>
      <c r="AY491">
        <f>$AY$488</f>
        <v>1</v>
      </c>
    </row>
    <row r="492" spans="1:51" ht="50.1" customHeight="1" x14ac:dyDescent="0.15">
      <c r="A492" s="110">
        <v>2</v>
      </c>
      <c r="B492" s="110">
        <v>1</v>
      </c>
      <c r="C492" s="129" t="s">
        <v>793</v>
      </c>
      <c r="D492" s="129"/>
      <c r="E492" s="129"/>
      <c r="F492" s="129"/>
      <c r="G492" s="129"/>
      <c r="H492" s="129"/>
      <c r="I492" s="129"/>
      <c r="J492" s="113">
        <v>6010405003434</v>
      </c>
      <c r="K492" s="114"/>
      <c r="L492" s="114"/>
      <c r="M492" s="114"/>
      <c r="N492" s="114"/>
      <c r="O492" s="114"/>
      <c r="P492" s="115" t="s">
        <v>802</v>
      </c>
      <c r="Q492" s="115"/>
      <c r="R492" s="115"/>
      <c r="S492" s="115"/>
      <c r="T492" s="115"/>
      <c r="U492" s="115"/>
      <c r="V492" s="115"/>
      <c r="W492" s="115"/>
      <c r="X492" s="115"/>
      <c r="Y492" s="116">
        <v>4</v>
      </c>
      <c r="Z492" s="117"/>
      <c r="AA492" s="117"/>
      <c r="AB492" s="118"/>
      <c r="AC492" s="99" t="s">
        <v>328</v>
      </c>
      <c r="AD492" s="100"/>
      <c r="AE492" s="100"/>
      <c r="AF492" s="100"/>
      <c r="AG492" s="100"/>
      <c r="AH492" s="132" t="s">
        <v>680</v>
      </c>
      <c r="AI492" s="133"/>
      <c r="AJ492" s="133"/>
      <c r="AK492" s="133"/>
      <c r="AL492" s="103" t="s">
        <v>680</v>
      </c>
      <c r="AM492" s="104"/>
      <c r="AN492" s="104"/>
      <c r="AO492" s="105"/>
      <c r="AP492" s="106"/>
      <c r="AQ492" s="106"/>
      <c r="AR492" s="106"/>
      <c r="AS492" s="106"/>
      <c r="AT492" s="106"/>
      <c r="AU492" s="106"/>
      <c r="AV492" s="106"/>
      <c r="AW492" s="106"/>
      <c r="AX492" s="106"/>
      <c r="AY492">
        <f>COUNTA($C$492)</f>
        <v>1</v>
      </c>
    </row>
    <row r="493" spans="1:51" ht="50.1" customHeight="1" x14ac:dyDescent="0.15">
      <c r="A493" s="110">
        <v>3</v>
      </c>
      <c r="B493" s="110">
        <v>1</v>
      </c>
      <c r="C493" s="130" t="s">
        <v>794</v>
      </c>
      <c r="D493" s="129"/>
      <c r="E493" s="129"/>
      <c r="F493" s="129"/>
      <c r="G493" s="129"/>
      <c r="H493" s="129"/>
      <c r="I493" s="129"/>
      <c r="J493" s="113">
        <v>1011001121007</v>
      </c>
      <c r="K493" s="114"/>
      <c r="L493" s="114"/>
      <c r="M493" s="114"/>
      <c r="N493" s="114"/>
      <c r="O493" s="114"/>
      <c r="P493" s="131" t="s">
        <v>772</v>
      </c>
      <c r="Q493" s="115"/>
      <c r="R493" s="115"/>
      <c r="S493" s="115"/>
      <c r="T493" s="115"/>
      <c r="U493" s="115"/>
      <c r="V493" s="115"/>
      <c r="W493" s="115"/>
      <c r="X493" s="115"/>
      <c r="Y493" s="116">
        <v>3</v>
      </c>
      <c r="Z493" s="117"/>
      <c r="AA493" s="117"/>
      <c r="AB493" s="118"/>
      <c r="AC493" s="99" t="s">
        <v>327</v>
      </c>
      <c r="AD493" s="100"/>
      <c r="AE493" s="100"/>
      <c r="AF493" s="100"/>
      <c r="AG493" s="100"/>
      <c r="AH493" s="101" t="s">
        <v>680</v>
      </c>
      <c r="AI493" s="102"/>
      <c r="AJ493" s="102"/>
      <c r="AK493" s="102"/>
      <c r="AL493" s="103" t="s">
        <v>680</v>
      </c>
      <c r="AM493" s="104"/>
      <c r="AN493" s="104"/>
      <c r="AO493" s="105"/>
      <c r="AP493" s="106"/>
      <c r="AQ493" s="106"/>
      <c r="AR493" s="106"/>
      <c r="AS493" s="106"/>
      <c r="AT493" s="106"/>
      <c r="AU493" s="106"/>
      <c r="AV493" s="106"/>
      <c r="AW493" s="106"/>
      <c r="AX493" s="106"/>
      <c r="AY493">
        <f>COUNTA($C$493)</f>
        <v>1</v>
      </c>
    </row>
    <row r="494" spans="1:51" ht="50.1" customHeight="1" x14ac:dyDescent="0.15">
      <c r="A494" s="110">
        <v>4</v>
      </c>
      <c r="B494" s="110">
        <v>1</v>
      </c>
      <c r="C494" s="130" t="s">
        <v>795</v>
      </c>
      <c r="D494" s="129"/>
      <c r="E494" s="129"/>
      <c r="F494" s="129"/>
      <c r="G494" s="129"/>
      <c r="H494" s="129"/>
      <c r="I494" s="129"/>
      <c r="J494" s="113">
        <v>9010601007970</v>
      </c>
      <c r="K494" s="114"/>
      <c r="L494" s="114"/>
      <c r="M494" s="114"/>
      <c r="N494" s="114"/>
      <c r="O494" s="114"/>
      <c r="P494" s="131" t="s">
        <v>772</v>
      </c>
      <c r="Q494" s="115"/>
      <c r="R494" s="115"/>
      <c r="S494" s="115"/>
      <c r="T494" s="115"/>
      <c r="U494" s="115"/>
      <c r="V494" s="115"/>
      <c r="W494" s="115"/>
      <c r="X494" s="115"/>
      <c r="Y494" s="116">
        <v>2</v>
      </c>
      <c r="Z494" s="117"/>
      <c r="AA494" s="117"/>
      <c r="AB494" s="118"/>
      <c r="AC494" s="99" t="s">
        <v>327</v>
      </c>
      <c r="AD494" s="100"/>
      <c r="AE494" s="100"/>
      <c r="AF494" s="100"/>
      <c r="AG494" s="100"/>
      <c r="AH494" s="101" t="s">
        <v>680</v>
      </c>
      <c r="AI494" s="102"/>
      <c r="AJ494" s="102"/>
      <c r="AK494" s="102"/>
      <c r="AL494" s="103" t="s">
        <v>680</v>
      </c>
      <c r="AM494" s="104"/>
      <c r="AN494" s="104"/>
      <c r="AO494" s="105"/>
      <c r="AP494" s="106"/>
      <c r="AQ494" s="106"/>
      <c r="AR494" s="106"/>
      <c r="AS494" s="106"/>
      <c r="AT494" s="106"/>
      <c r="AU494" s="106"/>
      <c r="AV494" s="106"/>
      <c r="AW494" s="106"/>
      <c r="AX494" s="106"/>
      <c r="AY494">
        <f>COUNTA($C$494)</f>
        <v>1</v>
      </c>
    </row>
    <row r="495" spans="1:51" ht="50.1" customHeight="1" x14ac:dyDescent="0.15">
      <c r="A495" s="110">
        <v>5</v>
      </c>
      <c r="B495" s="110">
        <v>1</v>
      </c>
      <c r="C495" s="129" t="s">
        <v>796</v>
      </c>
      <c r="D495" s="129"/>
      <c r="E495" s="129"/>
      <c r="F495" s="129"/>
      <c r="G495" s="129"/>
      <c r="H495" s="129"/>
      <c r="I495" s="129"/>
      <c r="J495" s="113">
        <v>1010001087332</v>
      </c>
      <c r="K495" s="114"/>
      <c r="L495" s="114"/>
      <c r="M495" s="114"/>
      <c r="N495" s="114"/>
      <c r="O495" s="114"/>
      <c r="P495" s="115" t="s">
        <v>772</v>
      </c>
      <c r="Q495" s="115"/>
      <c r="R495" s="115"/>
      <c r="S495" s="115"/>
      <c r="T495" s="115"/>
      <c r="U495" s="115"/>
      <c r="V495" s="115"/>
      <c r="W495" s="115"/>
      <c r="X495" s="115"/>
      <c r="Y495" s="116">
        <v>1</v>
      </c>
      <c r="Z495" s="117"/>
      <c r="AA495" s="117"/>
      <c r="AB495" s="118"/>
      <c r="AC495" s="99" t="s">
        <v>327</v>
      </c>
      <c r="AD495" s="100"/>
      <c r="AE495" s="100"/>
      <c r="AF495" s="100"/>
      <c r="AG495" s="100"/>
      <c r="AH495" s="101" t="s">
        <v>680</v>
      </c>
      <c r="AI495" s="102"/>
      <c r="AJ495" s="102"/>
      <c r="AK495" s="102"/>
      <c r="AL495" s="103" t="s">
        <v>680</v>
      </c>
      <c r="AM495" s="104"/>
      <c r="AN495" s="104"/>
      <c r="AO495" s="105"/>
      <c r="AP495" s="106"/>
      <c r="AQ495" s="106"/>
      <c r="AR495" s="106"/>
      <c r="AS495" s="106"/>
      <c r="AT495" s="106"/>
      <c r="AU495" s="106"/>
      <c r="AV495" s="106"/>
      <c r="AW495" s="106"/>
      <c r="AX495" s="106"/>
      <c r="AY495">
        <f>COUNTA($C$495)</f>
        <v>1</v>
      </c>
    </row>
    <row r="496" spans="1:51" ht="50.1" customHeight="1" x14ac:dyDescent="0.15">
      <c r="A496" s="110">
        <v>6</v>
      </c>
      <c r="B496" s="110">
        <v>1</v>
      </c>
      <c r="C496" s="129" t="s">
        <v>797</v>
      </c>
      <c r="D496" s="129"/>
      <c r="E496" s="129"/>
      <c r="F496" s="129"/>
      <c r="G496" s="129"/>
      <c r="H496" s="129"/>
      <c r="I496" s="129"/>
      <c r="J496" s="113">
        <v>9012301002748</v>
      </c>
      <c r="K496" s="114"/>
      <c r="L496" s="114"/>
      <c r="M496" s="114"/>
      <c r="N496" s="114"/>
      <c r="O496" s="114"/>
      <c r="P496" s="115" t="s">
        <v>772</v>
      </c>
      <c r="Q496" s="115"/>
      <c r="R496" s="115"/>
      <c r="S496" s="115"/>
      <c r="T496" s="115"/>
      <c r="U496" s="115"/>
      <c r="V496" s="115"/>
      <c r="W496" s="115"/>
      <c r="X496" s="115"/>
      <c r="Y496" s="116">
        <v>1</v>
      </c>
      <c r="Z496" s="117"/>
      <c r="AA496" s="117"/>
      <c r="AB496" s="118"/>
      <c r="AC496" s="99" t="s">
        <v>327</v>
      </c>
      <c r="AD496" s="100"/>
      <c r="AE496" s="100"/>
      <c r="AF496" s="100"/>
      <c r="AG496" s="100"/>
      <c r="AH496" s="101" t="s">
        <v>680</v>
      </c>
      <c r="AI496" s="102"/>
      <c r="AJ496" s="102"/>
      <c r="AK496" s="102"/>
      <c r="AL496" s="103" t="s">
        <v>680</v>
      </c>
      <c r="AM496" s="104"/>
      <c r="AN496" s="104"/>
      <c r="AO496" s="105"/>
      <c r="AP496" s="106"/>
      <c r="AQ496" s="106"/>
      <c r="AR496" s="106"/>
      <c r="AS496" s="106"/>
      <c r="AT496" s="106"/>
      <c r="AU496" s="106"/>
      <c r="AV496" s="106"/>
      <c r="AW496" s="106"/>
      <c r="AX496" s="106"/>
      <c r="AY496">
        <f>COUNTA($C$496)</f>
        <v>1</v>
      </c>
    </row>
    <row r="497" spans="1:51" ht="50.1" customHeight="1" x14ac:dyDescent="0.15">
      <c r="A497" s="110">
        <v>7</v>
      </c>
      <c r="B497" s="110">
        <v>1</v>
      </c>
      <c r="C497" s="129" t="s">
        <v>798</v>
      </c>
      <c r="D497" s="129"/>
      <c r="E497" s="129"/>
      <c r="F497" s="129"/>
      <c r="G497" s="129"/>
      <c r="H497" s="129"/>
      <c r="I497" s="129"/>
      <c r="J497" s="113">
        <v>1010001034730</v>
      </c>
      <c r="K497" s="114"/>
      <c r="L497" s="114"/>
      <c r="M497" s="114"/>
      <c r="N497" s="114"/>
      <c r="O497" s="114"/>
      <c r="P497" s="115" t="s">
        <v>772</v>
      </c>
      <c r="Q497" s="115"/>
      <c r="R497" s="115"/>
      <c r="S497" s="115"/>
      <c r="T497" s="115"/>
      <c r="U497" s="115"/>
      <c r="V497" s="115"/>
      <c r="W497" s="115"/>
      <c r="X497" s="115"/>
      <c r="Y497" s="116">
        <v>1</v>
      </c>
      <c r="Z497" s="117"/>
      <c r="AA497" s="117"/>
      <c r="AB497" s="118"/>
      <c r="AC497" s="99" t="s">
        <v>327</v>
      </c>
      <c r="AD497" s="100"/>
      <c r="AE497" s="100"/>
      <c r="AF497" s="100"/>
      <c r="AG497" s="100"/>
      <c r="AH497" s="101" t="s">
        <v>680</v>
      </c>
      <c r="AI497" s="102"/>
      <c r="AJ497" s="102"/>
      <c r="AK497" s="102"/>
      <c r="AL497" s="103" t="s">
        <v>680</v>
      </c>
      <c r="AM497" s="104"/>
      <c r="AN497" s="104"/>
      <c r="AO497" s="105"/>
      <c r="AP497" s="106"/>
      <c r="AQ497" s="106"/>
      <c r="AR497" s="106"/>
      <c r="AS497" s="106"/>
      <c r="AT497" s="106"/>
      <c r="AU497" s="106"/>
      <c r="AV497" s="106"/>
      <c r="AW497" s="106"/>
      <c r="AX497" s="106"/>
      <c r="AY497">
        <f>COUNTA($C$497)</f>
        <v>1</v>
      </c>
    </row>
    <row r="498" spans="1:51" ht="50.1" customHeight="1" x14ac:dyDescent="0.15">
      <c r="A498" s="110">
        <v>8</v>
      </c>
      <c r="B498" s="110">
        <v>1</v>
      </c>
      <c r="C498" s="129" t="s">
        <v>799</v>
      </c>
      <c r="D498" s="129"/>
      <c r="E498" s="129"/>
      <c r="F498" s="129"/>
      <c r="G498" s="129"/>
      <c r="H498" s="129"/>
      <c r="I498" s="129"/>
      <c r="J498" s="113">
        <v>2011101020396</v>
      </c>
      <c r="K498" s="114"/>
      <c r="L498" s="114"/>
      <c r="M498" s="114"/>
      <c r="N498" s="114"/>
      <c r="O498" s="114"/>
      <c r="P498" s="115" t="s">
        <v>772</v>
      </c>
      <c r="Q498" s="115"/>
      <c r="R498" s="115"/>
      <c r="S498" s="115"/>
      <c r="T498" s="115"/>
      <c r="U498" s="115"/>
      <c r="V498" s="115"/>
      <c r="W498" s="115"/>
      <c r="X498" s="115"/>
      <c r="Y498" s="116">
        <v>1</v>
      </c>
      <c r="Z498" s="117"/>
      <c r="AA498" s="117"/>
      <c r="AB498" s="118"/>
      <c r="AC498" s="99" t="s">
        <v>327</v>
      </c>
      <c r="AD498" s="100"/>
      <c r="AE498" s="100"/>
      <c r="AF498" s="100"/>
      <c r="AG498" s="100"/>
      <c r="AH498" s="101" t="s">
        <v>680</v>
      </c>
      <c r="AI498" s="102"/>
      <c r="AJ498" s="102"/>
      <c r="AK498" s="102"/>
      <c r="AL498" s="103" t="s">
        <v>680</v>
      </c>
      <c r="AM498" s="104"/>
      <c r="AN498" s="104"/>
      <c r="AO498" s="105"/>
      <c r="AP498" s="106"/>
      <c r="AQ498" s="106"/>
      <c r="AR498" s="106"/>
      <c r="AS498" s="106"/>
      <c r="AT498" s="106"/>
      <c r="AU498" s="106"/>
      <c r="AV498" s="106"/>
      <c r="AW498" s="106"/>
      <c r="AX498" s="106"/>
      <c r="AY498">
        <f>COUNTA($C$498)</f>
        <v>1</v>
      </c>
    </row>
    <row r="499" spans="1:51" ht="50.1" customHeight="1" x14ac:dyDescent="0.15">
      <c r="A499" s="110">
        <v>9</v>
      </c>
      <c r="B499" s="110">
        <v>1</v>
      </c>
      <c r="C499" s="129" t="s">
        <v>800</v>
      </c>
      <c r="D499" s="129"/>
      <c r="E499" s="129"/>
      <c r="F499" s="129"/>
      <c r="G499" s="129"/>
      <c r="H499" s="129"/>
      <c r="I499" s="129"/>
      <c r="J499" s="113">
        <v>9010005016684</v>
      </c>
      <c r="K499" s="114"/>
      <c r="L499" s="114"/>
      <c r="M499" s="114"/>
      <c r="N499" s="114"/>
      <c r="O499" s="114"/>
      <c r="P499" s="115" t="s">
        <v>772</v>
      </c>
      <c r="Q499" s="115"/>
      <c r="R499" s="115"/>
      <c r="S499" s="115"/>
      <c r="T499" s="115"/>
      <c r="U499" s="115"/>
      <c r="V499" s="115"/>
      <c r="W499" s="115"/>
      <c r="X499" s="115"/>
      <c r="Y499" s="116">
        <v>1</v>
      </c>
      <c r="Z499" s="117"/>
      <c r="AA499" s="117"/>
      <c r="AB499" s="118"/>
      <c r="AC499" s="99" t="s">
        <v>327</v>
      </c>
      <c r="AD499" s="100"/>
      <c r="AE499" s="100"/>
      <c r="AF499" s="100"/>
      <c r="AG499" s="100"/>
      <c r="AH499" s="101" t="s">
        <v>680</v>
      </c>
      <c r="AI499" s="102"/>
      <c r="AJ499" s="102"/>
      <c r="AK499" s="102"/>
      <c r="AL499" s="103" t="s">
        <v>680</v>
      </c>
      <c r="AM499" s="104"/>
      <c r="AN499" s="104"/>
      <c r="AO499" s="105"/>
      <c r="AP499" s="106"/>
      <c r="AQ499" s="106"/>
      <c r="AR499" s="106"/>
      <c r="AS499" s="106"/>
      <c r="AT499" s="106"/>
      <c r="AU499" s="106"/>
      <c r="AV499" s="106"/>
      <c r="AW499" s="106"/>
      <c r="AX499" s="106"/>
      <c r="AY499">
        <f>COUNTA($C$499)</f>
        <v>1</v>
      </c>
    </row>
    <row r="500" spans="1:51" ht="50.1" customHeight="1" x14ac:dyDescent="0.15">
      <c r="A500" s="110">
        <v>10</v>
      </c>
      <c r="B500" s="110">
        <v>1</v>
      </c>
      <c r="C500" s="129" t="s">
        <v>801</v>
      </c>
      <c r="D500" s="129"/>
      <c r="E500" s="129"/>
      <c r="F500" s="129"/>
      <c r="G500" s="129"/>
      <c r="H500" s="129"/>
      <c r="I500" s="129"/>
      <c r="J500" s="113">
        <v>4010001033317</v>
      </c>
      <c r="K500" s="114"/>
      <c r="L500" s="114"/>
      <c r="M500" s="114"/>
      <c r="N500" s="114"/>
      <c r="O500" s="114"/>
      <c r="P500" s="115" t="s">
        <v>772</v>
      </c>
      <c r="Q500" s="115"/>
      <c r="R500" s="115"/>
      <c r="S500" s="115"/>
      <c r="T500" s="115"/>
      <c r="U500" s="115"/>
      <c r="V500" s="115"/>
      <c r="W500" s="115"/>
      <c r="X500" s="115"/>
      <c r="Y500" s="116">
        <v>1</v>
      </c>
      <c r="Z500" s="117"/>
      <c r="AA500" s="117"/>
      <c r="AB500" s="118"/>
      <c r="AC500" s="99" t="s">
        <v>327</v>
      </c>
      <c r="AD500" s="100"/>
      <c r="AE500" s="100"/>
      <c r="AF500" s="100"/>
      <c r="AG500" s="100"/>
      <c r="AH500" s="101" t="s">
        <v>680</v>
      </c>
      <c r="AI500" s="102"/>
      <c r="AJ500" s="102"/>
      <c r="AK500" s="102"/>
      <c r="AL500" s="103" t="s">
        <v>680</v>
      </c>
      <c r="AM500" s="104"/>
      <c r="AN500" s="104"/>
      <c r="AO500" s="105"/>
      <c r="AP500" s="106"/>
      <c r="AQ500" s="106"/>
      <c r="AR500" s="106"/>
      <c r="AS500" s="106"/>
      <c r="AT500" s="106"/>
      <c r="AU500" s="106"/>
      <c r="AV500" s="106"/>
      <c r="AW500" s="106"/>
      <c r="AX500" s="106"/>
      <c r="AY500">
        <f>COUNTA($C$500)</f>
        <v>1</v>
      </c>
    </row>
    <row r="501" spans="1:51" ht="30" hidden="1" customHeight="1" x14ac:dyDescent="0.15">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15">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15">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15">
      <c r="A522" s="55"/>
      <c r="B522" s="59" t="s">
        <v>179</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15">
      <c r="A523" s="134"/>
      <c r="B523" s="134"/>
      <c r="C523" s="134" t="s">
        <v>24</v>
      </c>
      <c r="D523" s="134"/>
      <c r="E523" s="134"/>
      <c r="F523" s="134"/>
      <c r="G523" s="134"/>
      <c r="H523" s="134"/>
      <c r="I523" s="134"/>
      <c r="J523" s="120" t="s">
        <v>267</v>
      </c>
      <c r="K523" s="135"/>
      <c r="L523" s="135"/>
      <c r="M523" s="135"/>
      <c r="N523" s="135"/>
      <c r="O523" s="135"/>
      <c r="P523" s="136" t="s">
        <v>25</v>
      </c>
      <c r="Q523" s="136"/>
      <c r="R523" s="136"/>
      <c r="S523" s="136"/>
      <c r="T523" s="136"/>
      <c r="U523" s="136"/>
      <c r="V523" s="136"/>
      <c r="W523" s="136"/>
      <c r="X523" s="136"/>
      <c r="Y523" s="137" t="s">
        <v>266</v>
      </c>
      <c r="Z523" s="138"/>
      <c r="AA523" s="138"/>
      <c r="AB523" s="138"/>
      <c r="AC523" s="120" t="s">
        <v>299</v>
      </c>
      <c r="AD523" s="120"/>
      <c r="AE523" s="120"/>
      <c r="AF523" s="120"/>
      <c r="AG523" s="120"/>
      <c r="AH523" s="137" t="s">
        <v>317</v>
      </c>
      <c r="AI523" s="134"/>
      <c r="AJ523" s="134"/>
      <c r="AK523" s="134"/>
      <c r="AL523" s="134" t="s">
        <v>19</v>
      </c>
      <c r="AM523" s="134"/>
      <c r="AN523" s="134"/>
      <c r="AO523" s="139"/>
      <c r="AP523" s="123" t="s">
        <v>268</v>
      </c>
      <c r="AQ523" s="123"/>
      <c r="AR523" s="123"/>
      <c r="AS523" s="123"/>
      <c r="AT523" s="123"/>
      <c r="AU523" s="123"/>
      <c r="AV523" s="123"/>
      <c r="AW523" s="123"/>
      <c r="AX523" s="123"/>
      <c r="AY523">
        <f>$AY$521</f>
        <v>1</v>
      </c>
    </row>
    <row r="524" spans="1:51" ht="30" customHeight="1" x14ac:dyDescent="0.15">
      <c r="A524" s="110">
        <v>1</v>
      </c>
      <c r="B524" s="110">
        <v>1</v>
      </c>
      <c r="C524" s="130" t="s">
        <v>803</v>
      </c>
      <c r="D524" s="129"/>
      <c r="E524" s="129"/>
      <c r="F524" s="129"/>
      <c r="G524" s="129"/>
      <c r="H524" s="129"/>
      <c r="I524" s="129"/>
      <c r="J524" s="113" t="s">
        <v>761</v>
      </c>
      <c r="K524" s="114"/>
      <c r="L524" s="114"/>
      <c r="M524" s="114"/>
      <c r="N524" s="114"/>
      <c r="O524" s="114"/>
      <c r="P524" s="131" t="s">
        <v>741</v>
      </c>
      <c r="Q524" s="115"/>
      <c r="R524" s="115"/>
      <c r="S524" s="115"/>
      <c r="T524" s="115"/>
      <c r="U524" s="115"/>
      <c r="V524" s="115"/>
      <c r="W524" s="115"/>
      <c r="X524" s="115"/>
      <c r="Y524" s="116">
        <v>0.3</v>
      </c>
      <c r="Z524" s="117"/>
      <c r="AA524" s="117"/>
      <c r="AB524" s="118"/>
      <c r="AC524" s="99" t="s">
        <v>804</v>
      </c>
      <c r="AD524" s="100"/>
      <c r="AE524" s="100"/>
      <c r="AF524" s="100"/>
      <c r="AG524" s="100"/>
      <c r="AH524" s="132" t="s">
        <v>761</v>
      </c>
      <c r="AI524" s="133"/>
      <c r="AJ524" s="133"/>
      <c r="AK524" s="133"/>
      <c r="AL524" s="103" t="s">
        <v>805</v>
      </c>
      <c r="AM524" s="104"/>
      <c r="AN524" s="104"/>
      <c r="AO524" s="105"/>
      <c r="AP524" s="106"/>
      <c r="AQ524" s="106"/>
      <c r="AR524" s="106"/>
      <c r="AS524" s="106"/>
      <c r="AT524" s="106"/>
      <c r="AU524" s="106"/>
      <c r="AV524" s="106"/>
      <c r="AW524" s="106"/>
      <c r="AX524" s="106"/>
      <c r="AY524">
        <f>$AY$521</f>
        <v>1</v>
      </c>
    </row>
    <row r="525" spans="1:51" ht="30" hidden="1" customHeight="1" x14ac:dyDescent="0.15">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15">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15">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15">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15">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15">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15">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15">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15">
      <c r="A555" s="55"/>
      <c r="B555" s="59" t="s">
        <v>180</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15">
      <c r="A556" s="134"/>
      <c r="B556" s="134"/>
      <c r="C556" s="134" t="s">
        <v>24</v>
      </c>
      <c r="D556" s="134"/>
      <c r="E556" s="134"/>
      <c r="F556" s="134"/>
      <c r="G556" s="134"/>
      <c r="H556" s="134"/>
      <c r="I556" s="134"/>
      <c r="J556" s="120" t="s">
        <v>267</v>
      </c>
      <c r="K556" s="135"/>
      <c r="L556" s="135"/>
      <c r="M556" s="135"/>
      <c r="N556" s="135"/>
      <c r="O556" s="135"/>
      <c r="P556" s="136" t="s">
        <v>25</v>
      </c>
      <c r="Q556" s="136"/>
      <c r="R556" s="136"/>
      <c r="S556" s="136"/>
      <c r="T556" s="136"/>
      <c r="U556" s="136"/>
      <c r="V556" s="136"/>
      <c r="W556" s="136"/>
      <c r="X556" s="136"/>
      <c r="Y556" s="137" t="s">
        <v>266</v>
      </c>
      <c r="Z556" s="138"/>
      <c r="AA556" s="138"/>
      <c r="AB556" s="138"/>
      <c r="AC556" s="120" t="s">
        <v>299</v>
      </c>
      <c r="AD556" s="120"/>
      <c r="AE556" s="120"/>
      <c r="AF556" s="120"/>
      <c r="AG556" s="120"/>
      <c r="AH556" s="137" t="s">
        <v>317</v>
      </c>
      <c r="AI556" s="134"/>
      <c r="AJ556" s="134"/>
      <c r="AK556" s="134"/>
      <c r="AL556" s="134" t="s">
        <v>19</v>
      </c>
      <c r="AM556" s="134"/>
      <c r="AN556" s="134"/>
      <c r="AO556" s="139"/>
      <c r="AP556" s="123" t="s">
        <v>268</v>
      </c>
      <c r="AQ556" s="123"/>
      <c r="AR556" s="123"/>
      <c r="AS556" s="123"/>
      <c r="AT556" s="123"/>
      <c r="AU556" s="123"/>
      <c r="AV556" s="123"/>
      <c r="AW556" s="123"/>
      <c r="AX556" s="123"/>
      <c r="AY556">
        <f>$AY$554</f>
        <v>1</v>
      </c>
    </row>
    <row r="557" spans="1:51" ht="50.1" customHeight="1" x14ac:dyDescent="0.15">
      <c r="A557" s="110">
        <v>1</v>
      </c>
      <c r="B557" s="110">
        <v>1</v>
      </c>
      <c r="C557" s="129" t="s">
        <v>806</v>
      </c>
      <c r="D557" s="129"/>
      <c r="E557" s="129"/>
      <c r="F557" s="129"/>
      <c r="G557" s="129"/>
      <c r="H557" s="129"/>
      <c r="I557" s="129"/>
      <c r="J557" s="113">
        <v>4010601036520</v>
      </c>
      <c r="K557" s="114"/>
      <c r="L557" s="114"/>
      <c r="M557" s="114"/>
      <c r="N557" s="114"/>
      <c r="O557" s="114"/>
      <c r="P557" s="115" t="s">
        <v>815</v>
      </c>
      <c r="Q557" s="115"/>
      <c r="R557" s="115"/>
      <c r="S557" s="115"/>
      <c r="T557" s="115"/>
      <c r="U557" s="115"/>
      <c r="V557" s="115"/>
      <c r="W557" s="115"/>
      <c r="X557" s="115"/>
      <c r="Y557" s="116">
        <v>64</v>
      </c>
      <c r="Z557" s="117"/>
      <c r="AA557" s="117"/>
      <c r="AB557" s="118"/>
      <c r="AC557" s="99" t="s">
        <v>321</v>
      </c>
      <c r="AD557" s="100"/>
      <c r="AE557" s="100"/>
      <c r="AF557" s="100"/>
      <c r="AG557" s="100"/>
      <c r="AH557" s="132">
        <v>2</v>
      </c>
      <c r="AI557" s="133"/>
      <c r="AJ557" s="133"/>
      <c r="AK557" s="133"/>
      <c r="AL557" s="103">
        <v>96</v>
      </c>
      <c r="AM557" s="104"/>
      <c r="AN557" s="104"/>
      <c r="AO557" s="105"/>
      <c r="AP557" s="106"/>
      <c r="AQ557" s="106"/>
      <c r="AR557" s="106"/>
      <c r="AS557" s="106"/>
      <c r="AT557" s="106"/>
      <c r="AU557" s="106"/>
      <c r="AV557" s="106"/>
      <c r="AW557" s="106"/>
      <c r="AX557" s="106"/>
      <c r="AY557">
        <f>$AY$554</f>
        <v>1</v>
      </c>
    </row>
    <row r="558" spans="1:51" ht="50.1" customHeight="1" x14ac:dyDescent="0.15">
      <c r="A558" s="110">
        <v>2</v>
      </c>
      <c r="B558" s="110">
        <v>1</v>
      </c>
      <c r="C558" s="129" t="s">
        <v>807</v>
      </c>
      <c r="D558" s="129"/>
      <c r="E558" s="129"/>
      <c r="F558" s="129"/>
      <c r="G558" s="129"/>
      <c r="H558" s="129"/>
      <c r="I558" s="129"/>
      <c r="J558" s="113">
        <v>3012401012867</v>
      </c>
      <c r="K558" s="114"/>
      <c r="L558" s="114"/>
      <c r="M558" s="114"/>
      <c r="N558" s="114"/>
      <c r="O558" s="114"/>
      <c r="P558" s="115" t="s">
        <v>815</v>
      </c>
      <c r="Q558" s="115"/>
      <c r="R558" s="115"/>
      <c r="S558" s="115"/>
      <c r="T558" s="115"/>
      <c r="U558" s="115"/>
      <c r="V558" s="115"/>
      <c r="W558" s="115"/>
      <c r="X558" s="115"/>
      <c r="Y558" s="116">
        <v>58</v>
      </c>
      <c r="Z558" s="117"/>
      <c r="AA558" s="117"/>
      <c r="AB558" s="118"/>
      <c r="AC558" s="99" t="s">
        <v>321</v>
      </c>
      <c r="AD558" s="100"/>
      <c r="AE558" s="100"/>
      <c r="AF558" s="100"/>
      <c r="AG558" s="100"/>
      <c r="AH558" s="132">
        <v>1</v>
      </c>
      <c r="AI558" s="133"/>
      <c r="AJ558" s="133"/>
      <c r="AK558" s="133"/>
      <c r="AL558" s="103">
        <v>98</v>
      </c>
      <c r="AM558" s="104"/>
      <c r="AN558" s="104"/>
      <c r="AO558" s="105"/>
      <c r="AP558" s="106"/>
      <c r="AQ558" s="106"/>
      <c r="AR558" s="106"/>
      <c r="AS558" s="106"/>
      <c r="AT558" s="106"/>
      <c r="AU558" s="106"/>
      <c r="AV558" s="106"/>
      <c r="AW558" s="106"/>
      <c r="AX558" s="106"/>
      <c r="AY558">
        <f>COUNTA($C$558)</f>
        <v>1</v>
      </c>
    </row>
    <row r="559" spans="1:51" ht="50.1" customHeight="1" x14ac:dyDescent="0.15">
      <c r="A559" s="110">
        <v>3</v>
      </c>
      <c r="B559" s="110">
        <v>1</v>
      </c>
      <c r="C559" s="130" t="s">
        <v>808</v>
      </c>
      <c r="D559" s="129"/>
      <c r="E559" s="129"/>
      <c r="F559" s="129"/>
      <c r="G559" s="129"/>
      <c r="H559" s="129"/>
      <c r="I559" s="129"/>
      <c r="J559" s="113">
        <v>6010801015181</v>
      </c>
      <c r="K559" s="114"/>
      <c r="L559" s="114"/>
      <c r="M559" s="114"/>
      <c r="N559" s="114"/>
      <c r="O559" s="114"/>
      <c r="P559" s="131" t="s">
        <v>815</v>
      </c>
      <c r="Q559" s="115"/>
      <c r="R559" s="115"/>
      <c r="S559" s="115"/>
      <c r="T559" s="115"/>
      <c r="U559" s="115"/>
      <c r="V559" s="115"/>
      <c r="W559" s="115"/>
      <c r="X559" s="115"/>
      <c r="Y559" s="116">
        <v>46</v>
      </c>
      <c r="Z559" s="117"/>
      <c r="AA559" s="117"/>
      <c r="AB559" s="118"/>
      <c r="AC559" s="99" t="s">
        <v>321</v>
      </c>
      <c r="AD559" s="100"/>
      <c r="AE559" s="100"/>
      <c r="AF559" s="100"/>
      <c r="AG559" s="100"/>
      <c r="AH559" s="101">
        <v>2</v>
      </c>
      <c r="AI559" s="102"/>
      <c r="AJ559" s="102"/>
      <c r="AK559" s="102"/>
      <c r="AL559" s="103">
        <v>95</v>
      </c>
      <c r="AM559" s="104"/>
      <c r="AN559" s="104"/>
      <c r="AO559" s="105"/>
      <c r="AP559" s="106"/>
      <c r="AQ559" s="106"/>
      <c r="AR559" s="106"/>
      <c r="AS559" s="106"/>
      <c r="AT559" s="106"/>
      <c r="AU559" s="106"/>
      <c r="AV559" s="106"/>
      <c r="AW559" s="106"/>
      <c r="AX559" s="106"/>
      <c r="AY559">
        <f>COUNTA($C$559)</f>
        <v>1</v>
      </c>
    </row>
    <row r="560" spans="1:51" ht="50.1" customHeight="1" x14ac:dyDescent="0.15">
      <c r="A560" s="110">
        <v>4</v>
      </c>
      <c r="B560" s="110">
        <v>1</v>
      </c>
      <c r="C560" s="130" t="s">
        <v>809</v>
      </c>
      <c r="D560" s="129"/>
      <c r="E560" s="129"/>
      <c r="F560" s="129"/>
      <c r="G560" s="129"/>
      <c r="H560" s="129"/>
      <c r="I560" s="129"/>
      <c r="J560" s="113">
        <v>4011501000995</v>
      </c>
      <c r="K560" s="114"/>
      <c r="L560" s="114"/>
      <c r="M560" s="114"/>
      <c r="N560" s="114"/>
      <c r="O560" s="114"/>
      <c r="P560" s="131" t="s">
        <v>815</v>
      </c>
      <c r="Q560" s="115"/>
      <c r="R560" s="115"/>
      <c r="S560" s="115"/>
      <c r="T560" s="115"/>
      <c r="U560" s="115"/>
      <c r="V560" s="115"/>
      <c r="W560" s="115"/>
      <c r="X560" s="115"/>
      <c r="Y560" s="116">
        <v>44</v>
      </c>
      <c r="Z560" s="117"/>
      <c r="AA560" s="117"/>
      <c r="AB560" s="118"/>
      <c r="AC560" s="99" t="s">
        <v>321</v>
      </c>
      <c r="AD560" s="100"/>
      <c r="AE560" s="100"/>
      <c r="AF560" s="100"/>
      <c r="AG560" s="100"/>
      <c r="AH560" s="101">
        <v>1</v>
      </c>
      <c r="AI560" s="102"/>
      <c r="AJ560" s="102"/>
      <c r="AK560" s="102"/>
      <c r="AL560" s="103">
        <v>94</v>
      </c>
      <c r="AM560" s="104"/>
      <c r="AN560" s="104"/>
      <c r="AO560" s="105"/>
      <c r="AP560" s="106"/>
      <c r="AQ560" s="106"/>
      <c r="AR560" s="106"/>
      <c r="AS560" s="106"/>
      <c r="AT560" s="106"/>
      <c r="AU560" s="106"/>
      <c r="AV560" s="106"/>
      <c r="AW560" s="106"/>
      <c r="AX560" s="106"/>
      <c r="AY560">
        <f>COUNTA($C$560)</f>
        <v>1</v>
      </c>
    </row>
    <row r="561" spans="1:51" ht="50.1" customHeight="1" x14ac:dyDescent="0.15">
      <c r="A561" s="110">
        <v>5</v>
      </c>
      <c r="B561" s="110">
        <v>1</v>
      </c>
      <c r="C561" s="129" t="s">
        <v>810</v>
      </c>
      <c r="D561" s="129"/>
      <c r="E561" s="129"/>
      <c r="F561" s="129"/>
      <c r="G561" s="129"/>
      <c r="H561" s="129"/>
      <c r="I561" s="129"/>
      <c r="J561" s="113">
        <v>6010701001991</v>
      </c>
      <c r="K561" s="114"/>
      <c r="L561" s="114"/>
      <c r="M561" s="114"/>
      <c r="N561" s="114"/>
      <c r="O561" s="114"/>
      <c r="P561" s="115" t="s">
        <v>815</v>
      </c>
      <c r="Q561" s="115"/>
      <c r="R561" s="115"/>
      <c r="S561" s="115"/>
      <c r="T561" s="115"/>
      <c r="U561" s="115"/>
      <c r="V561" s="115"/>
      <c r="W561" s="115"/>
      <c r="X561" s="115"/>
      <c r="Y561" s="116">
        <v>42</v>
      </c>
      <c r="Z561" s="117"/>
      <c r="AA561" s="117"/>
      <c r="AB561" s="118"/>
      <c r="AC561" s="99" t="s">
        <v>321</v>
      </c>
      <c r="AD561" s="100"/>
      <c r="AE561" s="100"/>
      <c r="AF561" s="100"/>
      <c r="AG561" s="100"/>
      <c r="AH561" s="101">
        <v>2</v>
      </c>
      <c r="AI561" s="102"/>
      <c r="AJ561" s="102"/>
      <c r="AK561" s="102"/>
      <c r="AL561" s="103">
        <v>95</v>
      </c>
      <c r="AM561" s="104"/>
      <c r="AN561" s="104"/>
      <c r="AO561" s="105"/>
      <c r="AP561" s="106"/>
      <c r="AQ561" s="106"/>
      <c r="AR561" s="106"/>
      <c r="AS561" s="106"/>
      <c r="AT561" s="106"/>
      <c r="AU561" s="106"/>
      <c r="AV561" s="106"/>
      <c r="AW561" s="106"/>
      <c r="AX561" s="106"/>
      <c r="AY561">
        <f>COUNTA($C$561)</f>
        <v>1</v>
      </c>
    </row>
    <row r="562" spans="1:51" ht="50.1" customHeight="1" x14ac:dyDescent="0.15">
      <c r="A562" s="110">
        <v>6</v>
      </c>
      <c r="B562" s="110">
        <v>1</v>
      </c>
      <c r="C562" s="129" t="s">
        <v>811</v>
      </c>
      <c r="D562" s="129"/>
      <c r="E562" s="129"/>
      <c r="F562" s="129"/>
      <c r="G562" s="129"/>
      <c r="H562" s="129"/>
      <c r="I562" s="129"/>
      <c r="J562" s="113">
        <v>7020001077145</v>
      </c>
      <c r="K562" s="114"/>
      <c r="L562" s="114"/>
      <c r="M562" s="114"/>
      <c r="N562" s="114"/>
      <c r="O562" s="114"/>
      <c r="P562" s="115" t="s">
        <v>815</v>
      </c>
      <c r="Q562" s="115"/>
      <c r="R562" s="115"/>
      <c r="S562" s="115"/>
      <c r="T562" s="115"/>
      <c r="U562" s="115"/>
      <c r="V562" s="115"/>
      <c r="W562" s="115"/>
      <c r="X562" s="115"/>
      <c r="Y562" s="116">
        <v>36</v>
      </c>
      <c r="Z562" s="117"/>
      <c r="AA562" s="117"/>
      <c r="AB562" s="118"/>
      <c r="AC562" s="99" t="s">
        <v>321</v>
      </c>
      <c r="AD562" s="100"/>
      <c r="AE562" s="100"/>
      <c r="AF562" s="100"/>
      <c r="AG562" s="100"/>
      <c r="AH562" s="101">
        <v>1</v>
      </c>
      <c r="AI562" s="102"/>
      <c r="AJ562" s="102"/>
      <c r="AK562" s="102"/>
      <c r="AL562" s="103">
        <v>99</v>
      </c>
      <c r="AM562" s="104"/>
      <c r="AN562" s="104"/>
      <c r="AO562" s="105"/>
      <c r="AP562" s="106"/>
      <c r="AQ562" s="106"/>
      <c r="AR562" s="106"/>
      <c r="AS562" s="106"/>
      <c r="AT562" s="106"/>
      <c r="AU562" s="106"/>
      <c r="AV562" s="106"/>
      <c r="AW562" s="106"/>
      <c r="AX562" s="106"/>
      <c r="AY562">
        <f>COUNTA($C$562)</f>
        <v>1</v>
      </c>
    </row>
    <row r="563" spans="1:51" ht="50.1" customHeight="1" x14ac:dyDescent="0.15">
      <c r="A563" s="110">
        <v>7</v>
      </c>
      <c r="B563" s="110">
        <v>1</v>
      </c>
      <c r="C563" s="129" t="s">
        <v>762</v>
      </c>
      <c r="D563" s="129"/>
      <c r="E563" s="129"/>
      <c r="F563" s="129"/>
      <c r="G563" s="129"/>
      <c r="H563" s="129"/>
      <c r="I563" s="129"/>
      <c r="J563" s="113">
        <v>7010401022916</v>
      </c>
      <c r="K563" s="114"/>
      <c r="L563" s="114"/>
      <c r="M563" s="114"/>
      <c r="N563" s="114"/>
      <c r="O563" s="114"/>
      <c r="P563" s="115" t="s">
        <v>815</v>
      </c>
      <c r="Q563" s="115"/>
      <c r="R563" s="115"/>
      <c r="S563" s="115"/>
      <c r="T563" s="115"/>
      <c r="U563" s="115"/>
      <c r="V563" s="115"/>
      <c r="W563" s="115"/>
      <c r="X563" s="115"/>
      <c r="Y563" s="116">
        <v>34</v>
      </c>
      <c r="Z563" s="117"/>
      <c r="AA563" s="117"/>
      <c r="AB563" s="118"/>
      <c r="AC563" s="99" t="s">
        <v>321</v>
      </c>
      <c r="AD563" s="100"/>
      <c r="AE563" s="100"/>
      <c r="AF563" s="100"/>
      <c r="AG563" s="100"/>
      <c r="AH563" s="101">
        <v>1</v>
      </c>
      <c r="AI563" s="102"/>
      <c r="AJ563" s="102"/>
      <c r="AK563" s="102"/>
      <c r="AL563" s="103">
        <v>95</v>
      </c>
      <c r="AM563" s="104"/>
      <c r="AN563" s="104"/>
      <c r="AO563" s="105"/>
      <c r="AP563" s="106"/>
      <c r="AQ563" s="106"/>
      <c r="AR563" s="106"/>
      <c r="AS563" s="106"/>
      <c r="AT563" s="106"/>
      <c r="AU563" s="106"/>
      <c r="AV563" s="106"/>
      <c r="AW563" s="106"/>
      <c r="AX563" s="106"/>
      <c r="AY563">
        <f>COUNTA($C$563)</f>
        <v>1</v>
      </c>
    </row>
    <row r="564" spans="1:51" ht="50.1" customHeight="1" x14ac:dyDescent="0.15">
      <c r="A564" s="110">
        <v>8</v>
      </c>
      <c r="B564" s="110">
        <v>1</v>
      </c>
      <c r="C564" s="129" t="s">
        <v>812</v>
      </c>
      <c r="D564" s="129"/>
      <c r="E564" s="129"/>
      <c r="F564" s="129"/>
      <c r="G564" s="129"/>
      <c r="H564" s="129"/>
      <c r="I564" s="129"/>
      <c r="J564" s="113">
        <v>6240001006165</v>
      </c>
      <c r="K564" s="114"/>
      <c r="L564" s="114"/>
      <c r="M564" s="114"/>
      <c r="N564" s="114"/>
      <c r="O564" s="114"/>
      <c r="P564" s="115" t="s">
        <v>815</v>
      </c>
      <c r="Q564" s="115"/>
      <c r="R564" s="115"/>
      <c r="S564" s="115"/>
      <c r="T564" s="115"/>
      <c r="U564" s="115"/>
      <c r="V564" s="115"/>
      <c r="W564" s="115"/>
      <c r="X564" s="115"/>
      <c r="Y564" s="116">
        <v>32</v>
      </c>
      <c r="Z564" s="117"/>
      <c r="AA564" s="117"/>
      <c r="AB564" s="118"/>
      <c r="AC564" s="99" t="s">
        <v>321</v>
      </c>
      <c r="AD564" s="100"/>
      <c r="AE564" s="100"/>
      <c r="AF564" s="100"/>
      <c r="AG564" s="100"/>
      <c r="AH564" s="101">
        <v>3</v>
      </c>
      <c r="AI564" s="102"/>
      <c r="AJ564" s="102"/>
      <c r="AK564" s="102"/>
      <c r="AL564" s="103">
        <v>93</v>
      </c>
      <c r="AM564" s="104"/>
      <c r="AN564" s="104"/>
      <c r="AO564" s="105"/>
      <c r="AP564" s="106"/>
      <c r="AQ564" s="106"/>
      <c r="AR564" s="106"/>
      <c r="AS564" s="106"/>
      <c r="AT564" s="106"/>
      <c r="AU564" s="106"/>
      <c r="AV564" s="106"/>
      <c r="AW564" s="106"/>
      <c r="AX564" s="106"/>
      <c r="AY564">
        <f>COUNTA($C$564)</f>
        <v>1</v>
      </c>
    </row>
    <row r="565" spans="1:51" ht="50.1" customHeight="1" x14ac:dyDescent="0.15">
      <c r="A565" s="110">
        <v>9</v>
      </c>
      <c r="B565" s="110">
        <v>1</v>
      </c>
      <c r="C565" s="129" t="s">
        <v>813</v>
      </c>
      <c r="D565" s="129"/>
      <c r="E565" s="129"/>
      <c r="F565" s="129"/>
      <c r="G565" s="129"/>
      <c r="H565" s="129"/>
      <c r="I565" s="129"/>
      <c r="J565" s="113">
        <v>2430001011570</v>
      </c>
      <c r="K565" s="114"/>
      <c r="L565" s="114"/>
      <c r="M565" s="114"/>
      <c r="N565" s="114"/>
      <c r="O565" s="114"/>
      <c r="P565" s="115" t="s">
        <v>815</v>
      </c>
      <c r="Q565" s="115"/>
      <c r="R565" s="115"/>
      <c r="S565" s="115"/>
      <c r="T565" s="115"/>
      <c r="U565" s="115"/>
      <c r="V565" s="115"/>
      <c r="W565" s="115"/>
      <c r="X565" s="115"/>
      <c r="Y565" s="116">
        <v>28</v>
      </c>
      <c r="Z565" s="117"/>
      <c r="AA565" s="117"/>
      <c r="AB565" s="118"/>
      <c r="AC565" s="99" t="s">
        <v>321</v>
      </c>
      <c r="AD565" s="100"/>
      <c r="AE565" s="100"/>
      <c r="AF565" s="100"/>
      <c r="AG565" s="100"/>
      <c r="AH565" s="101">
        <v>2</v>
      </c>
      <c r="AI565" s="102"/>
      <c r="AJ565" s="102"/>
      <c r="AK565" s="102"/>
      <c r="AL565" s="103">
        <v>93</v>
      </c>
      <c r="AM565" s="104"/>
      <c r="AN565" s="104"/>
      <c r="AO565" s="105"/>
      <c r="AP565" s="106"/>
      <c r="AQ565" s="106"/>
      <c r="AR565" s="106"/>
      <c r="AS565" s="106"/>
      <c r="AT565" s="106"/>
      <c r="AU565" s="106"/>
      <c r="AV565" s="106"/>
      <c r="AW565" s="106"/>
      <c r="AX565" s="106"/>
      <c r="AY565">
        <f>COUNTA($C$565)</f>
        <v>1</v>
      </c>
    </row>
    <row r="566" spans="1:51" ht="50.1" customHeight="1" x14ac:dyDescent="0.15">
      <c r="A566" s="110">
        <v>10</v>
      </c>
      <c r="B566" s="110">
        <v>1</v>
      </c>
      <c r="C566" s="129" t="s">
        <v>814</v>
      </c>
      <c r="D566" s="129"/>
      <c r="E566" s="129"/>
      <c r="F566" s="129"/>
      <c r="G566" s="129"/>
      <c r="H566" s="129"/>
      <c r="I566" s="129"/>
      <c r="J566" s="113">
        <v>2290001006949</v>
      </c>
      <c r="K566" s="114"/>
      <c r="L566" s="114"/>
      <c r="M566" s="114"/>
      <c r="N566" s="114"/>
      <c r="O566" s="114"/>
      <c r="P566" s="115" t="s">
        <v>745</v>
      </c>
      <c r="Q566" s="115"/>
      <c r="R566" s="115"/>
      <c r="S566" s="115"/>
      <c r="T566" s="115"/>
      <c r="U566" s="115"/>
      <c r="V566" s="115"/>
      <c r="W566" s="115"/>
      <c r="X566" s="115"/>
      <c r="Y566" s="116">
        <v>22</v>
      </c>
      <c r="Z566" s="117"/>
      <c r="AA566" s="117"/>
      <c r="AB566" s="118"/>
      <c r="AC566" s="99" t="s">
        <v>321</v>
      </c>
      <c r="AD566" s="100"/>
      <c r="AE566" s="100"/>
      <c r="AF566" s="100"/>
      <c r="AG566" s="100"/>
      <c r="AH566" s="101">
        <v>2</v>
      </c>
      <c r="AI566" s="102"/>
      <c r="AJ566" s="102"/>
      <c r="AK566" s="102"/>
      <c r="AL566" s="103">
        <v>96</v>
      </c>
      <c r="AM566" s="104"/>
      <c r="AN566" s="104"/>
      <c r="AO566" s="105"/>
      <c r="AP566" s="106"/>
      <c r="AQ566" s="106"/>
      <c r="AR566" s="106"/>
      <c r="AS566" s="106"/>
      <c r="AT566" s="106"/>
      <c r="AU566" s="106"/>
      <c r="AV566" s="106"/>
      <c r="AW566" s="106"/>
      <c r="AX566" s="106"/>
      <c r="AY566">
        <f>COUNTA($C$566)</f>
        <v>1</v>
      </c>
    </row>
    <row r="567" spans="1:51" ht="30" hidden="1" customHeight="1" x14ac:dyDescent="0.15">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15">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15">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15">
      <c r="A588" s="55"/>
      <c r="B588" s="59" t="s">
        <v>181</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15">
      <c r="A589" s="134"/>
      <c r="B589" s="134"/>
      <c r="C589" s="134" t="s">
        <v>24</v>
      </c>
      <c r="D589" s="134"/>
      <c r="E589" s="134"/>
      <c r="F589" s="134"/>
      <c r="G589" s="134"/>
      <c r="H589" s="134"/>
      <c r="I589" s="134"/>
      <c r="J589" s="120" t="s">
        <v>267</v>
      </c>
      <c r="K589" s="135"/>
      <c r="L589" s="135"/>
      <c r="M589" s="135"/>
      <c r="N589" s="135"/>
      <c r="O589" s="135"/>
      <c r="P589" s="136" t="s">
        <v>25</v>
      </c>
      <c r="Q589" s="136"/>
      <c r="R589" s="136"/>
      <c r="S589" s="136"/>
      <c r="T589" s="136"/>
      <c r="U589" s="136"/>
      <c r="V589" s="136"/>
      <c r="W589" s="136"/>
      <c r="X589" s="136"/>
      <c r="Y589" s="137" t="s">
        <v>266</v>
      </c>
      <c r="Z589" s="138"/>
      <c r="AA589" s="138"/>
      <c r="AB589" s="138"/>
      <c r="AC589" s="120" t="s">
        <v>299</v>
      </c>
      <c r="AD589" s="120"/>
      <c r="AE589" s="120"/>
      <c r="AF589" s="120"/>
      <c r="AG589" s="120"/>
      <c r="AH589" s="137" t="s">
        <v>317</v>
      </c>
      <c r="AI589" s="134"/>
      <c r="AJ589" s="134"/>
      <c r="AK589" s="134"/>
      <c r="AL589" s="134" t="s">
        <v>19</v>
      </c>
      <c r="AM589" s="134"/>
      <c r="AN589" s="134"/>
      <c r="AO589" s="139"/>
      <c r="AP589" s="123" t="s">
        <v>268</v>
      </c>
      <c r="AQ589" s="123"/>
      <c r="AR589" s="123"/>
      <c r="AS589" s="123"/>
      <c r="AT589" s="123"/>
      <c r="AU589" s="123"/>
      <c r="AV589" s="123"/>
      <c r="AW589" s="123"/>
      <c r="AX589" s="123"/>
      <c r="AY589">
        <f>$AY$587</f>
        <v>1</v>
      </c>
    </row>
    <row r="590" spans="1:51" ht="50.1" customHeight="1" x14ac:dyDescent="0.15">
      <c r="A590" s="110">
        <v>1</v>
      </c>
      <c r="B590" s="110">
        <v>1</v>
      </c>
      <c r="C590" s="129" t="s">
        <v>762</v>
      </c>
      <c r="D590" s="129"/>
      <c r="E590" s="129"/>
      <c r="F590" s="129"/>
      <c r="G590" s="129"/>
      <c r="H590" s="129"/>
      <c r="I590" s="129"/>
      <c r="J590" s="113">
        <v>7010401022916</v>
      </c>
      <c r="K590" s="114"/>
      <c r="L590" s="114"/>
      <c r="M590" s="114"/>
      <c r="N590" s="114"/>
      <c r="O590" s="114"/>
      <c r="P590" s="115" t="s">
        <v>745</v>
      </c>
      <c r="Q590" s="115"/>
      <c r="R590" s="115"/>
      <c r="S590" s="115"/>
      <c r="T590" s="115"/>
      <c r="U590" s="115"/>
      <c r="V590" s="115"/>
      <c r="W590" s="115"/>
      <c r="X590" s="115"/>
      <c r="Y590" s="116">
        <v>72</v>
      </c>
      <c r="Z590" s="117"/>
      <c r="AA590" s="117"/>
      <c r="AB590" s="118"/>
      <c r="AC590" s="99" t="s">
        <v>328</v>
      </c>
      <c r="AD590" s="100"/>
      <c r="AE590" s="100"/>
      <c r="AF590" s="100"/>
      <c r="AG590" s="100"/>
      <c r="AH590" s="132" t="s">
        <v>680</v>
      </c>
      <c r="AI590" s="133"/>
      <c r="AJ590" s="133"/>
      <c r="AK590" s="133"/>
      <c r="AL590" s="103" t="s">
        <v>680</v>
      </c>
      <c r="AM590" s="104"/>
      <c r="AN590" s="104"/>
      <c r="AO590" s="105"/>
      <c r="AP590" s="106"/>
      <c r="AQ590" s="106"/>
      <c r="AR590" s="106"/>
      <c r="AS590" s="106"/>
      <c r="AT590" s="106"/>
      <c r="AU590" s="106"/>
      <c r="AV590" s="106"/>
      <c r="AW590" s="106"/>
      <c r="AX590" s="106"/>
      <c r="AY590">
        <f>$AY$587</f>
        <v>1</v>
      </c>
    </row>
    <row r="591" spans="1:51" ht="50.1" customHeight="1" x14ac:dyDescent="0.15">
      <c r="A591" s="110">
        <v>2</v>
      </c>
      <c r="B591" s="110">
        <v>1</v>
      </c>
      <c r="C591" s="129" t="s">
        <v>807</v>
      </c>
      <c r="D591" s="129"/>
      <c r="E591" s="129"/>
      <c r="F591" s="129"/>
      <c r="G591" s="129"/>
      <c r="H591" s="129"/>
      <c r="I591" s="129"/>
      <c r="J591" s="113">
        <v>3012401012867</v>
      </c>
      <c r="K591" s="114"/>
      <c r="L591" s="114"/>
      <c r="M591" s="114"/>
      <c r="N591" s="114"/>
      <c r="O591" s="114"/>
      <c r="P591" s="115" t="s">
        <v>745</v>
      </c>
      <c r="Q591" s="115"/>
      <c r="R591" s="115"/>
      <c r="S591" s="115"/>
      <c r="T591" s="115"/>
      <c r="U591" s="115"/>
      <c r="V591" s="115"/>
      <c r="W591" s="115"/>
      <c r="X591" s="115"/>
      <c r="Y591" s="116">
        <v>60</v>
      </c>
      <c r="Z591" s="117"/>
      <c r="AA591" s="117"/>
      <c r="AB591" s="118"/>
      <c r="AC591" s="99" t="s">
        <v>328</v>
      </c>
      <c r="AD591" s="100"/>
      <c r="AE591" s="100"/>
      <c r="AF591" s="100"/>
      <c r="AG591" s="100"/>
      <c r="AH591" s="132" t="s">
        <v>680</v>
      </c>
      <c r="AI591" s="133"/>
      <c r="AJ591" s="133"/>
      <c r="AK591" s="133"/>
      <c r="AL591" s="103" t="s">
        <v>680</v>
      </c>
      <c r="AM591" s="104"/>
      <c r="AN591" s="104"/>
      <c r="AO591" s="105"/>
      <c r="AP591" s="106"/>
      <c r="AQ591" s="106"/>
      <c r="AR591" s="106"/>
      <c r="AS591" s="106"/>
      <c r="AT591" s="106"/>
      <c r="AU591" s="106"/>
      <c r="AV591" s="106"/>
      <c r="AW591" s="106"/>
      <c r="AX591" s="106"/>
      <c r="AY591">
        <f>COUNTA($C$591)</f>
        <v>1</v>
      </c>
    </row>
    <row r="592" spans="1:51" ht="50.1" customHeight="1" x14ac:dyDescent="0.15">
      <c r="A592" s="110">
        <v>3</v>
      </c>
      <c r="B592" s="110">
        <v>1</v>
      </c>
      <c r="C592" s="130" t="s">
        <v>779</v>
      </c>
      <c r="D592" s="129"/>
      <c r="E592" s="129"/>
      <c r="F592" s="129"/>
      <c r="G592" s="129"/>
      <c r="H592" s="129"/>
      <c r="I592" s="129"/>
      <c r="J592" s="113">
        <v>7010001064648</v>
      </c>
      <c r="K592" s="114"/>
      <c r="L592" s="114"/>
      <c r="M592" s="114"/>
      <c r="N592" s="114"/>
      <c r="O592" s="114"/>
      <c r="P592" s="131" t="s">
        <v>776</v>
      </c>
      <c r="Q592" s="115"/>
      <c r="R592" s="115"/>
      <c r="S592" s="115"/>
      <c r="T592" s="115"/>
      <c r="U592" s="115"/>
      <c r="V592" s="115"/>
      <c r="W592" s="115"/>
      <c r="X592" s="115"/>
      <c r="Y592" s="116">
        <v>44</v>
      </c>
      <c r="Z592" s="117"/>
      <c r="AA592" s="117"/>
      <c r="AB592" s="118"/>
      <c r="AC592" s="99" t="s">
        <v>328</v>
      </c>
      <c r="AD592" s="100"/>
      <c r="AE592" s="100"/>
      <c r="AF592" s="100"/>
      <c r="AG592" s="100"/>
      <c r="AH592" s="101" t="s">
        <v>680</v>
      </c>
      <c r="AI592" s="102"/>
      <c r="AJ592" s="102"/>
      <c r="AK592" s="102"/>
      <c r="AL592" s="103" t="s">
        <v>680</v>
      </c>
      <c r="AM592" s="104"/>
      <c r="AN592" s="104"/>
      <c r="AO592" s="105"/>
      <c r="AP592" s="106"/>
      <c r="AQ592" s="106"/>
      <c r="AR592" s="106"/>
      <c r="AS592" s="106"/>
      <c r="AT592" s="106"/>
      <c r="AU592" s="106"/>
      <c r="AV592" s="106"/>
      <c r="AW592" s="106"/>
      <c r="AX592" s="106"/>
      <c r="AY592">
        <f>COUNTA($C$592)</f>
        <v>1</v>
      </c>
    </row>
    <row r="593" spans="1:51" ht="50.1" customHeight="1" x14ac:dyDescent="0.15">
      <c r="A593" s="110">
        <v>4</v>
      </c>
      <c r="B593" s="110">
        <v>1</v>
      </c>
      <c r="C593" s="130" t="s">
        <v>816</v>
      </c>
      <c r="D593" s="129"/>
      <c r="E593" s="129"/>
      <c r="F593" s="129"/>
      <c r="G593" s="129"/>
      <c r="H593" s="129"/>
      <c r="I593" s="129"/>
      <c r="J593" s="113">
        <v>8120001166465</v>
      </c>
      <c r="K593" s="114"/>
      <c r="L593" s="114"/>
      <c r="M593" s="114"/>
      <c r="N593" s="114"/>
      <c r="O593" s="114"/>
      <c r="P593" s="131" t="s">
        <v>815</v>
      </c>
      <c r="Q593" s="115"/>
      <c r="R593" s="115"/>
      <c r="S593" s="115"/>
      <c r="T593" s="115"/>
      <c r="U593" s="115"/>
      <c r="V593" s="115"/>
      <c r="W593" s="115"/>
      <c r="X593" s="115"/>
      <c r="Y593" s="116">
        <v>40</v>
      </c>
      <c r="Z593" s="117"/>
      <c r="AA593" s="117"/>
      <c r="AB593" s="118"/>
      <c r="AC593" s="99" t="s">
        <v>328</v>
      </c>
      <c r="AD593" s="100"/>
      <c r="AE593" s="100"/>
      <c r="AF593" s="100"/>
      <c r="AG593" s="100"/>
      <c r="AH593" s="101" t="s">
        <v>680</v>
      </c>
      <c r="AI593" s="102"/>
      <c r="AJ593" s="102"/>
      <c r="AK593" s="102"/>
      <c r="AL593" s="103" t="s">
        <v>680</v>
      </c>
      <c r="AM593" s="104"/>
      <c r="AN593" s="104"/>
      <c r="AO593" s="105"/>
      <c r="AP593" s="106"/>
      <c r="AQ593" s="106"/>
      <c r="AR593" s="106"/>
      <c r="AS593" s="106"/>
      <c r="AT593" s="106"/>
      <c r="AU593" s="106"/>
      <c r="AV593" s="106"/>
      <c r="AW593" s="106"/>
      <c r="AX593" s="106"/>
      <c r="AY593">
        <f>COUNTA($C$593)</f>
        <v>1</v>
      </c>
    </row>
    <row r="594" spans="1:51" ht="50.1" customHeight="1" x14ac:dyDescent="0.15">
      <c r="A594" s="110">
        <v>5</v>
      </c>
      <c r="B594" s="110">
        <v>1</v>
      </c>
      <c r="C594" s="129" t="s">
        <v>817</v>
      </c>
      <c r="D594" s="129"/>
      <c r="E594" s="129"/>
      <c r="F594" s="129"/>
      <c r="G594" s="129"/>
      <c r="H594" s="129"/>
      <c r="I594" s="129"/>
      <c r="J594" s="113">
        <v>1340001000971</v>
      </c>
      <c r="K594" s="114"/>
      <c r="L594" s="114"/>
      <c r="M594" s="114"/>
      <c r="N594" s="114"/>
      <c r="O594" s="114"/>
      <c r="P594" s="115" t="s">
        <v>815</v>
      </c>
      <c r="Q594" s="115"/>
      <c r="R594" s="115"/>
      <c r="S594" s="115"/>
      <c r="T594" s="115"/>
      <c r="U594" s="115"/>
      <c r="V594" s="115"/>
      <c r="W594" s="115"/>
      <c r="X594" s="115"/>
      <c r="Y594" s="116">
        <v>39</v>
      </c>
      <c r="Z594" s="117"/>
      <c r="AA594" s="117"/>
      <c r="AB594" s="118"/>
      <c r="AC594" s="99" t="s">
        <v>328</v>
      </c>
      <c r="AD594" s="100"/>
      <c r="AE594" s="100"/>
      <c r="AF594" s="100"/>
      <c r="AG594" s="100"/>
      <c r="AH594" s="101" t="s">
        <v>680</v>
      </c>
      <c r="AI594" s="102"/>
      <c r="AJ594" s="102"/>
      <c r="AK594" s="102"/>
      <c r="AL594" s="103" t="s">
        <v>680</v>
      </c>
      <c r="AM594" s="104"/>
      <c r="AN594" s="104"/>
      <c r="AO594" s="105"/>
      <c r="AP594" s="106"/>
      <c r="AQ594" s="106"/>
      <c r="AR594" s="106"/>
      <c r="AS594" s="106"/>
      <c r="AT594" s="106"/>
      <c r="AU594" s="106"/>
      <c r="AV594" s="106"/>
      <c r="AW594" s="106"/>
      <c r="AX594" s="106"/>
      <c r="AY594">
        <f>COUNTA($C$594)</f>
        <v>1</v>
      </c>
    </row>
    <row r="595" spans="1:51" ht="50.1" customHeight="1" x14ac:dyDescent="0.15">
      <c r="A595" s="110">
        <v>6</v>
      </c>
      <c r="B595" s="110">
        <v>1</v>
      </c>
      <c r="C595" s="129" t="s">
        <v>818</v>
      </c>
      <c r="D595" s="129"/>
      <c r="E595" s="129"/>
      <c r="F595" s="129"/>
      <c r="G595" s="129"/>
      <c r="H595" s="129"/>
      <c r="I595" s="129"/>
      <c r="J595" s="113">
        <v>6440001004124</v>
      </c>
      <c r="K595" s="114"/>
      <c r="L595" s="114"/>
      <c r="M595" s="114"/>
      <c r="N595" s="114"/>
      <c r="O595" s="114"/>
      <c r="P595" s="115" t="s">
        <v>815</v>
      </c>
      <c r="Q595" s="115"/>
      <c r="R595" s="115"/>
      <c r="S595" s="115"/>
      <c r="T595" s="115"/>
      <c r="U595" s="115"/>
      <c r="V595" s="115"/>
      <c r="W595" s="115"/>
      <c r="X595" s="115"/>
      <c r="Y595" s="116">
        <v>29</v>
      </c>
      <c r="Z595" s="117"/>
      <c r="AA595" s="117"/>
      <c r="AB595" s="118"/>
      <c r="AC595" s="99" t="s">
        <v>328</v>
      </c>
      <c r="AD595" s="100"/>
      <c r="AE595" s="100"/>
      <c r="AF595" s="100"/>
      <c r="AG595" s="100"/>
      <c r="AH595" s="101" t="s">
        <v>680</v>
      </c>
      <c r="AI595" s="102"/>
      <c r="AJ595" s="102"/>
      <c r="AK595" s="102"/>
      <c r="AL595" s="103" t="s">
        <v>680</v>
      </c>
      <c r="AM595" s="104"/>
      <c r="AN595" s="104"/>
      <c r="AO595" s="105"/>
      <c r="AP595" s="106"/>
      <c r="AQ595" s="106"/>
      <c r="AR595" s="106"/>
      <c r="AS595" s="106"/>
      <c r="AT595" s="106"/>
      <c r="AU595" s="106"/>
      <c r="AV595" s="106"/>
      <c r="AW595" s="106"/>
      <c r="AX595" s="106"/>
      <c r="AY595">
        <f>COUNTA($C$595)</f>
        <v>1</v>
      </c>
    </row>
    <row r="596" spans="1:51" ht="50.1" customHeight="1" x14ac:dyDescent="0.15">
      <c r="A596" s="110">
        <v>7</v>
      </c>
      <c r="B596" s="110">
        <v>1</v>
      </c>
      <c r="C596" s="129" t="s">
        <v>819</v>
      </c>
      <c r="D596" s="129"/>
      <c r="E596" s="129"/>
      <c r="F596" s="129"/>
      <c r="G596" s="129"/>
      <c r="H596" s="129"/>
      <c r="I596" s="129"/>
      <c r="J596" s="113">
        <v>8010505001534</v>
      </c>
      <c r="K596" s="114"/>
      <c r="L596" s="114"/>
      <c r="M596" s="114"/>
      <c r="N596" s="114"/>
      <c r="O596" s="114"/>
      <c r="P596" s="115" t="s">
        <v>822</v>
      </c>
      <c r="Q596" s="115"/>
      <c r="R596" s="115"/>
      <c r="S596" s="115"/>
      <c r="T596" s="115"/>
      <c r="U596" s="115"/>
      <c r="V596" s="115"/>
      <c r="W596" s="115"/>
      <c r="X596" s="115"/>
      <c r="Y596" s="116">
        <v>19</v>
      </c>
      <c r="Z596" s="117"/>
      <c r="AA596" s="117"/>
      <c r="AB596" s="118"/>
      <c r="AC596" s="99" t="s">
        <v>328</v>
      </c>
      <c r="AD596" s="100"/>
      <c r="AE596" s="100"/>
      <c r="AF596" s="100"/>
      <c r="AG596" s="100"/>
      <c r="AH596" s="101" t="s">
        <v>680</v>
      </c>
      <c r="AI596" s="102"/>
      <c r="AJ596" s="102"/>
      <c r="AK596" s="102"/>
      <c r="AL596" s="103" t="s">
        <v>680</v>
      </c>
      <c r="AM596" s="104"/>
      <c r="AN596" s="104"/>
      <c r="AO596" s="105"/>
      <c r="AP596" s="106"/>
      <c r="AQ596" s="106"/>
      <c r="AR596" s="106"/>
      <c r="AS596" s="106"/>
      <c r="AT596" s="106"/>
      <c r="AU596" s="106"/>
      <c r="AV596" s="106"/>
      <c r="AW596" s="106"/>
      <c r="AX596" s="106"/>
      <c r="AY596">
        <f>COUNTA($C$596)</f>
        <v>1</v>
      </c>
    </row>
    <row r="597" spans="1:51" ht="50.1" customHeight="1" x14ac:dyDescent="0.15">
      <c r="A597" s="110">
        <v>8</v>
      </c>
      <c r="B597" s="110">
        <v>1</v>
      </c>
      <c r="C597" s="129" t="s">
        <v>820</v>
      </c>
      <c r="D597" s="129"/>
      <c r="E597" s="129"/>
      <c r="F597" s="129"/>
      <c r="G597" s="129"/>
      <c r="H597" s="129"/>
      <c r="I597" s="129"/>
      <c r="J597" s="113">
        <v>6130001043649</v>
      </c>
      <c r="K597" s="114"/>
      <c r="L597" s="114"/>
      <c r="M597" s="114"/>
      <c r="N597" s="114"/>
      <c r="O597" s="114"/>
      <c r="P597" s="115" t="s">
        <v>815</v>
      </c>
      <c r="Q597" s="115"/>
      <c r="R597" s="115"/>
      <c r="S597" s="115"/>
      <c r="T597" s="115"/>
      <c r="U597" s="115"/>
      <c r="V597" s="115"/>
      <c r="W597" s="115"/>
      <c r="X597" s="115"/>
      <c r="Y597" s="116">
        <v>11</v>
      </c>
      <c r="Z597" s="117"/>
      <c r="AA597" s="117"/>
      <c r="AB597" s="118"/>
      <c r="AC597" s="99" t="s">
        <v>328</v>
      </c>
      <c r="AD597" s="100"/>
      <c r="AE597" s="100"/>
      <c r="AF597" s="100"/>
      <c r="AG597" s="100"/>
      <c r="AH597" s="101" t="s">
        <v>680</v>
      </c>
      <c r="AI597" s="102"/>
      <c r="AJ597" s="102"/>
      <c r="AK597" s="102"/>
      <c r="AL597" s="103" t="s">
        <v>680</v>
      </c>
      <c r="AM597" s="104"/>
      <c r="AN597" s="104"/>
      <c r="AO597" s="105"/>
      <c r="AP597" s="106"/>
      <c r="AQ597" s="106"/>
      <c r="AR597" s="106"/>
      <c r="AS597" s="106"/>
      <c r="AT597" s="106"/>
      <c r="AU597" s="106"/>
      <c r="AV597" s="106"/>
      <c r="AW597" s="106"/>
      <c r="AX597" s="106"/>
      <c r="AY597">
        <f>COUNTA($C$597)</f>
        <v>1</v>
      </c>
    </row>
    <row r="598" spans="1:51" ht="50.1" customHeight="1" x14ac:dyDescent="0.15">
      <c r="A598" s="110">
        <v>9</v>
      </c>
      <c r="B598" s="110">
        <v>1</v>
      </c>
      <c r="C598" s="129" t="s">
        <v>821</v>
      </c>
      <c r="D598" s="129"/>
      <c r="E598" s="129"/>
      <c r="F598" s="129"/>
      <c r="G598" s="129"/>
      <c r="H598" s="129"/>
      <c r="I598" s="129"/>
      <c r="J598" s="113">
        <v>5010001135104</v>
      </c>
      <c r="K598" s="114"/>
      <c r="L598" s="114"/>
      <c r="M598" s="114"/>
      <c r="N598" s="114"/>
      <c r="O598" s="114"/>
      <c r="P598" s="115" t="s">
        <v>823</v>
      </c>
      <c r="Q598" s="115"/>
      <c r="R598" s="115"/>
      <c r="S598" s="115"/>
      <c r="T598" s="115"/>
      <c r="U598" s="115"/>
      <c r="V598" s="115"/>
      <c r="W598" s="115"/>
      <c r="X598" s="115"/>
      <c r="Y598" s="116">
        <v>9</v>
      </c>
      <c r="Z598" s="117"/>
      <c r="AA598" s="117"/>
      <c r="AB598" s="118"/>
      <c r="AC598" s="99" t="s">
        <v>328</v>
      </c>
      <c r="AD598" s="100"/>
      <c r="AE598" s="100"/>
      <c r="AF598" s="100"/>
      <c r="AG598" s="100"/>
      <c r="AH598" s="101" t="s">
        <v>680</v>
      </c>
      <c r="AI598" s="102"/>
      <c r="AJ598" s="102"/>
      <c r="AK598" s="102"/>
      <c r="AL598" s="103" t="s">
        <v>680</v>
      </c>
      <c r="AM598" s="104"/>
      <c r="AN598" s="104"/>
      <c r="AO598" s="105"/>
      <c r="AP598" s="106"/>
      <c r="AQ598" s="106"/>
      <c r="AR598" s="106"/>
      <c r="AS598" s="106"/>
      <c r="AT598" s="106"/>
      <c r="AU598" s="106"/>
      <c r="AV598" s="106"/>
      <c r="AW598" s="106"/>
      <c r="AX598" s="106"/>
      <c r="AY598">
        <f>COUNTA($C$598)</f>
        <v>1</v>
      </c>
    </row>
    <row r="599" spans="1:51" ht="50.1" customHeight="1" x14ac:dyDescent="0.15">
      <c r="A599" s="110">
        <v>10</v>
      </c>
      <c r="B599" s="110">
        <v>1</v>
      </c>
      <c r="C599" s="129" t="s">
        <v>813</v>
      </c>
      <c r="D599" s="129"/>
      <c r="E599" s="129"/>
      <c r="F599" s="129"/>
      <c r="G599" s="129"/>
      <c r="H599" s="129"/>
      <c r="I599" s="129"/>
      <c r="J599" s="113">
        <v>2430001011570</v>
      </c>
      <c r="K599" s="114"/>
      <c r="L599" s="114"/>
      <c r="M599" s="114"/>
      <c r="N599" s="114"/>
      <c r="O599" s="114"/>
      <c r="P599" s="115" t="s">
        <v>774</v>
      </c>
      <c r="Q599" s="115"/>
      <c r="R599" s="115"/>
      <c r="S599" s="115"/>
      <c r="T599" s="115"/>
      <c r="U599" s="115"/>
      <c r="V599" s="115"/>
      <c r="W599" s="115"/>
      <c r="X599" s="115"/>
      <c r="Y599" s="116">
        <v>8</v>
      </c>
      <c r="Z599" s="117"/>
      <c r="AA599" s="117"/>
      <c r="AB599" s="118"/>
      <c r="AC599" s="99" t="s">
        <v>328</v>
      </c>
      <c r="AD599" s="100"/>
      <c r="AE599" s="100"/>
      <c r="AF599" s="100"/>
      <c r="AG599" s="100"/>
      <c r="AH599" s="101" t="s">
        <v>680</v>
      </c>
      <c r="AI599" s="102"/>
      <c r="AJ599" s="102"/>
      <c r="AK599" s="102"/>
      <c r="AL599" s="103" t="s">
        <v>680</v>
      </c>
      <c r="AM599" s="104"/>
      <c r="AN599" s="104"/>
      <c r="AO599" s="105"/>
      <c r="AP599" s="106"/>
      <c r="AQ599" s="106"/>
      <c r="AR599" s="106"/>
      <c r="AS599" s="106"/>
      <c r="AT599" s="106"/>
      <c r="AU599" s="106"/>
      <c r="AV599" s="106"/>
      <c r="AW599" s="106"/>
      <c r="AX599" s="106"/>
      <c r="AY599">
        <f>COUNTA($C$599)</f>
        <v>1</v>
      </c>
    </row>
    <row r="600" spans="1:51" ht="30" hidden="1" customHeight="1" x14ac:dyDescent="0.15">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15">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15">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customHeight="1" x14ac:dyDescent="0.15">
      <c r="A620" s="124" t="s">
        <v>647</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300</v>
      </c>
      <c r="AM620" s="128"/>
      <c r="AN620" s="128"/>
      <c r="AO620" s="75" t="s">
        <v>748</v>
      </c>
      <c r="AP620" s="65"/>
      <c r="AQ620" s="65"/>
      <c r="AR620" s="65"/>
      <c r="AS620" s="65"/>
      <c r="AT620" s="65"/>
      <c r="AU620" s="65"/>
      <c r="AV620" s="65"/>
      <c r="AW620" s="65"/>
      <c r="AX620" s="66"/>
      <c r="AY620">
        <f>COUNTIF($AO$620,"☑")</f>
        <v>1</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15">
      <c r="A622" s="56"/>
      <c r="B622" s="68" t="s">
        <v>287</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22"/>
      <c r="B623" s="122"/>
      <c r="C623" s="120" t="s">
        <v>235</v>
      </c>
      <c r="D623" s="121"/>
      <c r="E623" s="120" t="s">
        <v>234</v>
      </c>
      <c r="F623" s="121"/>
      <c r="G623" s="121"/>
      <c r="H623" s="121"/>
      <c r="I623" s="121"/>
      <c r="J623" s="120" t="s">
        <v>267</v>
      </c>
      <c r="K623" s="120"/>
      <c r="L623" s="120"/>
      <c r="M623" s="120"/>
      <c r="N623" s="120"/>
      <c r="O623" s="120"/>
      <c r="P623" s="120" t="s">
        <v>25</v>
      </c>
      <c r="Q623" s="120"/>
      <c r="R623" s="120"/>
      <c r="S623" s="120"/>
      <c r="T623" s="120"/>
      <c r="U623" s="120"/>
      <c r="V623" s="120"/>
      <c r="W623" s="120"/>
      <c r="X623" s="120"/>
      <c r="Y623" s="120" t="s">
        <v>269</v>
      </c>
      <c r="Z623" s="121"/>
      <c r="AA623" s="121"/>
      <c r="AB623" s="121"/>
      <c r="AC623" s="120" t="s">
        <v>223</v>
      </c>
      <c r="AD623" s="120"/>
      <c r="AE623" s="120"/>
      <c r="AF623" s="120"/>
      <c r="AG623" s="120"/>
      <c r="AH623" s="120" t="s">
        <v>230</v>
      </c>
      <c r="AI623" s="121"/>
      <c r="AJ623" s="121"/>
      <c r="AK623" s="121"/>
      <c r="AL623" s="121" t="s">
        <v>19</v>
      </c>
      <c r="AM623" s="121"/>
      <c r="AN623" s="121"/>
      <c r="AO623" s="122"/>
      <c r="AP623" s="123" t="s">
        <v>295</v>
      </c>
      <c r="AQ623" s="123"/>
      <c r="AR623" s="123"/>
      <c r="AS623" s="123"/>
      <c r="AT623" s="123"/>
      <c r="AU623" s="123"/>
      <c r="AV623" s="123"/>
      <c r="AW623" s="123"/>
      <c r="AX623" s="123"/>
    </row>
    <row r="624" spans="1:51" ht="50.1" customHeight="1" x14ac:dyDescent="0.15">
      <c r="A624" s="110">
        <v>1</v>
      </c>
      <c r="B624" s="110">
        <v>1</v>
      </c>
      <c r="C624" s="111" t="s">
        <v>824</v>
      </c>
      <c r="D624" s="111"/>
      <c r="E624" s="112" t="s">
        <v>827</v>
      </c>
      <c r="F624" s="112"/>
      <c r="G624" s="112"/>
      <c r="H624" s="112"/>
      <c r="I624" s="112"/>
      <c r="J624" s="113">
        <v>9010601021385</v>
      </c>
      <c r="K624" s="114"/>
      <c r="L624" s="114"/>
      <c r="M624" s="114"/>
      <c r="N624" s="114"/>
      <c r="O624" s="114"/>
      <c r="P624" s="115" t="s">
        <v>775</v>
      </c>
      <c r="Q624" s="115"/>
      <c r="R624" s="115"/>
      <c r="S624" s="115"/>
      <c r="T624" s="115"/>
      <c r="U624" s="115"/>
      <c r="V624" s="115"/>
      <c r="W624" s="115"/>
      <c r="X624" s="115"/>
      <c r="Y624" s="116">
        <v>617</v>
      </c>
      <c r="Z624" s="117"/>
      <c r="AA624" s="117"/>
      <c r="AB624" s="118"/>
      <c r="AC624" s="99" t="s">
        <v>328</v>
      </c>
      <c r="AD624" s="100"/>
      <c r="AE624" s="100"/>
      <c r="AF624" s="100"/>
      <c r="AG624" s="100"/>
      <c r="AH624" s="101" t="s">
        <v>680</v>
      </c>
      <c r="AI624" s="102"/>
      <c r="AJ624" s="102"/>
      <c r="AK624" s="102"/>
      <c r="AL624" s="103" t="s">
        <v>680</v>
      </c>
      <c r="AM624" s="104"/>
      <c r="AN624" s="104"/>
      <c r="AO624" s="105"/>
      <c r="AP624" s="106"/>
      <c r="AQ624" s="106"/>
      <c r="AR624" s="106"/>
      <c r="AS624" s="106"/>
      <c r="AT624" s="106"/>
      <c r="AU624" s="106"/>
      <c r="AV624" s="106"/>
      <c r="AW624" s="106"/>
      <c r="AX624" s="106"/>
    </row>
    <row r="625" spans="1:51" ht="50.1" customHeight="1" x14ac:dyDescent="0.15">
      <c r="A625" s="110">
        <v>2</v>
      </c>
      <c r="B625" s="110">
        <v>1</v>
      </c>
      <c r="C625" s="111" t="s">
        <v>824</v>
      </c>
      <c r="D625" s="111"/>
      <c r="E625" s="112" t="s">
        <v>787</v>
      </c>
      <c r="F625" s="112"/>
      <c r="G625" s="112"/>
      <c r="H625" s="112"/>
      <c r="I625" s="112"/>
      <c r="J625" s="113">
        <v>6010401015821</v>
      </c>
      <c r="K625" s="114"/>
      <c r="L625" s="114"/>
      <c r="M625" s="114"/>
      <c r="N625" s="114"/>
      <c r="O625" s="114"/>
      <c r="P625" s="115" t="s">
        <v>775</v>
      </c>
      <c r="Q625" s="115"/>
      <c r="R625" s="115"/>
      <c r="S625" s="115"/>
      <c r="T625" s="115"/>
      <c r="U625" s="115"/>
      <c r="V625" s="115"/>
      <c r="W625" s="115"/>
      <c r="X625" s="115"/>
      <c r="Y625" s="116">
        <v>342</v>
      </c>
      <c r="Z625" s="117"/>
      <c r="AA625" s="117"/>
      <c r="AB625" s="118"/>
      <c r="AC625" s="99" t="s">
        <v>328</v>
      </c>
      <c r="AD625" s="100"/>
      <c r="AE625" s="100"/>
      <c r="AF625" s="100"/>
      <c r="AG625" s="100"/>
      <c r="AH625" s="101" t="s">
        <v>680</v>
      </c>
      <c r="AI625" s="102"/>
      <c r="AJ625" s="102"/>
      <c r="AK625" s="102"/>
      <c r="AL625" s="103" t="s">
        <v>680</v>
      </c>
      <c r="AM625" s="104"/>
      <c r="AN625" s="104"/>
      <c r="AO625" s="105"/>
      <c r="AP625" s="106"/>
      <c r="AQ625" s="106"/>
      <c r="AR625" s="106"/>
      <c r="AS625" s="106"/>
      <c r="AT625" s="106"/>
      <c r="AU625" s="106"/>
      <c r="AV625" s="106"/>
      <c r="AW625" s="106"/>
      <c r="AX625" s="106"/>
      <c r="AY625">
        <f>COUNTA($E$625)</f>
        <v>1</v>
      </c>
    </row>
    <row r="626" spans="1:51" ht="50.1" customHeight="1" x14ac:dyDescent="0.15">
      <c r="A626" s="110">
        <v>3</v>
      </c>
      <c r="B626" s="110">
        <v>1</v>
      </c>
      <c r="C626" s="111" t="s">
        <v>824</v>
      </c>
      <c r="D626" s="111"/>
      <c r="E626" s="112" t="s">
        <v>788</v>
      </c>
      <c r="F626" s="112"/>
      <c r="G626" s="112"/>
      <c r="H626" s="112"/>
      <c r="I626" s="112"/>
      <c r="J626" s="113">
        <v>8010401021784</v>
      </c>
      <c r="K626" s="114"/>
      <c r="L626" s="114"/>
      <c r="M626" s="114"/>
      <c r="N626" s="114"/>
      <c r="O626" s="114"/>
      <c r="P626" s="115" t="s">
        <v>775</v>
      </c>
      <c r="Q626" s="115"/>
      <c r="R626" s="115"/>
      <c r="S626" s="115"/>
      <c r="T626" s="115"/>
      <c r="U626" s="115"/>
      <c r="V626" s="115"/>
      <c r="W626" s="115"/>
      <c r="X626" s="115"/>
      <c r="Y626" s="116">
        <v>179</v>
      </c>
      <c r="Z626" s="117"/>
      <c r="AA626" s="117"/>
      <c r="AB626" s="118"/>
      <c r="AC626" s="99" t="s">
        <v>328</v>
      </c>
      <c r="AD626" s="100"/>
      <c r="AE626" s="100"/>
      <c r="AF626" s="100"/>
      <c r="AG626" s="100"/>
      <c r="AH626" s="101" t="s">
        <v>680</v>
      </c>
      <c r="AI626" s="102"/>
      <c r="AJ626" s="102"/>
      <c r="AK626" s="102"/>
      <c r="AL626" s="103" t="s">
        <v>680</v>
      </c>
      <c r="AM626" s="104"/>
      <c r="AN626" s="104"/>
      <c r="AO626" s="105"/>
      <c r="AP626" s="106"/>
      <c r="AQ626" s="106"/>
      <c r="AR626" s="106"/>
      <c r="AS626" s="106"/>
      <c r="AT626" s="106"/>
      <c r="AU626" s="106"/>
      <c r="AV626" s="106"/>
      <c r="AW626" s="106"/>
      <c r="AX626" s="106"/>
      <c r="AY626">
        <f>COUNTA($E$626)</f>
        <v>1</v>
      </c>
    </row>
    <row r="627" spans="1:51" ht="50.1" customHeight="1" x14ac:dyDescent="0.15">
      <c r="A627" s="110">
        <v>4</v>
      </c>
      <c r="B627" s="110">
        <v>1</v>
      </c>
      <c r="C627" s="111" t="s">
        <v>825</v>
      </c>
      <c r="D627" s="111"/>
      <c r="E627" s="112" t="s">
        <v>788</v>
      </c>
      <c r="F627" s="112"/>
      <c r="G627" s="112"/>
      <c r="H627" s="112"/>
      <c r="I627" s="112"/>
      <c r="J627" s="113">
        <v>8010401021784</v>
      </c>
      <c r="K627" s="114"/>
      <c r="L627" s="114"/>
      <c r="M627" s="114"/>
      <c r="N627" s="114"/>
      <c r="O627" s="114"/>
      <c r="P627" s="115" t="s">
        <v>775</v>
      </c>
      <c r="Q627" s="115"/>
      <c r="R627" s="115"/>
      <c r="S627" s="115"/>
      <c r="T627" s="115"/>
      <c r="U627" s="115"/>
      <c r="V627" s="115"/>
      <c r="W627" s="115"/>
      <c r="X627" s="115"/>
      <c r="Y627" s="116">
        <v>10</v>
      </c>
      <c r="Z627" s="117"/>
      <c r="AA627" s="117"/>
      <c r="AB627" s="118"/>
      <c r="AC627" s="99" t="s">
        <v>321</v>
      </c>
      <c r="AD627" s="100"/>
      <c r="AE627" s="100"/>
      <c r="AF627" s="100"/>
      <c r="AG627" s="100"/>
      <c r="AH627" s="101">
        <v>1</v>
      </c>
      <c r="AI627" s="102"/>
      <c r="AJ627" s="102"/>
      <c r="AK627" s="102"/>
      <c r="AL627" s="103">
        <v>100</v>
      </c>
      <c r="AM627" s="104"/>
      <c r="AN627" s="104"/>
      <c r="AO627" s="105"/>
      <c r="AP627" s="106"/>
      <c r="AQ627" s="106"/>
      <c r="AR627" s="106"/>
      <c r="AS627" s="106"/>
      <c r="AT627" s="106"/>
      <c r="AU627" s="106"/>
      <c r="AV627" s="106"/>
      <c r="AW627" s="106"/>
      <c r="AX627" s="106"/>
      <c r="AY627">
        <f>COUNTA($E$627)</f>
        <v>1</v>
      </c>
    </row>
    <row r="628" spans="1:51" ht="50.1" customHeight="1" x14ac:dyDescent="0.15">
      <c r="A628" s="110">
        <v>5</v>
      </c>
      <c r="B628" s="110">
        <v>1</v>
      </c>
      <c r="C628" s="111" t="s">
        <v>825</v>
      </c>
      <c r="D628" s="111"/>
      <c r="E628" s="112" t="s">
        <v>779</v>
      </c>
      <c r="F628" s="112"/>
      <c r="G628" s="112"/>
      <c r="H628" s="112"/>
      <c r="I628" s="112"/>
      <c r="J628" s="113">
        <v>7010001064648</v>
      </c>
      <c r="K628" s="114"/>
      <c r="L628" s="114"/>
      <c r="M628" s="114"/>
      <c r="N628" s="114"/>
      <c r="O628" s="114"/>
      <c r="P628" s="115" t="s">
        <v>775</v>
      </c>
      <c r="Q628" s="115"/>
      <c r="R628" s="115"/>
      <c r="S628" s="115"/>
      <c r="T628" s="115"/>
      <c r="U628" s="115"/>
      <c r="V628" s="115"/>
      <c r="W628" s="115"/>
      <c r="X628" s="115"/>
      <c r="Y628" s="116">
        <v>107</v>
      </c>
      <c r="Z628" s="117"/>
      <c r="AA628" s="117"/>
      <c r="AB628" s="118"/>
      <c r="AC628" s="99" t="s">
        <v>321</v>
      </c>
      <c r="AD628" s="100"/>
      <c r="AE628" s="100"/>
      <c r="AF628" s="100"/>
      <c r="AG628" s="100"/>
      <c r="AH628" s="101">
        <v>1</v>
      </c>
      <c r="AI628" s="102"/>
      <c r="AJ628" s="102"/>
      <c r="AK628" s="102"/>
      <c r="AL628" s="103">
        <v>99</v>
      </c>
      <c r="AM628" s="104"/>
      <c r="AN628" s="104"/>
      <c r="AO628" s="105"/>
      <c r="AP628" s="106"/>
      <c r="AQ628" s="106"/>
      <c r="AR628" s="106"/>
      <c r="AS628" s="106"/>
      <c r="AT628" s="106"/>
      <c r="AU628" s="106"/>
      <c r="AV628" s="106"/>
      <c r="AW628" s="106"/>
      <c r="AX628" s="106"/>
      <c r="AY628">
        <f>COUNTA($E$628)</f>
        <v>1</v>
      </c>
    </row>
    <row r="629" spans="1:51" ht="50.1" customHeight="1" x14ac:dyDescent="0.15">
      <c r="A629" s="110">
        <v>6</v>
      </c>
      <c r="B629" s="110">
        <v>1</v>
      </c>
      <c r="C629" s="111" t="s">
        <v>824</v>
      </c>
      <c r="D629" s="111"/>
      <c r="E629" s="112" t="s">
        <v>779</v>
      </c>
      <c r="F629" s="112"/>
      <c r="G629" s="112"/>
      <c r="H629" s="112"/>
      <c r="I629" s="112"/>
      <c r="J629" s="113">
        <v>7010001064648</v>
      </c>
      <c r="K629" s="114"/>
      <c r="L629" s="114"/>
      <c r="M629" s="114"/>
      <c r="N629" s="114"/>
      <c r="O629" s="114"/>
      <c r="P629" s="115" t="s">
        <v>775</v>
      </c>
      <c r="Q629" s="115"/>
      <c r="R629" s="115"/>
      <c r="S629" s="115"/>
      <c r="T629" s="115"/>
      <c r="U629" s="115"/>
      <c r="V629" s="115"/>
      <c r="W629" s="115"/>
      <c r="X629" s="115"/>
      <c r="Y629" s="116">
        <v>1</v>
      </c>
      <c r="Z629" s="117"/>
      <c r="AA629" s="117"/>
      <c r="AB629" s="118"/>
      <c r="AC629" s="99" t="s">
        <v>328</v>
      </c>
      <c r="AD629" s="100"/>
      <c r="AE629" s="100"/>
      <c r="AF629" s="100"/>
      <c r="AG629" s="100"/>
      <c r="AH629" s="101" t="s">
        <v>680</v>
      </c>
      <c r="AI629" s="102"/>
      <c r="AJ629" s="102"/>
      <c r="AK629" s="102"/>
      <c r="AL629" s="103" t="s">
        <v>680</v>
      </c>
      <c r="AM629" s="104"/>
      <c r="AN629" s="104"/>
      <c r="AO629" s="105"/>
      <c r="AP629" s="106"/>
      <c r="AQ629" s="106"/>
      <c r="AR629" s="106"/>
      <c r="AS629" s="106"/>
      <c r="AT629" s="106"/>
      <c r="AU629" s="106"/>
      <c r="AV629" s="106"/>
      <c r="AW629" s="106"/>
      <c r="AX629" s="106"/>
      <c r="AY629">
        <f>COUNTA($E$629)</f>
        <v>1</v>
      </c>
    </row>
    <row r="630" spans="1:51" ht="50.1" customHeight="1" x14ac:dyDescent="0.15">
      <c r="A630" s="110">
        <v>7</v>
      </c>
      <c r="B630" s="110">
        <v>1</v>
      </c>
      <c r="C630" s="111" t="s">
        <v>825</v>
      </c>
      <c r="D630" s="111"/>
      <c r="E630" s="112" t="s">
        <v>771</v>
      </c>
      <c r="F630" s="112"/>
      <c r="G630" s="112"/>
      <c r="H630" s="112"/>
      <c r="I630" s="112"/>
      <c r="J630" s="113">
        <v>7010601037788</v>
      </c>
      <c r="K630" s="114"/>
      <c r="L630" s="114"/>
      <c r="M630" s="114"/>
      <c r="N630" s="114"/>
      <c r="O630" s="114"/>
      <c r="P630" s="115" t="s">
        <v>775</v>
      </c>
      <c r="Q630" s="115"/>
      <c r="R630" s="115"/>
      <c r="S630" s="115"/>
      <c r="T630" s="115"/>
      <c r="U630" s="115"/>
      <c r="V630" s="115"/>
      <c r="W630" s="115"/>
      <c r="X630" s="115"/>
      <c r="Y630" s="116">
        <v>30</v>
      </c>
      <c r="Z630" s="117"/>
      <c r="AA630" s="117"/>
      <c r="AB630" s="118"/>
      <c r="AC630" s="99" t="s">
        <v>321</v>
      </c>
      <c r="AD630" s="100"/>
      <c r="AE630" s="100"/>
      <c r="AF630" s="100"/>
      <c r="AG630" s="100"/>
      <c r="AH630" s="101">
        <v>2</v>
      </c>
      <c r="AI630" s="102"/>
      <c r="AJ630" s="102"/>
      <c r="AK630" s="102"/>
      <c r="AL630" s="103">
        <v>92</v>
      </c>
      <c r="AM630" s="104"/>
      <c r="AN630" s="104"/>
      <c r="AO630" s="105"/>
      <c r="AP630" s="106"/>
      <c r="AQ630" s="106"/>
      <c r="AR630" s="106"/>
      <c r="AS630" s="106"/>
      <c r="AT630" s="106"/>
      <c r="AU630" s="106"/>
      <c r="AV630" s="106"/>
      <c r="AW630" s="106"/>
      <c r="AX630" s="106"/>
      <c r="AY630">
        <f>COUNTA($E$630)</f>
        <v>1</v>
      </c>
    </row>
    <row r="631" spans="1:51" ht="50.1" customHeight="1" x14ac:dyDescent="0.15">
      <c r="A631" s="110">
        <v>8</v>
      </c>
      <c r="B631" s="110">
        <v>1</v>
      </c>
      <c r="C631" s="111" t="s">
        <v>826</v>
      </c>
      <c r="D631" s="111"/>
      <c r="E631" s="112" t="s">
        <v>771</v>
      </c>
      <c r="F631" s="112"/>
      <c r="G631" s="112"/>
      <c r="H631" s="112"/>
      <c r="I631" s="112"/>
      <c r="J631" s="113">
        <v>7010601037788</v>
      </c>
      <c r="K631" s="114"/>
      <c r="L631" s="114"/>
      <c r="M631" s="114"/>
      <c r="N631" s="114"/>
      <c r="O631" s="114"/>
      <c r="P631" s="115" t="s">
        <v>775</v>
      </c>
      <c r="Q631" s="115"/>
      <c r="R631" s="115"/>
      <c r="S631" s="115"/>
      <c r="T631" s="115"/>
      <c r="U631" s="115"/>
      <c r="V631" s="115"/>
      <c r="W631" s="115"/>
      <c r="X631" s="115"/>
      <c r="Y631" s="116">
        <v>36</v>
      </c>
      <c r="Z631" s="117"/>
      <c r="AA631" s="117"/>
      <c r="AB631" s="118"/>
      <c r="AC631" s="99" t="s">
        <v>322</v>
      </c>
      <c r="AD631" s="100"/>
      <c r="AE631" s="100"/>
      <c r="AF631" s="100"/>
      <c r="AG631" s="100"/>
      <c r="AH631" s="101">
        <v>2</v>
      </c>
      <c r="AI631" s="102"/>
      <c r="AJ631" s="102"/>
      <c r="AK631" s="102"/>
      <c r="AL631" s="103">
        <v>89</v>
      </c>
      <c r="AM631" s="104"/>
      <c r="AN631" s="104"/>
      <c r="AO631" s="105"/>
      <c r="AP631" s="106"/>
      <c r="AQ631" s="106"/>
      <c r="AR631" s="106"/>
      <c r="AS631" s="106"/>
      <c r="AT631" s="106"/>
      <c r="AU631" s="106"/>
      <c r="AV631" s="106"/>
      <c r="AW631" s="106"/>
      <c r="AX631" s="106"/>
      <c r="AY631">
        <f>COUNTA($E$631)</f>
        <v>1</v>
      </c>
    </row>
    <row r="632" spans="1:51" ht="50.1" customHeight="1" x14ac:dyDescent="0.15">
      <c r="A632" s="110">
        <v>9</v>
      </c>
      <c r="B632" s="110">
        <v>1</v>
      </c>
      <c r="C632" s="111" t="s">
        <v>825</v>
      </c>
      <c r="D632" s="111"/>
      <c r="E632" s="112" t="s">
        <v>828</v>
      </c>
      <c r="F632" s="112"/>
      <c r="G632" s="112"/>
      <c r="H632" s="112"/>
      <c r="I632" s="112"/>
      <c r="J632" s="113">
        <v>4010001049866</v>
      </c>
      <c r="K632" s="114"/>
      <c r="L632" s="114"/>
      <c r="M632" s="114"/>
      <c r="N632" s="114"/>
      <c r="O632" s="114"/>
      <c r="P632" s="115" t="s">
        <v>775</v>
      </c>
      <c r="Q632" s="115"/>
      <c r="R632" s="115"/>
      <c r="S632" s="115"/>
      <c r="T632" s="115"/>
      <c r="U632" s="115"/>
      <c r="V632" s="115"/>
      <c r="W632" s="115"/>
      <c r="X632" s="115"/>
      <c r="Y632" s="116">
        <v>18</v>
      </c>
      <c r="Z632" s="117"/>
      <c r="AA632" s="117"/>
      <c r="AB632" s="118"/>
      <c r="AC632" s="99" t="s">
        <v>321</v>
      </c>
      <c r="AD632" s="100"/>
      <c r="AE632" s="100"/>
      <c r="AF632" s="100"/>
      <c r="AG632" s="100"/>
      <c r="AH632" s="101">
        <v>2</v>
      </c>
      <c r="AI632" s="102"/>
      <c r="AJ632" s="102"/>
      <c r="AK632" s="102"/>
      <c r="AL632" s="103">
        <v>83</v>
      </c>
      <c r="AM632" s="104"/>
      <c r="AN632" s="104"/>
      <c r="AO632" s="105"/>
      <c r="AP632" s="106"/>
      <c r="AQ632" s="106"/>
      <c r="AR632" s="106"/>
      <c r="AS632" s="106"/>
      <c r="AT632" s="106"/>
      <c r="AU632" s="106"/>
      <c r="AV632" s="106"/>
      <c r="AW632" s="106"/>
      <c r="AX632" s="106"/>
      <c r="AY632">
        <f>COUNTA($E$632)</f>
        <v>1</v>
      </c>
    </row>
    <row r="633" spans="1:51" ht="50.1" customHeight="1" x14ac:dyDescent="0.15">
      <c r="A633" s="110">
        <v>10</v>
      </c>
      <c r="B633" s="110">
        <v>1</v>
      </c>
      <c r="C633" s="111" t="s">
        <v>824</v>
      </c>
      <c r="D633" s="111"/>
      <c r="E633" s="112" t="s">
        <v>828</v>
      </c>
      <c r="F633" s="112"/>
      <c r="G633" s="112"/>
      <c r="H633" s="112"/>
      <c r="I633" s="112"/>
      <c r="J633" s="113">
        <v>4010001049866</v>
      </c>
      <c r="K633" s="114"/>
      <c r="L633" s="114"/>
      <c r="M633" s="114"/>
      <c r="N633" s="114"/>
      <c r="O633" s="114"/>
      <c r="P633" s="115" t="s">
        <v>775</v>
      </c>
      <c r="Q633" s="115"/>
      <c r="R633" s="115"/>
      <c r="S633" s="115"/>
      <c r="T633" s="115"/>
      <c r="U633" s="115"/>
      <c r="V633" s="115"/>
      <c r="W633" s="115"/>
      <c r="X633" s="115"/>
      <c r="Y633" s="116">
        <v>6</v>
      </c>
      <c r="Z633" s="117"/>
      <c r="AA633" s="117"/>
      <c r="AB633" s="118"/>
      <c r="AC633" s="99" t="s">
        <v>328</v>
      </c>
      <c r="AD633" s="100"/>
      <c r="AE633" s="100"/>
      <c r="AF633" s="100"/>
      <c r="AG633" s="100"/>
      <c r="AH633" s="101" t="s">
        <v>680</v>
      </c>
      <c r="AI633" s="102"/>
      <c r="AJ633" s="102"/>
      <c r="AK633" s="102"/>
      <c r="AL633" s="103" t="s">
        <v>680</v>
      </c>
      <c r="AM633" s="104"/>
      <c r="AN633" s="104"/>
      <c r="AO633" s="105"/>
      <c r="AP633" s="106"/>
      <c r="AQ633" s="106"/>
      <c r="AR633" s="106"/>
      <c r="AS633" s="106"/>
      <c r="AT633" s="106"/>
      <c r="AU633" s="106"/>
      <c r="AV633" s="106"/>
      <c r="AW633" s="106"/>
      <c r="AX633" s="106"/>
      <c r="AY633">
        <f>COUNTA($E$633)</f>
        <v>1</v>
      </c>
    </row>
    <row r="634" spans="1:51" ht="50.1" customHeight="1" x14ac:dyDescent="0.15">
      <c r="A634" s="110">
        <v>11</v>
      </c>
      <c r="B634" s="110">
        <v>1</v>
      </c>
      <c r="C634" s="111" t="s">
        <v>824</v>
      </c>
      <c r="D634" s="111"/>
      <c r="E634" s="112" t="s">
        <v>829</v>
      </c>
      <c r="F634" s="112"/>
      <c r="G634" s="112"/>
      <c r="H634" s="112"/>
      <c r="I634" s="112"/>
      <c r="J634" s="113">
        <v>4010001008772</v>
      </c>
      <c r="K634" s="114"/>
      <c r="L634" s="114"/>
      <c r="M634" s="114"/>
      <c r="N634" s="114"/>
      <c r="O634" s="114"/>
      <c r="P634" s="115" t="s">
        <v>775</v>
      </c>
      <c r="Q634" s="115"/>
      <c r="R634" s="115"/>
      <c r="S634" s="115"/>
      <c r="T634" s="115"/>
      <c r="U634" s="115"/>
      <c r="V634" s="115"/>
      <c r="W634" s="115"/>
      <c r="X634" s="115"/>
      <c r="Y634" s="116">
        <v>10</v>
      </c>
      <c r="Z634" s="117"/>
      <c r="AA634" s="117"/>
      <c r="AB634" s="118"/>
      <c r="AC634" s="99" t="s">
        <v>328</v>
      </c>
      <c r="AD634" s="100"/>
      <c r="AE634" s="100"/>
      <c r="AF634" s="100"/>
      <c r="AG634" s="100"/>
      <c r="AH634" s="101" t="s">
        <v>680</v>
      </c>
      <c r="AI634" s="102"/>
      <c r="AJ634" s="102"/>
      <c r="AK634" s="102"/>
      <c r="AL634" s="103" t="s">
        <v>680</v>
      </c>
      <c r="AM634" s="104"/>
      <c r="AN634" s="104"/>
      <c r="AO634" s="105"/>
      <c r="AP634" s="106"/>
      <c r="AQ634" s="106"/>
      <c r="AR634" s="106"/>
      <c r="AS634" s="106"/>
      <c r="AT634" s="106"/>
      <c r="AU634" s="106"/>
      <c r="AV634" s="106"/>
      <c r="AW634" s="106"/>
      <c r="AX634" s="106"/>
      <c r="AY634">
        <f>COUNTA($E$634)</f>
        <v>1</v>
      </c>
    </row>
    <row r="635" spans="1:51" ht="50.1" customHeight="1" x14ac:dyDescent="0.15">
      <c r="A635" s="110">
        <v>12</v>
      </c>
      <c r="B635" s="110">
        <v>1</v>
      </c>
      <c r="C635" s="111" t="s">
        <v>824</v>
      </c>
      <c r="D635" s="111"/>
      <c r="E635" s="112" t="s">
        <v>830</v>
      </c>
      <c r="F635" s="112"/>
      <c r="G635" s="112"/>
      <c r="H635" s="112"/>
      <c r="I635" s="112"/>
      <c r="J635" s="113">
        <v>7010401022924</v>
      </c>
      <c r="K635" s="114"/>
      <c r="L635" s="114"/>
      <c r="M635" s="114"/>
      <c r="N635" s="114"/>
      <c r="O635" s="114"/>
      <c r="P635" s="115" t="s">
        <v>775</v>
      </c>
      <c r="Q635" s="115"/>
      <c r="R635" s="115"/>
      <c r="S635" s="115"/>
      <c r="T635" s="115"/>
      <c r="U635" s="115"/>
      <c r="V635" s="115"/>
      <c r="W635" s="115"/>
      <c r="X635" s="115"/>
      <c r="Y635" s="116">
        <v>4</v>
      </c>
      <c r="Z635" s="117"/>
      <c r="AA635" s="117"/>
      <c r="AB635" s="118"/>
      <c r="AC635" s="99" t="s">
        <v>328</v>
      </c>
      <c r="AD635" s="100"/>
      <c r="AE635" s="100"/>
      <c r="AF635" s="100"/>
      <c r="AG635" s="100"/>
      <c r="AH635" s="101" t="s">
        <v>680</v>
      </c>
      <c r="AI635" s="102"/>
      <c r="AJ635" s="102"/>
      <c r="AK635" s="102"/>
      <c r="AL635" s="103" t="s">
        <v>680</v>
      </c>
      <c r="AM635" s="104"/>
      <c r="AN635" s="104"/>
      <c r="AO635" s="105"/>
      <c r="AP635" s="106"/>
      <c r="AQ635" s="106"/>
      <c r="AR635" s="106"/>
      <c r="AS635" s="106"/>
      <c r="AT635" s="106"/>
      <c r="AU635" s="106"/>
      <c r="AV635" s="106"/>
      <c r="AW635" s="106"/>
      <c r="AX635" s="106"/>
      <c r="AY635">
        <f>COUNTA($E$635)</f>
        <v>1</v>
      </c>
    </row>
    <row r="636" spans="1:51" ht="50.1" customHeight="1" x14ac:dyDescent="0.15">
      <c r="A636" s="110">
        <v>13</v>
      </c>
      <c r="B636" s="110">
        <v>1</v>
      </c>
      <c r="C636" s="111" t="s">
        <v>825</v>
      </c>
      <c r="D636" s="111"/>
      <c r="E636" s="112" t="s">
        <v>831</v>
      </c>
      <c r="F636" s="112"/>
      <c r="G636" s="112"/>
      <c r="H636" s="112"/>
      <c r="I636" s="112"/>
      <c r="J636" s="113">
        <v>7010401157737</v>
      </c>
      <c r="K636" s="114"/>
      <c r="L636" s="114"/>
      <c r="M636" s="114"/>
      <c r="N636" s="114"/>
      <c r="O636" s="114"/>
      <c r="P636" s="115" t="s">
        <v>775</v>
      </c>
      <c r="Q636" s="115"/>
      <c r="R636" s="115"/>
      <c r="S636" s="115"/>
      <c r="T636" s="115"/>
      <c r="U636" s="115"/>
      <c r="V636" s="115"/>
      <c r="W636" s="115"/>
      <c r="X636" s="115"/>
      <c r="Y636" s="116">
        <v>2</v>
      </c>
      <c r="Z636" s="117"/>
      <c r="AA636" s="117"/>
      <c r="AB636" s="118"/>
      <c r="AC636" s="99" t="s">
        <v>321</v>
      </c>
      <c r="AD636" s="100"/>
      <c r="AE636" s="100"/>
      <c r="AF636" s="100"/>
      <c r="AG636" s="100"/>
      <c r="AH636" s="101">
        <v>1</v>
      </c>
      <c r="AI636" s="102"/>
      <c r="AJ636" s="102"/>
      <c r="AK636" s="102"/>
      <c r="AL636" s="103">
        <v>90</v>
      </c>
      <c r="AM636" s="104"/>
      <c r="AN636" s="104"/>
      <c r="AO636" s="105"/>
      <c r="AP636" s="106"/>
      <c r="AQ636" s="106"/>
      <c r="AR636" s="106"/>
      <c r="AS636" s="106"/>
      <c r="AT636" s="106"/>
      <c r="AU636" s="106"/>
      <c r="AV636" s="106"/>
      <c r="AW636" s="106"/>
      <c r="AX636" s="106"/>
      <c r="AY636">
        <f>COUNTA($E$636)</f>
        <v>1</v>
      </c>
    </row>
    <row r="637" spans="1:51" ht="50.1" customHeight="1" x14ac:dyDescent="0.15">
      <c r="A637" s="110">
        <v>14</v>
      </c>
      <c r="B637" s="110">
        <v>1</v>
      </c>
      <c r="C637" s="111" t="s">
        <v>825</v>
      </c>
      <c r="D637" s="111"/>
      <c r="E637" s="112" t="s">
        <v>832</v>
      </c>
      <c r="F637" s="112"/>
      <c r="G637" s="112"/>
      <c r="H637" s="112"/>
      <c r="I637" s="112"/>
      <c r="J637" s="113">
        <v>2011101020396</v>
      </c>
      <c r="K637" s="114"/>
      <c r="L637" s="114"/>
      <c r="M637" s="114"/>
      <c r="N637" s="114"/>
      <c r="O637" s="114"/>
      <c r="P637" s="115" t="s">
        <v>775</v>
      </c>
      <c r="Q637" s="115"/>
      <c r="R637" s="115"/>
      <c r="S637" s="115"/>
      <c r="T637" s="115"/>
      <c r="U637" s="115"/>
      <c r="V637" s="115"/>
      <c r="W637" s="115"/>
      <c r="X637" s="115"/>
      <c r="Y637" s="116">
        <v>0.3</v>
      </c>
      <c r="Z637" s="117"/>
      <c r="AA637" s="117"/>
      <c r="AB637" s="118"/>
      <c r="AC637" s="99" t="s">
        <v>321</v>
      </c>
      <c r="AD637" s="100"/>
      <c r="AE637" s="100"/>
      <c r="AF637" s="100"/>
      <c r="AG637" s="100"/>
      <c r="AH637" s="101">
        <v>2</v>
      </c>
      <c r="AI637" s="102"/>
      <c r="AJ637" s="102"/>
      <c r="AK637" s="102"/>
      <c r="AL637" s="103">
        <v>97</v>
      </c>
      <c r="AM637" s="104"/>
      <c r="AN637" s="104"/>
      <c r="AO637" s="105"/>
      <c r="AP637" s="106"/>
      <c r="AQ637" s="106"/>
      <c r="AR637" s="106"/>
      <c r="AS637" s="106"/>
      <c r="AT637" s="106"/>
      <c r="AU637" s="106"/>
      <c r="AV637" s="106"/>
      <c r="AW637" s="106"/>
      <c r="AX637" s="106"/>
      <c r="AY637">
        <f>COUNTA($E$637)</f>
        <v>1</v>
      </c>
    </row>
    <row r="638" spans="1:51" ht="30" hidden="1" customHeight="1" x14ac:dyDescent="0.15">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275" priority="805">
      <formula>IF(RIGHT(TEXT(P15,"0.#"),1)=".",FALSE,TRUE)</formula>
    </cfRule>
    <cfRule type="expression" dxfId="1274" priority="806">
      <formula>IF(RIGHT(TEXT(P15,"0.#"),1)=".",TRUE,FALSE)</formula>
    </cfRule>
  </conditionalFormatting>
  <conditionalFormatting sqref="P19:AQ19">
    <cfRule type="expression" dxfId="1273" priority="803">
      <formula>IF(RIGHT(TEXT(P19,"0.#"),1)=".",FALSE,TRUE)</formula>
    </cfRule>
    <cfRule type="expression" dxfId="1272" priority="804">
      <formula>IF(RIGHT(TEXT(P19,"0.#"),1)=".",TRUE,FALSE)</formula>
    </cfRule>
  </conditionalFormatting>
  <conditionalFormatting sqref="Y304">
    <cfRule type="expression" dxfId="1271" priority="801">
      <formula>IF(RIGHT(TEXT(Y304,"0.#"),1)=".",FALSE,TRUE)</formula>
    </cfRule>
    <cfRule type="expression" dxfId="1270" priority="802">
      <formula>IF(RIGHT(TEXT(Y304,"0.#"),1)=".",TRUE,FALSE)</formula>
    </cfRule>
  </conditionalFormatting>
  <conditionalFormatting sqref="Y313">
    <cfRule type="expression" dxfId="1269" priority="799">
      <formula>IF(RIGHT(TEXT(Y313,"0.#"),1)=".",FALSE,TRUE)</formula>
    </cfRule>
    <cfRule type="expression" dxfId="1268" priority="800">
      <formula>IF(RIGHT(TEXT(Y313,"0.#"),1)=".",TRUE,FALSE)</formula>
    </cfRule>
  </conditionalFormatting>
  <conditionalFormatting sqref="Y344:Y351 Y342 Y331:Y338 Y329 Y318:Y325 Y316">
    <cfRule type="expression" dxfId="1267" priority="779">
      <formula>IF(RIGHT(TEXT(Y316,"0.#"),1)=".",FALSE,TRUE)</formula>
    </cfRule>
    <cfRule type="expression" dxfId="1266" priority="780">
      <formula>IF(RIGHT(TEXT(Y316,"0.#"),1)=".",TRUE,FALSE)</formula>
    </cfRule>
  </conditionalFormatting>
  <conditionalFormatting sqref="P16:AQ18 P13:AQ14">
    <cfRule type="expression" dxfId="1265" priority="797">
      <formula>IF(RIGHT(TEXT(P13,"0.#"),1)=".",FALSE,TRUE)</formula>
    </cfRule>
    <cfRule type="expression" dxfId="1264" priority="798">
      <formula>IF(RIGHT(TEXT(P13,"0.#"),1)=".",TRUE,FALSE)</formula>
    </cfRule>
  </conditionalFormatting>
  <conditionalFormatting sqref="P20:AJ20">
    <cfRule type="expression" dxfId="1263" priority="795">
      <formula>IF(RIGHT(TEXT(P20,"0.#"),1)=".",FALSE,TRUE)</formula>
    </cfRule>
    <cfRule type="expression" dxfId="1262" priority="796">
      <formula>IF(RIGHT(TEXT(P20,"0.#"),1)=".",TRUE,FALSE)</formula>
    </cfRule>
  </conditionalFormatting>
  <conditionalFormatting sqref="AE33 AQ33">
    <cfRule type="expression" dxfId="1261" priority="793">
      <formula>IF(RIGHT(TEXT(AE33,"0.#"),1)=".",FALSE,TRUE)</formula>
    </cfRule>
    <cfRule type="expression" dxfId="1260" priority="794">
      <formula>IF(RIGHT(TEXT(AE33,"0.#"),1)=".",TRUE,FALSE)</formula>
    </cfRule>
  </conditionalFormatting>
  <conditionalFormatting sqref="Y305:Y312 Y303">
    <cfRule type="expression" dxfId="1259" priority="791">
      <formula>IF(RIGHT(TEXT(Y303,"0.#"),1)=".",FALSE,TRUE)</formula>
    </cfRule>
    <cfRule type="expression" dxfId="1258" priority="792">
      <formula>IF(RIGHT(TEXT(Y303,"0.#"),1)=".",TRUE,FALSE)</formula>
    </cfRule>
  </conditionalFormatting>
  <conditionalFormatting sqref="AU304">
    <cfRule type="expression" dxfId="1257" priority="789">
      <formula>IF(RIGHT(TEXT(AU304,"0.#"),1)=".",FALSE,TRUE)</formula>
    </cfRule>
    <cfRule type="expression" dxfId="1256" priority="790">
      <formula>IF(RIGHT(TEXT(AU304,"0.#"),1)=".",TRUE,FALSE)</formula>
    </cfRule>
  </conditionalFormatting>
  <conditionalFormatting sqref="AU313">
    <cfRule type="expression" dxfId="1255" priority="787">
      <formula>IF(RIGHT(TEXT(AU313,"0.#"),1)=".",FALSE,TRUE)</formula>
    </cfRule>
    <cfRule type="expression" dxfId="1254" priority="788">
      <formula>IF(RIGHT(TEXT(AU313,"0.#"),1)=".",TRUE,FALSE)</formula>
    </cfRule>
  </conditionalFormatting>
  <conditionalFormatting sqref="AU305:AU312 AU303">
    <cfRule type="expression" dxfId="1253" priority="785">
      <formula>IF(RIGHT(TEXT(AU303,"0.#"),1)=".",FALSE,TRUE)</formula>
    </cfRule>
    <cfRule type="expression" dxfId="1252" priority="786">
      <formula>IF(RIGHT(TEXT(AU303,"0.#"),1)=".",TRUE,FALSE)</formula>
    </cfRule>
  </conditionalFormatting>
  <conditionalFormatting sqref="Y343 Y330 Y317">
    <cfRule type="expression" dxfId="1251" priority="783">
      <formula>IF(RIGHT(TEXT(Y317,"0.#"),1)=".",FALSE,TRUE)</formula>
    </cfRule>
    <cfRule type="expression" dxfId="1250" priority="784">
      <formula>IF(RIGHT(TEXT(Y317,"0.#"),1)=".",TRUE,FALSE)</formula>
    </cfRule>
  </conditionalFormatting>
  <conditionalFormatting sqref="Y352 Y339 Y326">
    <cfRule type="expression" dxfId="1249" priority="781">
      <formula>IF(RIGHT(TEXT(Y326,"0.#"),1)=".",FALSE,TRUE)</formula>
    </cfRule>
    <cfRule type="expression" dxfId="1248" priority="782">
      <formula>IF(RIGHT(TEXT(Y326,"0.#"),1)=".",TRUE,FALSE)</formula>
    </cfRule>
  </conditionalFormatting>
  <conditionalFormatting sqref="AU343 AU330 AU317">
    <cfRule type="expression" dxfId="1247" priority="777">
      <formula>IF(RIGHT(TEXT(AU317,"0.#"),1)=".",FALSE,TRUE)</formula>
    </cfRule>
    <cfRule type="expression" dxfId="1246" priority="778">
      <formula>IF(RIGHT(TEXT(AU317,"0.#"),1)=".",TRUE,FALSE)</formula>
    </cfRule>
  </conditionalFormatting>
  <conditionalFormatting sqref="AU352 AU339 AU326">
    <cfRule type="expression" dxfId="1245" priority="775">
      <formula>IF(RIGHT(TEXT(AU326,"0.#"),1)=".",FALSE,TRUE)</formula>
    </cfRule>
    <cfRule type="expression" dxfId="1244" priority="776">
      <formula>IF(RIGHT(TEXT(AU326,"0.#"),1)=".",TRUE,FALSE)</formula>
    </cfRule>
  </conditionalFormatting>
  <conditionalFormatting sqref="AU344:AU351 AU342 AU331:AU338 AU329 AU318:AU325 AU316">
    <cfRule type="expression" dxfId="1243" priority="773">
      <formula>IF(RIGHT(TEXT(AU316,"0.#"),1)=".",FALSE,TRUE)</formula>
    </cfRule>
    <cfRule type="expression" dxfId="1242" priority="774">
      <formula>IF(RIGHT(TEXT(AU316,"0.#"),1)=".",TRUE,FALSE)</formula>
    </cfRule>
  </conditionalFormatting>
  <conditionalFormatting sqref="AI33">
    <cfRule type="expression" dxfId="1241" priority="771">
      <formula>IF(RIGHT(TEXT(AI33,"0.#"),1)=".",FALSE,TRUE)</formula>
    </cfRule>
    <cfRule type="expression" dxfId="1240" priority="772">
      <formula>IF(RIGHT(TEXT(AI33,"0.#"),1)=".",TRUE,FALSE)</formula>
    </cfRule>
  </conditionalFormatting>
  <conditionalFormatting sqref="AM33">
    <cfRule type="expression" dxfId="1239" priority="769">
      <formula>IF(RIGHT(TEXT(AM33,"0.#"),1)=".",FALSE,TRUE)</formula>
    </cfRule>
    <cfRule type="expression" dxfId="1238" priority="770">
      <formula>IF(RIGHT(TEXT(AM33,"0.#"),1)=".",TRUE,FALSE)</formula>
    </cfRule>
  </conditionalFormatting>
  <conditionalFormatting sqref="AE34">
    <cfRule type="expression" dxfId="1237" priority="767">
      <formula>IF(RIGHT(TEXT(AE34,"0.#"),1)=".",FALSE,TRUE)</formula>
    </cfRule>
    <cfRule type="expression" dxfId="1236" priority="768">
      <formula>IF(RIGHT(TEXT(AE34,"0.#"),1)=".",TRUE,FALSE)</formula>
    </cfRule>
  </conditionalFormatting>
  <conditionalFormatting sqref="AI34">
    <cfRule type="expression" dxfId="1235" priority="765">
      <formula>IF(RIGHT(TEXT(AI34,"0.#"),1)=".",FALSE,TRUE)</formula>
    </cfRule>
    <cfRule type="expression" dxfId="1234" priority="766">
      <formula>IF(RIGHT(TEXT(AI34,"0.#"),1)=".",TRUE,FALSE)</formula>
    </cfRule>
  </conditionalFormatting>
  <conditionalFormatting sqref="AM34">
    <cfRule type="expression" dxfId="1233" priority="763">
      <formula>IF(RIGHT(TEXT(AM34,"0.#"),1)=".",FALSE,TRUE)</formula>
    </cfRule>
    <cfRule type="expression" dxfId="1232" priority="764">
      <formula>IF(RIGHT(TEXT(AM34,"0.#"),1)=".",TRUE,FALSE)</formula>
    </cfRule>
  </conditionalFormatting>
  <conditionalFormatting sqref="AQ34">
    <cfRule type="expression" dxfId="1231" priority="761">
      <formula>IF(RIGHT(TEXT(AQ34,"0.#"),1)=".",FALSE,TRUE)</formula>
    </cfRule>
    <cfRule type="expression" dxfId="1230" priority="762">
      <formula>IF(RIGHT(TEXT(AQ34,"0.#"),1)=".",TRUE,FALSE)</formula>
    </cfRule>
  </conditionalFormatting>
  <conditionalFormatting sqref="AE211">
    <cfRule type="expression" dxfId="1229" priority="759">
      <formula>IF(RIGHT(TEXT(AE211,"0.#"),1)=".",FALSE,TRUE)</formula>
    </cfRule>
    <cfRule type="expression" dxfId="1228" priority="760">
      <formula>IF(RIGHT(TEXT(AE211,"0.#"),1)=".",TRUE,FALSE)</formula>
    </cfRule>
  </conditionalFormatting>
  <conditionalFormatting sqref="AE212">
    <cfRule type="expression" dxfId="1227" priority="757">
      <formula>IF(RIGHT(TEXT(AE212,"0.#"),1)=".",FALSE,TRUE)</formula>
    </cfRule>
    <cfRule type="expression" dxfId="1226" priority="758">
      <formula>IF(RIGHT(TEXT(AE212,"0.#"),1)=".",TRUE,FALSE)</formula>
    </cfRule>
  </conditionalFormatting>
  <conditionalFormatting sqref="AE213">
    <cfRule type="expression" dxfId="1225" priority="755">
      <formula>IF(RIGHT(TEXT(AE213,"0.#"),1)=".",FALSE,TRUE)</formula>
    </cfRule>
    <cfRule type="expression" dxfId="1224" priority="756">
      <formula>IF(RIGHT(TEXT(AE213,"0.#"),1)=".",TRUE,FALSE)</formula>
    </cfRule>
  </conditionalFormatting>
  <conditionalFormatting sqref="AI213">
    <cfRule type="expression" dxfId="1223" priority="753">
      <formula>IF(RIGHT(TEXT(AI213,"0.#"),1)=".",FALSE,TRUE)</formula>
    </cfRule>
    <cfRule type="expression" dxfId="1222" priority="754">
      <formula>IF(RIGHT(TEXT(AI213,"0.#"),1)=".",TRUE,FALSE)</formula>
    </cfRule>
  </conditionalFormatting>
  <conditionalFormatting sqref="AI212">
    <cfRule type="expression" dxfId="1221" priority="751">
      <formula>IF(RIGHT(TEXT(AI212,"0.#"),1)=".",FALSE,TRUE)</formula>
    </cfRule>
    <cfRule type="expression" dxfId="1220" priority="752">
      <formula>IF(RIGHT(TEXT(AI212,"0.#"),1)=".",TRUE,FALSE)</formula>
    </cfRule>
  </conditionalFormatting>
  <conditionalFormatting sqref="AI211">
    <cfRule type="expression" dxfId="1219" priority="749">
      <formula>IF(RIGHT(TEXT(AI211,"0.#"),1)=".",FALSE,TRUE)</formula>
    </cfRule>
    <cfRule type="expression" dxfId="1218" priority="750">
      <formula>IF(RIGHT(TEXT(AI211,"0.#"),1)=".",TRUE,FALSE)</formula>
    </cfRule>
  </conditionalFormatting>
  <conditionalFormatting sqref="AM211">
    <cfRule type="expression" dxfId="1217" priority="747">
      <formula>IF(RIGHT(TEXT(AM211,"0.#"),1)=".",FALSE,TRUE)</formula>
    </cfRule>
    <cfRule type="expression" dxfId="1216" priority="748">
      <formula>IF(RIGHT(TEXT(AM211,"0.#"),1)=".",TRUE,FALSE)</formula>
    </cfRule>
  </conditionalFormatting>
  <conditionalFormatting sqref="AM212">
    <cfRule type="expression" dxfId="1215" priority="745">
      <formula>IF(RIGHT(TEXT(AM212,"0.#"),1)=".",FALSE,TRUE)</formula>
    </cfRule>
    <cfRule type="expression" dxfId="1214" priority="746">
      <formula>IF(RIGHT(TEXT(AM212,"0.#"),1)=".",TRUE,FALSE)</formula>
    </cfRule>
  </conditionalFormatting>
  <conditionalFormatting sqref="AM213">
    <cfRule type="expression" dxfId="1213" priority="743">
      <formula>IF(RIGHT(TEXT(AM213,"0.#"),1)=".",FALSE,TRUE)</formula>
    </cfRule>
    <cfRule type="expression" dxfId="1212" priority="744">
      <formula>IF(RIGHT(TEXT(AM213,"0.#"),1)=".",TRUE,FALSE)</formula>
    </cfRule>
  </conditionalFormatting>
  <conditionalFormatting sqref="AL361:AO388">
    <cfRule type="expression" dxfId="1211" priority="739">
      <formula>IF(AND(AL361&gt;=0, RIGHT(TEXT(AL361,"0.#"),1)&lt;&gt;"."),TRUE,FALSE)</formula>
    </cfRule>
    <cfRule type="expression" dxfId="1210" priority="740">
      <formula>IF(AND(AL361&gt;=0, RIGHT(TEXT(AL361,"0.#"),1)="."),TRUE,FALSE)</formula>
    </cfRule>
    <cfRule type="expression" dxfId="1209" priority="741">
      <formula>IF(AND(AL361&lt;0, RIGHT(TEXT(AL361,"0.#"),1)&lt;&gt;"."),TRUE,FALSE)</formula>
    </cfRule>
    <cfRule type="expression" dxfId="1208" priority="742">
      <formula>IF(AND(AL361&lt;0, RIGHT(TEXT(AL361,"0.#"),1)="."),TRUE,FALSE)</formula>
    </cfRule>
  </conditionalFormatting>
  <conditionalFormatting sqref="AQ211:AQ213">
    <cfRule type="expression" dxfId="1207" priority="737">
      <formula>IF(RIGHT(TEXT(AQ211,"0.#"),1)=".",FALSE,TRUE)</formula>
    </cfRule>
    <cfRule type="expression" dxfId="1206" priority="738">
      <formula>IF(RIGHT(TEXT(AQ211,"0.#"),1)=".",TRUE,FALSE)</formula>
    </cfRule>
  </conditionalFormatting>
  <conditionalFormatting sqref="AU211:AU213">
    <cfRule type="expression" dxfId="1205" priority="735">
      <formula>IF(RIGHT(TEXT(AU211,"0.#"),1)=".",FALSE,TRUE)</formula>
    </cfRule>
    <cfRule type="expression" dxfId="1204" priority="736">
      <formula>IF(RIGHT(TEXT(AU211,"0.#"),1)=".",TRUE,FALSE)</formula>
    </cfRule>
  </conditionalFormatting>
  <conditionalFormatting sqref="Y361:Y388">
    <cfRule type="expression" dxfId="1203" priority="733">
      <formula>IF(RIGHT(TEXT(Y361,"0.#"),1)=".",FALSE,TRUE)</formula>
    </cfRule>
    <cfRule type="expression" dxfId="1202" priority="734">
      <formula>IF(RIGHT(TEXT(Y361,"0.#"),1)=".",TRUE,FALSE)</formula>
    </cfRule>
  </conditionalFormatting>
  <conditionalFormatting sqref="AL624:AO653">
    <cfRule type="expression" dxfId="1201" priority="729">
      <formula>IF(AND(AL624&gt;=0, RIGHT(TEXT(AL624,"0.#"),1)&lt;&gt;"."),TRUE,FALSE)</formula>
    </cfRule>
    <cfRule type="expression" dxfId="1200" priority="730">
      <formula>IF(AND(AL624&gt;=0, RIGHT(TEXT(AL624,"0.#"),1)="."),TRUE,FALSE)</formula>
    </cfRule>
    <cfRule type="expression" dxfId="1199" priority="731">
      <formula>IF(AND(AL624&lt;0, RIGHT(TEXT(AL624,"0.#"),1)&lt;&gt;"."),TRUE,FALSE)</formula>
    </cfRule>
    <cfRule type="expression" dxfId="1198" priority="732">
      <formula>IF(AND(AL624&lt;0, RIGHT(TEXT(AL624,"0.#"),1)="."),TRUE,FALSE)</formula>
    </cfRule>
  </conditionalFormatting>
  <conditionalFormatting sqref="Y624:Y653">
    <cfRule type="expression" dxfId="1197" priority="727">
      <formula>IF(RIGHT(TEXT(Y624,"0.#"),1)=".",FALSE,TRUE)</formula>
    </cfRule>
    <cfRule type="expression" dxfId="1196" priority="728">
      <formula>IF(RIGHT(TEXT(Y624,"0.#"),1)=".",TRUE,FALSE)</formula>
    </cfRule>
  </conditionalFormatting>
  <conditionalFormatting sqref="AL359:AO360">
    <cfRule type="expression" dxfId="1195" priority="723">
      <formula>IF(AND(AL359&gt;=0, RIGHT(TEXT(AL359,"0.#"),1)&lt;&gt;"."),TRUE,FALSE)</formula>
    </cfRule>
    <cfRule type="expression" dxfId="1194" priority="724">
      <formula>IF(AND(AL359&gt;=0, RIGHT(TEXT(AL359,"0.#"),1)="."),TRUE,FALSE)</formula>
    </cfRule>
    <cfRule type="expression" dxfId="1193" priority="725">
      <formula>IF(AND(AL359&lt;0, RIGHT(TEXT(AL359,"0.#"),1)&lt;&gt;"."),TRUE,FALSE)</formula>
    </cfRule>
    <cfRule type="expression" dxfId="1192" priority="726">
      <formula>IF(AND(AL359&lt;0, RIGHT(TEXT(AL359,"0.#"),1)="."),TRUE,FALSE)</formula>
    </cfRule>
  </conditionalFormatting>
  <conditionalFormatting sqref="Y359:Y360">
    <cfRule type="expression" dxfId="1191" priority="721">
      <formula>IF(RIGHT(TEXT(Y359,"0.#"),1)=".",FALSE,TRUE)</formula>
    </cfRule>
    <cfRule type="expression" dxfId="1190" priority="722">
      <formula>IF(RIGHT(TEXT(Y359,"0.#"),1)=".",TRUE,FALSE)</formula>
    </cfRule>
  </conditionalFormatting>
  <conditionalFormatting sqref="Y394:Y421">
    <cfRule type="expression" dxfId="1189" priority="659">
      <formula>IF(RIGHT(TEXT(Y394,"0.#"),1)=".",FALSE,TRUE)</formula>
    </cfRule>
    <cfRule type="expression" dxfId="1188" priority="660">
      <formula>IF(RIGHT(TEXT(Y394,"0.#"),1)=".",TRUE,FALSE)</formula>
    </cfRule>
  </conditionalFormatting>
  <conditionalFormatting sqref="Y392:Y393">
    <cfRule type="expression" dxfId="1187" priority="653">
      <formula>IF(RIGHT(TEXT(Y392,"0.#"),1)=".",FALSE,TRUE)</formula>
    </cfRule>
    <cfRule type="expression" dxfId="1186" priority="654">
      <formula>IF(RIGHT(TEXT(Y392,"0.#"),1)=".",TRUE,FALSE)</formula>
    </cfRule>
  </conditionalFormatting>
  <conditionalFormatting sqref="Y427:Y454">
    <cfRule type="expression" dxfId="1185" priority="647">
      <formula>IF(RIGHT(TEXT(Y427,"0.#"),1)=".",FALSE,TRUE)</formula>
    </cfRule>
    <cfRule type="expression" dxfId="1184" priority="648">
      <formula>IF(RIGHT(TEXT(Y427,"0.#"),1)=".",TRUE,FALSE)</formula>
    </cfRule>
  </conditionalFormatting>
  <conditionalFormatting sqref="Y425:Y426">
    <cfRule type="expression" dxfId="1183" priority="641">
      <formula>IF(RIGHT(TEXT(Y425,"0.#"),1)=".",FALSE,TRUE)</formula>
    </cfRule>
    <cfRule type="expression" dxfId="1182" priority="642">
      <formula>IF(RIGHT(TEXT(Y425,"0.#"),1)=".",TRUE,FALSE)</formula>
    </cfRule>
  </conditionalFormatting>
  <conditionalFormatting sqref="Y460:Y487">
    <cfRule type="expression" dxfId="1181" priority="635">
      <formula>IF(RIGHT(TEXT(Y460,"0.#"),1)=".",FALSE,TRUE)</formula>
    </cfRule>
    <cfRule type="expression" dxfId="1180" priority="636">
      <formula>IF(RIGHT(TEXT(Y460,"0.#"),1)=".",TRUE,FALSE)</formula>
    </cfRule>
  </conditionalFormatting>
  <conditionalFormatting sqref="Y458:Y459">
    <cfRule type="expression" dxfId="1179" priority="629">
      <formula>IF(RIGHT(TEXT(Y458,"0.#"),1)=".",FALSE,TRUE)</formula>
    </cfRule>
    <cfRule type="expression" dxfId="1178" priority="630">
      <formula>IF(RIGHT(TEXT(Y458,"0.#"),1)=".",TRUE,FALSE)</formula>
    </cfRule>
  </conditionalFormatting>
  <conditionalFormatting sqref="Y493:Y520">
    <cfRule type="expression" dxfId="1177" priority="623">
      <formula>IF(RIGHT(TEXT(Y493,"0.#"),1)=".",FALSE,TRUE)</formula>
    </cfRule>
    <cfRule type="expression" dxfId="1176" priority="624">
      <formula>IF(RIGHT(TEXT(Y493,"0.#"),1)=".",TRUE,FALSE)</formula>
    </cfRule>
  </conditionalFormatting>
  <conditionalFormatting sqref="Y491:Y492">
    <cfRule type="expression" dxfId="1175" priority="617">
      <formula>IF(RIGHT(TEXT(Y491,"0.#"),1)=".",FALSE,TRUE)</formula>
    </cfRule>
    <cfRule type="expression" dxfId="1174" priority="618">
      <formula>IF(RIGHT(TEXT(Y491,"0.#"),1)=".",TRUE,FALSE)</formula>
    </cfRule>
  </conditionalFormatting>
  <conditionalFormatting sqref="Y526:Y553">
    <cfRule type="expression" dxfId="1173" priority="611">
      <formula>IF(RIGHT(TEXT(Y526,"0.#"),1)=".",FALSE,TRUE)</formula>
    </cfRule>
    <cfRule type="expression" dxfId="1172" priority="612">
      <formula>IF(RIGHT(TEXT(Y526,"0.#"),1)=".",TRUE,FALSE)</formula>
    </cfRule>
  </conditionalFormatting>
  <conditionalFormatting sqref="P24">
    <cfRule type="expression" dxfId="1171" priority="713">
      <formula>IF(RIGHT(TEXT(P24,"0.#"),1)=".",FALSE,TRUE)</formula>
    </cfRule>
    <cfRule type="expression" dxfId="1170" priority="714">
      <formula>IF(RIGHT(TEXT(P24,"0.#"),1)=".",TRUE,FALSE)</formula>
    </cfRule>
  </conditionalFormatting>
  <conditionalFormatting sqref="P25:P28">
    <cfRule type="expression" dxfId="1169" priority="711">
      <formula>IF(RIGHT(TEXT(P25,"0.#"),1)=".",FALSE,TRUE)</formula>
    </cfRule>
    <cfRule type="expression" dxfId="1168" priority="712">
      <formula>IF(RIGHT(TEXT(P25,"0.#"),1)=".",TRUE,FALSE)</formula>
    </cfRule>
  </conditionalFormatting>
  <conditionalFormatting sqref="P29">
    <cfRule type="expression" dxfId="1167" priority="709">
      <formula>IF(RIGHT(TEXT(P29,"0.#"),1)=".",FALSE,TRUE)</formula>
    </cfRule>
    <cfRule type="expression" dxfId="1166" priority="710">
      <formula>IF(RIGHT(TEXT(P29,"0.#"),1)=".",TRUE,FALSE)</formula>
    </cfRule>
  </conditionalFormatting>
  <conditionalFormatting sqref="AE203">
    <cfRule type="expression" dxfId="1165" priority="707">
      <formula>IF(RIGHT(TEXT(AE203,"0.#"),1)=".",FALSE,TRUE)</formula>
    </cfRule>
    <cfRule type="expression" dxfId="1164" priority="708">
      <formula>IF(RIGHT(TEXT(AE203,"0.#"),1)=".",TRUE,FALSE)</formula>
    </cfRule>
  </conditionalFormatting>
  <conditionalFormatting sqref="AE204">
    <cfRule type="expression" dxfId="1163" priority="705">
      <formula>IF(RIGHT(TEXT(AE204,"0.#"),1)=".",FALSE,TRUE)</formula>
    </cfRule>
    <cfRule type="expression" dxfId="1162" priority="706">
      <formula>IF(RIGHT(TEXT(AE204,"0.#"),1)=".",TRUE,FALSE)</formula>
    </cfRule>
  </conditionalFormatting>
  <conditionalFormatting sqref="AE205">
    <cfRule type="expression" dxfId="1161" priority="703">
      <formula>IF(RIGHT(TEXT(AE205,"0.#"),1)=".",FALSE,TRUE)</formula>
    </cfRule>
    <cfRule type="expression" dxfId="1160" priority="704">
      <formula>IF(RIGHT(TEXT(AE205,"0.#"),1)=".",TRUE,FALSE)</formula>
    </cfRule>
  </conditionalFormatting>
  <conditionalFormatting sqref="AI205">
    <cfRule type="expression" dxfId="1159" priority="701">
      <formula>IF(RIGHT(TEXT(AI205,"0.#"),1)=".",FALSE,TRUE)</formula>
    </cfRule>
    <cfRule type="expression" dxfId="1158" priority="702">
      <formula>IF(RIGHT(TEXT(AI205,"0.#"),1)=".",TRUE,FALSE)</formula>
    </cfRule>
  </conditionalFormatting>
  <conditionalFormatting sqref="AI204">
    <cfRule type="expression" dxfId="1157" priority="699">
      <formula>IF(RIGHT(TEXT(AI204,"0.#"),1)=".",FALSE,TRUE)</formula>
    </cfRule>
    <cfRule type="expression" dxfId="1156" priority="700">
      <formula>IF(RIGHT(TEXT(AI204,"0.#"),1)=".",TRUE,FALSE)</formula>
    </cfRule>
  </conditionalFormatting>
  <conditionalFormatting sqref="AI203">
    <cfRule type="expression" dxfId="1155" priority="697">
      <formula>IF(RIGHT(TEXT(AI203,"0.#"),1)=".",FALSE,TRUE)</formula>
    </cfRule>
    <cfRule type="expression" dxfId="1154" priority="698">
      <formula>IF(RIGHT(TEXT(AI203,"0.#"),1)=".",TRUE,FALSE)</formula>
    </cfRule>
  </conditionalFormatting>
  <conditionalFormatting sqref="AM203">
    <cfRule type="expression" dxfId="1153" priority="695">
      <formula>IF(RIGHT(TEXT(AM203,"0.#"),1)=".",FALSE,TRUE)</formula>
    </cfRule>
    <cfRule type="expression" dxfId="1152" priority="696">
      <formula>IF(RIGHT(TEXT(AM203,"0.#"),1)=".",TRUE,FALSE)</formula>
    </cfRule>
  </conditionalFormatting>
  <conditionalFormatting sqref="AM204">
    <cfRule type="expression" dxfId="1151" priority="693">
      <formula>IF(RIGHT(TEXT(AM204,"0.#"),1)=".",FALSE,TRUE)</formula>
    </cfRule>
    <cfRule type="expression" dxfId="1150" priority="694">
      <formula>IF(RIGHT(TEXT(AM204,"0.#"),1)=".",TRUE,FALSE)</formula>
    </cfRule>
  </conditionalFormatting>
  <conditionalFormatting sqref="AM205">
    <cfRule type="expression" dxfId="1149" priority="691">
      <formula>IF(RIGHT(TEXT(AM205,"0.#"),1)=".",FALSE,TRUE)</formula>
    </cfRule>
    <cfRule type="expression" dxfId="1148" priority="692">
      <formula>IF(RIGHT(TEXT(AM205,"0.#"),1)=".",TRUE,FALSE)</formula>
    </cfRule>
  </conditionalFormatting>
  <conditionalFormatting sqref="AQ203:AQ205">
    <cfRule type="expression" dxfId="1147" priority="689">
      <formula>IF(RIGHT(TEXT(AQ203,"0.#"),1)=".",FALSE,TRUE)</formula>
    </cfRule>
    <cfRule type="expression" dxfId="1146" priority="690">
      <formula>IF(RIGHT(TEXT(AQ203,"0.#"),1)=".",TRUE,FALSE)</formula>
    </cfRule>
  </conditionalFormatting>
  <conditionalFormatting sqref="AU203:AU205">
    <cfRule type="expression" dxfId="1145" priority="687">
      <formula>IF(RIGHT(TEXT(AU203,"0.#"),1)=".",FALSE,TRUE)</formula>
    </cfRule>
    <cfRule type="expression" dxfId="1144" priority="688">
      <formula>IF(RIGHT(TEXT(AU203,"0.#"),1)=".",TRUE,FALSE)</formula>
    </cfRule>
  </conditionalFormatting>
  <conditionalFormatting sqref="AE206">
    <cfRule type="expression" dxfId="1143" priority="685">
      <formula>IF(RIGHT(TEXT(AE206,"0.#"),1)=".",FALSE,TRUE)</formula>
    </cfRule>
    <cfRule type="expression" dxfId="1142" priority="686">
      <formula>IF(RIGHT(TEXT(AE206,"0.#"),1)=".",TRUE,FALSE)</formula>
    </cfRule>
  </conditionalFormatting>
  <conditionalFormatting sqref="AE207">
    <cfRule type="expression" dxfId="1141" priority="683">
      <formula>IF(RIGHT(TEXT(AE207,"0.#"),1)=".",FALSE,TRUE)</formula>
    </cfRule>
    <cfRule type="expression" dxfId="1140" priority="684">
      <formula>IF(RIGHT(TEXT(AE207,"0.#"),1)=".",TRUE,FALSE)</formula>
    </cfRule>
  </conditionalFormatting>
  <conditionalFormatting sqref="AE208">
    <cfRule type="expression" dxfId="1139" priority="681">
      <formula>IF(RIGHT(TEXT(AE208,"0.#"),1)=".",FALSE,TRUE)</formula>
    </cfRule>
    <cfRule type="expression" dxfId="1138" priority="682">
      <formula>IF(RIGHT(TEXT(AE208,"0.#"),1)=".",TRUE,FALSE)</formula>
    </cfRule>
  </conditionalFormatting>
  <conditionalFormatting sqref="AI208">
    <cfRule type="expression" dxfId="1137" priority="679">
      <formula>IF(RIGHT(TEXT(AI208,"0.#"),1)=".",FALSE,TRUE)</formula>
    </cfRule>
    <cfRule type="expression" dxfId="1136" priority="680">
      <formula>IF(RIGHT(TEXT(AI208,"0.#"),1)=".",TRUE,FALSE)</formula>
    </cfRule>
  </conditionalFormatting>
  <conditionalFormatting sqref="AI207">
    <cfRule type="expression" dxfId="1135" priority="677">
      <formula>IF(RIGHT(TEXT(AI207,"0.#"),1)=".",FALSE,TRUE)</formula>
    </cfRule>
    <cfRule type="expression" dxfId="1134" priority="678">
      <formula>IF(RIGHT(TEXT(AI207,"0.#"),1)=".",TRUE,FALSE)</formula>
    </cfRule>
  </conditionalFormatting>
  <conditionalFormatting sqref="AI206">
    <cfRule type="expression" dxfId="1133" priority="675">
      <formula>IF(RIGHT(TEXT(AI206,"0.#"),1)=".",FALSE,TRUE)</formula>
    </cfRule>
    <cfRule type="expression" dxfId="1132" priority="676">
      <formula>IF(RIGHT(TEXT(AI206,"0.#"),1)=".",TRUE,FALSE)</formula>
    </cfRule>
  </conditionalFormatting>
  <conditionalFormatting sqref="AM206">
    <cfRule type="expression" dxfId="1131" priority="673">
      <formula>IF(RIGHT(TEXT(AM206,"0.#"),1)=".",FALSE,TRUE)</formula>
    </cfRule>
    <cfRule type="expression" dxfId="1130" priority="674">
      <formula>IF(RIGHT(TEXT(AM206,"0.#"),1)=".",TRUE,FALSE)</formula>
    </cfRule>
  </conditionalFormatting>
  <conditionalFormatting sqref="AM207">
    <cfRule type="expression" dxfId="1129" priority="671">
      <formula>IF(RIGHT(TEXT(AM207,"0.#"),1)=".",FALSE,TRUE)</formula>
    </cfRule>
    <cfRule type="expression" dxfId="1128" priority="672">
      <formula>IF(RIGHT(TEXT(AM207,"0.#"),1)=".",TRUE,FALSE)</formula>
    </cfRule>
  </conditionalFormatting>
  <conditionalFormatting sqref="AM208">
    <cfRule type="expression" dxfId="1127" priority="669">
      <formula>IF(RIGHT(TEXT(AM208,"0.#"),1)=".",FALSE,TRUE)</formula>
    </cfRule>
    <cfRule type="expression" dxfId="1126" priority="670">
      <formula>IF(RIGHT(TEXT(AM208,"0.#"),1)=".",TRUE,FALSE)</formula>
    </cfRule>
  </conditionalFormatting>
  <conditionalFormatting sqref="AQ206:AQ208">
    <cfRule type="expression" dxfId="1125" priority="667">
      <formula>IF(RIGHT(TEXT(AQ206,"0.#"),1)=".",FALSE,TRUE)</formula>
    </cfRule>
    <cfRule type="expression" dxfId="1124" priority="668">
      <formula>IF(RIGHT(TEXT(AQ206,"0.#"),1)=".",TRUE,FALSE)</formula>
    </cfRule>
  </conditionalFormatting>
  <conditionalFormatting sqref="AU206:AU208">
    <cfRule type="expression" dxfId="1123" priority="665">
      <formula>IF(RIGHT(TEXT(AU206,"0.#"),1)=".",FALSE,TRUE)</formula>
    </cfRule>
    <cfRule type="expression" dxfId="1122" priority="666">
      <formula>IF(RIGHT(TEXT(AU206,"0.#"),1)=".",TRUE,FALSE)</formula>
    </cfRule>
  </conditionalFormatting>
  <conditionalFormatting sqref="AL394:AO421">
    <cfRule type="expression" dxfId="1121" priority="661">
      <formula>IF(AND(AL394&gt;=0, RIGHT(TEXT(AL394,"0.#"),1)&lt;&gt;"."),TRUE,FALSE)</formula>
    </cfRule>
    <cfRule type="expression" dxfId="1120" priority="662">
      <formula>IF(AND(AL394&gt;=0, RIGHT(TEXT(AL394,"0.#"),1)="."),TRUE,FALSE)</formula>
    </cfRule>
    <cfRule type="expression" dxfId="1119" priority="663">
      <formula>IF(AND(AL394&lt;0, RIGHT(TEXT(AL394,"0.#"),1)&lt;&gt;"."),TRUE,FALSE)</formula>
    </cfRule>
    <cfRule type="expression" dxfId="1118" priority="664">
      <formula>IF(AND(AL394&lt;0, RIGHT(TEXT(AL394,"0.#"),1)="."),TRUE,FALSE)</formula>
    </cfRule>
  </conditionalFormatting>
  <conditionalFormatting sqref="AL392:AO393">
    <cfRule type="expression" dxfId="1117" priority="655">
      <formula>IF(AND(AL392&gt;=0, RIGHT(TEXT(AL392,"0.#"),1)&lt;&gt;"."),TRUE,FALSE)</formula>
    </cfRule>
    <cfRule type="expression" dxfId="1116" priority="656">
      <formula>IF(AND(AL392&gt;=0, RIGHT(TEXT(AL392,"0.#"),1)="."),TRUE,FALSE)</formula>
    </cfRule>
    <cfRule type="expression" dxfId="1115" priority="657">
      <formula>IF(AND(AL392&lt;0, RIGHT(TEXT(AL392,"0.#"),1)&lt;&gt;"."),TRUE,FALSE)</formula>
    </cfRule>
    <cfRule type="expression" dxfId="1114" priority="658">
      <formula>IF(AND(AL392&lt;0, RIGHT(TEXT(AL392,"0.#"),1)="."),TRUE,FALSE)</formula>
    </cfRule>
  </conditionalFormatting>
  <conditionalFormatting sqref="AL427:AO454">
    <cfRule type="expression" dxfId="1113" priority="649">
      <formula>IF(AND(AL427&gt;=0, RIGHT(TEXT(AL427,"0.#"),1)&lt;&gt;"."),TRUE,FALSE)</formula>
    </cfRule>
    <cfRule type="expression" dxfId="1112" priority="650">
      <formula>IF(AND(AL427&gt;=0, RIGHT(TEXT(AL427,"0.#"),1)="."),TRUE,FALSE)</formula>
    </cfRule>
    <cfRule type="expression" dxfId="1111" priority="651">
      <formula>IF(AND(AL427&lt;0, RIGHT(TEXT(AL427,"0.#"),1)&lt;&gt;"."),TRUE,FALSE)</formula>
    </cfRule>
    <cfRule type="expression" dxfId="1110" priority="652">
      <formula>IF(AND(AL427&lt;0, RIGHT(TEXT(AL427,"0.#"),1)="."),TRUE,FALSE)</formula>
    </cfRule>
  </conditionalFormatting>
  <conditionalFormatting sqref="AL425:AO426">
    <cfRule type="expression" dxfId="1109" priority="643">
      <formula>IF(AND(AL425&gt;=0, RIGHT(TEXT(AL425,"0.#"),1)&lt;&gt;"."),TRUE,FALSE)</formula>
    </cfRule>
    <cfRule type="expression" dxfId="1108" priority="644">
      <formula>IF(AND(AL425&gt;=0, RIGHT(TEXT(AL425,"0.#"),1)="."),TRUE,FALSE)</formula>
    </cfRule>
    <cfRule type="expression" dxfId="1107" priority="645">
      <formula>IF(AND(AL425&lt;0, RIGHT(TEXT(AL425,"0.#"),1)&lt;&gt;"."),TRUE,FALSE)</formula>
    </cfRule>
    <cfRule type="expression" dxfId="1106" priority="646">
      <formula>IF(AND(AL425&lt;0, RIGHT(TEXT(AL425,"0.#"),1)="."),TRUE,FALSE)</formula>
    </cfRule>
  </conditionalFormatting>
  <conditionalFormatting sqref="AL460:AO487">
    <cfRule type="expression" dxfId="1105" priority="637">
      <formula>IF(AND(AL460&gt;=0, RIGHT(TEXT(AL460,"0.#"),1)&lt;&gt;"."),TRUE,FALSE)</formula>
    </cfRule>
    <cfRule type="expression" dxfId="1104" priority="638">
      <formula>IF(AND(AL460&gt;=0, RIGHT(TEXT(AL460,"0.#"),1)="."),TRUE,FALSE)</formula>
    </cfRule>
    <cfRule type="expression" dxfId="1103" priority="639">
      <formula>IF(AND(AL460&lt;0, RIGHT(TEXT(AL460,"0.#"),1)&lt;&gt;"."),TRUE,FALSE)</formula>
    </cfRule>
    <cfRule type="expression" dxfId="1102" priority="640">
      <formula>IF(AND(AL460&lt;0, RIGHT(TEXT(AL460,"0.#"),1)="."),TRUE,FALSE)</formula>
    </cfRule>
  </conditionalFormatting>
  <conditionalFormatting sqref="AL458:AO459">
    <cfRule type="expression" dxfId="1101" priority="631">
      <formula>IF(AND(AL458&gt;=0, RIGHT(TEXT(AL458,"0.#"),1)&lt;&gt;"."),TRUE,FALSE)</formula>
    </cfRule>
    <cfRule type="expression" dxfId="1100" priority="632">
      <formula>IF(AND(AL458&gt;=0, RIGHT(TEXT(AL458,"0.#"),1)="."),TRUE,FALSE)</formula>
    </cfRule>
    <cfRule type="expression" dxfId="1099" priority="633">
      <formula>IF(AND(AL458&lt;0, RIGHT(TEXT(AL458,"0.#"),1)&lt;&gt;"."),TRUE,FALSE)</formula>
    </cfRule>
    <cfRule type="expression" dxfId="1098" priority="634">
      <formula>IF(AND(AL458&lt;0, RIGHT(TEXT(AL458,"0.#"),1)="."),TRUE,FALSE)</formula>
    </cfRule>
  </conditionalFormatting>
  <conditionalFormatting sqref="AL493:AO520">
    <cfRule type="expression" dxfId="1097" priority="625">
      <formula>IF(AND(AL493&gt;=0, RIGHT(TEXT(AL493,"0.#"),1)&lt;&gt;"."),TRUE,FALSE)</formula>
    </cfRule>
    <cfRule type="expression" dxfId="1096" priority="626">
      <formula>IF(AND(AL493&gt;=0, RIGHT(TEXT(AL493,"0.#"),1)="."),TRUE,FALSE)</formula>
    </cfRule>
    <cfRule type="expression" dxfId="1095" priority="627">
      <formula>IF(AND(AL493&lt;0, RIGHT(TEXT(AL493,"0.#"),1)&lt;&gt;"."),TRUE,FALSE)</formula>
    </cfRule>
    <cfRule type="expression" dxfId="1094" priority="628">
      <formula>IF(AND(AL493&lt;0, RIGHT(TEXT(AL493,"0.#"),1)="."),TRUE,FALSE)</formula>
    </cfRule>
  </conditionalFormatting>
  <conditionalFormatting sqref="AL491:AO492">
    <cfRule type="expression" dxfId="1093" priority="619">
      <formula>IF(AND(AL491&gt;=0, RIGHT(TEXT(AL491,"0.#"),1)&lt;&gt;"."),TRUE,FALSE)</formula>
    </cfRule>
    <cfRule type="expression" dxfId="1092" priority="620">
      <formula>IF(AND(AL491&gt;=0, RIGHT(TEXT(AL491,"0.#"),1)="."),TRUE,FALSE)</formula>
    </cfRule>
    <cfRule type="expression" dxfId="1091" priority="621">
      <formula>IF(AND(AL491&lt;0, RIGHT(TEXT(AL491,"0.#"),1)&lt;&gt;"."),TRUE,FALSE)</formula>
    </cfRule>
    <cfRule type="expression" dxfId="1090" priority="622">
      <formula>IF(AND(AL491&lt;0, RIGHT(TEXT(AL491,"0.#"),1)="."),TRUE,FALSE)</formula>
    </cfRule>
  </conditionalFormatting>
  <conditionalFormatting sqref="AL526:AO553">
    <cfRule type="expression" dxfId="1089" priority="613">
      <formula>IF(AND(AL526&gt;=0, RIGHT(TEXT(AL526,"0.#"),1)&lt;&gt;"."),TRUE,FALSE)</formula>
    </cfRule>
    <cfRule type="expression" dxfId="1088" priority="614">
      <formula>IF(AND(AL526&gt;=0, RIGHT(TEXT(AL526,"0.#"),1)="."),TRUE,FALSE)</formula>
    </cfRule>
    <cfRule type="expression" dxfId="1087" priority="615">
      <formula>IF(AND(AL526&lt;0, RIGHT(TEXT(AL526,"0.#"),1)&lt;&gt;"."),TRUE,FALSE)</formula>
    </cfRule>
    <cfRule type="expression" dxfId="1086" priority="616">
      <formula>IF(AND(AL526&lt;0, RIGHT(TEXT(AL526,"0.#"),1)="."),TRUE,FALSE)</formula>
    </cfRule>
  </conditionalFormatting>
  <conditionalFormatting sqref="AL524:AO525">
    <cfRule type="expression" dxfId="1085" priority="607">
      <formula>IF(AND(AL524&gt;=0, RIGHT(TEXT(AL524,"0.#"),1)&lt;&gt;"."),TRUE,FALSE)</formula>
    </cfRule>
    <cfRule type="expression" dxfId="1084" priority="608">
      <formula>IF(AND(AL524&gt;=0, RIGHT(TEXT(AL524,"0.#"),1)="."),TRUE,FALSE)</formula>
    </cfRule>
    <cfRule type="expression" dxfId="1083" priority="609">
      <formula>IF(AND(AL524&lt;0, RIGHT(TEXT(AL524,"0.#"),1)&lt;&gt;"."),TRUE,FALSE)</formula>
    </cfRule>
    <cfRule type="expression" dxfId="1082" priority="610">
      <formula>IF(AND(AL524&lt;0, RIGHT(TEXT(AL524,"0.#"),1)="."),TRUE,FALSE)</formula>
    </cfRule>
  </conditionalFormatting>
  <conditionalFormatting sqref="Y524:Y525">
    <cfRule type="expression" dxfId="1081" priority="605">
      <formula>IF(RIGHT(TEXT(Y524,"0.#"),1)=".",FALSE,TRUE)</formula>
    </cfRule>
    <cfRule type="expression" dxfId="1080" priority="606">
      <formula>IF(RIGHT(TEXT(Y524,"0.#"),1)=".",TRUE,FALSE)</formula>
    </cfRule>
  </conditionalFormatting>
  <conditionalFormatting sqref="AL559:AO586">
    <cfRule type="expression" dxfId="1079" priority="601">
      <formula>IF(AND(AL559&gt;=0, RIGHT(TEXT(AL559,"0.#"),1)&lt;&gt;"."),TRUE,FALSE)</formula>
    </cfRule>
    <cfRule type="expression" dxfId="1078" priority="602">
      <formula>IF(AND(AL559&gt;=0, RIGHT(TEXT(AL559,"0.#"),1)="."),TRUE,FALSE)</formula>
    </cfRule>
    <cfRule type="expression" dxfId="1077" priority="603">
      <formula>IF(AND(AL559&lt;0, RIGHT(TEXT(AL559,"0.#"),1)&lt;&gt;"."),TRUE,FALSE)</formula>
    </cfRule>
    <cfRule type="expression" dxfId="1076" priority="604">
      <formula>IF(AND(AL559&lt;0, RIGHT(TEXT(AL559,"0.#"),1)="."),TRUE,FALSE)</formula>
    </cfRule>
  </conditionalFormatting>
  <conditionalFormatting sqref="Y559:Y586">
    <cfRule type="expression" dxfId="1075" priority="599">
      <formula>IF(RIGHT(TEXT(Y559,"0.#"),1)=".",FALSE,TRUE)</formula>
    </cfRule>
    <cfRule type="expression" dxfId="1074" priority="600">
      <formula>IF(RIGHT(TEXT(Y559,"0.#"),1)=".",TRUE,FALSE)</formula>
    </cfRule>
  </conditionalFormatting>
  <conditionalFormatting sqref="AL557:AO558">
    <cfRule type="expression" dxfId="1073" priority="595">
      <formula>IF(AND(AL557&gt;=0, RIGHT(TEXT(AL557,"0.#"),1)&lt;&gt;"."),TRUE,FALSE)</formula>
    </cfRule>
    <cfRule type="expression" dxfId="1072" priority="596">
      <formula>IF(AND(AL557&gt;=0, RIGHT(TEXT(AL557,"0.#"),1)="."),TRUE,FALSE)</formula>
    </cfRule>
    <cfRule type="expression" dxfId="1071" priority="597">
      <formula>IF(AND(AL557&lt;0, RIGHT(TEXT(AL557,"0.#"),1)&lt;&gt;"."),TRUE,FALSE)</formula>
    </cfRule>
    <cfRule type="expression" dxfId="1070" priority="598">
      <formula>IF(AND(AL557&lt;0, RIGHT(TEXT(AL557,"0.#"),1)="."),TRUE,FALSE)</formula>
    </cfRule>
  </conditionalFormatting>
  <conditionalFormatting sqref="Y557:Y558">
    <cfRule type="expression" dxfId="1069" priority="593">
      <formula>IF(RIGHT(TEXT(Y557,"0.#"),1)=".",FALSE,TRUE)</formula>
    </cfRule>
    <cfRule type="expression" dxfId="1068" priority="594">
      <formula>IF(RIGHT(TEXT(Y557,"0.#"),1)=".",TRUE,FALSE)</formula>
    </cfRule>
  </conditionalFormatting>
  <conditionalFormatting sqref="AL592:AO619">
    <cfRule type="expression" dxfId="1067" priority="589">
      <formula>IF(AND(AL592&gt;=0, RIGHT(TEXT(AL592,"0.#"),1)&lt;&gt;"."),TRUE,FALSE)</formula>
    </cfRule>
    <cfRule type="expression" dxfId="1066" priority="590">
      <formula>IF(AND(AL592&gt;=0, RIGHT(TEXT(AL592,"0.#"),1)="."),TRUE,FALSE)</formula>
    </cfRule>
    <cfRule type="expression" dxfId="1065" priority="591">
      <formula>IF(AND(AL592&lt;0, RIGHT(TEXT(AL592,"0.#"),1)&lt;&gt;"."),TRUE,FALSE)</formula>
    </cfRule>
    <cfRule type="expression" dxfId="1064" priority="592">
      <formula>IF(AND(AL592&lt;0, RIGHT(TEXT(AL592,"0.#"),1)="."),TRUE,FALSE)</formula>
    </cfRule>
  </conditionalFormatting>
  <conditionalFormatting sqref="Y592:Y619">
    <cfRule type="expression" dxfId="1063" priority="587">
      <formula>IF(RIGHT(TEXT(Y592,"0.#"),1)=".",FALSE,TRUE)</formula>
    </cfRule>
    <cfRule type="expression" dxfId="1062" priority="588">
      <formula>IF(RIGHT(TEXT(Y592,"0.#"),1)=".",TRUE,FALSE)</formula>
    </cfRule>
  </conditionalFormatting>
  <conditionalFormatting sqref="AL590:AO591">
    <cfRule type="expression" dxfId="1061" priority="583">
      <formula>IF(AND(AL590&gt;=0, RIGHT(TEXT(AL590,"0.#"),1)&lt;&gt;"."),TRUE,FALSE)</formula>
    </cfRule>
    <cfRule type="expression" dxfId="1060" priority="584">
      <formula>IF(AND(AL590&gt;=0, RIGHT(TEXT(AL590,"0.#"),1)="."),TRUE,FALSE)</formula>
    </cfRule>
    <cfRule type="expression" dxfId="1059" priority="585">
      <formula>IF(AND(AL590&lt;0, RIGHT(TEXT(AL590,"0.#"),1)&lt;&gt;"."),TRUE,FALSE)</formula>
    </cfRule>
    <cfRule type="expression" dxfId="1058" priority="586">
      <formula>IF(AND(AL590&lt;0, RIGHT(TEXT(AL590,"0.#"),1)="."),TRUE,FALSE)</formula>
    </cfRule>
  </conditionalFormatting>
  <conditionalFormatting sqref="Y590:Y591">
    <cfRule type="expression" dxfId="1057" priority="581">
      <formula>IF(RIGHT(TEXT(Y590,"0.#"),1)=".",FALSE,TRUE)</formula>
    </cfRule>
    <cfRule type="expression" dxfId="1056" priority="582">
      <formula>IF(RIGHT(TEXT(Y590,"0.#"),1)=".",TRUE,FALSE)</formula>
    </cfRule>
  </conditionalFormatting>
  <conditionalFormatting sqref="AU34">
    <cfRule type="expression" dxfId="1055" priority="577">
      <formula>IF(RIGHT(TEXT(AU34,"0.#"),1)=".",FALSE,TRUE)</formula>
    </cfRule>
    <cfRule type="expression" dxfId="1054" priority="578">
      <formula>IF(RIGHT(TEXT(AU34,"0.#"),1)=".",TRUE,FALSE)</formula>
    </cfRule>
  </conditionalFormatting>
  <conditionalFormatting sqref="AU33">
    <cfRule type="expression" dxfId="1053" priority="579">
      <formula>IF(RIGHT(TEXT(AU33,"0.#"),1)=".",FALSE,TRUE)</formula>
    </cfRule>
    <cfRule type="expression" dxfId="1052" priority="580">
      <formula>IF(RIGHT(TEXT(AU33,"0.#"),1)=".",TRUE,FALSE)</formula>
    </cfRule>
  </conditionalFormatting>
  <conditionalFormatting sqref="AM42">
    <cfRule type="expression" dxfId="1051" priority="557">
      <formula>IF(RIGHT(TEXT(AM42,"0.#"),1)=".",FALSE,TRUE)</formula>
    </cfRule>
    <cfRule type="expression" dxfId="1050" priority="558">
      <formula>IF(RIGHT(TEXT(AM42,"0.#"),1)=".",TRUE,FALSE)</formula>
    </cfRule>
  </conditionalFormatting>
  <conditionalFormatting sqref="AM41">
    <cfRule type="expression" dxfId="1049" priority="559">
      <formula>IF(RIGHT(TEXT(AM41,"0.#"),1)=".",FALSE,TRUE)</formula>
    </cfRule>
    <cfRule type="expression" dxfId="1048" priority="560">
      <formula>IF(RIGHT(TEXT(AM41,"0.#"),1)=".",TRUE,FALSE)</formula>
    </cfRule>
  </conditionalFormatting>
  <conditionalFormatting sqref="AE40">
    <cfRule type="expression" dxfId="1047" priority="573">
      <formula>IF(RIGHT(TEXT(AE40,"0.#"),1)=".",FALSE,TRUE)</formula>
    </cfRule>
    <cfRule type="expression" dxfId="1046" priority="574">
      <formula>IF(RIGHT(TEXT(AE40,"0.#"),1)=".",TRUE,FALSE)</formula>
    </cfRule>
  </conditionalFormatting>
  <conditionalFormatting sqref="AQ40:AQ42">
    <cfRule type="expression" dxfId="1045" priority="555">
      <formula>IF(RIGHT(TEXT(AQ40,"0.#"),1)=".",FALSE,TRUE)</formula>
    </cfRule>
    <cfRule type="expression" dxfId="1044" priority="556">
      <formula>IF(RIGHT(TEXT(AQ40,"0.#"),1)=".",TRUE,FALSE)</formula>
    </cfRule>
  </conditionalFormatting>
  <conditionalFormatting sqref="AU40:AU42">
    <cfRule type="expression" dxfId="1043" priority="553">
      <formula>IF(RIGHT(TEXT(AU40,"0.#"),1)=".",FALSE,TRUE)</formula>
    </cfRule>
    <cfRule type="expression" dxfId="1042" priority="554">
      <formula>IF(RIGHT(TEXT(AU40,"0.#"),1)=".",TRUE,FALSE)</formula>
    </cfRule>
  </conditionalFormatting>
  <conditionalFormatting sqref="AI42">
    <cfRule type="expression" dxfId="1041" priority="567">
      <formula>IF(RIGHT(TEXT(AI42,"0.#"),1)=".",FALSE,TRUE)</formula>
    </cfRule>
    <cfRule type="expression" dxfId="1040" priority="568">
      <formula>IF(RIGHT(TEXT(AI42,"0.#"),1)=".",TRUE,FALSE)</formula>
    </cfRule>
  </conditionalFormatting>
  <conditionalFormatting sqref="AE41">
    <cfRule type="expression" dxfId="1039" priority="571">
      <formula>IF(RIGHT(TEXT(AE41,"0.#"),1)=".",FALSE,TRUE)</formula>
    </cfRule>
    <cfRule type="expression" dxfId="1038" priority="572">
      <formula>IF(RIGHT(TEXT(AE41,"0.#"),1)=".",TRUE,FALSE)</formula>
    </cfRule>
  </conditionalFormatting>
  <conditionalFormatting sqref="AE42">
    <cfRule type="expression" dxfId="1037" priority="569">
      <formula>IF(RIGHT(TEXT(AE42,"0.#"),1)=".",FALSE,TRUE)</formula>
    </cfRule>
    <cfRule type="expression" dxfId="1036" priority="570">
      <formula>IF(RIGHT(TEXT(AE42,"0.#"),1)=".",TRUE,FALSE)</formula>
    </cfRule>
  </conditionalFormatting>
  <conditionalFormatting sqref="AM40">
    <cfRule type="expression" dxfId="1035" priority="561">
      <formula>IF(RIGHT(TEXT(AM40,"0.#"),1)=".",FALSE,TRUE)</formula>
    </cfRule>
    <cfRule type="expression" dxfId="1034" priority="562">
      <formula>IF(RIGHT(TEXT(AM40,"0.#"),1)=".",TRUE,FALSE)</formula>
    </cfRule>
  </conditionalFormatting>
  <conditionalFormatting sqref="AI40">
    <cfRule type="expression" dxfId="1033" priority="563">
      <formula>IF(RIGHT(TEXT(AI40,"0.#"),1)=".",FALSE,TRUE)</formula>
    </cfRule>
    <cfRule type="expression" dxfId="1032" priority="564">
      <formula>IF(RIGHT(TEXT(AI40,"0.#"),1)=".",TRUE,FALSE)</formula>
    </cfRule>
  </conditionalFormatting>
  <conditionalFormatting sqref="AI41">
    <cfRule type="expression" dxfId="1031" priority="565">
      <formula>IF(RIGHT(TEXT(AI41,"0.#"),1)=".",FALSE,TRUE)</formula>
    </cfRule>
    <cfRule type="expression" dxfId="1030" priority="566">
      <formula>IF(RIGHT(TEXT(AI41,"0.#"),1)=".",TRUE,FALSE)</formula>
    </cfRule>
  </conditionalFormatting>
  <conditionalFormatting sqref="AM70">
    <cfRule type="expression" dxfId="1029" priority="547">
      <formula>IF(RIGHT(TEXT(AM70,"0.#"),1)=".",FALSE,TRUE)</formula>
    </cfRule>
    <cfRule type="expression" dxfId="1028" priority="548">
      <formula>IF(RIGHT(TEXT(AM70,"0.#"),1)=".",TRUE,FALSE)</formula>
    </cfRule>
  </conditionalFormatting>
  <conditionalFormatting sqref="AE71 AM71">
    <cfRule type="expression" dxfId="1027" priority="545">
      <formula>IF(RIGHT(TEXT(AE71,"0.#"),1)=".",FALSE,TRUE)</formula>
    </cfRule>
    <cfRule type="expression" dxfId="1026" priority="546">
      <formula>IF(RIGHT(TEXT(AE71,"0.#"),1)=".",TRUE,FALSE)</formula>
    </cfRule>
  </conditionalFormatting>
  <conditionalFormatting sqref="AI71">
    <cfRule type="expression" dxfId="1025" priority="543">
      <formula>IF(RIGHT(TEXT(AI71,"0.#"),1)=".",FALSE,TRUE)</formula>
    </cfRule>
    <cfRule type="expression" dxfId="1024" priority="544">
      <formula>IF(RIGHT(TEXT(AI71,"0.#"),1)=".",TRUE,FALSE)</formula>
    </cfRule>
  </conditionalFormatting>
  <conditionalFormatting sqref="AQ71">
    <cfRule type="expression" dxfId="1023" priority="541">
      <formula>IF(RIGHT(TEXT(AQ71,"0.#"),1)=".",FALSE,TRUE)</formula>
    </cfRule>
    <cfRule type="expression" dxfId="1022" priority="542">
      <formula>IF(RIGHT(TEXT(AQ71,"0.#"),1)=".",TRUE,FALSE)</formula>
    </cfRule>
  </conditionalFormatting>
  <conditionalFormatting sqref="AE70 AQ70">
    <cfRule type="expression" dxfId="1021" priority="551">
      <formula>IF(RIGHT(TEXT(AE70,"0.#"),1)=".",FALSE,TRUE)</formula>
    </cfRule>
    <cfRule type="expression" dxfId="1020" priority="552">
      <formula>IF(RIGHT(TEXT(AE70,"0.#"),1)=".",TRUE,FALSE)</formula>
    </cfRule>
  </conditionalFormatting>
  <conditionalFormatting sqref="AI70">
    <cfRule type="expression" dxfId="1019" priority="549">
      <formula>IF(RIGHT(TEXT(AI70,"0.#"),1)=".",FALSE,TRUE)</formula>
    </cfRule>
    <cfRule type="expression" dxfId="1018" priority="550">
      <formula>IF(RIGHT(TEXT(AI70,"0.#"),1)=".",TRUE,FALSE)</formula>
    </cfRule>
  </conditionalFormatting>
  <conditionalFormatting sqref="AE67 AQ67">
    <cfRule type="expression" dxfId="1017" priority="539">
      <formula>IF(RIGHT(TEXT(AE67,"0.#"),1)=".",FALSE,TRUE)</formula>
    </cfRule>
    <cfRule type="expression" dxfId="1016" priority="540">
      <formula>IF(RIGHT(TEXT(AE67,"0.#"),1)=".",TRUE,FALSE)</formula>
    </cfRule>
  </conditionalFormatting>
  <conditionalFormatting sqref="AI67">
    <cfRule type="expression" dxfId="1015" priority="537">
      <formula>IF(RIGHT(TEXT(AI67,"0.#"),1)=".",FALSE,TRUE)</formula>
    </cfRule>
    <cfRule type="expression" dxfId="1014" priority="538">
      <formula>IF(RIGHT(TEXT(AI67,"0.#"),1)=".",TRUE,FALSE)</formula>
    </cfRule>
  </conditionalFormatting>
  <conditionalFormatting sqref="AM67">
    <cfRule type="expression" dxfId="1013" priority="535">
      <formula>IF(RIGHT(TEXT(AM67,"0.#"),1)=".",FALSE,TRUE)</formula>
    </cfRule>
    <cfRule type="expression" dxfId="1012" priority="536">
      <formula>IF(RIGHT(TEXT(AM67,"0.#"),1)=".",TRUE,FALSE)</formula>
    </cfRule>
  </conditionalFormatting>
  <conditionalFormatting sqref="AE68">
    <cfRule type="expression" dxfId="1011" priority="533">
      <formula>IF(RIGHT(TEXT(AE68,"0.#"),1)=".",FALSE,TRUE)</formula>
    </cfRule>
    <cfRule type="expression" dxfId="1010" priority="534">
      <formula>IF(RIGHT(TEXT(AE68,"0.#"),1)=".",TRUE,FALSE)</formula>
    </cfRule>
  </conditionalFormatting>
  <conditionalFormatting sqref="AI68">
    <cfRule type="expression" dxfId="1009" priority="531">
      <formula>IF(RIGHT(TEXT(AI68,"0.#"),1)=".",FALSE,TRUE)</formula>
    </cfRule>
    <cfRule type="expression" dxfId="1008" priority="532">
      <formula>IF(RIGHT(TEXT(AI68,"0.#"),1)=".",TRUE,FALSE)</formula>
    </cfRule>
  </conditionalFormatting>
  <conditionalFormatting sqref="AM68">
    <cfRule type="expression" dxfId="1007" priority="529">
      <formula>IF(RIGHT(TEXT(AM68,"0.#"),1)=".",FALSE,TRUE)</formula>
    </cfRule>
    <cfRule type="expression" dxfId="1006" priority="530">
      <formula>IF(RIGHT(TEXT(AM68,"0.#"),1)=".",TRUE,FALSE)</formula>
    </cfRule>
  </conditionalFormatting>
  <conditionalFormatting sqref="AQ68">
    <cfRule type="expression" dxfId="1005" priority="527">
      <formula>IF(RIGHT(TEXT(AQ68,"0.#"),1)=".",FALSE,TRUE)</formula>
    </cfRule>
    <cfRule type="expression" dxfId="1004" priority="528">
      <formula>IF(RIGHT(TEXT(AQ68,"0.#"),1)=".",TRUE,FALSE)</formula>
    </cfRule>
  </conditionalFormatting>
  <conditionalFormatting sqref="AU67">
    <cfRule type="expression" dxfId="1003" priority="525">
      <formula>IF(RIGHT(TEXT(AU67,"0.#"),1)=".",FALSE,TRUE)</formula>
    </cfRule>
    <cfRule type="expression" dxfId="1002" priority="526">
      <formula>IF(RIGHT(TEXT(AU67,"0.#"),1)=".",TRUE,FALSE)</formula>
    </cfRule>
  </conditionalFormatting>
  <conditionalFormatting sqref="AU68">
    <cfRule type="expression" dxfId="1001" priority="523">
      <formula>IF(RIGHT(TEXT(AU68,"0.#"),1)=".",FALSE,TRUE)</formula>
    </cfRule>
    <cfRule type="expression" dxfId="1000" priority="524">
      <formula>IF(RIGHT(TEXT(AU68,"0.#"),1)=".",TRUE,FALSE)</formula>
    </cfRule>
  </conditionalFormatting>
  <conditionalFormatting sqref="AE101 AQ101">
    <cfRule type="expression" dxfId="999" priority="521">
      <formula>IF(RIGHT(TEXT(AE101,"0.#"),1)=".",FALSE,TRUE)</formula>
    </cfRule>
    <cfRule type="expression" dxfId="998" priority="522">
      <formula>IF(RIGHT(TEXT(AE101,"0.#"),1)=".",TRUE,FALSE)</formula>
    </cfRule>
  </conditionalFormatting>
  <conditionalFormatting sqref="AI101">
    <cfRule type="expression" dxfId="997" priority="519">
      <formula>IF(RIGHT(TEXT(AI101,"0.#"),1)=".",FALSE,TRUE)</formula>
    </cfRule>
    <cfRule type="expression" dxfId="996" priority="520">
      <formula>IF(RIGHT(TEXT(AI101,"0.#"),1)=".",TRUE,FALSE)</formula>
    </cfRule>
  </conditionalFormatting>
  <conditionalFormatting sqref="AM101">
    <cfRule type="expression" dxfId="995" priority="517">
      <formula>IF(RIGHT(TEXT(AM101,"0.#"),1)=".",FALSE,TRUE)</formula>
    </cfRule>
    <cfRule type="expression" dxfId="994" priority="518">
      <formula>IF(RIGHT(TEXT(AM101,"0.#"),1)=".",TRUE,FALSE)</formula>
    </cfRule>
  </conditionalFormatting>
  <conditionalFormatting sqref="AE102">
    <cfRule type="expression" dxfId="993" priority="515">
      <formula>IF(RIGHT(TEXT(AE102,"0.#"),1)=".",FALSE,TRUE)</formula>
    </cfRule>
    <cfRule type="expression" dxfId="992" priority="516">
      <formula>IF(RIGHT(TEXT(AE102,"0.#"),1)=".",TRUE,FALSE)</formula>
    </cfRule>
  </conditionalFormatting>
  <conditionalFormatting sqref="AI102">
    <cfRule type="expression" dxfId="991" priority="513">
      <formula>IF(RIGHT(TEXT(AI102,"0.#"),1)=".",FALSE,TRUE)</formula>
    </cfRule>
    <cfRule type="expression" dxfId="990" priority="514">
      <formula>IF(RIGHT(TEXT(AI102,"0.#"),1)=".",TRUE,FALSE)</formula>
    </cfRule>
  </conditionalFormatting>
  <conditionalFormatting sqref="AM102">
    <cfRule type="expression" dxfId="989" priority="511">
      <formula>IF(RIGHT(TEXT(AM102,"0.#"),1)=".",FALSE,TRUE)</formula>
    </cfRule>
    <cfRule type="expression" dxfId="988" priority="512">
      <formula>IF(RIGHT(TEXT(AM102,"0.#"),1)=".",TRUE,FALSE)</formula>
    </cfRule>
  </conditionalFormatting>
  <conditionalFormatting sqref="AQ102">
    <cfRule type="expression" dxfId="987" priority="509">
      <formula>IF(RIGHT(TEXT(AQ102,"0.#"),1)=".",FALSE,TRUE)</formula>
    </cfRule>
    <cfRule type="expression" dxfId="986" priority="510">
      <formula>IF(RIGHT(TEXT(AQ102,"0.#"),1)=".",TRUE,FALSE)</formula>
    </cfRule>
  </conditionalFormatting>
  <conditionalFormatting sqref="AU101">
    <cfRule type="expression" dxfId="985" priority="507">
      <formula>IF(RIGHT(TEXT(AU101,"0.#"),1)=".",FALSE,TRUE)</formula>
    </cfRule>
    <cfRule type="expression" dxfId="984" priority="508">
      <formula>IF(RIGHT(TEXT(AU101,"0.#"),1)=".",TRUE,FALSE)</formula>
    </cfRule>
  </conditionalFormatting>
  <conditionalFormatting sqref="AU102">
    <cfRule type="expression" dxfId="983" priority="505">
      <formula>IF(RIGHT(TEXT(AU102,"0.#"),1)=".",FALSE,TRUE)</formula>
    </cfRule>
    <cfRule type="expression" dxfId="982" priority="506">
      <formula>IF(RIGHT(TEXT(AU102,"0.#"),1)=".",TRUE,FALSE)</formula>
    </cfRule>
  </conditionalFormatting>
  <conditionalFormatting sqref="AM36">
    <cfRule type="expression" dxfId="981" priority="499">
      <formula>IF(RIGHT(TEXT(AM36,"0.#"),1)=".",FALSE,TRUE)</formula>
    </cfRule>
    <cfRule type="expression" dxfId="980" priority="500">
      <formula>IF(RIGHT(TEXT(AM36,"0.#"),1)=".",TRUE,FALSE)</formula>
    </cfRule>
  </conditionalFormatting>
  <conditionalFormatting sqref="AE37 AM37">
    <cfRule type="expression" dxfId="979" priority="497">
      <formula>IF(RIGHT(TEXT(AE37,"0.#"),1)=".",FALSE,TRUE)</formula>
    </cfRule>
    <cfRule type="expression" dxfId="978" priority="498">
      <formula>IF(RIGHT(TEXT(AE37,"0.#"),1)=".",TRUE,FALSE)</formula>
    </cfRule>
  </conditionalFormatting>
  <conditionalFormatting sqref="AI37">
    <cfRule type="expression" dxfId="977" priority="495">
      <formula>IF(RIGHT(TEXT(AI37,"0.#"),1)=".",FALSE,TRUE)</formula>
    </cfRule>
    <cfRule type="expression" dxfId="976" priority="496">
      <formula>IF(RIGHT(TEXT(AI37,"0.#"),1)=".",TRUE,FALSE)</formula>
    </cfRule>
  </conditionalFormatting>
  <conditionalFormatting sqref="AQ37">
    <cfRule type="expression" dxfId="975" priority="493">
      <formula>IF(RIGHT(TEXT(AQ37,"0.#"),1)=".",FALSE,TRUE)</formula>
    </cfRule>
    <cfRule type="expression" dxfId="974" priority="494">
      <formula>IF(RIGHT(TEXT(AQ37,"0.#"),1)=".",TRUE,FALSE)</formula>
    </cfRule>
  </conditionalFormatting>
  <conditionalFormatting sqref="AE36 AQ36">
    <cfRule type="expression" dxfId="973" priority="503">
      <formula>IF(RIGHT(TEXT(AE36,"0.#"),1)=".",FALSE,TRUE)</formula>
    </cfRule>
    <cfRule type="expression" dxfId="972" priority="504">
      <formula>IF(RIGHT(TEXT(AE36,"0.#"),1)=".",TRUE,FALSE)</formula>
    </cfRule>
  </conditionalFormatting>
  <conditionalFormatting sqref="AI36">
    <cfRule type="expression" dxfId="971" priority="501">
      <formula>IF(RIGHT(TEXT(AI36,"0.#"),1)=".",FALSE,TRUE)</formula>
    </cfRule>
    <cfRule type="expression" dxfId="970" priority="502">
      <formula>IF(RIGHT(TEXT(AI36,"0.#"),1)=".",TRUE,FALSE)</formula>
    </cfRule>
  </conditionalFormatting>
  <conditionalFormatting sqref="AM104">
    <cfRule type="expression" dxfId="969" priority="487">
      <formula>IF(RIGHT(TEXT(AM104,"0.#"),1)=".",FALSE,TRUE)</formula>
    </cfRule>
    <cfRule type="expression" dxfId="968" priority="488">
      <formula>IF(RIGHT(TEXT(AM104,"0.#"),1)=".",TRUE,FALSE)</formula>
    </cfRule>
  </conditionalFormatting>
  <conditionalFormatting sqref="AE105 AM105">
    <cfRule type="expression" dxfId="967" priority="485">
      <formula>IF(RIGHT(TEXT(AE105,"0.#"),1)=".",FALSE,TRUE)</formula>
    </cfRule>
    <cfRule type="expression" dxfId="966" priority="486">
      <formula>IF(RIGHT(TEXT(AE105,"0.#"),1)=".",TRUE,FALSE)</formula>
    </cfRule>
  </conditionalFormatting>
  <conditionalFormatting sqref="AI105">
    <cfRule type="expression" dxfId="965" priority="483">
      <formula>IF(RIGHT(TEXT(AI105,"0.#"),1)=".",FALSE,TRUE)</formula>
    </cfRule>
    <cfRule type="expression" dxfId="964" priority="484">
      <formula>IF(RIGHT(TEXT(AI105,"0.#"),1)=".",TRUE,FALSE)</formula>
    </cfRule>
  </conditionalFormatting>
  <conditionalFormatting sqref="AQ105">
    <cfRule type="expression" dxfId="963" priority="481">
      <formula>IF(RIGHT(TEXT(AQ105,"0.#"),1)=".",FALSE,TRUE)</formula>
    </cfRule>
    <cfRule type="expression" dxfId="962" priority="482">
      <formula>IF(RIGHT(TEXT(AQ105,"0.#"),1)=".",TRUE,FALSE)</formula>
    </cfRule>
  </conditionalFormatting>
  <conditionalFormatting sqref="AE104 AQ104">
    <cfRule type="expression" dxfId="961" priority="491">
      <formula>IF(RIGHT(TEXT(AE104,"0.#"),1)=".",FALSE,TRUE)</formula>
    </cfRule>
    <cfRule type="expression" dxfId="960" priority="492">
      <formula>IF(RIGHT(TEXT(AE104,"0.#"),1)=".",TRUE,FALSE)</formula>
    </cfRule>
  </conditionalFormatting>
  <conditionalFormatting sqref="AI104">
    <cfRule type="expression" dxfId="959" priority="489">
      <formula>IF(RIGHT(TEXT(AI104,"0.#"),1)=".",FALSE,TRUE)</formula>
    </cfRule>
    <cfRule type="expression" dxfId="958" priority="490">
      <formula>IF(RIGHT(TEXT(AI104,"0.#"),1)=".",TRUE,FALSE)</formula>
    </cfRule>
  </conditionalFormatting>
  <conditionalFormatting sqref="AM138">
    <cfRule type="expression" dxfId="957" priority="475">
      <formula>IF(RIGHT(TEXT(AM138,"0.#"),1)=".",FALSE,TRUE)</formula>
    </cfRule>
    <cfRule type="expression" dxfId="956" priority="476">
      <formula>IF(RIGHT(TEXT(AM138,"0.#"),1)=".",TRUE,FALSE)</formula>
    </cfRule>
  </conditionalFormatting>
  <conditionalFormatting sqref="AE139 AM139">
    <cfRule type="expression" dxfId="955" priority="473">
      <formula>IF(RIGHT(TEXT(AE139,"0.#"),1)=".",FALSE,TRUE)</formula>
    </cfRule>
    <cfRule type="expression" dxfId="954" priority="474">
      <formula>IF(RIGHT(TEXT(AE139,"0.#"),1)=".",TRUE,FALSE)</formula>
    </cfRule>
  </conditionalFormatting>
  <conditionalFormatting sqref="AI139">
    <cfRule type="expression" dxfId="953" priority="471">
      <formula>IF(RIGHT(TEXT(AI139,"0.#"),1)=".",FALSE,TRUE)</formula>
    </cfRule>
    <cfRule type="expression" dxfId="952" priority="472">
      <formula>IF(RIGHT(TEXT(AI139,"0.#"),1)=".",TRUE,FALSE)</formula>
    </cfRule>
  </conditionalFormatting>
  <conditionalFormatting sqref="AQ139">
    <cfRule type="expression" dxfId="951" priority="469">
      <formula>IF(RIGHT(TEXT(AQ139,"0.#"),1)=".",FALSE,TRUE)</formula>
    </cfRule>
    <cfRule type="expression" dxfId="950" priority="470">
      <formula>IF(RIGHT(TEXT(AQ139,"0.#"),1)=".",TRUE,FALSE)</formula>
    </cfRule>
  </conditionalFormatting>
  <conditionalFormatting sqref="AE138 AQ138">
    <cfRule type="expression" dxfId="949" priority="479">
      <formula>IF(RIGHT(TEXT(AE138,"0.#"),1)=".",FALSE,TRUE)</formula>
    </cfRule>
    <cfRule type="expression" dxfId="948" priority="480">
      <formula>IF(RIGHT(TEXT(AE138,"0.#"),1)=".",TRUE,FALSE)</formula>
    </cfRule>
  </conditionalFormatting>
  <conditionalFormatting sqref="AI138">
    <cfRule type="expression" dxfId="947" priority="477">
      <formula>IF(RIGHT(TEXT(AI138,"0.#"),1)=".",FALSE,TRUE)</formula>
    </cfRule>
    <cfRule type="expression" dxfId="946" priority="478">
      <formula>IF(RIGHT(TEXT(AI138,"0.#"),1)=".",TRUE,FALSE)</formula>
    </cfRule>
  </conditionalFormatting>
  <conditionalFormatting sqref="AM172">
    <cfRule type="expression" dxfId="945" priority="463">
      <formula>IF(RIGHT(TEXT(AM172,"0.#"),1)=".",FALSE,TRUE)</formula>
    </cfRule>
    <cfRule type="expression" dxfId="944" priority="464">
      <formula>IF(RIGHT(TEXT(AM172,"0.#"),1)=".",TRUE,FALSE)</formula>
    </cfRule>
  </conditionalFormatting>
  <conditionalFormatting sqref="AE173 AM173">
    <cfRule type="expression" dxfId="943" priority="461">
      <formula>IF(RIGHT(TEXT(AE173,"0.#"),1)=".",FALSE,TRUE)</formula>
    </cfRule>
    <cfRule type="expression" dxfId="942" priority="462">
      <formula>IF(RIGHT(TEXT(AE173,"0.#"),1)=".",TRUE,FALSE)</formula>
    </cfRule>
  </conditionalFormatting>
  <conditionalFormatting sqref="AI173">
    <cfRule type="expression" dxfId="941" priority="459">
      <formula>IF(RIGHT(TEXT(AI173,"0.#"),1)=".",FALSE,TRUE)</formula>
    </cfRule>
    <cfRule type="expression" dxfId="940" priority="460">
      <formula>IF(RIGHT(TEXT(AI173,"0.#"),1)=".",TRUE,FALSE)</formula>
    </cfRule>
  </conditionalFormatting>
  <conditionalFormatting sqref="AQ173">
    <cfRule type="expression" dxfId="939" priority="457">
      <formula>IF(RIGHT(TEXT(AQ173,"0.#"),1)=".",FALSE,TRUE)</formula>
    </cfRule>
    <cfRule type="expression" dxfId="938" priority="458">
      <formula>IF(RIGHT(TEXT(AQ173,"0.#"),1)=".",TRUE,FALSE)</formula>
    </cfRule>
  </conditionalFormatting>
  <conditionalFormatting sqref="AE172 AQ172">
    <cfRule type="expression" dxfId="937" priority="467">
      <formula>IF(RIGHT(TEXT(AE172,"0.#"),1)=".",FALSE,TRUE)</formula>
    </cfRule>
    <cfRule type="expression" dxfId="936" priority="468">
      <formula>IF(RIGHT(TEXT(AE172,"0.#"),1)=".",TRUE,FALSE)</formula>
    </cfRule>
  </conditionalFormatting>
  <conditionalFormatting sqref="AI172">
    <cfRule type="expression" dxfId="935" priority="465">
      <formula>IF(RIGHT(TEXT(AI172,"0.#"),1)=".",FALSE,TRUE)</formula>
    </cfRule>
    <cfRule type="expression" dxfId="934" priority="466">
      <formula>IF(RIGHT(TEXT(AI172,"0.#"),1)=".",TRUE,FALSE)</formula>
    </cfRule>
  </conditionalFormatting>
  <conditionalFormatting sqref="AE74">
    <cfRule type="expression" dxfId="933" priority="455">
      <formula>IF(RIGHT(TEXT(AE74,"0.#"),1)=".",FALSE,TRUE)</formula>
    </cfRule>
    <cfRule type="expression" dxfId="932" priority="456">
      <formula>IF(RIGHT(TEXT(AE74,"0.#"),1)=".",TRUE,FALSE)</formula>
    </cfRule>
  </conditionalFormatting>
  <conditionalFormatting sqref="AM76">
    <cfRule type="expression" dxfId="931" priority="439">
      <formula>IF(RIGHT(TEXT(AM76,"0.#"),1)=".",FALSE,TRUE)</formula>
    </cfRule>
    <cfRule type="expression" dxfId="930" priority="440">
      <formula>IF(RIGHT(TEXT(AM76,"0.#"),1)=".",TRUE,FALSE)</formula>
    </cfRule>
  </conditionalFormatting>
  <conditionalFormatting sqref="AE75">
    <cfRule type="expression" dxfId="929" priority="453">
      <formula>IF(RIGHT(TEXT(AE75,"0.#"),1)=".",FALSE,TRUE)</formula>
    </cfRule>
    <cfRule type="expression" dxfId="928" priority="454">
      <formula>IF(RIGHT(TEXT(AE75,"0.#"),1)=".",TRUE,FALSE)</formula>
    </cfRule>
  </conditionalFormatting>
  <conditionalFormatting sqref="AE76">
    <cfRule type="expression" dxfId="927" priority="451">
      <formula>IF(RIGHT(TEXT(AE76,"0.#"),1)=".",FALSE,TRUE)</formula>
    </cfRule>
    <cfRule type="expression" dxfId="926" priority="452">
      <formula>IF(RIGHT(TEXT(AE76,"0.#"),1)=".",TRUE,FALSE)</formula>
    </cfRule>
  </conditionalFormatting>
  <conditionalFormatting sqref="AI76">
    <cfRule type="expression" dxfId="925" priority="449">
      <formula>IF(RIGHT(TEXT(AI76,"0.#"),1)=".",FALSE,TRUE)</formula>
    </cfRule>
    <cfRule type="expression" dxfId="924" priority="450">
      <formula>IF(RIGHT(TEXT(AI76,"0.#"),1)=".",TRUE,FALSE)</formula>
    </cfRule>
  </conditionalFormatting>
  <conditionalFormatting sqref="AI75">
    <cfRule type="expression" dxfId="923" priority="447">
      <formula>IF(RIGHT(TEXT(AI75,"0.#"),1)=".",FALSE,TRUE)</formula>
    </cfRule>
    <cfRule type="expression" dxfId="922" priority="448">
      <formula>IF(RIGHT(TEXT(AI75,"0.#"),1)=".",TRUE,FALSE)</formula>
    </cfRule>
  </conditionalFormatting>
  <conditionalFormatting sqref="AI74">
    <cfRule type="expression" dxfId="921" priority="445">
      <formula>IF(RIGHT(TEXT(AI74,"0.#"),1)=".",FALSE,TRUE)</formula>
    </cfRule>
    <cfRule type="expression" dxfId="920" priority="446">
      <formula>IF(RIGHT(TEXT(AI74,"0.#"),1)=".",TRUE,FALSE)</formula>
    </cfRule>
  </conditionalFormatting>
  <conditionalFormatting sqref="AM74">
    <cfRule type="expression" dxfId="919" priority="443">
      <formula>IF(RIGHT(TEXT(AM74,"0.#"),1)=".",FALSE,TRUE)</formula>
    </cfRule>
    <cfRule type="expression" dxfId="918" priority="444">
      <formula>IF(RIGHT(TEXT(AM74,"0.#"),1)=".",TRUE,FALSE)</formula>
    </cfRule>
  </conditionalFormatting>
  <conditionalFormatting sqref="AM75">
    <cfRule type="expression" dxfId="917" priority="441">
      <formula>IF(RIGHT(TEXT(AM75,"0.#"),1)=".",FALSE,TRUE)</formula>
    </cfRule>
    <cfRule type="expression" dxfId="916" priority="442">
      <formula>IF(RIGHT(TEXT(AM75,"0.#"),1)=".",TRUE,FALSE)</formula>
    </cfRule>
  </conditionalFormatting>
  <conditionalFormatting sqref="AQ74:AQ76">
    <cfRule type="expression" dxfId="915" priority="437">
      <formula>IF(RIGHT(TEXT(AQ74,"0.#"),1)=".",FALSE,TRUE)</formula>
    </cfRule>
    <cfRule type="expression" dxfId="914" priority="438">
      <formula>IF(RIGHT(TEXT(AQ74,"0.#"),1)=".",TRUE,FALSE)</formula>
    </cfRule>
  </conditionalFormatting>
  <conditionalFormatting sqref="AU74:AU76">
    <cfRule type="expression" dxfId="913" priority="435">
      <formula>IF(RIGHT(TEXT(AU74,"0.#"),1)=".",FALSE,TRUE)</formula>
    </cfRule>
    <cfRule type="expression" dxfId="912" priority="436">
      <formula>IF(RIGHT(TEXT(AU74,"0.#"),1)=".",TRUE,FALSE)</formula>
    </cfRule>
  </conditionalFormatting>
  <conditionalFormatting sqref="AE108">
    <cfRule type="expression" dxfId="911" priority="433">
      <formula>IF(RIGHT(TEXT(AE108,"0.#"),1)=".",FALSE,TRUE)</formula>
    </cfRule>
    <cfRule type="expression" dxfId="910" priority="434">
      <formula>IF(RIGHT(TEXT(AE108,"0.#"),1)=".",TRUE,FALSE)</formula>
    </cfRule>
  </conditionalFormatting>
  <conditionalFormatting sqref="AM110">
    <cfRule type="expression" dxfId="909" priority="417">
      <formula>IF(RIGHT(TEXT(AM110,"0.#"),1)=".",FALSE,TRUE)</formula>
    </cfRule>
    <cfRule type="expression" dxfId="908" priority="418">
      <formula>IF(RIGHT(TEXT(AM110,"0.#"),1)=".",TRUE,FALSE)</formula>
    </cfRule>
  </conditionalFormatting>
  <conditionalFormatting sqref="AE109">
    <cfRule type="expression" dxfId="907" priority="431">
      <formula>IF(RIGHT(TEXT(AE109,"0.#"),1)=".",FALSE,TRUE)</formula>
    </cfRule>
    <cfRule type="expression" dxfId="906" priority="432">
      <formula>IF(RIGHT(TEXT(AE109,"0.#"),1)=".",TRUE,FALSE)</formula>
    </cfRule>
  </conditionalFormatting>
  <conditionalFormatting sqref="AE110">
    <cfRule type="expression" dxfId="905" priority="429">
      <formula>IF(RIGHT(TEXT(AE110,"0.#"),1)=".",FALSE,TRUE)</formula>
    </cfRule>
    <cfRule type="expression" dxfId="904" priority="430">
      <formula>IF(RIGHT(TEXT(AE110,"0.#"),1)=".",TRUE,FALSE)</formula>
    </cfRule>
  </conditionalFormatting>
  <conditionalFormatting sqref="AI110">
    <cfRule type="expression" dxfId="903" priority="427">
      <formula>IF(RIGHT(TEXT(AI110,"0.#"),1)=".",FALSE,TRUE)</formula>
    </cfRule>
    <cfRule type="expression" dxfId="902" priority="428">
      <formula>IF(RIGHT(TEXT(AI110,"0.#"),1)=".",TRUE,FALSE)</formula>
    </cfRule>
  </conditionalFormatting>
  <conditionalFormatting sqref="AI109">
    <cfRule type="expression" dxfId="901" priority="425">
      <formula>IF(RIGHT(TEXT(AI109,"0.#"),1)=".",FALSE,TRUE)</formula>
    </cfRule>
    <cfRule type="expression" dxfId="900" priority="426">
      <formula>IF(RIGHT(TEXT(AI109,"0.#"),1)=".",TRUE,FALSE)</formula>
    </cfRule>
  </conditionalFormatting>
  <conditionalFormatting sqref="AI108">
    <cfRule type="expression" dxfId="899" priority="423">
      <formula>IF(RIGHT(TEXT(AI108,"0.#"),1)=".",FALSE,TRUE)</formula>
    </cfRule>
    <cfRule type="expression" dxfId="898" priority="424">
      <formula>IF(RIGHT(TEXT(AI108,"0.#"),1)=".",TRUE,FALSE)</formula>
    </cfRule>
  </conditionalFormatting>
  <conditionalFormatting sqref="AM108">
    <cfRule type="expression" dxfId="897" priority="421">
      <formula>IF(RIGHT(TEXT(AM108,"0.#"),1)=".",FALSE,TRUE)</formula>
    </cfRule>
    <cfRule type="expression" dxfId="896" priority="422">
      <formula>IF(RIGHT(TEXT(AM108,"0.#"),1)=".",TRUE,FALSE)</formula>
    </cfRule>
  </conditionalFormatting>
  <conditionalFormatting sqref="AM109">
    <cfRule type="expression" dxfId="895" priority="419">
      <formula>IF(RIGHT(TEXT(AM109,"0.#"),1)=".",FALSE,TRUE)</formula>
    </cfRule>
    <cfRule type="expression" dxfId="894" priority="420">
      <formula>IF(RIGHT(TEXT(AM109,"0.#"),1)=".",TRUE,FALSE)</formula>
    </cfRule>
  </conditionalFormatting>
  <conditionalFormatting sqref="AQ108:AQ110">
    <cfRule type="expression" dxfId="893" priority="415">
      <formula>IF(RIGHT(TEXT(AQ108,"0.#"),1)=".",FALSE,TRUE)</formula>
    </cfRule>
    <cfRule type="expression" dxfId="892" priority="416">
      <formula>IF(RIGHT(TEXT(AQ108,"0.#"),1)=".",TRUE,FALSE)</formula>
    </cfRule>
  </conditionalFormatting>
  <conditionalFormatting sqref="AU108:AU110">
    <cfRule type="expression" dxfId="891" priority="413">
      <formula>IF(RIGHT(TEXT(AU108,"0.#"),1)=".",FALSE,TRUE)</formula>
    </cfRule>
    <cfRule type="expression" dxfId="890" priority="414">
      <formula>IF(RIGHT(TEXT(AU108,"0.#"),1)=".",TRUE,FALSE)</formula>
    </cfRule>
  </conditionalFormatting>
  <conditionalFormatting sqref="AE142">
    <cfRule type="expression" dxfId="889" priority="411">
      <formula>IF(RIGHT(TEXT(AE142,"0.#"),1)=".",FALSE,TRUE)</formula>
    </cfRule>
    <cfRule type="expression" dxfId="888" priority="412">
      <formula>IF(RIGHT(TEXT(AE142,"0.#"),1)=".",TRUE,FALSE)</formula>
    </cfRule>
  </conditionalFormatting>
  <conditionalFormatting sqref="AM144">
    <cfRule type="expression" dxfId="887" priority="395">
      <formula>IF(RIGHT(TEXT(AM144,"0.#"),1)=".",FALSE,TRUE)</formula>
    </cfRule>
    <cfRule type="expression" dxfId="886" priority="396">
      <formula>IF(RIGHT(TEXT(AM144,"0.#"),1)=".",TRUE,FALSE)</formula>
    </cfRule>
  </conditionalFormatting>
  <conditionalFormatting sqref="AE143">
    <cfRule type="expression" dxfId="885" priority="409">
      <formula>IF(RIGHT(TEXT(AE143,"0.#"),1)=".",FALSE,TRUE)</formula>
    </cfRule>
    <cfRule type="expression" dxfId="884" priority="410">
      <formula>IF(RIGHT(TEXT(AE143,"0.#"),1)=".",TRUE,FALSE)</formula>
    </cfRule>
  </conditionalFormatting>
  <conditionalFormatting sqref="AE144">
    <cfRule type="expression" dxfId="883" priority="407">
      <formula>IF(RIGHT(TEXT(AE144,"0.#"),1)=".",FALSE,TRUE)</formula>
    </cfRule>
    <cfRule type="expression" dxfId="882" priority="408">
      <formula>IF(RIGHT(TEXT(AE144,"0.#"),1)=".",TRUE,FALSE)</formula>
    </cfRule>
  </conditionalFormatting>
  <conditionalFormatting sqref="AI144">
    <cfRule type="expression" dxfId="881" priority="405">
      <formula>IF(RIGHT(TEXT(AI144,"0.#"),1)=".",FALSE,TRUE)</formula>
    </cfRule>
    <cfRule type="expression" dxfId="880" priority="406">
      <formula>IF(RIGHT(TEXT(AI144,"0.#"),1)=".",TRUE,FALSE)</formula>
    </cfRule>
  </conditionalFormatting>
  <conditionalFormatting sqref="AI143">
    <cfRule type="expression" dxfId="879" priority="403">
      <formula>IF(RIGHT(TEXT(AI143,"0.#"),1)=".",FALSE,TRUE)</formula>
    </cfRule>
    <cfRule type="expression" dxfId="878" priority="404">
      <formula>IF(RIGHT(TEXT(AI143,"0.#"),1)=".",TRUE,FALSE)</formula>
    </cfRule>
  </conditionalFormatting>
  <conditionalFormatting sqref="AI142">
    <cfRule type="expression" dxfId="877" priority="401">
      <formula>IF(RIGHT(TEXT(AI142,"0.#"),1)=".",FALSE,TRUE)</formula>
    </cfRule>
    <cfRule type="expression" dxfId="876" priority="402">
      <formula>IF(RIGHT(TEXT(AI142,"0.#"),1)=".",TRUE,FALSE)</formula>
    </cfRule>
  </conditionalFormatting>
  <conditionalFormatting sqref="AM142">
    <cfRule type="expression" dxfId="875" priority="399">
      <formula>IF(RIGHT(TEXT(AM142,"0.#"),1)=".",FALSE,TRUE)</formula>
    </cfRule>
    <cfRule type="expression" dxfId="874" priority="400">
      <formula>IF(RIGHT(TEXT(AM142,"0.#"),1)=".",TRUE,FALSE)</formula>
    </cfRule>
  </conditionalFormatting>
  <conditionalFormatting sqref="AM143">
    <cfRule type="expression" dxfId="873" priority="397">
      <formula>IF(RIGHT(TEXT(AM143,"0.#"),1)=".",FALSE,TRUE)</formula>
    </cfRule>
    <cfRule type="expression" dxfId="872" priority="398">
      <formula>IF(RIGHT(TEXT(AM143,"0.#"),1)=".",TRUE,FALSE)</formula>
    </cfRule>
  </conditionalFormatting>
  <conditionalFormatting sqref="AQ142:AQ144">
    <cfRule type="expression" dxfId="871" priority="393">
      <formula>IF(RIGHT(TEXT(AQ142,"0.#"),1)=".",FALSE,TRUE)</formula>
    </cfRule>
    <cfRule type="expression" dxfId="870" priority="394">
      <formula>IF(RIGHT(TEXT(AQ142,"0.#"),1)=".",TRUE,FALSE)</formula>
    </cfRule>
  </conditionalFormatting>
  <conditionalFormatting sqref="AU142:AU144">
    <cfRule type="expression" dxfId="869" priority="391">
      <formula>IF(RIGHT(TEXT(AU142,"0.#"),1)=".",FALSE,TRUE)</formula>
    </cfRule>
    <cfRule type="expression" dxfId="868" priority="392">
      <formula>IF(RIGHT(TEXT(AU142,"0.#"),1)=".",TRUE,FALSE)</formula>
    </cfRule>
  </conditionalFormatting>
  <conditionalFormatting sqref="AE176">
    <cfRule type="expression" dxfId="867" priority="389">
      <formula>IF(RIGHT(TEXT(AE176,"0.#"),1)=".",FALSE,TRUE)</formula>
    </cfRule>
    <cfRule type="expression" dxfId="866" priority="390">
      <formula>IF(RIGHT(TEXT(AE176,"0.#"),1)=".",TRUE,FALSE)</formula>
    </cfRule>
  </conditionalFormatting>
  <conditionalFormatting sqref="AM178">
    <cfRule type="expression" dxfId="865" priority="373">
      <formula>IF(RIGHT(TEXT(AM178,"0.#"),1)=".",FALSE,TRUE)</formula>
    </cfRule>
    <cfRule type="expression" dxfId="864" priority="374">
      <formula>IF(RIGHT(TEXT(AM178,"0.#"),1)=".",TRUE,FALSE)</formula>
    </cfRule>
  </conditionalFormatting>
  <conditionalFormatting sqref="AE177">
    <cfRule type="expression" dxfId="863" priority="387">
      <formula>IF(RIGHT(TEXT(AE177,"0.#"),1)=".",FALSE,TRUE)</formula>
    </cfRule>
    <cfRule type="expression" dxfId="862" priority="388">
      <formula>IF(RIGHT(TEXT(AE177,"0.#"),1)=".",TRUE,FALSE)</formula>
    </cfRule>
  </conditionalFormatting>
  <conditionalFormatting sqref="AE178">
    <cfRule type="expression" dxfId="861" priority="385">
      <formula>IF(RIGHT(TEXT(AE178,"0.#"),1)=".",FALSE,TRUE)</formula>
    </cfRule>
    <cfRule type="expression" dxfId="860" priority="386">
      <formula>IF(RIGHT(TEXT(AE178,"0.#"),1)=".",TRUE,FALSE)</formula>
    </cfRule>
  </conditionalFormatting>
  <conditionalFormatting sqref="AI178">
    <cfRule type="expression" dxfId="859" priority="383">
      <formula>IF(RIGHT(TEXT(AI178,"0.#"),1)=".",FALSE,TRUE)</formula>
    </cfRule>
    <cfRule type="expression" dxfId="858" priority="384">
      <formula>IF(RIGHT(TEXT(AI178,"0.#"),1)=".",TRUE,FALSE)</formula>
    </cfRule>
  </conditionalFormatting>
  <conditionalFormatting sqref="AI177">
    <cfRule type="expression" dxfId="857" priority="381">
      <formula>IF(RIGHT(TEXT(AI177,"0.#"),1)=".",FALSE,TRUE)</formula>
    </cfRule>
    <cfRule type="expression" dxfId="856" priority="382">
      <formula>IF(RIGHT(TEXT(AI177,"0.#"),1)=".",TRUE,FALSE)</formula>
    </cfRule>
  </conditionalFormatting>
  <conditionalFormatting sqref="AI176">
    <cfRule type="expression" dxfId="855" priority="379">
      <formula>IF(RIGHT(TEXT(AI176,"0.#"),1)=".",FALSE,TRUE)</formula>
    </cfRule>
    <cfRule type="expression" dxfId="854" priority="380">
      <formula>IF(RIGHT(TEXT(AI176,"0.#"),1)=".",TRUE,FALSE)</formula>
    </cfRule>
  </conditionalFormatting>
  <conditionalFormatting sqref="AM176">
    <cfRule type="expression" dxfId="853" priority="377">
      <formula>IF(RIGHT(TEXT(AM176,"0.#"),1)=".",FALSE,TRUE)</formula>
    </cfRule>
    <cfRule type="expression" dxfId="852" priority="378">
      <formula>IF(RIGHT(TEXT(AM176,"0.#"),1)=".",TRUE,FALSE)</formula>
    </cfRule>
  </conditionalFormatting>
  <conditionalFormatting sqref="AM177">
    <cfRule type="expression" dxfId="851" priority="375">
      <formula>IF(RIGHT(TEXT(AM177,"0.#"),1)=".",FALSE,TRUE)</formula>
    </cfRule>
    <cfRule type="expression" dxfId="850" priority="376">
      <formula>IF(RIGHT(TEXT(AM177,"0.#"),1)=".",TRUE,FALSE)</formula>
    </cfRule>
  </conditionalFormatting>
  <conditionalFormatting sqref="AQ176:AQ178">
    <cfRule type="expression" dxfId="849" priority="371">
      <formula>IF(RIGHT(TEXT(AQ176,"0.#"),1)=".",FALSE,TRUE)</formula>
    </cfRule>
    <cfRule type="expression" dxfId="848" priority="372">
      <formula>IF(RIGHT(TEXT(AQ176,"0.#"),1)=".",TRUE,FALSE)</formula>
    </cfRule>
  </conditionalFormatting>
  <conditionalFormatting sqref="AU176:AU178">
    <cfRule type="expression" dxfId="847" priority="369">
      <formula>IF(RIGHT(TEXT(AU176,"0.#"),1)=".",FALSE,TRUE)</formula>
    </cfRule>
    <cfRule type="expression" dxfId="846" priority="370">
      <formula>IF(RIGHT(TEXT(AU176,"0.#"),1)=".",TRUE,FALSE)</formula>
    </cfRule>
  </conditionalFormatting>
  <conditionalFormatting sqref="AE62">
    <cfRule type="expression" dxfId="845" priority="367">
      <formula>IF(RIGHT(TEXT(AE62,"0.#"),1)=".",FALSE,TRUE)</formula>
    </cfRule>
    <cfRule type="expression" dxfId="844" priority="368">
      <formula>IF(RIGHT(TEXT(AE62,"0.#"),1)=".",TRUE,FALSE)</formula>
    </cfRule>
  </conditionalFormatting>
  <conditionalFormatting sqref="AE63">
    <cfRule type="expression" dxfId="843" priority="365">
      <formula>IF(RIGHT(TEXT(AE63,"0.#"),1)=".",FALSE,TRUE)</formula>
    </cfRule>
    <cfRule type="expression" dxfId="842" priority="366">
      <formula>IF(RIGHT(TEXT(AE63,"0.#"),1)=".",TRUE,FALSE)</formula>
    </cfRule>
  </conditionalFormatting>
  <conditionalFormatting sqref="AM62">
    <cfRule type="expression" dxfId="841" priority="355">
      <formula>IF(RIGHT(TEXT(AM62,"0.#"),1)=".",FALSE,TRUE)</formula>
    </cfRule>
    <cfRule type="expression" dxfId="840" priority="356">
      <formula>IF(RIGHT(TEXT(AM62,"0.#"),1)=".",TRUE,FALSE)</formula>
    </cfRule>
  </conditionalFormatting>
  <conditionalFormatting sqref="AE64">
    <cfRule type="expression" dxfId="839" priority="363">
      <formula>IF(RIGHT(TEXT(AE64,"0.#"),1)=".",FALSE,TRUE)</formula>
    </cfRule>
    <cfRule type="expression" dxfId="838" priority="364">
      <formula>IF(RIGHT(TEXT(AE64,"0.#"),1)=".",TRUE,FALSE)</formula>
    </cfRule>
  </conditionalFormatting>
  <conditionalFormatting sqref="AI64">
    <cfRule type="expression" dxfId="837" priority="361">
      <formula>IF(RIGHT(TEXT(AI64,"0.#"),1)=".",FALSE,TRUE)</formula>
    </cfRule>
    <cfRule type="expression" dxfId="836" priority="362">
      <formula>IF(RIGHT(TEXT(AI64,"0.#"),1)=".",TRUE,FALSE)</formula>
    </cfRule>
  </conditionalFormatting>
  <conditionalFormatting sqref="AI63">
    <cfRule type="expression" dxfId="835" priority="359">
      <formula>IF(RIGHT(TEXT(AI63,"0.#"),1)=".",FALSE,TRUE)</formula>
    </cfRule>
    <cfRule type="expression" dxfId="834" priority="360">
      <formula>IF(RIGHT(TEXT(AI63,"0.#"),1)=".",TRUE,FALSE)</formula>
    </cfRule>
  </conditionalFormatting>
  <conditionalFormatting sqref="AI62">
    <cfRule type="expression" dxfId="833" priority="357">
      <formula>IF(RIGHT(TEXT(AI62,"0.#"),1)=".",FALSE,TRUE)</formula>
    </cfRule>
    <cfRule type="expression" dxfId="832" priority="358">
      <formula>IF(RIGHT(TEXT(AI62,"0.#"),1)=".",TRUE,FALSE)</formula>
    </cfRule>
  </conditionalFormatting>
  <conditionalFormatting sqref="AM63">
    <cfRule type="expression" dxfId="831" priority="353">
      <formula>IF(RIGHT(TEXT(AM63,"0.#"),1)=".",FALSE,TRUE)</formula>
    </cfRule>
    <cfRule type="expression" dxfId="830" priority="354">
      <formula>IF(RIGHT(TEXT(AM63,"0.#"),1)=".",TRUE,FALSE)</formula>
    </cfRule>
  </conditionalFormatting>
  <conditionalFormatting sqref="AM64">
    <cfRule type="expression" dxfId="829" priority="351">
      <formula>IF(RIGHT(TEXT(AM64,"0.#"),1)=".",FALSE,TRUE)</formula>
    </cfRule>
    <cfRule type="expression" dxfId="828" priority="352">
      <formula>IF(RIGHT(TEXT(AM64,"0.#"),1)=".",TRUE,FALSE)</formula>
    </cfRule>
  </conditionalFormatting>
  <conditionalFormatting sqref="AQ62:AQ64">
    <cfRule type="expression" dxfId="827" priority="349">
      <formula>IF(RIGHT(TEXT(AQ62,"0.#"),1)=".",FALSE,TRUE)</formula>
    </cfRule>
    <cfRule type="expression" dxfId="826" priority="350">
      <formula>IF(RIGHT(TEXT(AQ62,"0.#"),1)=".",TRUE,FALSE)</formula>
    </cfRule>
  </conditionalFormatting>
  <conditionalFormatting sqref="AU62:AU64">
    <cfRule type="expression" dxfId="825" priority="347">
      <formula>IF(RIGHT(TEXT(AU62,"0.#"),1)=".",FALSE,TRUE)</formula>
    </cfRule>
    <cfRule type="expression" dxfId="824" priority="348">
      <formula>IF(RIGHT(TEXT(AU62,"0.#"),1)=".",TRUE,FALSE)</formula>
    </cfRule>
  </conditionalFormatting>
  <conditionalFormatting sqref="AE96">
    <cfRule type="expression" dxfId="823" priority="345">
      <formula>IF(RIGHT(TEXT(AE96,"0.#"),1)=".",FALSE,TRUE)</formula>
    </cfRule>
    <cfRule type="expression" dxfId="822" priority="346">
      <formula>IF(RIGHT(TEXT(AE96,"0.#"),1)=".",TRUE,FALSE)</formula>
    </cfRule>
  </conditionalFormatting>
  <conditionalFormatting sqref="AE97">
    <cfRule type="expression" dxfId="821" priority="343">
      <formula>IF(RIGHT(TEXT(AE97,"0.#"),1)=".",FALSE,TRUE)</formula>
    </cfRule>
    <cfRule type="expression" dxfId="820" priority="344">
      <formula>IF(RIGHT(TEXT(AE97,"0.#"),1)=".",TRUE,FALSE)</formula>
    </cfRule>
  </conditionalFormatting>
  <conditionalFormatting sqref="AM96">
    <cfRule type="expression" dxfId="819" priority="333">
      <formula>IF(RIGHT(TEXT(AM96,"0.#"),1)=".",FALSE,TRUE)</formula>
    </cfRule>
    <cfRule type="expression" dxfId="818" priority="334">
      <formula>IF(RIGHT(TEXT(AM96,"0.#"),1)=".",TRUE,FALSE)</formula>
    </cfRule>
  </conditionalFormatting>
  <conditionalFormatting sqref="AE98">
    <cfRule type="expression" dxfId="817" priority="341">
      <formula>IF(RIGHT(TEXT(AE98,"0.#"),1)=".",FALSE,TRUE)</formula>
    </cfRule>
    <cfRule type="expression" dxfId="816" priority="342">
      <formula>IF(RIGHT(TEXT(AE98,"0.#"),1)=".",TRUE,FALSE)</formula>
    </cfRule>
  </conditionalFormatting>
  <conditionalFormatting sqref="AI98">
    <cfRule type="expression" dxfId="815" priority="339">
      <formula>IF(RIGHT(TEXT(AI98,"0.#"),1)=".",FALSE,TRUE)</formula>
    </cfRule>
    <cfRule type="expression" dxfId="814" priority="340">
      <formula>IF(RIGHT(TEXT(AI98,"0.#"),1)=".",TRUE,FALSE)</formula>
    </cfRule>
  </conditionalFormatting>
  <conditionalFormatting sqref="AI97">
    <cfRule type="expression" dxfId="813" priority="337">
      <formula>IF(RIGHT(TEXT(AI97,"0.#"),1)=".",FALSE,TRUE)</formula>
    </cfRule>
    <cfRule type="expression" dxfId="812" priority="338">
      <formula>IF(RIGHT(TEXT(AI97,"0.#"),1)=".",TRUE,FALSE)</formula>
    </cfRule>
  </conditionalFormatting>
  <conditionalFormatting sqref="AI96">
    <cfRule type="expression" dxfId="811" priority="335">
      <formula>IF(RIGHT(TEXT(AI96,"0.#"),1)=".",FALSE,TRUE)</formula>
    </cfRule>
    <cfRule type="expression" dxfId="810" priority="336">
      <formula>IF(RIGHT(TEXT(AI96,"0.#"),1)=".",TRUE,FALSE)</formula>
    </cfRule>
  </conditionalFormatting>
  <conditionalFormatting sqref="AM97">
    <cfRule type="expression" dxfId="809" priority="331">
      <formula>IF(RIGHT(TEXT(AM97,"0.#"),1)=".",FALSE,TRUE)</formula>
    </cfRule>
    <cfRule type="expression" dxfId="808" priority="332">
      <formula>IF(RIGHT(TEXT(AM97,"0.#"),1)=".",TRUE,FALSE)</formula>
    </cfRule>
  </conditionalFormatting>
  <conditionalFormatting sqref="AM98">
    <cfRule type="expression" dxfId="807" priority="329">
      <formula>IF(RIGHT(TEXT(AM98,"0.#"),1)=".",FALSE,TRUE)</formula>
    </cfRule>
    <cfRule type="expression" dxfId="806" priority="330">
      <formula>IF(RIGHT(TEXT(AM98,"0.#"),1)=".",TRUE,FALSE)</formula>
    </cfRule>
  </conditionalFormatting>
  <conditionalFormatting sqref="AQ96:AQ98">
    <cfRule type="expression" dxfId="805" priority="327">
      <formula>IF(RIGHT(TEXT(AQ96,"0.#"),1)=".",FALSE,TRUE)</formula>
    </cfRule>
    <cfRule type="expression" dxfId="804" priority="328">
      <formula>IF(RIGHT(TEXT(AQ96,"0.#"),1)=".",TRUE,FALSE)</formula>
    </cfRule>
  </conditionalFormatting>
  <conditionalFormatting sqref="AU96:AU98">
    <cfRule type="expression" dxfId="803" priority="325">
      <formula>IF(RIGHT(TEXT(AU96,"0.#"),1)=".",FALSE,TRUE)</formula>
    </cfRule>
    <cfRule type="expression" dxfId="802" priority="326">
      <formula>IF(RIGHT(TEXT(AU96,"0.#"),1)=".",TRUE,FALSE)</formula>
    </cfRule>
  </conditionalFormatting>
  <conditionalFormatting sqref="AE130">
    <cfRule type="expression" dxfId="801" priority="323">
      <formula>IF(RIGHT(TEXT(AE130,"0.#"),1)=".",FALSE,TRUE)</formula>
    </cfRule>
    <cfRule type="expression" dxfId="800" priority="324">
      <formula>IF(RIGHT(TEXT(AE130,"0.#"),1)=".",TRUE,FALSE)</formula>
    </cfRule>
  </conditionalFormatting>
  <conditionalFormatting sqref="AE131">
    <cfRule type="expression" dxfId="799" priority="321">
      <formula>IF(RIGHT(TEXT(AE131,"0.#"),1)=".",FALSE,TRUE)</formula>
    </cfRule>
    <cfRule type="expression" dxfId="798" priority="322">
      <formula>IF(RIGHT(TEXT(AE131,"0.#"),1)=".",TRUE,FALSE)</formula>
    </cfRule>
  </conditionalFormatting>
  <conditionalFormatting sqref="AM130">
    <cfRule type="expression" dxfId="797" priority="311">
      <formula>IF(RIGHT(TEXT(AM130,"0.#"),1)=".",FALSE,TRUE)</formula>
    </cfRule>
    <cfRule type="expression" dxfId="796" priority="312">
      <formula>IF(RIGHT(TEXT(AM130,"0.#"),1)=".",TRUE,FALSE)</formula>
    </cfRule>
  </conditionalFormatting>
  <conditionalFormatting sqref="AE132">
    <cfRule type="expression" dxfId="795" priority="319">
      <formula>IF(RIGHT(TEXT(AE132,"0.#"),1)=".",FALSE,TRUE)</formula>
    </cfRule>
    <cfRule type="expression" dxfId="794" priority="320">
      <formula>IF(RIGHT(TEXT(AE132,"0.#"),1)=".",TRUE,FALSE)</formula>
    </cfRule>
  </conditionalFormatting>
  <conditionalFormatting sqref="AI132">
    <cfRule type="expression" dxfId="793" priority="317">
      <formula>IF(RIGHT(TEXT(AI132,"0.#"),1)=".",FALSE,TRUE)</formula>
    </cfRule>
    <cfRule type="expression" dxfId="792" priority="318">
      <formula>IF(RIGHT(TEXT(AI132,"0.#"),1)=".",TRUE,FALSE)</formula>
    </cfRule>
  </conditionalFormatting>
  <conditionalFormatting sqref="AI131">
    <cfRule type="expression" dxfId="791" priority="315">
      <formula>IF(RIGHT(TEXT(AI131,"0.#"),1)=".",FALSE,TRUE)</formula>
    </cfRule>
    <cfRule type="expression" dxfId="790" priority="316">
      <formula>IF(RIGHT(TEXT(AI131,"0.#"),1)=".",TRUE,FALSE)</formula>
    </cfRule>
  </conditionalFormatting>
  <conditionalFormatting sqref="AI130">
    <cfRule type="expression" dxfId="789" priority="313">
      <formula>IF(RIGHT(TEXT(AI130,"0.#"),1)=".",FALSE,TRUE)</formula>
    </cfRule>
    <cfRule type="expression" dxfId="788" priority="314">
      <formula>IF(RIGHT(TEXT(AI130,"0.#"),1)=".",TRUE,FALSE)</formula>
    </cfRule>
  </conditionalFormatting>
  <conditionalFormatting sqref="AM131">
    <cfRule type="expression" dxfId="787" priority="309">
      <formula>IF(RIGHT(TEXT(AM131,"0.#"),1)=".",FALSE,TRUE)</formula>
    </cfRule>
    <cfRule type="expression" dxfId="786" priority="310">
      <formula>IF(RIGHT(TEXT(AM131,"0.#"),1)=".",TRUE,FALSE)</formula>
    </cfRule>
  </conditionalFormatting>
  <conditionalFormatting sqref="AM132">
    <cfRule type="expression" dxfId="785" priority="307">
      <formula>IF(RIGHT(TEXT(AM132,"0.#"),1)=".",FALSE,TRUE)</formula>
    </cfRule>
    <cfRule type="expression" dxfId="784" priority="308">
      <formula>IF(RIGHT(TEXT(AM132,"0.#"),1)=".",TRUE,FALSE)</formula>
    </cfRule>
  </conditionalFormatting>
  <conditionalFormatting sqref="AQ130:AQ132">
    <cfRule type="expression" dxfId="783" priority="305">
      <formula>IF(RIGHT(TEXT(AQ130,"0.#"),1)=".",FALSE,TRUE)</formula>
    </cfRule>
    <cfRule type="expression" dxfId="782" priority="306">
      <formula>IF(RIGHT(TEXT(AQ130,"0.#"),1)=".",TRUE,FALSE)</formula>
    </cfRule>
  </conditionalFormatting>
  <conditionalFormatting sqref="AU130:AU132">
    <cfRule type="expression" dxfId="781" priority="303">
      <formula>IF(RIGHT(TEXT(AU130,"0.#"),1)=".",FALSE,TRUE)</formula>
    </cfRule>
    <cfRule type="expression" dxfId="780" priority="304">
      <formula>IF(RIGHT(TEXT(AU130,"0.#"),1)=".",TRUE,FALSE)</formula>
    </cfRule>
  </conditionalFormatting>
  <conditionalFormatting sqref="AE164">
    <cfRule type="expression" dxfId="779" priority="301">
      <formula>IF(RIGHT(TEXT(AE164,"0.#"),1)=".",FALSE,TRUE)</formula>
    </cfRule>
    <cfRule type="expression" dxfId="778" priority="302">
      <formula>IF(RIGHT(TEXT(AE164,"0.#"),1)=".",TRUE,FALSE)</formula>
    </cfRule>
  </conditionalFormatting>
  <conditionalFormatting sqref="AE165">
    <cfRule type="expression" dxfId="777" priority="299">
      <formula>IF(RIGHT(TEXT(AE165,"0.#"),1)=".",FALSE,TRUE)</formula>
    </cfRule>
    <cfRule type="expression" dxfId="776" priority="300">
      <formula>IF(RIGHT(TEXT(AE165,"0.#"),1)=".",TRUE,FALSE)</formula>
    </cfRule>
  </conditionalFormatting>
  <conditionalFormatting sqref="AM164">
    <cfRule type="expression" dxfId="775" priority="289">
      <formula>IF(RIGHT(TEXT(AM164,"0.#"),1)=".",FALSE,TRUE)</formula>
    </cfRule>
    <cfRule type="expression" dxfId="774" priority="290">
      <formula>IF(RIGHT(TEXT(AM164,"0.#"),1)=".",TRUE,FALSE)</formula>
    </cfRule>
  </conditionalFormatting>
  <conditionalFormatting sqref="AE166">
    <cfRule type="expression" dxfId="773" priority="297">
      <formula>IF(RIGHT(TEXT(AE166,"0.#"),1)=".",FALSE,TRUE)</formula>
    </cfRule>
    <cfRule type="expression" dxfId="772" priority="298">
      <formula>IF(RIGHT(TEXT(AE166,"0.#"),1)=".",TRUE,FALSE)</formula>
    </cfRule>
  </conditionalFormatting>
  <conditionalFormatting sqref="AI166">
    <cfRule type="expression" dxfId="771" priority="295">
      <formula>IF(RIGHT(TEXT(AI166,"0.#"),1)=".",FALSE,TRUE)</formula>
    </cfRule>
    <cfRule type="expression" dxfId="770" priority="296">
      <formula>IF(RIGHT(TEXT(AI166,"0.#"),1)=".",TRUE,FALSE)</formula>
    </cfRule>
  </conditionalFormatting>
  <conditionalFormatting sqref="AI165">
    <cfRule type="expression" dxfId="769" priority="293">
      <formula>IF(RIGHT(TEXT(AI165,"0.#"),1)=".",FALSE,TRUE)</formula>
    </cfRule>
    <cfRule type="expression" dxfId="768" priority="294">
      <formula>IF(RIGHT(TEXT(AI165,"0.#"),1)=".",TRUE,FALSE)</formula>
    </cfRule>
  </conditionalFormatting>
  <conditionalFormatting sqref="AI164">
    <cfRule type="expression" dxfId="767" priority="291">
      <formula>IF(RIGHT(TEXT(AI164,"0.#"),1)=".",FALSE,TRUE)</formula>
    </cfRule>
    <cfRule type="expression" dxfId="766" priority="292">
      <formula>IF(RIGHT(TEXT(AI164,"0.#"),1)=".",TRUE,FALSE)</formula>
    </cfRule>
  </conditionalFormatting>
  <conditionalFormatting sqref="AM165">
    <cfRule type="expression" dxfId="765" priority="287">
      <formula>IF(RIGHT(TEXT(AM165,"0.#"),1)=".",FALSE,TRUE)</formula>
    </cfRule>
    <cfRule type="expression" dxfId="764" priority="288">
      <formula>IF(RIGHT(TEXT(AM165,"0.#"),1)=".",TRUE,FALSE)</formula>
    </cfRule>
  </conditionalFormatting>
  <conditionalFormatting sqref="AM166">
    <cfRule type="expression" dxfId="763" priority="285">
      <formula>IF(RIGHT(TEXT(AM166,"0.#"),1)=".",FALSE,TRUE)</formula>
    </cfRule>
    <cfRule type="expression" dxfId="762" priority="286">
      <formula>IF(RIGHT(TEXT(AM166,"0.#"),1)=".",TRUE,FALSE)</formula>
    </cfRule>
  </conditionalFormatting>
  <conditionalFormatting sqref="AQ164:AQ166">
    <cfRule type="expression" dxfId="761" priority="283">
      <formula>IF(RIGHT(TEXT(AQ164,"0.#"),1)=".",FALSE,TRUE)</formula>
    </cfRule>
    <cfRule type="expression" dxfId="760" priority="284">
      <formula>IF(RIGHT(TEXT(AQ164,"0.#"),1)=".",TRUE,FALSE)</formula>
    </cfRule>
  </conditionalFormatting>
  <conditionalFormatting sqref="AU164:AU166">
    <cfRule type="expression" dxfId="759" priority="281">
      <formula>IF(RIGHT(TEXT(AU164,"0.#"),1)=".",FALSE,TRUE)</formula>
    </cfRule>
    <cfRule type="expression" dxfId="758" priority="282">
      <formula>IF(RIGHT(TEXT(AU164,"0.#"),1)=".",TRUE,FALSE)</formula>
    </cfRule>
  </conditionalFormatting>
  <conditionalFormatting sqref="AE198">
    <cfRule type="expression" dxfId="757" priority="279">
      <formula>IF(RIGHT(TEXT(AE198,"0.#"),1)=".",FALSE,TRUE)</formula>
    </cfRule>
    <cfRule type="expression" dxfId="756" priority="280">
      <formula>IF(RIGHT(TEXT(AE198,"0.#"),1)=".",TRUE,FALSE)</formula>
    </cfRule>
  </conditionalFormatting>
  <conditionalFormatting sqref="AE199">
    <cfRule type="expression" dxfId="755" priority="277">
      <formula>IF(RIGHT(TEXT(AE199,"0.#"),1)=".",FALSE,TRUE)</formula>
    </cfRule>
    <cfRule type="expression" dxfId="754" priority="278">
      <formula>IF(RIGHT(TEXT(AE199,"0.#"),1)=".",TRUE,FALSE)</formula>
    </cfRule>
  </conditionalFormatting>
  <conditionalFormatting sqref="AM198">
    <cfRule type="expression" dxfId="753" priority="267">
      <formula>IF(RIGHT(TEXT(AM198,"0.#"),1)=".",FALSE,TRUE)</formula>
    </cfRule>
    <cfRule type="expression" dxfId="752" priority="268">
      <formula>IF(RIGHT(TEXT(AM198,"0.#"),1)=".",TRUE,FALSE)</formula>
    </cfRule>
  </conditionalFormatting>
  <conditionalFormatting sqref="AE200">
    <cfRule type="expression" dxfId="751" priority="275">
      <formula>IF(RIGHT(TEXT(AE200,"0.#"),1)=".",FALSE,TRUE)</formula>
    </cfRule>
    <cfRule type="expression" dxfId="750" priority="276">
      <formula>IF(RIGHT(TEXT(AE200,"0.#"),1)=".",TRUE,FALSE)</formula>
    </cfRule>
  </conditionalFormatting>
  <conditionalFormatting sqref="AI200">
    <cfRule type="expression" dxfId="749" priority="273">
      <formula>IF(RIGHT(TEXT(AI200,"0.#"),1)=".",FALSE,TRUE)</formula>
    </cfRule>
    <cfRule type="expression" dxfId="748" priority="274">
      <formula>IF(RIGHT(TEXT(AI200,"0.#"),1)=".",TRUE,FALSE)</formula>
    </cfRule>
  </conditionalFormatting>
  <conditionalFormatting sqref="AI199">
    <cfRule type="expression" dxfId="747" priority="271">
      <formula>IF(RIGHT(TEXT(AI199,"0.#"),1)=".",FALSE,TRUE)</formula>
    </cfRule>
    <cfRule type="expression" dxfId="746" priority="272">
      <formula>IF(RIGHT(TEXT(AI199,"0.#"),1)=".",TRUE,FALSE)</formula>
    </cfRule>
  </conditionalFormatting>
  <conditionalFormatting sqref="AI198">
    <cfRule type="expression" dxfId="745" priority="269">
      <formula>IF(RIGHT(TEXT(AI198,"0.#"),1)=".",FALSE,TRUE)</formula>
    </cfRule>
    <cfRule type="expression" dxfId="744" priority="270">
      <formula>IF(RIGHT(TEXT(AI198,"0.#"),1)=".",TRUE,FALSE)</formula>
    </cfRule>
  </conditionalFormatting>
  <conditionalFormatting sqref="AM199">
    <cfRule type="expression" dxfId="743" priority="265">
      <formula>IF(RIGHT(TEXT(AM199,"0.#"),1)=".",FALSE,TRUE)</formula>
    </cfRule>
    <cfRule type="expression" dxfId="742" priority="266">
      <formula>IF(RIGHT(TEXT(AM199,"0.#"),1)=".",TRUE,FALSE)</formula>
    </cfRule>
  </conditionalFormatting>
  <conditionalFormatting sqref="AM200">
    <cfRule type="expression" dxfId="741" priority="263">
      <formula>IF(RIGHT(TEXT(AM200,"0.#"),1)=".",FALSE,TRUE)</formula>
    </cfRule>
    <cfRule type="expression" dxfId="740" priority="264">
      <formula>IF(RIGHT(TEXT(AM200,"0.#"),1)=".",TRUE,FALSE)</formula>
    </cfRule>
  </conditionalFormatting>
  <conditionalFormatting sqref="AQ198:AQ200">
    <cfRule type="expression" dxfId="739" priority="261">
      <formula>IF(RIGHT(TEXT(AQ198,"0.#"),1)=".",FALSE,TRUE)</formula>
    </cfRule>
    <cfRule type="expression" dxfId="738" priority="262">
      <formula>IF(RIGHT(TEXT(AQ198,"0.#"),1)=".",TRUE,FALSE)</formula>
    </cfRule>
  </conditionalFormatting>
  <conditionalFormatting sqref="AU198:AU200">
    <cfRule type="expression" dxfId="737" priority="259">
      <formula>IF(RIGHT(TEXT(AU198,"0.#"),1)=".",FALSE,TRUE)</formula>
    </cfRule>
    <cfRule type="expression" dxfId="736" priority="260">
      <formula>IF(RIGHT(TEXT(AU198,"0.#"),1)=".",TRUE,FALSE)</formula>
    </cfRule>
  </conditionalFormatting>
  <conditionalFormatting sqref="AE135 AQ135">
    <cfRule type="expression" dxfId="735" priority="257">
      <formula>IF(RIGHT(TEXT(AE135,"0.#"),1)=".",FALSE,TRUE)</formula>
    </cfRule>
    <cfRule type="expression" dxfId="734" priority="258">
      <formula>IF(RIGHT(TEXT(AE135,"0.#"),1)=".",TRUE,FALSE)</formula>
    </cfRule>
  </conditionalFormatting>
  <conditionalFormatting sqref="AI135">
    <cfRule type="expression" dxfId="733" priority="255">
      <formula>IF(RIGHT(TEXT(AI135,"0.#"),1)=".",FALSE,TRUE)</formula>
    </cfRule>
    <cfRule type="expression" dxfId="732" priority="256">
      <formula>IF(RIGHT(TEXT(AI135,"0.#"),1)=".",TRUE,FALSE)</formula>
    </cfRule>
  </conditionalFormatting>
  <conditionalFormatting sqref="AM135">
    <cfRule type="expression" dxfId="731" priority="253">
      <formula>IF(RIGHT(TEXT(AM135,"0.#"),1)=".",FALSE,TRUE)</formula>
    </cfRule>
    <cfRule type="expression" dxfId="730" priority="254">
      <formula>IF(RIGHT(TEXT(AM135,"0.#"),1)=".",TRUE,FALSE)</formula>
    </cfRule>
  </conditionalFormatting>
  <conditionalFormatting sqref="AE136">
    <cfRule type="expression" dxfId="729" priority="251">
      <formula>IF(RIGHT(TEXT(AE136,"0.#"),1)=".",FALSE,TRUE)</formula>
    </cfRule>
    <cfRule type="expression" dxfId="728" priority="252">
      <formula>IF(RIGHT(TEXT(AE136,"0.#"),1)=".",TRUE,FALSE)</formula>
    </cfRule>
  </conditionalFormatting>
  <conditionalFormatting sqref="AI136">
    <cfRule type="expression" dxfId="727" priority="249">
      <formula>IF(RIGHT(TEXT(AI136,"0.#"),1)=".",FALSE,TRUE)</formula>
    </cfRule>
    <cfRule type="expression" dxfId="726" priority="250">
      <formula>IF(RIGHT(TEXT(AI136,"0.#"),1)=".",TRUE,FALSE)</formula>
    </cfRule>
  </conditionalFormatting>
  <conditionalFormatting sqref="AM136">
    <cfRule type="expression" dxfId="725" priority="247">
      <formula>IF(RIGHT(TEXT(AM136,"0.#"),1)=".",FALSE,TRUE)</formula>
    </cfRule>
    <cfRule type="expression" dxfId="724" priority="248">
      <formula>IF(RIGHT(TEXT(AM136,"0.#"),1)=".",TRUE,FALSE)</formula>
    </cfRule>
  </conditionalFormatting>
  <conditionalFormatting sqref="AQ136">
    <cfRule type="expression" dxfId="723" priority="245">
      <formula>IF(RIGHT(TEXT(AQ136,"0.#"),1)=".",FALSE,TRUE)</formula>
    </cfRule>
    <cfRule type="expression" dxfId="722" priority="246">
      <formula>IF(RIGHT(TEXT(AQ136,"0.#"),1)=".",TRUE,FALSE)</formula>
    </cfRule>
  </conditionalFormatting>
  <conditionalFormatting sqref="AU135">
    <cfRule type="expression" dxfId="721" priority="243">
      <formula>IF(RIGHT(TEXT(AU135,"0.#"),1)=".",FALSE,TRUE)</formula>
    </cfRule>
    <cfRule type="expression" dxfId="720" priority="244">
      <formula>IF(RIGHT(TEXT(AU135,"0.#"),1)=".",TRUE,FALSE)</formula>
    </cfRule>
  </conditionalFormatting>
  <conditionalFormatting sqref="AU136">
    <cfRule type="expression" dxfId="719" priority="241">
      <formula>IF(RIGHT(TEXT(AU136,"0.#"),1)=".",FALSE,TRUE)</formula>
    </cfRule>
    <cfRule type="expression" dxfId="718" priority="242">
      <formula>IF(RIGHT(TEXT(AU136,"0.#"),1)=".",TRUE,FALSE)</formula>
    </cfRule>
  </conditionalFormatting>
  <conditionalFormatting sqref="AE169 AQ169">
    <cfRule type="expression" dxfId="717" priority="239">
      <formula>IF(RIGHT(TEXT(AE169,"0.#"),1)=".",FALSE,TRUE)</formula>
    </cfRule>
    <cfRule type="expression" dxfId="716" priority="240">
      <formula>IF(RIGHT(TEXT(AE169,"0.#"),1)=".",TRUE,FALSE)</formula>
    </cfRule>
  </conditionalFormatting>
  <conditionalFormatting sqref="AI169">
    <cfRule type="expression" dxfId="715" priority="237">
      <formula>IF(RIGHT(TEXT(AI169,"0.#"),1)=".",FALSE,TRUE)</formula>
    </cfRule>
    <cfRule type="expression" dxfId="714" priority="238">
      <formula>IF(RIGHT(TEXT(AI169,"0.#"),1)=".",TRUE,FALSE)</formula>
    </cfRule>
  </conditionalFormatting>
  <conditionalFormatting sqref="AM169">
    <cfRule type="expression" dxfId="713" priority="235">
      <formula>IF(RIGHT(TEXT(AM169,"0.#"),1)=".",FALSE,TRUE)</formula>
    </cfRule>
    <cfRule type="expression" dxfId="712" priority="236">
      <formula>IF(RIGHT(TEXT(AM169,"0.#"),1)=".",TRUE,FALSE)</formula>
    </cfRule>
  </conditionalFormatting>
  <conditionalFormatting sqref="AE170">
    <cfRule type="expression" dxfId="711" priority="233">
      <formula>IF(RIGHT(TEXT(AE170,"0.#"),1)=".",FALSE,TRUE)</formula>
    </cfRule>
    <cfRule type="expression" dxfId="710" priority="234">
      <formula>IF(RIGHT(TEXT(AE170,"0.#"),1)=".",TRUE,FALSE)</formula>
    </cfRule>
  </conditionalFormatting>
  <conditionalFormatting sqref="AI170">
    <cfRule type="expression" dxfId="709" priority="231">
      <formula>IF(RIGHT(TEXT(AI170,"0.#"),1)=".",FALSE,TRUE)</formula>
    </cfRule>
    <cfRule type="expression" dxfId="708" priority="232">
      <formula>IF(RIGHT(TEXT(AI170,"0.#"),1)=".",TRUE,FALSE)</formula>
    </cfRule>
  </conditionalFormatting>
  <conditionalFormatting sqref="AM170">
    <cfRule type="expression" dxfId="707" priority="229">
      <formula>IF(RIGHT(TEXT(AM170,"0.#"),1)=".",FALSE,TRUE)</formula>
    </cfRule>
    <cfRule type="expression" dxfId="706" priority="230">
      <formula>IF(RIGHT(TEXT(AM170,"0.#"),1)=".",TRUE,FALSE)</formula>
    </cfRule>
  </conditionalFormatting>
  <conditionalFormatting sqref="AQ170">
    <cfRule type="expression" dxfId="705" priority="227">
      <formula>IF(RIGHT(TEXT(AQ170,"0.#"),1)=".",FALSE,TRUE)</formula>
    </cfRule>
    <cfRule type="expression" dxfId="704" priority="228">
      <formula>IF(RIGHT(TEXT(AQ170,"0.#"),1)=".",TRUE,FALSE)</formula>
    </cfRule>
  </conditionalFormatting>
  <conditionalFormatting sqref="AU169">
    <cfRule type="expression" dxfId="703" priority="225">
      <formula>IF(RIGHT(TEXT(AU169,"0.#"),1)=".",FALSE,TRUE)</formula>
    </cfRule>
    <cfRule type="expression" dxfId="702" priority="226">
      <formula>IF(RIGHT(TEXT(AU169,"0.#"),1)=".",TRUE,FALSE)</formula>
    </cfRule>
  </conditionalFormatting>
  <conditionalFormatting sqref="AU170">
    <cfRule type="expression" dxfId="701" priority="223">
      <formula>IF(RIGHT(TEXT(AU170,"0.#"),1)=".",FALSE,TRUE)</formula>
    </cfRule>
    <cfRule type="expression" dxfId="700" priority="224">
      <formula>IF(RIGHT(TEXT(AU170,"0.#"),1)=".",TRUE,FALSE)</formula>
    </cfRule>
  </conditionalFormatting>
  <conditionalFormatting sqref="AE91">
    <cfRule type="expression" dxfId="699" priority="221">
      <formula>IF(RIGHT(TEXT(AE91,"0.#"),1)=".",FALSE,TRUE)</formula>
    </cfRule>
    <cfRule type="expression" dxfId="698" priority="222">
      <formula>IF(RIGHT(TEXT(AE91,"0.#"),1)=".",TRUE,FALSE)</formula>
    </cfRule>
  </conditionalFormatting>
  <conditionalFormatting sqref="AE92">
    <cfRule type="expression" dxfId="697" priority="219">
      <formula>IF(RIGHT(TEXT(AE92,"0.#"),1)=".",FALSE,TRUE)</formula>
    </cfRule>
    <cfRule type="expression" dxfId="696" priority="220">
      <formula>IF(RIGHT(TEXT(AE92,"0.#"),1)=".",TRUE,FALSE)</formula>
    </cfRule>
  </conditionalFormatting>
  <conditionalFormatting sqref="AM91">
    <cfRule type="expression" dxfId="695" priority="209">
      <formula>IF(RIGHT(TEXT(AM91,"0.#"),1)=".",FALSE,TRUE)</formula>
    </cfRule>
    <cfRule type="expression" dxfId="694" priority="210">
      <formula>IF(RIGHT(TEXT(AM91,"0.#"),1)=".",TRUE,FALSE)</formula>
    </cfRule>
  </conditionalFormatting>
  <conditionalFormatting sqref="AE93">
    <cfRule type="expression" dxfId="693" priority="217">
      <formula>IF(RIGHT(TEXT(AE93,"0.#"),1)=".",FALSE,TRUE)</formula>
    </cfRule>
    <cfRule type="expression" dxfId="692" priority="218">
      <formula>IF(RIGHT(TEXT(AE93,"0.#"),1)=".",TRUE,FALSE)</formula>
    </cfRule>
  </conditionalFormatting>
  <conditionalFormatting sqref="AI93">
    <cfRule type="expression" dxfId="691" priority="215">
      <formula>IF(RIGHT(TEXT(AI93,"0.#"),1)=".",FALSE,TRUE)</formula>
    </cfRule>
    <cfRule type="expression" dxfId="690" priority="216">
      <formula>IF(RIGHT(TEXT(AI93,"0.#"),1)=".",TRUE,FALSE)</formula>
    </cfRule>
  </conditionalFormatting>
  <conditionalFormatting sqref="AI92">
    <cfRule type="expression" dxfId="689" priority="213">
      <formula>IF(RIGHT(TEXT(AI92,"0.#"),1)=".",FALSE,TRUE)</formula>
    </cfRule>
    <cfRule type="expression" dxfId="688" priority="214">
      <formula>IF(RIGHT(TEXT(AI92,"0.#"),1)=".",TRUE,FALSE)</formula>
    </cfRule>
  </conditionalFormatting>
  <conditionalFormatting sqref="AI91">
    <cfRule type="expression" dxfId="687" priority="211">
      <formula>IF(RIGHT(TEXT(AI91,"0.#"),1)=".",FALSE,TRUE)</formula>
    </cfRule>
    <cfRule type="expression" dxfId="686" priority="212">
      <formula>IF(RIGHT(TEXT(AI91,"0.#"),1)=".",TRUE,FALSE)</formula>
    </cfRule>
  </conditionalFormatting>
  <conditionalFormatting sqref="AM92">
    <cfRule type="expression" dxfId="685" priority="207">
      <formula>IF(RIGHT(TEXT(AM92,"0.#"),1)=".",FALSE,TRUE)</formula>
    </cfRule>
    <cfRule type="expression" dxfId="684" priority="208">
      <formula>IF(RIGHT(TEXT(AM92,"0.#"),1)=".",TRUE,FALSE)</formula>
    </cfRule>
  </conditionalFormatting>
  <conditionalFormatting sqref="AM93">
    <cfRule type="expression" dxfId="683" priority="205">
      <formula>IF(RIGHT(TEXT(AM93,"0.#"),1)=".",FALSE,TRUE)</formula>
    </cfRule>
    <cfRule type="expression" dxfId="682" priority="206">
      <formula>IF(RIGHT(TEXT(AM93,"0.#"),1)=".",TRUE,FALSE)</formula>
    </cfRule>
  </conditionalFormatting>
  <conditionalFormatting sqref="AQ91:AQ93">
    <cfRule type="expression" dxfId="681" priority="203">
      <formula>IF(RIGHT(TEXT(AQ91,"0.#"),1)=".",FALSE,TRUE)</formula>
    </cfRule>
    <cfRule type="expression" dxfId="680" priority="204">
      <formula>IF(RIGHT(TEXT(AQ91,"0.#"),1)=".",TRUE,FALSE)</formula>
    </cfRule>
  </conditionalFormatting>
  <conditionalFormatting sqref="AU91:AU93">
    <cfRule type="expression" dxfId="679" priority="201">
      <formula>IF(RIGHT(TEXT(AU91,"0.#"),1)=".",FALSE,TRUE)</formula>
    </cfRule>
    <cfRule type="expression" dxfId="678" priority="202">
      <formula>IF(RIGHT(TEXT(AU91,"0.#"),1)=".",TRUE,FALSE)</formula>
    </cfRule>
  </conditionalFormatting>
  <conditionalFormatting sqref="AE86">
    <cfRule type="expression" dxfId="677" priority="199">
      <formula>IF(RIGHT(TEXT(AE86,"0.#"),1)=".",FALSE,TRUE)</formula>
    </cfRule>
    <cfRule type="expression" dxfId="676" priority="200">
      <formula>IF(RIGHT(TEXT(AE86,"0.#"),1)=".",TRUE,FALSE)</formula>
    </cfRule>
  </conditionalFormatting>
  <conditionalFormatting sqref="AE87">
    <cfRule type="expression" dxfId="675" priority="197">
      <formula>IF(RIGHT(TEXT(AE87,"0.#"),1)=".",FALSE,TRUE)</formula>
    </cfRule>
    <cfRule type="expression" dxfId="674" priority="198">
      <formula>IF(RIGHT(TEXT(AE87,"0.#"),1)=".",TRUE,FALSE)</formula>
    </cfRule>
  </conditionalFormatting>
  <conditionalFormatting sqref="AM86">
    <cfRule type="expression" dxfId="673" priority="187">
      <formula>IF(RIGHT(TEXT(AM86,"0.#"),1)=".",FALSE,TRUE)</formula>
    </cfRule>
    <cfRule type="expression" dxfId="672" priority="188">
      <formula>IF(RIGHT(TEXT(AM86,"0.#"),1)=".",TRUE,FALSE)</formula>
    </cfRule>
  </conditionalFormatting>
  <conditionalFormatting sqref="AE88">
    <cfRule type="expression" dxfId="671" priority="195">
      <formula>IF(RIGHT(TEXT(AE88,"0.#"),1)=".",FALSE,TRUE)</formula>
    </cfRule>
    <cfRule type="expression" dxfId="670" priority="196">
      <formula>IF(RIGHT(TEXT(AE88,"0.#"),1)=".",TRUE,FALSE)</formula>
    </cfRule>
  </conditionalFormatting>
  <conditionalFormatting sqref="AI88">
    <cfRule type="expression" dxfId="669" priority="193">
      <formula>IF(RIGHT(TEXT(AI88,"0.#"),1)=".",FALSE,TRUE)</formula>
    </cfRule>
    <cfRule type="expression" dxfId="668" priority="194">
      <formula>IF(RIGHT(TEXT(AI88,"0.#"),1)=".",TRUE,FALSE)</formula>
    </cfRule>
  </conditionalFormatting>
  <conditionalFormatting sqref="AI87">
    <cfRule type="expression" dxfId="667" priority="191">
      <formula>IF(RIGHT(TEXT(AI87,"0.#"),1)=".",FALSE,TRUE)</formula>
    </cfRule>
    <cfRule type="expression" dxfId="666" priority="192">
      <formula>IF(RIGHT(TEXT(AI87,"0.#"),1)=".",TRUE,FALSE)</formula>
    </cfRule>
  </conditionalFormatting>
  <conditionalFormatting sqref="AI86">
    <cfRule type="expression" dxfId="665" priority="189">
      <formula>IF(RIGHT(TEXT(AI86,"0.#"),1)=".",FALSE,TRUE)</formula>
    </cfRule>
    <cfRule type="expression" dxfId="664" priority="190">
      <formula>IF(RIGHT(TEXT(AI86,"0.#"),1)=".",TRUE,FALSE)</formula>
    </cfRule>
  </conditionalFormatting>
  <conditionalFormatting sqref="AM87">
    <cfRule type="expression" dxfId="663" priority="185">
      <formula>IF(RIGHT(TEXT(AM87,"0.#"),1)=".",FALSE,TRUE)</formula>
    </cfRule>
    <cfRule type="expression" dxfId="662" priority="186">
      <formula>IF(RIGHT(TEXT(AM87,"0.#"),1)=".",TRUE,FALSE)</formula>
    </cfRule>
  </conditionalFormatting>
  <conditionalFormatting sqref="AM88">
    <cfRule type="expression" dxfId="661" priority="183">
      <formula>IF(RIGHT(TEXT(AM88,"0.#"),1)=".",FALSE,TRUE)</formula>
    </cfRule>
    <cfRule type="expression" dxfId="660" priority="184">
      <formula>IF(RIGHT(TEXT(AM88,"0.#"),1)=".",TRUE,FALSE)</formula>
    </cfRule>
  </conditionalFormatting>
  <conditionalFormatting sqref="AQ86:AQ88">
    <cfRule type="expression" dxfId="659" priority="181">
      <formula>IF(RIGHT(TEXT(AQ86,"0.#"),1)=".",FALSE,TRUE)</formula>
    </cfRule>
    <cfRule type="expression" dxfId="658" priority="182">
      <formula>IF(RIGHT(TEXT(AQ86,"0.#"),1)=".",TRUE,FALSE)</formula>
    </cfRule>
  </conditionalFormatting>
  <conditionalFormatting sqref="AU86:AU88">
    <cfRule type="expression" dxfId="657" priority="179">
      <formula>IF(RIGHT(TEXT(AU86,"0.#"),1)=".",FALSE,TRUE)</formula>
    </cfRule>
    <cfRule type="expression" dxfId="656" priority="180">
      <formula>IF(RIGHT(TEXT(AU86,"0.#"),1)=".",TRUE,FALSE)</formula>
    </cfRule>
  </conditionalFormatting>
  <conditionalFormatting sqref="AE125">
    <cfRule type="expression" dxfId="655" priority="177">
      <formula>IF(RIGHT(TEXT(AE125,"0.#"),1)=".",FALSE,TRUE)</formula>
    </cfRule>
    <cfRule type="expression" dxfId="654" priority="178">
      <formula>IF(RIGHT(TEXT(AE125,"0.#"),1)=".",TRUE,FALSE)</formula>
    </cfRule>
  </conditionalFormatting>
  <conditionalFormatting sqref="AE126">
    <cfRule type="expression" dxfId="653" priority="175">
      <formula>IF(RIGHT(TEXT(AE126,"0.#"),1)=".",FALSE,TRUE)</formula>
    </cfRule>
    <cfRule type="expression" dxfId="652" priority="176">
      <formula>IF(RIGHT(TEXT(AE126,"0.#"),1)=".",TRUE,FALSE)</formula>
    </cfRule>
  </conditionalFormatting>
  <conditionalFormatting sqref="AM125">
    <cfRule type="expression" dxfId="651" priority="165">
      <formula>IF(RIGHT(TEXT(AM125,"0.#"),1)=".",FALSE,TRUE)</formula>
    </cfRule>
    <cfRule type="expression" dxfId="650" priority="166">
      <formula>IF(RIGHT(TEXT(AM125,"0.#"),1)=".",TRUE,FALSE)</formula>
    </cfRule>
  </conditionalFormatting>
  <conditionalFormatting sqref="AE127">
    <cfRule type="expression" dxfId="649" priority="173">
      <formula>IF(RIGHT(TEXT(AE127,"0.#"),1)=".",FALSE,TRUE)</formula>
    </cfRule>
    <cfRule type="expression" dxfId="648" priority="174">
      <formula>IF(RIGHT(TEXT(AE127,"0.#"),1)=".",TRUE,FALSE)</formula>
    </cfRule>
  </conditionalFormatting>
  <conditionalFormatting sqref="AI127">
    <cfRule type="expression" dxfId="647" priority="171">
      <formula>IF(RIGHT(TEXT(AI127,"0.#"),1)=".",FALSE,TRUE)</formula>
    </cfRule>
    <cfRule type="expression" dxfId="646" priority="172">
      <formula>IF(RIGHT(TEXT(AI127,"0.#"),1)=".",TRUE,FALSE)</formula>
    </cfRule>
  </conditionalFormatting>
  <conditionalFormatting sqref="AI126">
    <cfRule type="expression" dxfId="645" priority="169">
      <formula>IF(RIGHT(TEXT(AI126,"0.#"),1)=".",FALSE,TRUE)</formula>
    </cfRule>
    <cfRule type="expression" dxfId="644" priority="170">
      <formula>IF(RIGHT(TEXT(AI126,"0.#"),1)=".",TRUE,FALSE)</formula>
    </cfRule>
  </conditionalFormatting>
  <conditionalFormatting sqref="AI125">
    <cfRule type="expression" dxfId="643" priority="167">
      <formula>IF(RIGHT(TEXT(AI125,"0.#"),1)=".",FALSE,TRUE)</formula>
    </cfRule>
    <cfRule type="expression" dxfId="642" priority="168">
      <formula>IF(RIGHT(TEXT(AI125,"0.#"),1)=".",TRUE,FALSE)</formula>
    </cfRule>
  </conditionalFormatting>
  <conditionalFormatting sqref="AM126">
    <cfRule type="expression" dxfId="641" priority="163">
      <formula>IF(RIGHT(TEXT(AM126,"0.#"),1)=".",FALSE,TRUE)</formula>
    </cfRule>
    <cfRule type="expression" dxfId="640" priority="164">
      <formula>IF(RIGHT(TEXT(AM126,"0.#"),1)=".",TRUE,FALSE)</formula>
    </cfRule>
  </conditionalFormatting>
  <conditionalFormatting sqref="AM127">
    <cfRule type="expression" dxfId="639" priority="161">
      <formula>IF(RIGHT(TEXT(AM127,"0.#"),1)=".",FALSE,TRUE)</formula>
    </cfRule>
    <cfRule type="expression" dxfId="638" priority="162">
      <formula>IF(RIGHT(TEXT(AM127,"0.#"),1)=".",TRUE,FALSE)</formula>
    </cfRule>
  </conditionalFormatting>
  <conditionalFormatting sqref="AQ125:AQ127">
    <cfRule type="expression" dxfId="637" priority="159">
      <formula>IF(RIGHT(TEXT(AQ125,"0.#"),1)=".",FALSE,TRUE)</formula>
    </cfRule>
    <cfRule type="expression" dxfId="636" priority="160">
      <formula>IF(RIGHT(TEXT(AQ125,"0.#"),1)=".",TRUE,FALSE)</formula>
    </cfRule>
  </conditionalFormatting>
  <conditionalFormatting sqref="AU125:AU127">
    <cfRule type="expression" dxfId="635" priority="157">
      <formula>IF(RIGHT(TEXT(AU125,"0.#"),1)=".",FALSE,TRUE)</formula>
    </cfRule>
    <cfRule type="expression" dxfId="634" priority="158">
      <formula>IF(RIGHT(TEXT(AU125,"0.#"),1)=".",TRUE,FALSE)</formula>
    </cfRule>
  </conditionalFormatting>
  <conditionalFormatting sqref="AE120">
    <cfRule type="expression" dxfId="633" priority="155">
      <formula>IF(RIGHT(TEXT(AE120,"0.#"),1)=".",FALSE,TRUE)</formula>
    </cfRule>
    <cfRule type="expression" dxfId="632" priority="156">
      <formula>IF(RIGHT(TEXT(AE120,"0.#"),1)=".",TRUE,FALSE)</formula>
    </cfRule>
  </conditionalFormatting>
  <conditionalFormatting sqref="AE121">
    <cfRule type="expression" dxfId="631" priority="153">
      <formula>IF(RIGHT(TEXT(AE121,"0.#"),1)=".",FALSE,TRUE)</formula>
    </cfRule>
    <cfRule type="expression" dxfId="630" priority="154">
      <formula>IF(RIGHT(TEXT(AE121,"0.#"),1)=".",TRUE,FALSE)</formula>
    </cfRule>
  </conditionalFormatting>
  <conditionalFormatting sqref="AM120">
    <cfRule type="expression" dxfId="629" priority="143">
      <formula>IF(RIGHT(TEXT(AM120,"0.#"),1)=".",FALSE,TRUE)</formula>
    </cfRule>
    <cfRule type="expression" dxfId="628" priority="144">
      <formula>IF(RIGHT(TEXT(AM120,"0.#"),1)=".",TRUE,FALSE)</formula>
    </cfRule>
  </conditionalFormatting>
  <conditionalFormatting sqref="AE122">
    <cfRule type="expression" dxfId="627" priority="151">
      <formula>IF(RIGHT(TEXT(AE122,"0.#"),1)=".",FALSE,TRUE)</formula>
    </cfRule>
    <cfRule type="expression" dxfId="626" priority="152">
      <formula>IF(RIGHT(TEXT(AE122,"0.#"),1)=".",TRUE,FALSE)</formula>
    </cfRule>
  </conditionalFormatting>
  <conditionalFormatting sqref="AI122">
    <cfRule type="expression" dxfId="625" priority="149">
      <formula>IF(RIGHT(TEXT(AI122,"0.#"),1)=".",FALSE,TRUE)</formula>
    </cfRule>
    <cfRule type="expression" dxfId="624" priority="150">
      <formula>IF(RIGHT(TEXT(AI122,"0.#"),1)=".",TRUE,FALSE)</formula>
    </cfRule>
  </conditionalFormatting>
  <conditionalFormatting sqref="AI121">
    <cfRule type="expression" dxfId="623" priority="147">
      <formula>IF(RIGHT(TEXT(AI121,"0.#"),1)=".",FALSE,TRUE)</formula>
    </cfRule>
    <cfRule type="expression" dxfId="622" priority="148">
      <formula>IF(RIGHT(TEXT(AI121,"0.#"),1)=".",TRUE,FALSE)</formula>
    </cfRule>
  </conditionalFormatting>
  <conditionalFormatting sqref="AI120">
    <cfRule type="expression" dxfId="621" priority="145">
      <formula>IF(RIGHT(TEXT(AI120,"0.#"),1)=".",FALSE,TRUE)</formula>
    </cfRule>
    <cfRule type="expression" dxfId="620" priority="146">
      <formula>IF(RIGHT(TEXT(AI120,"0.#"),1)=".",TRUE,FALSE)</formula>
    </cfRule>
  </conditionalFormatting>
  <conditionalFormatting sqref="AM121">
    <cfRule type="expression" dxfId="619" priority="141">
      <formula>IF(RIGHT(TEXT(AM121,"0.#"),1)=".",FALSE,TRUE)</formula>
    </cfRule>
    <cfRule type="expression" dxfId="618" priority="142">
      <formula>IF(RIGHT(TEXT(AM121,"0.#"),1)=".",TRUE,FALSE)</formula>
    </cfRule>
  </conditionalFormatting>
  <conditionalFormatting sqref="AM122">
    <cfRule type="expression" dxfId="617" priority="139">
      <formula>IF(RIGHT(TEXT(AM122,"0.#"),1)=".",FALSE,TRUE)</formula>
    </cfRule>
    <cfRule type="expression" dxfId="616" priority="140">
      <formula>IF(RIGHT(TEXT(AM122,"0.#"),1)=".",TRUE,FALSE)</formula>
    </cfRule>
  </conditionalFormatting>
  <conditionalFormatting sqref="AQ120:AQ122">
    <cfRule type="expression" dxfId="615" priority="137">
      <formula>IF(RIGHT(TEXT(AQ120,"0.#"),1)=".",FALSE,TRUE)</formula>
    </cfRule>
    <cfRule type="expression" dxfId="614" priority="138">
      <formula>IF(RIGHT(TEXT(AQ120,"0.#"),1)=".",TRUE,FALSE)</formula>
    </cfRule>
  </conditionalFormatting>
  <conditionalFormatting sqref="AU120:AU122">
    <cfRule type="expression" dxfId="613" priority="135">
      <formula>IF(RIGHT(TEXT(AU120,"0.#"),1)=".",FALSE,TRUE)</formula>
    </cfRule>
    <cfRule type="expression" dxfId="612" priority="136">
      <formula>IF(RIGHT(TEXT(AU120,"0.#"),1)=".",TRUE,FALSE)</formula>
    </cfRule>
  </conditionalFormatting>
  <conditionalFormatting sqref="AE159">
    <cfRule type="expression" dxfId="611" priority="133">
      <formula>IF(RIGHT(TEXT(AE159,"0.#"),1)=".",FALSE,TRUE)</formula>
    </cfRule>
    <cfRule type="expression" dxfId="610" priority="134">
      <formula>IF(RIGHT(TEXT(AE159,"0.#"),1)=".",TRUE,FALSE)</formula>
    </cfRule>
  </conditionalFormatting>
  <conditionalFormatting sqref="AE160">
    <cfRule type="expression" dxfId="609" priority="131">
      <formula>IF(RIGHT(TEXT(AE160,"0.#"),1)=".",FALSE,TRUE)</formula>
    </cfRule>
    <cfRule type="expression" dxfId="608" priority="132">
      <formula>IF(RIGHT(TEXT(AE160,"0.#"),1)=".",TRUE,FALSE)</formula>
    </cfRule>
  </conditionalFormatting>
  <conditionalFormatting sqref="AM159">
    <cfRule type="expression" dxfId="607" priority="121">
      <formula>IF(RIGHT(TEXT(AM159,"0.#"),1)=".",FALSE,TRUE)</formula>
    </cfRule>
    <cfRule type="expression" dxfId="606" priority="122">
      <formula>IF(RIGHT(TEXT(AM159,"0.#"),1)=".",TRUE,FALSE)</formula>
    </cfRule>
  </conditionalFormatting>
  <conditionalFormatting sqref="AE161">
    <cfRule type="expression" dxfId="605" priority="129">
      <formula>IF(RIGHT(TEXT(AE161,"0.#"),1)=".",FALSE,TRUE)</formula>
    </cfRule>
    <cfRule type="expression" dxfId="604" priority="130">
      <formula>IF(RIGHT(TEXT(AE161,"0.#"),1)=".",TRUE,FALSE)</formula>
    </cfRule>
  </conditionalFormatting>
  <conditionalFormatting sqref="AI161">
    <cfRule type="expression" dxfId="603" priority="127">
      <formula>IF(RIGHT(TEXT(AI161,"0.#"),1)=".",FALSE,TRUE)</formula>
    </cfRule>
    <cfRule type="expression" dxfId="602" priority="128">
      <formula>IF(RIGHT(TEXT(AI161,"0.#"),1)=".",TRUE,FALSE)</formula>
    </cfRule>
  </conditionalFormatting>
  <conditionalFormatting sqref="AI160">
    <cfRule type="expression" dxfId="601" priority="125">
      <formula>IF(RIGHT(TEXT(AI160,"0.#"),1)=".",FALSE,TRUE)</formula>
    </cfRule>
    <cfRule type="expression" dxfId="600" priority="126">
      <formula>IF(RIGHT(TEXT(AI160,"0.#"),1)=".",TRUE,FALSE)</formula>
    </cfRule>
  </conditionalFormatting>
  <conditionalFormatting sqref="AI159">
    <cfRule type="expression" dxfId="599" priority="123">
      <formula>IF(RIGHT(TEXT(AI159,"0.#"),1)=".",FALSE,TRUE)</formula>
    </cfRule>
    <cfRule type="expression" dxfId="598" priority="124">
      <formula>IF(RIGHT(TEXT(AI159,"0.#"),1)=".",TRUE,FALSE)</formula>
    </cfRule>
  </conditionalFormatting>
  <conditionalFormatting sqref="AM160">
    <cfRule type="expression" dxfId="597" priority="119">
      <formula>IF(RIGHT(TEXT(AM160,"0.#"),1)=".",FALSE,TRUE)</formula>
    </cfRule>
    <cfRule type="expression" dxfId="596" priority="120">
      <formula>IF(RIGHT(TEXT(AM160,"0.#"),1)=".",TRUE,FALSE)</formula>
    </cfRule>
  </conditionalFormatting>
  <conditionalFormatting sqref="AM161">
    <cfRule type="expression" dxfId="595" priority="117">
      <formula>IF(RIGHT(TEXT(AM161,"0.#"),1)=".",FALSE,TRUE)</formula>
    </cfRule>
    <cfRule type="expression" dxfId="594" priority="118">
      <formula>IF(RIGHT(TEXT(AM161,"0.#"),1)=".",TRUE,FALSE)</formula>
    </cfRule>
  </conditionalFormatting>
  <conditionalFormatting sqref="AQ159:AQ161">
    <cfRule type="expression" dxfId="593" priority="115">
      <formula>IF(RIGHT(TEXT(AQ159,"0.#"),1)=".",FALSE,TRUE)</formula>
    </cfRule>
    <cfRule type="expression" dxfId="592" priority="116">
      <formula>IF(RIGHT(TEXT(AQ159,"0.#"),1)=".",TRUE,FALSE)</formula>
    </cfRule>
  </conditionalFormatting>
  <conditionalFormatting sqref="AU159:AU161">
    <cfRule type="expression" dxfId="591" priority="113">
      <formula>IF(RIGHT(TEXT(AU159,"0.#"),1)=".",FALSE,TRUE)</formula>
    </cfRule>
    <cfRule type="expression" dxfId="590" priority="114">
      <formula>IF(RIGHT(TEXT(AU159,"0.#"),1)=".",TRUE,FALSE)</formula>
    </cfRule>
  </conditionalFormatting>
  <conditionalFormatting sqref="AE154">
    <cfRule type="expression" dxfId="589" priority="111">
      <formula>IF(RIGHT(TEXT(AE154,"0.#"),1)=".",FALSE,TRUE)</formula>
    </cfRule>
    <cfRule type="expression" dxfId="588" priority="112">
      <formula>IF(RIGHT(TEXT(AE154,"0.#"),1)=".",TRUE,FALSE)</formula>
    </cfRule>
  </conditionalFormatting>
  <conditionalFormatting sqref="AE155">
    <cfRule type="expression" dxfId="587" priority="109">
      <formula>IF(RIGHT(TEXT(AE155,"0.#"),1)=".",FALSE,TRUE)</formula>
    </cfRule>
    <cfRule type="expression" dxfId="586" priority="110">
      <formula>IF(RIGHT(TEXT(AE155,"0.#"),1)=".",TRUE,FALSE)</formula>
    </cfRule>
  </conditionalFormatting>
  <conditionalFormatting sqref="AM154">
    <cfRule type="expression" dxfId="585" priority="99">
      <formula>IF(RIGHT(TEXT(AM154,"0.#"),1)=".",FALSE,TRUE)</formula>
    </cfRule>
    <cfRule type="expression" dxfId="584" priority="100">
      <formula>IF(RIGHT(TEXT(AM154,"0.#"),1)=".",TRUE,FALSE)</formula>
    </cfRule>
  </conditionalFormatting>
  <conditionalFormatting sqref="AE156">
    <cfRule type="expression" dxfId="583" priority="107">
      <formula>IF(RIGHT(TEXT(AE156,"0.#"),1)=".",FALSE,TRUE)</formula>
    </cfRule>
    <cfRule type="expression" dxfId="582" priority="108">
      <formula>IF(RIGHT(TEXT(AE156,"0.#"),1)=".",TRUE,FALSE)</formula>
    </cfRule>
  </conditionalFormatting>
  <conditionalFormatting sqref="AI156">
    <cfRule type="expression" dxfId="581" priority="105">
      <formula>IF(RIGHT(TEXT(AI156,"0.#"),1)=".",FALSE,TRUE)</formula>
    </cfRule>
    <cfRule type="expression" dxfId="580" priority="106">
      <formula>IF(RIGHT(TEXT(AI156,"0.#"),1)=".",TRUE,FALSE)</formula>
    </cfRule>
  </conditionalFormatting>
  <conditionalFormatting sqref="AI155">
    <cfRule type="expression" dxfId="579" priority="103">
      <formula>IF(RIGHT(TEXT(AI155,"0.#"),1)=".",FALSE,TRUE)</formula>
    </cfRule>
    <cfRule type="expression" dxfId="578" priority="104">
      <formula>IF(RIGHT(TEXT(AI155,"0.#"),1)=".",TRUE,FALSE)</formula>
    </cfRule>
  </conditionalFormatting>
  <conditionalFormatting sqref="AI154">
    <cfRule type="expression" dxfId="577" priority="101">
      <formula>IF(RIGHT(TEXT(AI154,"0.#"),1)=".",FALSE,TRUE)</formula>
    </cfRule>
    <cfRule type="expression" dxfId="576" priority="102">
      <formula>IF(RIGHT(TEXT(AI154,"0.#"),1)=".",TRUE,FALSE)</formula>
    </cfRule>
  </conditionalFormatting>
  <conditionalFormatting sqref="AM155">
    <cfRule type="expression" dxfId="575" priority="97">
      <formula>IF(RIGHT(TEXT(AM155,"0.#"),1)=".",FALSE,TRUE)</formula>
    </cfRule>
    <cfRule type="expression" dxfId="574" priority="98">
      <formula>IF(RIGHT(TEXT(AM155,"0.#"),1)=".",TRUE,FALSE)</formula>
    </cfRule>
  </conditionalFormatting>
  <conditionalFormatting sqref="AM156">
    <cfRule type="expression" dxfId="573" priority="95">
      <formula>IF(RIGHT(TEXT(AM156,"0.#"),1)=".",FALSE,TRUE)</formula>
    </cfRule>
    <cfRule type="expression" dxfId="572" priority="96">
      <formula>IF(RIGHT(TEXT(AM156,"0.#"),1)=".",TRUE,FALSE)</formula>
    </cfRule>
  </conditionalFormatting>
  <conditionalFormatting sqref="AQ154:AQ156">
    <cfRule type="expression" dxfId="571" priority="93">
      <formula>IF(RIGHT(TEXT(AQ154,"0.#"),1)=".",FALSE,TRUE)</formula>
    </cfRule>
    <cfRule type="expression" dxfId="570" priority="94">
      <formula>IF(RIGHT(TEXT(AQ154,"0.#"),1)=".",TRUE,FALSE)</formula>
    </cfRule>
  </conditionalFormatting>
  <conditionalFormatting sqref="AU154:AU156">
    <cfRule type="expression" dxfId="569" priority="91">
      <formula>IF(RIGHT(TEXT(AU154,"0.#"),1)=".",FALSE,TRUE)</formula>
    </cfRule>
    <cfRule type="expression" dxfId="568" priority="92">
      <formula>IF(RIGHT(TEXT(AU154,"0.#"),1)=".",TRUE,FALSE)</formula>
    </cfRule>
  </conditionalFormatting>
  <conditionalFormatting sqref="AE193">
    <cfRule type="expression" dxfId="567" priority="89">
      <formula>IF(RIGHT(TEXT(AE193,"0.#"),1)=".",FALSE,TRUE)</formula>
    </cfRule>
    <cfRule type="expression" dxfId="566" priority="90">
      <formula>IF(RIGHT(TEXT(AE193,"0.#"),1)=".",TRUE,FALSE)</formula>
    </cfRule>
  </conditionalFormatting>
  <conditionalFormatting sqref="AE194">
    <cfRule type="expression" dxfId="565" priority="87">
      <formula>IF(RIGHT(TEXT(AE194,"0.#"),1)=".",FALSE,TRUE)</formula>
    </cfRule>
    <cfRule type="expression" dxfId="564" priority="88">
      <formula>IF(RIGHT(TEXT(AE194,"0.#"),1)=".",TRUE,FALSE)</formula>
    </cfRule>
  </conditionalFormatting>
  <conditionalFormatting sqref="AM193">
    <cfRule type="expression" dxfId="563" priority="77">
      <formula>IF(RIGHT(TEXT(AM193,"0.#"),1)=".",FALSE,TRUE)</formula>
    </cfRule>
    <cfRule type="expression" dxfId="562" priority="78">
      <formula>IF(RIGHT(TEXT(AM193,"0.#"),1)=".",TRUE,FALSE)</formula>
    </cfRule>
  </conditionalFormatting>
  <conditionalFormatting sqref="AE195">
    <cfRule type="expression" dxfId="561" priority="85">
      <formula>IF(RIGHT(TEXT(AE195,"0.#"),1)=".",FALSE,TRUE)</formula>
    </cfRule>
    <cfRule type="expression" dxfId="560" priority="86">
      <formula>IF(RIGHT(TEXT(AE195,"0.#"),1)=".",TRUE,FALSE)</formula>
    </cfRule>
  </conditionalFormatting>
  <conditionalFormatting sqref="AI195">
    <cfRule type="expression" dxfId="559" priority="83">
      <formula>IF(RIGHT(TEXT(AI195,"0.#"),1)=".",FALSE,TRUE)</formula>
    </cfRule>
    <cfRule type="expression" dxfId="558" priority="84">
      <formula>IF(RIGHT(TEXT(AI195,"0.#"),1)=".",TRUE,FALSE)</formula>
    </cfRule>
  </conditionalFormatting>
  <conditionalFormatting sqref="AI194">
    <cfRule type="expression" dxfId="557" priority="81">
      <formula>IF(RIGHT(TEXT(AI194,"0.#"),1)=".",FALSE,TRUE)</formula>
    </cfRule>
    <cfRule type="expression" dxfId="556" priority="82">
      <formula>IF(RIGHT(TEXT(AI194,"0.#"),1)=".",TRUE,FALSE)</formula>
    </cfRule>
  </conditionalFormatting>
  <conditionalFormatting sqref="AI193">
    <cfRule type="expression" dxfId="555" priority="79">
      <formula>IF(RIGHT(TEXT(AI193,"0.#"),1)=".",FALSE,TRUE)</formula>
    </cfRule>
    <cfRule type="expression" dxfId="554" priority="80">
      <formula>IF(RIGHT(TEXT(AI193,"0.#"),1)=".",TRUE,FALSE)</formula>
    </cfRule>
  </conditionalFormatting>
  <conditionalFormatting sqref="AM194">
    <cfRule type="expression" dxfId="553" priority="75">
      <formula>IF(RIGHT(TEXT(AM194,"0.#"),1)=".",FALSE,TRUE)</formula>
    </cfRule>
    <cfRule type="expression" dxfId="552" priority="76">
      <formula>IF(RIGHT(TEXT(AM194,"0.#"),1)=".",TRUE,FALSE)</formula>
    </cfRule>
  </conditionalFormatting>
  <conditionalFormatting sqref="AM195">
    <cfRule type="expression" dxfId="551" priority="73">
      <formula>IF(RIGHT(TEXT(AM195,"0.#"),1)=".",FALSE,TRUE)</formula>
    </cfRule>
    <cfRule type="expression" dxfId="550" priority="74">
      <formula>IF(RIGHT(TEXT(AM195,"0.#"),1)=".",TRUE,FALSE)</formula>
    </cfRule>
  </conditionalFormatting>
  <conditionalFormatting sqref="AQ193:AQ195">
    <cfRule type="expression" dxfId="549" priority="71">
      <formula>IF(RIGHT(TEXT(AQ193,"0.#"),1)=".",FALSE,TRUE)</formula>
    </cfRule>
    <cfRule type="expression" dxfId="548" priority="72">
      <formula>IF(RIGHT(TEXT(AQ193,"0.#"),1)=".",TRUE,FALSE)</formula>
    </cfRule>
  </conditionalFormatting>
  <conditionalFormatting sqref="AU193:AU195">
    <cfRule type="expression" dxfId="547" priority="69">
      <formula>IF(RIGHT(TEXT(AU193,"0.#"),1)=".",FALSE,TRUE)</formula>
    </cfRule>
    <cfRule type="expression" dxfId="546" priority="70">
      <formula>IF(RIGHT(TEXT(AU193,"0.#"),1)=".",TRUE,FALSE)</formula>
    </cfRule>
  </conditionalFormatting>
  <conditionalFormatting sqref="AE188">
    <cfRule type="expression" dxfId="545" priority="67">
      <formula>IF(RIGHT(TEXT(AE188,"0.#"),1)=".",FALSE,TRUE)</formula>
    </cfRule>
    <cfRule type="expression" dxfId="544" priority="68">
      <formula>IF(RIGHT(TEXT(AE188,"0.#"),1)=".",TRUE,FALSE)</formula>
    </cfRule>
  </conditionalFormatting>
  <conditionalFormatting sqref="AE189">
    <cfRule type="expression" dxfId="543" priority="65">
      <formula>IF(RIGHT(TEXT(AE189,"0.#"),1)=".",FALSE,TRUE)</formula>
    </cfRule>
    <cfRule type="expression" dxfId="542" priority="66">
      <formula>IF(RIGHT(TEXT(AE189,"0.#"),1)=".",TRUE,FALSE)</formula>
    </cfRule>
  </conditionalFormatting>
  <conditionalFormatting sqref="AM188">
    <cfRule type="expression" dxfId="541" priority="55">
      <formula>IF(RIGHT(TEXT(AM188,"0.#"),1)=".",FALSE,TRUE)</formula>
    </cfRule>
    <cfRule type="expression" dxfId="540" priority="56">
      <formula>IF(RIGHT(TEXT(AM188,"0.#"),1)=".",TRUE,FALSE)</formula>
    </cfRule>
  </conditionalFormatting>
  <conditionalFormatting sqref="AE190">
    <cfRule type="expression" dxfId="539" priority="63">
      <formula>IF(RIGHT(TEXT(AE190,"0.#"),1)=".",FALSE,TRUE)</formula>
    </cfRule>
    <cfRule type="expression" dxfId="538" priority="64">
      <formula>IF(RIGHT(TEXT(AE190,"0.#"),1)=".",TRUE,FALSE)</formula>
    </cfRule>
  </conditionalFormatting>
  <conditionalFormatting sqref="AI190">
    <cfRule type="expression" dxfId="537" priority="61">
      <formula>IF(RIGHT(TEXT(AI190,"0.#"),1)=".",FALSE,TRUE)</formula>
    </cfRule>
    <cfRule type="expression" dxfId="536" priority="62">
      <formula>IF(RIGHT(TEXT(AI190,"0.#"),1)=".",TRUE,FALSE)</formula>
    </cfRule>
  </conditionalFormatting>
  <conditionalFormatting sqref="AI189">
    <cfRule type="expression" dxfId="535" priority="59">
      <formula>IF(RIGHT(TEXT(AI189,"0.#"),1)=".",FALSE,TRUE)</formula>
    </cfRule>
    <cfRule type="expression" dxfId="534" priority="60">
      <formula>IF(RIGHT(TEXT(AI189,"0.#"),1)=".",TRUE,FALSE)</formula>
    </cfRule>
  </conditionalFormatting>
  <conditionalFormatting sqref="AI188">
    <cfRule type="expression" dxfId="533" priority="57">
      <formula>IF(RIGHT(TEXT(AI188,"0.#"),1)=".",FALSE,TRUE)</formula>
    </cfRule>
    <cfRule type="expression" dxfId="532" priority="58">
      <formula>IF(RIGHT(TEXT(AI188,"0.#"),1)=".",TRUE,FALSE)</formula>
    </cfRule>
  </conditionalFormatting>
  <conditionalFormatting sqref="AM189">
    <cfRule type="expression" dxfId="531" priority="53">
      <formula>IF(RIGHT(TEXT(AM189,"0.#"),1)=".",FALSE,TRUE)</formula>
    </cfRule>
    <cfRule type="expression" dxfId="530" priority="54">
      <formula>IF(RIGHT(TEXT(AM189,"0.#"),1)=".",TRUE,FALSE)</formula>
    </cfRule>
  </conditionalFormatting>
  <conditionalFormatting sqref="AM190">
    <cfRule type="expression" dxfId="529" priority="51">
      <formula>IF(RIGHT(TEXT(AM190,"0.#"),1)=".",FALSE,TRUE)</formula>
    </cfRule>
    <cfRule type="expression" dxfId="528" priority="52">
      <formula>IF(RIGHT(TEXT(AM190,"0.#"),1)=".",TRUE,FALSE)</formula>
    </cfRule>
  </conditionalFormatting>
  <conditionalFormatting sqref="AQ188:AQ190">
    <cfRule type="expression" dxfId="527" priority="49">
      <formula>IF(RIGHT(TEXT(AQ188,"0.#"),1)=".",FALSE,TRUE)</formula>
    </cfRule>
    <cfRule type="expression" dxfId="526" priority="50">
      <formula>IF(RIGHT(TEXT(AQ188,"0.#"),1)=".",TRUE,FALSE)</formula>
    </cfRule>
  </conditionalFormatting>
  <conditionalFormatting sqref="AU188:AU190">
    <cfRule type="expression" dxfId="525" priority="47">
      <formula>IF(RIGHT(TEXT(AU188,"0.#"),1)=".",FALSE,TRUE)</formula>
    </cfRule>
    <cfRule type="expression" dxfId="524" priority="48">
      <formula>IF(RIGHT(TEXT(AU188,"0.#"),1)=".",TRUE,FALSE)</formula>
    </cfRule>
  </conditionalFormatting>
  <conditionalFormatting sqref="AE57">
    <cfRule type="expression" dxfId="523" priority="45">
      <formula>IF(RIGHT(TEXT(AE57,"0.#"),1)=".",FALSE,TRUE)</formula>
    </cfRule>
    <cfRule type="expression" dxfId="522" priority="46">
      <formula>IF(RIGHT(TEXT(AE57,"0.#"),1)=".",TRUE,FALSE)</formula>
    </cfRule>
  </conditionalFormatting>
  <conditionalFormatting sqref="AE58">
    <cfRule type="expression" dxfId="521" priority="43">
      <formula>IF(RIGHT(TEXT(AE58,"0.#"),1)=".",FALSE,TRUE)</formula>
    </cfRule>
    <cfRule type="expression" dxfId="520" priority="44">
      <formula>IF(RIGHT(TEXT(AE58,"0.#"),1)=".",TRUE,FALSE)</formula>
    </cfRule>
  </conditionalFormatting>
  <conditionalFormatting sqref="AM57">
    <cfRule type="expression" dxfId="519" priority="33">
      <formula>IF(RIGHT(TEXT(AM57,"0.#"),1)=".",FALSE,TRUE)</formula>
    </cfRule>
    <cfRule type="expression" dxfId="518" priority="34">
      <formula>IF(RIGHT(TEXT(AM57,"0.#"),1)=".",TRUE,FALSE)</formula>
    </cfRule>
  </conditionalFormatting>
  <conditionalFormatting sqref="AE59">
    <cfRule type="expression" dxfId="517" priority="41">
      <formula>IF(RIGHT(TEXT(AE59,"0.#"),1)=".",FALSE,TRUE)</formula>
    </cfRule>
    <cfRule type="expression" dxfId="516" priority="42">
      <formula>IF(RIGHT(TEXT(AE59,"0.#"),1)=".",TRUE,FALSE)</formula>
    </cfRule>
  </conditionalFormatting>
  <conditionalFormatting sqref="AI59">
    <cfRule type="expression" dxfId="515" priority="39">
      <formula>IF(RIGHT(TEXT(AI59,"0.#"),1)=".",FALSE,TRUE)</formula>
    </cfRule>
    <cfRule type="expression" dxfId="514" priority="40">
      <formula>IF(RIGHT(TEXT(AI59,"0.#"),1)=".",TRUE,FALSE)</formula>
    </cfRule>
  </conditionalFormatting>
  <conditionalFormatting sqref="AI58">
    <cfRule type="expression" dxfId="513" priority="37">
      <formula>IF(RIGHT(TEXT(AI58,"0.#"),1)=".",FALSE,TRUE)</formula>
    </cfRule>
    <cfRule type="expression" dxfId="512" priority="38">
      <formula>IF(RIGHT(TEXT(AI58,"0.#"),1)=".",TRUE,FALSE)</formula>
    </cfRule>
  </conditionalFormatting>
  <conditionalFormatting sqref="AI57">
    <cfRule type="expression" dxfId="511" priority="35">
      <formula>IF(RIGHT(TEXT(AI57,"0.#"),1)=".",FALSE,TRUE)</formula>
    </cfRule>
    <cfRule type="expression" dxfId="510" priority="36">
      <formula>IF(RIGHT(TEXT(AI57,"0.#"),1)=".",TRUE,FALSE)</formula>
    </cfRule>
  </conditionalFormatting>
  <conditionalFormatting sqref="AM58">
    <cfRule type="expression" dxfId="509" priority="31">
      <formula>IF(RIGHT(TEXT(AM58,"0.#"),1)=".",FALSE,TRUE)</formula>
    </cfRule>
    <cfRule type="expression" dxfId="508" priority="32">
      <formula>IF(RIGHT(TEXT(AM58,"0.#"),1)=".",TRUE,FALSE)</formula>
    </cfRule>
  </conditionalFormatting>
  <conditionalFormatting sqref="AM59">
    <cfRule type="expression" dxfId="507" priority="29">
      <formula>IF(RIGHT(TEXT(AM59,"0.#"),1)=".",FALSE,TRUE)</formula>
    </cfRule>
    <cfRule type="expression" dxfId="506" priority="30">
      <formula>IF(RIGHT(TEXT(AM59,"0.#"),1)=".",TRUE,FALSE)</formula>
    </cfRule>
  </conditionalFormatting>
  <conditionalFormatting sqref="AQ57:AQ59">
    <cfRule type="expression" dxfId="505" priority="27">
      <formula>IF(RIGHT(TEXT(AQ57,"0.#"),1)=".",FALSE,TRUE)</formula>
    </cfRule>
    <cfRule type="expression" dxfId="504" priority="28">
      <formula>IF(RIGHT(TEXT(AQ57,"0.#"),1)=".",TRUE,FALSE)</formula>
    </cfRule>
  </conditionalFormatting>
  <conditionalFormatting sqref="AU57:AU59">
    <cfRule type="expression" dxfId="503" priority="25">
      <formula>IF(RIGHT(TEXT(AU57,"0.#"),1)=".",FALSE,TRUE)</formula>
    </cfRule>
    <cfRule type="expression" dxfId="502" priority="26">
      <formula>IF(RIGHT(TEXT(AU57,"0.#"),1)=".",TRUE,FALSE)</formula>
    </cfRule>
  </conditionalFormatting>
  <conditionalFormatting sqref="AE52">
    <cfRule type="expression" dxfId="501" priority="23">
      <formula>IF(RIGHT(TEXT(AE52,"0.#"),1)=".",FALSE,TRUE)</formula>
    </cfRule>
    <cfRule type="expression" dxfId="500" priority="24">
      <formula>IF(RIGHT(TEXT(AE52,"0.#"),1)=".",TRUE,FALSE)</formula>
    </cfRule>
  </conditionalFormatting>
  <conditionalFormatting sqref="AE53">
    <cfRule type="expression" dxfId="499" priority="21">
      <formula>IF(RIGHT(TEXT(AE53,"0.#"),1)=".",FALSE,TRUE)</formula>
    </cfRule>
    <cfRule type="expression" dxfId="498" priority="22">
      <formula>IF(RIGHT(TEXT(AE53,"0.#"),1)=".",TRUE,FALSE)</formula>
    </cfRule>
  </conditionalFormatting>
  <conditionalFormatting sqref="AM52">
    <cfRule type="expression" dxfId="497" priority="11">
      <formula>IF(RIGHT(TEXT(AM52,"0.#"),1)=".",FALSE,TRUE)</formula>
    </cfRule>
    <cfRule type="expression" dxfId="496" priority="12">
      <formula>IF(RIGHT(TEXT(AM52,"0.#"),1)=".",TRUE,FALSE)</formula>
    </cfRule>
  </conditionalFormatting>
  <conditionalFormatting sqref="AE54">
    <cfRule type="expression" dxfId="495" priority="19">
      <formula>IF(RIGHT(TEXT(AE54,"0.#"),1)=".",FALSE,TRUE)</formula>
    </cfRule>
    <cfRule type="expression" dxfId="494" priority="20">
      <formula>IF(RIGHT(TEXT(AE54,"0.#"),1)=".",TRUE,FALSE)</formula>
    </cfRule>
  </conditionalFormatting>
  <conditionalFormatting sqref="AI54">
    <cfRule type="expression" dxfId="493" priority="17">
      <formula>IF(RIGHT(TEXT(AI54,"0.#"),1)=".",FALSE,TRUE)</formula>
    </cfRule>
    <cfRule type="expression" dxfId="492" priority="18">
      <formula>IF(RIGHT(TEXT(AI54,"0.#"),1)=".",TRUE,FALSE)</formula>
    </cfRule>
  </conditionalFormatting>
  <conditionalFormatting sqref="AI53">
    <cfRule type="expression" dxfId="491" priority="15">
      <formula>IF(RIGHT(TEXT(AI53,"0.#"),1)=".",FALSE,TRUE)</formula>
    </cfRule>
    <cfRule type="expression" dxfId="490" priority="16">
      <formula>IF(RIGHT(TEXT(AI53,"0.#"),1)=".",TRUE,FALSE)</formula>
    </cfRule>
  </conditionalFormatting>
  <conditionalFormatting sqref="AI52">
    <cfRule type="expression" dxfId="489" priority="13">
      <formula>IF(RIGHT(TEXT(AI52,"0.#"),1)=".",FALSE,TRUE)</formula>
    </cfRule>
    <cfRule type="expression" dxfId="488" priority="14">
      <formula>IF(RIGHT(TEXT(AI52,"0.#"),1)=".",TRUE,FALSE)</formula>
    </cfRule>
  </conditionalFormatting>
  <conditionalFormatting sqref="AM53">
    <cfRule type="expression" dxfId="487" priority="9">
      <formula>IF(RIGHT(TEXT(AM53,"0.#"),1)=".",FALSE,TRUE)</formula>
    </cfRule>
    <cfRule type="expression" dxfId="486" priority="10">
      <formula>IF(RIGHT(TEXT(AM53,"0.#"),1)=".",TRUE,FALSE)</formula>
    </cfRule>
  </conditionalFormatting>
  <conditionalFormatting sqref="AM54">
    <cfRule type="expression" dxfId="485" priority="7">
      <formula>IF(RIGHT(TEXT(AM54,"0.#"),1)=".",FALSE,TRUE)</formula>
    </cfRule>
    <cfRule type="expression" dxfId="484" priority="8">
      <formula>IF(RIGHT(TEXT(AM54,"0.#"),1)=".",TRUE,FALSE)</formula>
    </cfRule>
  </conditionalFormatting>
  <conditionalFormatting sqref="AQ52:AQ54">
    <cfRule type="expression" dxfId="483" priority="5">
      <formula>IF(RIGHT(TEXT(AQ52,"0.#"),1)=".",FALSE,TRUE)</formula>
    </cfRule>
    <cfRule type="expression" dxfId="482" priority="6">
      <formula>IF(RIGHT(TEXT(AQ52,"0.#"),1)=".",TRUE,FALSE)</formula>
    </cfRule>
  </conditionalFormatting>
  <conditionalFormatting sqref="AU52:AU54">
    <cfRule type="expression" dxfId="481" priority="3">
      <formula>IF(RIGHT(TEXT(AU52,"0.#"),1)=".",FALSE,TRUE)</formula>
    </cfRule>
    <cfRule type="expression" dxfId="48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7" max="49" man="1"/>
    <brk id="249" max="49" man="1"/>
    <brk id="261" max="49" man="1"/>
    <brk id="300" max="49" man="1"/>
    <brk id="355" max="49" man="1"/>
    <brk id="389" max="49" man="1"/>
    <brk id="422" max="49" man="1"/>
    <brk id="521" max="49" man="1"/>
    <brk id="587" max="49" man="1"/>
    <brk id="62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5" sqref="Q14: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486</v>
      </c>
      <c r="AA1" s="29" t="s">
        <v>74</v>
      </c>
      <c r="AB1" s="29" t="s">
        <v>487</v>
      </c>
      <c r="AC1" s="29" t="s">
        <v>31</v>
      </c>
      <c r="AD1" s="28"/>
      <c r="AE1" s="29" t="s">
        <v>43</v>
      </c>
      <c r="AF1" s="30"/>
      <c r="AG1" s="51" t="s">
        <v>223</v>
      </c>
      <c r="AI1" s="51" t="s">
        <v>226</v>
      </c>
      <c r="AK1" s="51" t="s">
        <v>231</v>
      </c>
      <c r="AM1" s="77"/>
      <c r="AN1" s="77"/>
      <c r="AP1" s="28" t="s">
        <v>310</v>
      </c>
    </row>
    <row r="2" spans="1:42" ht="13.5" customHeight="1" x14ac:dyDescent="0.15">
      <c r="A2" s="14" t="s">
        <v>77</v>
      </c>
      <c r="B2" s="15"/>
      <c r="C2" s="13" t="str">
        <f>IF(B2="","",A2)</f>
        <v/>
      </c>
      <c r="D2" s="13" t="str">
        <f>IF(C2="","",IF(D1&lt;&gt;"",CONCATENATE(D1,"、",C2),C2))</f>
        <v/>
      </c>
      <c r="F2" s="12" t="s">
        <v>64</v>
      </c>
      <c r="G2" s="17" t="s">
        <v>702</v>
      </c>
      <c r="H2" s="13" t="str">
        <f>IF(G2="","",F2)</f>
        <v>一般会計</v>
      </c>
      <c r="I2" s="13" t="str">
        <f>IF(H2="","",IF(I1&lt;&gt;"",CONCATENATE(I1,"、",H2),H2))</f>
        <v>一般会計</v>
      </c>
      <c r="K2" s="14" t="s">
        <v>94</v>
      </c>
      <c r="L2" s="15"/>
      <c r="M2" s="13" t="str">
        <f>IF(L2="","",K2)</f>
        <v/>
      </c>
      <c r="N2" s="13" t="str">
        <f>IF(M2="","",IF(N1&lt;&gt;"",CONCATENATE(N1,"、",M2),M2))</f>
        <v/>
      </c>
      <c r="O2" s="13"/>
      <c r="P2" s="12" t="s">
        <v>66</v>
      </c>
      <c r="Q2" s="17" t="s">
        <v>702</v>
      </c>
      <c r="R2" s="13" t="str">
        <f>IF(Q2="","",P2)</f>
        <v>直接実施</v>
      </c>
      <c r="S2" s="13" t="str">
        <f>IF(R2="","",IF(S1&lt;&gt;"",CONCATENATE(S1,"、",R2),R2))</f>
        <v>直接実施</v>
      </c>
      <c r="T2" s="13"/>
      <c r="U2" s="93">
        <v>21</v>
      </c>
      <c r="W2" s="32" t="s">
        <v>165</v>
      </c>
      <c r="Y2" s="32" t="s">
        <v>60</v>
      </c>
      <c r="Z2" s="32" t="s">
        <v>60</v>
      </c>
      <c r="AA2" s="86" t="s">
        <v>356</v>
      </c>
      <c r="AB2" s="86" t="s">
        <v>581</v>
      </c>
      <c r="AC2" s="87" t="s">
        <v>126</v>
      </c>
      <c r="AD2" s="28"/>
      <c r="AE2" s="43" t="s">
        <v>161</v>
      </c>
      <c r="AF2" s="30"/>
      <c r="AG2" s="53" t="s">
        <v>321</v>
      </c>
      <c r="AI2" s="51" t="s">
        <v>353</v>
      </c>
      <c r="AK2" s="51" t="s">
        <v>232</v>
      </c>
      <c r="AM2" s="77"/>
      <c r="AN2" s="77"/>
      <c r="AP2" s="53" t="s">
        <v>321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直接実施</v>
      </c>
      <c r="T3" s="13"/>
      <c r="U3" s="32" t="s">
        <v>612</v>
      </c>
      <c r="W3" s="32" t="s">
        <v>137</v>
      </c>
      <c r="Y3" s="32" t="s">
        <v>61</v>
      </c>
      <c r="Z3" s="32" t="s">
        <v>488</v>
      </c>
      <c r="AA3" s="86" t="s">
        <v>454</v>
      </c>
      <c r="AB3" s="86" t="s">
        <v>582</v>
      </c>
      <c r="AC3" s="87" t="s">
        <v>127</v>
      </c>
      <c r="AD3" s="28"/>
      <c r="AE3" s="43" t="s">
        <v>162</v>
      </c>
      <c r="AF3" s="30"/>
      <c r="AG3" s="53" t="s">
        <v>322</v>
      </c>
      <c r="AI3" s="51" t="s">
        <v>225</v>
      </c>
      <c r="AK3" s="51" t="str">
        <f>CHAR(CODE(AK2)+1)</f>
        <v>B</v>
      </c>
      <c r="AM3" s="77"/>
      <c r="AN3" s="77"/>
      <c r="AP3" s="53" t="s">
        <v>322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v>
      </c>
      <c r="T4" s="13"/>
      <c r="U4" s="32" t="s">
        <v>668</v>
      </c>
      <c r="W4" s="32" t="s">
        <v>138</v>
      </c>
      <c r="Y4" s="32" t="s">
        <v>361</v>
      </c>
      <c r="Z4" s="32" t="s">
        <v>489</v>
      </c>
      <c r="AA4" s="86" t="s">
        <v>455</v>
      </c>
      <c r="AB4" s="86" t="s">
        <v>583</v>
      </c>
      <c r="AC4" s="86" t="s">
        <v>128</v>
      </c>
      <c r="AD4" s="28"/>
      <c r="AE4" s="43" t="s">
        <v>163</v>
      </c>
      <c r="AF4" s="30"/>
      <c r="AG4" s="53" t="s">
        <v>323</v>
      </c>
      <c r="AI4" s="51" t="s">
        <v>227</v>
      </c>
      <c r="AK4" s="51" t="str">
        <f t="shared" ref="AK4:AK49" si="7">CHAR(CODE(AK3)+1)</f>
        <v>C</v>
      </c>
      <c r="AM4" s="77"/>
      <c r="AN4" s="77"/>
      <c r="AP4" s="53" t="s">
        <v>323</v>
      </c>
    </row>
    <row r="5" spans="1:42" ht="13.5" customHeight="1" x14ac:dyDescent="0.15">
      <c r="A5" s="14" t="s">
        <v>80</v>
      </c>
      <c r="B5" s="15" t="s">
        <v>702</v>
      </c>
      <c r="C5" s="13" t="str">
        <f t="shared" si="0"/>
        <v>海洋政策</v>
      </c>
      <c r="D5" s="13" t="str">
        <f>IF(C5="",D4,IF(D4&lt;&gt;"",CONCATENATE(D4,"、",C5),C5))</f>
        <v>海洋政策</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v>
      </c>
      <c r="T5" s="13"/>
      <c r="W5" s="32" t="s">
        <v>636</v>
      </c>
      <c r="Y5" s="32" t="s">
        <v>362</v>
      </c>
      <c r="Z5" s="32" t="s">
        <v>490</v>
      </c>
      <c r="AA5" s="86" t="s">
        <v>456</v>
      </c>
      <c r="AB5" s="86" t="s">
        <v>584</v>
      </c>
      <c r="AC5" s="86" t="s">
        <v>164</v>
      </c>
      <c r="AD5" s="31"/>
      <c r="AE5" s="43" t="s">
        <v>334</v>
      </c>
      <c r="AF5" s="30"/>
      <c r="AG5" s="53" t="s">
        <v>324</v>
      </c>
      <c r="AI5" s="51" t="s">
        <v>359</v>
      </c>
      <c r="AK5" s="51" t="str">
        <f t="shared" si="7"/>
        <v>D</v>
      </c>
      <c r="AP5" s="53" t="s">
        <v>324</v>
      </c>
    </row>
    <row r="6" spans="1:42" ht="13.5" customHeight="1" x14ac:dyDescent="0.15">
      <c r="A6" s="14" t="s">
        <v>81</v>
      </c>
      <c r="B6" s="15"/>
      <c r="C6" s="13" t="str">
        <f t="shared" si="0"/>
        <v/>
      </c>
      <c r="D6" s="13" t="str">
        <f t="shared" ref="D6:D21" si="8">IF(C6="",D5,IF(D5&lt;&gt;"",CONCATENATE(D5,"、",C6),C6))</f>
        <v>海洋政策</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v>
      </c>
      <c r="T6" s="13"/>
      <c r="U6" s="32" t="s">
        <v>336</v>
      </c>
      <c r="W6" s="32" t="s">
        <v>638</v>
      </c>
      <c r="Y6" s="32" t="s">
        <v>363</v>
      </c>
      <c r="Z6" s="32" t="s">
        <v>491</v>
      </c>
      <c r="AA6" s="86" t="s">
        <v>457</v>
      </c>
      <c r="AB6" s="86" t="s">
        <v>585</v>
      </c>
      <c r="AC6" s="86" t="s">
        <v>129</v>
      </c>
      <c r="AD6" s="31"/>
      <c r="AE6" s="43" t="s">
        <v>331</v>
      </c>
      <c r="AF6" s="30"/>
      <c r="AG6" s="53" t="s">
        <v>325</v>
      </c>
      <c r="AI6" s="51" t="s">
        <v>360</v>
      </c>
      <c r="AK6" s="51" t="str">
        <f>CHAR(CODE(AK5)+1)</f>
        <v>E</v>
      </c>
      <c r="AP6" s="53" t="s">
        <v>325</v>
      </c>
    </row>
    <row r="7" spans="1:42" ht="13.5" customHeight="1" x14ac:dyDescent="0.15">
      <c r="A7" s="14" t="s">
        <v>82</v>
      </c>
      <c r="B7" s="15"/>
      <c r="C7" s="13" t="str">
        <f t="shared" si="0"/>
        <v/>
      </c>
      <c r="D7" s="13" t="str">
        <f t="shared" si="8"/>
        <v>海洋政策</v>
      </c>
      <c r="F7" s="18" t="s">
        <v>270</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v>
      </c>
      <c r="T7" s="13"/>
      <c r="U7" s="32"/>
      <c r="W7" s="32" t="s">
        <v>139</v>
      </c>
      <c r="Y7" s="32" t="s">
        <v>364</v>
      </c>
      <c r="Z7" s="32" t="s">
        <v>492</v>
      </c>
      <c r="AA7" s="86" t="s">
        <v>458</v>
      </c>
      <c r="AB7" s="86" t="s">
        <v>586</v>
      </c>
      <c r="AC7" s="31"/>
      <c r="AD7" s="31"/>
      <c r="AE7" s="32" t="s">
        <v>129</v>
      </c>
      <c r="AF7" s="30"/>
      <c r="AG7" s="53" t="s">
        <v>326</v>
      </c>
      <c r="AH7" s="80"/>
      <c r="AI7" s="53" t="s">
        <v>349</v>
      </c>
      <c r="AK7" s="51" t="str">
        <f>CHAR(CODE(AK6)+1)</f>
        <v>F</v>
      </c>
      <c r="AP7" s="53" t="s">
        <v>326</v>
      </c>
    </row>
    <row r="8" spans="1:42" ht="13.5" customHeight="1" x14ac:dyDescent="0.15">
      <c r="A8" s="14" t="s">
        <v>83</v>
      </c>
      <c r="B8" s="15"/>
      <c r="C8" s="13" t="str">
        <f t="shared" si="0"/>
        <v/>
      </c>
      <c r="D8" s="13" t="str">
        <f t="shared" si="8"/>
        <v>海洋政策</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v>
      </c>
      <c r="T8" s="13"/>
      <c r="U8" s="32" t="s">
        <v>357</v>
      </c>
      <c r="W8" s="32" t="s">
        <v>140</v>
      </c>
      <c r="Y8" s="32" t="s">
        <v>365</v>
      </c>
      <c r="Z8" s="32" t="s">
        <v>493</v>
      </c>
      <c r="AA8" s="86" t="s">
        <v>459</v>
      </c>
      <c r="AB8" s="86" t="s">
        <v>587</v>
      </c>
      <c r="AC8" s="31"/>
      <c r="AD8" s="31"/>
      <c r="AE8" s="31"/>
      <c r="AF8" s="30"/>
      <c r="AG8" s="53" t="s">
        <v>327</v>
      </c>
      <c r="AI8" s="51" t="s">
        <v>350</v>
      </c>
      <c r="AK8" s="51" t="str">
        <f t="shared" si="7"/>
        <v>G</v>
      </c>
      <c r="AP8" s="53" t="s">
        <v>327</v>
      </c>
    </row>
    <row r="9" spans="1:42" ht="13.5" customHeight="1" x14ac:dyDescent="0.15">
      <c r="A9" s="14" t="s">
        <v>84</v>
      </c>
      <c r="B9" s="15"/>
      <c r="C9" s="13" t="str">
        <f t="shared" si="0"/>
        <v/>
      </c>
      <c r="D9" s="13" t="str">
        <f t="shared" si="8"/>
        <v>海洋政策</v>
      </c>
      <c r="F9" s="18" t="s">
        <v>271</v>
      </c>
      <c r="G9" s="17"/>
      <c r="H9" s="13" t="str">
        <f t="shared" si="1"/>
        <v/>
      </c>
      <c r="I9" s="13" t="str">
        <f t="shared" si="5"/>
        <v>一般会計</v>
      </c>
      <c r="K9" s="14" t="s">
        <v>101</v>
      </c>
      <c r="L9" s="15"/>
      <c r="M9" s="13" t="str">
        <f t="shared" si="2"/>
        <v/>
      </c>
      <c r="N9" s="13" t="str">
        <f t="shared" si="6"/>
        <v/>
      </c>
      <c r="O9" s="13"/>
      <c r="P9" s="13"/>
      <c r="Q9" s="19"/>
      <c r="T9" s="13"/>
      <c r="U9" s="32" t="s">
        <v>358</v>
      </c>
      <c r="W9" s="32" t="s">
        <v>141</v>
      </c>
      <c r="Y9" s="32" t="s">
        <v>366</v>
      </c>
      <c r="Z9" s="32" t="s">
        <v>494</v>
      </c>
      <c r="AA9" s="86" t="s">
        <v>460</v>
      </c>
      <c r="AB9" s="86" t="s">
        <v>588</v>
      </c>
      <c r="AC9" s="31"/>
      <c r="AD9" s="31"/>
      <c r="AE9" s="31"/>
      <c r="AF9" s="30"/>
      <c r="AG9" s="53" t="s">
        <v>328</v>
      </c>
      <c r="AI9" s="76"/>
      <c r="AK9" s="51" t="str">
        <f t="shared" si="7"/>
        <v>H</v>
      </c>
      <c r="AP9" s="53" t="s">
        <v>328</v>
      </c>
    </row>
    <row r="10" spans="1:42" ht="13.5" customHeight="1" x14ac:dyDescent="0.15">
      <c r="A10" s="14" t="s">
        <v>293</v>
      </c>
      <c r="B10" s="15"/>
      <c r="C10" s="13" t="str">
        <f t="shared" si="0"/>
        <v/>
      </c>
      <c r="D10" s="13" t="str">
        <f t="shared" si="8"/>
        <v>海洋政策</v>
      </c>
      <c r="F10" s="18" t="s">
        <v>108</v>
      </c>
      <c r="G10" s="17"/>
      <c r="H10" s="13" t="str">
        <f t="shared" si="1"/>
        <v/>
      </c>
      <c r="I10" s="13" t="str">
        <f t="shared" si="5"/>
        <v>一般会計</v>
      </c>
      <c r="K10" s="14" t="s">
        <v>296</v>
      </c>
      <c r="L10" s="15"/>
      <c r="M10" s="13" t="str">
        <f t="shared" si="2"/>
        <v/>
      </c>
      <c r="N10" s="13" t="str">
        <f t="shared" si="6"/>
        <v/>
      </c>
      <c r="O10" s="13"/>
      <c r="P10" s="13" t="str">
        <f>S8</f>
        <v>直接実施</v>
      </c>
      <c r="Q10" s="19"/>
      <c r="T10" s="13"/>
      <c r="W10" s="32" t="s">
        <v>142</v>
      </c>
      <c r="Y10" s="32" t="s">
        <v>367</v>
      </c>
      <c r="Z10" s="32" t="s">
        <v>495</v>
      </c>
      <c r="AA10" s="86" t="s">
        <v>461</v>
      </c>
      <c r="AB10" s="86" t="s">
        <v>589</v>
      </c>
      <c r="AC10" s="31"/>
      <c r="AD10" s="31"/>
      <c r="AE10" s="31"/>
      <c r="AF10" s="30"/>
      <c r="AG10" s="53" t="s">
        <v>313</v>
      </c>
      <c r="AK10" s="51" t="str">
        <f t="shared" si="7"/>
        <v>I</v>
      </c>
      <c r="AP10" s="51" t="s">
        <v>311</v>
      </c>
    </row>
    <row r="11" spans="1:42" ht="13.5" customHeight="1" x14ac:dyDescent="0.15">
      <c r="A11" s="14" t="s">
        <v>85</v>
      </c>
      <c r="B11" s="15"/>
      <c r="C11" s="13" t="str">
        <f t="shared" si="0"/>
        <v/>
      </c>
      <c r="D11" s="13" t="str">
        <f t="shared" si="8"/>
        <v>海洋政策</v>
      </c>
      <c r="F11" s="18" t="s">
        <v>109</v>
      </c>
      <c r="G11" s="17"/>
      <c r="H11" s="13" t="str">
        <f t="shared" si="1"/>
        <v/>
      </c>
      <c r="I11" s="13" t="str">
        <f t="shared" si="5"/>
        <v>一般会計</v>
      </c>
      <c r="K11" s="14" t="s">
        <v>102</v>
      </c>
      <c r="L11" s="15" t="s">
        <v>702</v>
      </c>
      <c r="M11" s="13" t="str">
        <f t="shared" si="2"/>
        <v>その他の事項経費</v>
      </c>
      <c r="N11" s="13" t="str">
        <f t="shared" si="6"/>
        <v>その他の事項経費</v>
      </c>
      <c r="O11" s="13"/>
      <c r="P11" s="13"/>
      <c r="Q11" s="19"/>
      <c r="T11" s="13"/>
      <c r="W11" s="32" t="s">
        <v>665</v>
      </c>
      <c r="Y11" s="32" t="s">
        <v>368</v>
      </c>
      <c r="Z11" s="32" t="s">
        <v>496</v>
      </c>
      <c r="AA11" s="86" t="s">
        <v>462</v>
      </c>
      <c r="AB11" s="86" t="s">
        <v>590</v>
      </c>
      <c r="AC11" s="31"/>
      <c r="AD11" s="31"/>
      <c r="AE11" s="31"/>
      <c r="AF11" s="30"/>
      <c r="AG11" s="51" t="s">
        <v>316</v>
      </c>
      <c r="AK11" s="51" t="str">
        <f t="shared" si="7"/>
        <v>J</v>
      </c>
    </row>
    <row r="12" spans="1:42" ht="13.5" customHeight="1" x14ac:dyDescent="0.15">
      <c r="A12" s="14" t="s">
        <v>86</v>
      </c>
      <c r="B12" s="15"/>
      <c r="C12" s="13" t="str">
        <f t="shared" ref="C12:C23" si="9">IF(B12="","",A12)</f>
        <v/>
      </c>
      <c r="D12" s="13" t="str">
        <f t="shared" si="8"/>
        <v>海洋政策</v>
      </c>
      <c r="F12" s="18" t="s">
        <v>110</v>
      </c>
      <c r="G12" s="17"/>
      <c r="H12" s="13" t="str">
        <f t="shared" si="1"/>
        <v/>
      </c>
      <c r="I12" s="13" t="str">
        <f t="shared" si="5"/>
        <v>一般会計</v>
      </c>
      <c r="K12" s="13"/>
      <c r="L12" s="13"/>
      <c r="O12" s="13"/>
      <c r="P12" s="13"/>
      <c r="Q12" s="19"/>
      <c r="T12" s="13"/>
      <c r="U12" s="29" t="s">
        <v>613</v>
      </c>
      <c r="W12" s="32" t="s">
        <v>143</v>
      </c>
      <c r="Y12" s="32" t="s">
        <v>369</v>
      </c>
      <c r="Z12" s="32" t="s">
        <v>497</v>
      </c>
      <c r="AA12" s="86" t="s">
        <v>463</v>
      </c>
      <c r="AB12" s="86" t="s">
        <v>591</v>
      </c>
      <c r="AC12" s="31"/>
      <c r="AD12" s="31"/>
      <c r="AE12" s="31"/>
      <c r="AF12" s="30"/>
      <c r="AG12" s="51" t="s">
        <v>314</v>
      </c>
      <c r="AK12" s="51" t="str">
        <f t="shared" si="7"/>
        <v>K</v>
      </c>
    </row>
    <row r="13" spans="1:42" ht="13.5" customHeight="1" x14ac:dyDescent="0.15">
      <c r="A13" s="14" t="s">
        <v>87</v>
      </c>
      <c r="B13" s="15"/>
      <c r="C13" s="13" t="str">
        <f t="shared" si="9"/>
        <v/>
      </c>
      <c r="D13" s="13" t="str">
        <f t="shared" si="8"/>
        <v>海洋政策</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370</v>
      </c>
      <c r="Z13" s="32" t="s">
        <v>498</v>
      </c>
      <c r="AA13" s="86" t="s">
        <v>464</v>
      </c>
      <c r="AB13" s="86" t="s">
        <v>592</v>
      </c>
      <c r="AC13" s="31"/>
      <c r="AD13" s="31"/>
      <c r="AE13" s="31"/>
      <c r="AF13" s="30"/>
      <c r="AG13" s="51" t="s">
        <v>315</v>
      </c>
      <c r="AK13" s="51" t="str">
        <f t="shared" si="7"/>
        <v>L</v>
      </c>
    </row>
    <row r="14" spans="1:42" ht="13.5" customHeight="1" x14ac:dyDescent="0.15">
      <c r="A14" s="14" t="s">
        <v>88</v>
      </c>
      <c r="B14" s="15"/>
      <c r="C14" s="13" t="str">
        <f t="shared" si="9"/>
        <v/>
      </c>
      <c r="D14" s="13" t="str">
        <f t="shared" si="8"/>
        <v>海洋政策</v>
      </c>
      <c r="F14" s="18" t="s">
        <v>112</v>
      </c>
      <c r="G14" s="17"/>
      <c r="H14" s="13" t="str">
        <f t="shared" si="1"/>
        <v/>
      </c>
      <c r="I14" s="13" t="str">
        <f t="shared" si="5"/>
        <v>一般会計</v>
      </c>
      <c r="K14" s="13"/>
      <c r="L14" s="13"/>
      <c r="O14" s="13"/>
      <c r="P14" s="13"/>
      <c r="Q14" s="19"/>
      <c r="T14" s="13"/>
      <c r="U14" s="32" t="s">
        <v>614</v>
      </c>
      <c r="W14" s="32" t="s">
        <v>145</v>
      </c>
      <c r="Y14" s="32" t="s">
        <v>371</v>
      </c>
      <c r="Z14" s="32" t="s">
        <v>499</v>
      </c>
      <c r="AA14" s="86" t="s">
        <v>465</v>
      </c>
      <c r="AB14" s="86" t="s">
        <v>593</v>
      </c>
      <c r="AC14" s="31"/>
      <c r="AD14" s="31"/>
      <c r="AE14" s="31"/>
      <c r="AF14" s="30"/>
      <c r="AG14" s="76"/>
      <c r="AK14" s="51" t="str">
        <f t="shared" si="7"/>
        <v>M</v>
      </c>
    </row>
    <row r="15" spans="1:42" ht="13.5" customHeight="1" x14ac:dyDescent="0.15">
      <c r="A15" s="14" t="s">
        <v>89</v>
      </c>
      <c r="B15" s="15"/>
      <c r="C15" s="13" t="str">
        <f t="shared" si="9"/>
        <v/>
      </c>
      <c r="D15" s="13" t="str">
        <f t="shared" si="8"/>
        <v>海洋政策</v>
      </c>
      <c r="F15" s="18" t="s">
        <v>113</v>
      </c>
      <c r="G15" s="17"/>
      <c r="H15" s="13" t="str">
        <f t="shared" si="1"/>
        <v/>
      </c>
      <c r="I15" s="13" t="str">
        <f t="shared" si="5"/>
        <v>一般会計</v>
      </c>
      <c r="K15" s="13"/>
      <c r="L15" s="13"/>
      <c r="O15" s="13"/>
      <c r="P15" s="13"/>
      <c r="Q15" s="19"/>
      <c r="T15" s="13"/>
      <c r="U15" s="32" t="s">
        <v>615</v>
      </c>
      <c r="W15" s="32" t="s">
        <v>146</v>
      </c>
      <c r="Y15" s="32" t="s">
        <v>372</v>
      </c>
      <c r="Z15" s="32" t="s">
        <v>500</v>
      </c>
      <c r="AA15" s="86" t="s">
        <v>466</v>
      </c>
      <c r="AB15" s="86" t="s">
        <v>594</v>
      </c>
      <c r="AC15" s="31"/>
      <c r="AD15" s="31"/>
      <c r="AE15" s="31"/>
      <c r="AF15" s="30"/>
      <c r="AG15" s="77"/>
      <c r="AK15" s="51" t="str">
        <f t="shared" si="7"/>
        <v>N</v>
      </c>
    </row>
    <row r="16" spans="1:42" ht="13.5" customHeight="1" x14ac:dyDescent="0.15">
      <c r="A16" s="14" t="s">
        <v>90</v>
      </c>
      <c r="B16" s="15"/>
      <c r="C16" s="13" t="str">
        <f t="shared" si="9"/>
        <v/>
      </c>
      <c r="D16" s="13" t="str">
        <f t="shared" si="8"/>
        <v>海洋政策</v>
      </c>
      <c r="F16" s="18" t="s">
        <v>114</v>
      </c>
      <c r="G16" s="17"/>
      <c r="H16" s="13" t="str">
        <f t="shared" si="1"/>
        <v/>
      </c>
      <c r="I16" s="13" t="str">
        <f t="shared" si="5"/>
        <v>一般会計</v>
      </c>
      <c r="K16" s="13"/>
      <c r="L16" s="13"/>
      <c r="O16" s="13"/>
      <c r="P16" s="13"/>
      <c r="Q16" s="19"/>
      <c r="T16" s="13"/>
      <c r="U16" s="32" t="s">
        <v>616</v>
      </c>
      <c r="W16" s="32" t="s">
        <v>147</v>
      </c>
      <c r="Y16" s="32" t="s">
        <v>373</v>
      </c>
      <c r="Z16" s="32" t="s">
        <v>501</v>
      </c>
      <c r="AA16" s="86" t="s">
        <v>467</v>
      </c>
      <c r="AB16" s="86" t="s">
        <v>595</v>
      </c>
      <c r="AC16" s="31"/>
      <c r="AD16" s="31"/>
      <c r="AE16" s="31"/>
      <c r="AF16" s="30"/>
      <c r="AG16" s="77"/>
      <c r="AK16" s="51" t="str">
        <f t="shared" si="7"/>
        <v>O</v>
      </c>
    </row>
    <row r="17" spans="1:37" ht="13.5" customHeight="1" x14ac:dyDescent="0.15">
      <c r="A17" s="14" t="s">
        <v>91</v>
      </c>
      <c r="B17" s="15"/>
      <c r="C17" s="13" t="str">
        <f t="shared" si="9"/>
        <v/>
      </c>
      <c r="D17" s="13" t="str">
        <f t="shared" si="8"/>
        <v>海洋政策</v>
      </c>
      <c r="F17" s="18" t="s">
        <v>115</v>
      </c>
      <c r="G17" s="17"/>
      <c r="H17" s="13" t="str">
        <f t="shared" si="1"/>
        <v/>
      </c>
      <c r="I17" s="13" t="str">
        <f t="shared" si="5"/>
        <v>一般会計</v>
      </c>
      <c r="K17" s="13"/>
      <c r="L17" s="13"/>
      <c r="O17" s="13"/>
      <c r="P17" s="13"/>
      <c r="Q17" s="19"/>
      <c r="T17" s="13"/>
      <c r="U17" s="32" t="s">
        <v>634</v>
      </c>
      <c r="W17" s="32" t="s">
        <v>148</v>
      </c>
      <c r="Y17" s="32" t="s">
        <v>374</v>
      </c>
      <c r="Z17" s="32" t="s">
        <v>502</v>
      </c>
      <c r="AA17" s="86" t="s">
        <v>468</v>
      </c>
      <c r="AB17" s="86" t="s">
        <v>596</v>
      </c>
      <c r="AC17" s="31"/>
      <c r="AD17" s="31"/>
      <c r="AE17" s="31"/>
      <c r="AF17" s="30"/>
      <c r="AG17" s="77"/>
      <c r="AK17" s="51" t="str">
        <f t="shared" si="7"/>
        <v>P</v>
      </c>
    </row>
    <row r="18" spans="1:37" ht="13.5" customHeight="1" x14ac:dyDescent="0.15">
      <c r="A18" s="14" t="s">
        <v>92</v>
      </c>
      <c r="B18" s="15"/>
      <c r="C18" s="13" t="str">
        <f t="shared" si="9"/>
        <v/>
      </c>
      <c r="D18" s="13" t="str">
        <f t="shared" si="8"/>
        <v>海洋政策</v>
      </c>
      <c r="F18" s="18" t="s">
        <v>116</v>
      </c>
      <c r="G18" s="17"/>
      <c r="H18" s="13" t="str">
        <f t="shared" si="1"/>
        <v/>
      </c>
      <c r="I18" s="13" t="str">
        <f t="shared" si="5"/>
        <v>一般会計</v>
      </c>
      <c r="K18" s="13"/>
      <c r="L18" s="13"/>
      <c r="O18" s="13"/>
      <c r="P18" s="13"/>
      <c r="Q18" s="19"/>
      <c r="T18" s="13"/>
      <c r="U18" s="32" t="s">
        <v>617</v>
      </c>
      <c r="W18" s="32" t="s">
        <v>149</v>
      </c>
      <c r="Y18" s="32" t="s">
        <v>375</v>
      </c>
      <c r="Z18" s="32" t="s">
        <v>503</v>
      </c>
      <c r="AA18" s="86" t="s">
        <v>469</v>
      </c>
      <c r="AB18" s="86" t="s">
        <v>597</v>
      </c>
      <c r="AC18" s="31"/>
      <c r="AD18" s="31"/>
      <c r="AE18" s="31"/>
      <c r="AF18" s="30"/>
      <c r="AK18" s="51" t="str">
        <f t="shared" si="7"/>
        <v>Q</v>
      </c>
    </row>
    <row r="19" spans="1:37" ht="13.5" customHeight="1" x14ac:dyDescent="0.15">
      <c r="A19" s="14" t="s">
        <v>281</v>
      </c>
      <c r="B19" s="15"/>
      <c r="C19" s="13" t="str">
        <f t="shared" si="9"/>
        <v/>
      </c>
      <c r="D19" s="13" t="str">
        <f t="shared" si="8"/>
        <v>海洋政策</v>
      </c>
      <c r="F19" s="18" t="s">
        <v>117</v>
      </c>
      <c r="G19" s="17"/>
      <c r="H19" s="13" t="str">
        <f t="shared" si="1"/>
        <v/>
      </c>
      <c r="I19" s="13" t="str">
        <f t="shared" si="5"/>
        <v>一般会計</v>
      </c>
      <c r="K19" s="13"/>
      <c r="L19" s="13"/>
      <c r="O19" s="13"/>
      <c r="P19" s="13"/>
      <c r="Q19" s="19"/>
      <c r="T19" s="13"/>
      <c r="U19" s="32" t="s">
        <v>618</v>
      </c>
      <c r="W19" s="32" t="s">
        <v>150</v>
      </c>
      <c r="Y19" s="32" t="s">
        <v>376</v>
      </c>
      <c r="Z19" s="32" t="s">
        <v>504</v>
      </c>
      <c r="AA19" s="86" t="s">
        <v>470</v>
      </c>
      <c r="AB19" s="86" t="s">
        <v>598</v>
      </c>
      <c r="AC19" s="31"/>
      <c r="AD19" s="31"/>
      <c r="AE19" s="31"/>
      <c r="AF19" s="30"/>
      <c r="AK19" s="51" t="str">
        <f t="shared" si="7"/>
        <v>R</v>
      </c>
    </row>
    <row r="20" spans="1:37" ht="13.5" customHeight="1" x14ac:dyDescent="0.15">
      <c r="A20" s="14" t="s">
        <v>282</v>
      </c>
      <c r="B20" s="15"/>
      <c r="C20" s="13" t="str">
        <f t="shared" si="9"/>
        <v/>
      </c>
      <c r="D20" s="13" t="str">
        <f t="shared" si="8"/>
        <v>海洋政策</v>
      </c>
      <c r="F20" s="18" t="s">
        <v>280</v>
      </c>
      <c r="G20" s="17"/>
      <c r="H20" s="13" t="str">
        <f t="shared" si="1"/>
        <v/>
      </c>
      <c r="I20" s="13" t="str">
        <f t="shared" si="5"/>
        <v>一般会計</v>
      </c>
      <c r="K20" s="13"/>
      <c r="L20" s="13"/>
      <c r="O20" s="13"/>
      <c r="P20" s="13"/>
      <c r="Q20" s="19"/>
      <c r="T20" s="13"/>
      <c r="U20" s="32" t="s">
        <v>619</v>
      </c>
      <c r="W20" s="32" t="s">
        <v>151</v>
      </c>
      <c r="Y20" s="32" t="s">
        <v>377</v>
      </c>
      <c r="Z20" s="32" t="s">
        <v>505</v>
      </c>
      <c r="AA20" s="86" t="s">
        <v>471</v>
      </c>
      <c r="AB20" s="86" t="s">
        <v>599</v>
      </c>
      <c r="AC20" s="31"/>
      <c r="AD20" s="31"/>
      <c r="AE20" s="31"/>
      <c r="AF20" s="30"/>
      <c r="AK20" s="51" t="str">
        <f t="shared" si="7"/>
        <v>S</v>
      </c>
    </row>
    <row r="21" spans="1:37" ht="13.5" customHeight="1" x14ac:dyDescent="0.15">
      <c r="A21" s="14" t="s">
        <v>283</v>
      </c>
      <c r="B21" s="15"/>
      <c r="C21" s="13" t="str">
        <f t="shared" si="9"/>
        <v/>
      </c>
      <c r="D21" s="13" t="str">
        <f t="shared" si="8"/>
        <v>海洋政策</v>
      </c>
      <c r="F21" s="18" t="s">
        <v>118</v>
      </c>
      <c r="G21" s="17"/>
      <c r="H21" s="13" t="str">
        <f t="shared" si="1"/>
        <v/>
      </c>
      <c r="I21" s="13" t="str">
        <f t="shared" si="5"/>
        <v>一般会計</v>
      </c>
      <c r="K21" s="13"/>
      <c r="L21" s="13"/>
      <c r="O21" s="13"/>
      <c r="P21" s="13"/>
      <c r="Q21" s="19"/>
      <c r="T21" s="13"/>
      <c r="U21" s="32" t="s">
        <v>620</v>
      </c>
      <c r="W21" s="32" t="s">
        <v>152</v>
      </c>
      <c r="Y21" s="32" t="s">
        <v>378</v>
      </c>
      <c r="Z21" s="32" t="s">
        <v>506</v>
      </c>
      <c r="AA21" s="86" t="s">
        <v>472</v>
      </c>
      <c r="AB21" s="86" t="s">
        <v>600</v>
      </c>
      <c r="AC21" s="31"/>
      <c r="AD21" s="31"/>
      <c r="AE21" s="31"/>
      <c r="AF21" s="30"/>
      <c r="AK21" s="51" t="str">
        <f t="shared" si="7"/>
        <v>T</v>
      </c>
    </row>
    <row r="22" spans="1:37" ht="13.5" customHeight="1" x14ac:dyDescent="0.15">
      <c r="A22" s="14" t="s">
        <v>284</v>
      </c>
      <c r="B22" s="15"/>
      <c r="C22" s="13" t="str">
        <f t="shared" si="9"/>
        <v/>
      </c>
      <c r="D22" s="13" t="str">
        <f>IF(C22="",D21,IF(D21&lt;&gt;"",CONCATENATE(D21,"、",C22),C22))</f>
        <v>海洋政策</v>
      </c>
      <c r="F22" s="18" t="s">
        <v>119</v>
      </c>
      <c r="G22" s="17"/>
      <c r="H22" s="13" t="str">
        <f t="shared" si="1"/>
        <v/>
      </c>
      <c r="I22" s="13" t="str">
        <f t="shared" si="5"/>
        <v>一般会計</v>
      </c>
      <c r="K22" s="13"/>
      <c r="L22" s="13"/>
      <c r="O22" s="13"/>
      <c r="P22" s="13"/>
      <c r="Q22" s="19"/>
      <c r="T22" s="13"/>
      <c r="U22" s="32" t="s">
        <v>667</v>
      </c>
      <c r="W22" s="32" t="s">
        <v>153</v>
      </c>
      <c r="Y22" s="32" t="s">
        <v>379</v>
      </c>
      <c r="Z22" s="32" t="s">
        <v>507</v>
      </c>
      <c r="AA22" s="86" t="s">
        <v>473</v>
      </c>
      <c r="AB22" s="86" t="s">
        <v>601</v>
      </c>
      <c r="AC22" s="31"/>
      <c r="AD22" s="31"/>
      <c r="AE22" s="31"/>
      <c r="AF22" s="30"/>
      <c r="AK22" s="51" t="str">
        <f t="shared" si="7"/>
        <v>U</v>
      </c>
    </row>
    <row r="23" spans="1:37" ht="13.5" customHeight="1" x14ac:dyDescent="0.15">
      <c r="A23" s="83" t="s">
        <v>351</v>
      </c>
      <c r="B23" s="15"/>
      <c r="C23" s="13" t="str">
        <f t="shared" si="9"/>
        <v/>
      </c>
      <c r="D23" s="13" t="str">
        <f>IF(C23="",D22,IF(D22&lt;&gt;"",CONCATENATE(D22,"、",C23),C23))</f>
        <v>海洋政策</v>
      </c>
      <c r="F23" s="18" t="s">
        <v>120</v>
      </c>
      <c r="G23" s="17"/>
      <c r="H23" s="13" t="str">
        <f t="shared" si="1"/>
        <v/>
      </c>
      <c r="I23" s="13" t="str">
        <f t="shared" si="5"/>
        <v>一般会計</v>
      </c>
      <c r="K23" s="13"/>
      <c r="L23" s="13"/>
      <c r="O23" s="13"/>
      <c r="P23" s="13"/>
      <c r="Q23" s="19"/>
      <c r="T23" s="13"/>
      <c r="U23" s="32" t="s">
        <v>621</v>
      </c>
      <c r="W23" s="32" t="s">
        <v>154</v>
      </c>
      <c r="Y23" s="32" t="s">
        <v>380</v>
      </c>
      <c r="Z23" s="32" t="s">
        <v>508</v>
      </c>
      <c r="AA23" s="86" t="s">
        <v>474</v>
      </c>
      <c r="AB23" s="86" t="s">
        <v>602</v>
      </c>
      <c r="AC23" s="31"/>
      <c r="AD23" s="31"/>
      <c r="AE23" s="31"/>
      <c r="AF23" s="30"/>
      <c r="AK23" s="51" t="str">
        <f t="shared" si="7"/>
        <v>V</v>
      </c>
    </row>
    <row r="24" spans="1:37" ht="13.5" customHeight="1" x14ac:dyDescent="0.15">
      <c r="A24" s="98"/>
      <c r="B24" s="81"/>
      <c r="F24" s="18" t="s">
        <v>354</v>
      </c>
      <c r="G24" s="17"/>
      <c r="H24" s="13" t="str">
        <f t="shared" si="1"/>
        <v/>
      </c>
      <c r="I24" s="13" t="str">
        <f t="shared" si="5"/>
        <v>一般会計</v>
      </c>
      <c r="K24" s="13"/>
      <c r="L24" s="13"/>
      <c r="O24" s="13"/>
      <c r="P24" s="13"/>
      <c r="Q24" s="19"/>
      <c r="T24" s="13"/>
      <c r="U24" s="32" t="s">
        <v>622</v>
      </c>
      <c r="W24" s="32" t="s">
        <v>155</v>
      </c>
      <c r="Y24" s="32" t="s">
        <v>381</v>
      </c>
      <c r="Z24" s="32" t="s">
        <v>509</v>
      </c>
      <c r="AA24" s="86" t="s">
        <v>475</v>
      </c>
      <c r="AB24" s="86" t="s">
        <v>603</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623</v>
      </c>
      <c r="W25" s="74"/>
      <c r="Y25" s="32" t="s">
        <v>382</v>
      </c>
      <c r="Z25" s="32" t="s">
        <v>510</v>
      </c>
      <c r="AA25" s="86" t="s">
        <v>476</v>
      </c>
      <c r="AB25" s="86" t="s">
        <v>604</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624</v>
      </c>
      <c r="Y26" s="32" t="s">
        <v>383</v>
      </c>
      <c r="Z26" s="32" t="s">
        <v>511</v>
      </c>
      <c r="AA26" s="86" t="s">
        <v>477</v>
      </c>
      <c r="AB26" s="86" t="s">
        <v>605</v>
      </c>
      <c r="AC26" s="31"/>
      <c r="AD26" s="31"/>
      <c r="AE26" s="31"/>
      <c r="AF26" s="30"/>
      <c r="AK26" s="51" t="str">
        <f t="shared" si="7"/>
        <v>Y</v>
      </c>
    </row>
    <row r="27" spans="1:37" ht="13.5" customHeight="1" x14ac:dyDescent="0.15">
      <c r="A27" s="13" t="str">
        <f>IF(D23="", "-", D23)</f>
        <v>海洋政策</v>
      </c>
      <c r="B27" s="13"/>
      <c r="F27" s="18" t="s">
        <v>123</v>
      </c>
      <c r="G27" s="17"/>
      <c r="H27" s="13" t="str">
        <f t="shared" si="1"/>
        <v/>
      </c>
      <c r="I27" s="13" t="str">
        <f t="shared" si="5"/>
        <v>一般会計</v>
      </c>
      <c r="K27" s="13"/>
      <c r="L27" s="13"/>
      <c r="O27" s="13"/>
      <c r="P27" s="13"/>
      <c r="Q27" s="19"/>
      <c r="T27" s="13"/>
      <c r="U27" s="32" t="s">
        <v>625</v>
      </c>
      <c r="Y27" s="32" t="s">
        <v>384</v>
      </c>
      <c r="Z27" s="32" t="s">
        <v>512</v>
      </c>
      <c r="AA27" s="86" t="s">
        <v>478</v>
      </c>
      <c r="AB27" s="86" t="s">
        <v>606</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626</v>
      </c>
      <c r="Y28" s="32" t="s">
        <v>385</v>
      </c>
      <c r="Z28" s="32" t="s">
        <v>513</v>
      </c>
      <c r="AA28" s="86" t="s">
        <v>479</v>
      </c>
      <c r="AB28" s="86" t="s">
        <v>607</v>
      </c>
      <c r="AC28" s="31"/>
      <c r="AD28" s="31"/>
      <c r="AE28" s="31"/>
      <c r="AF28" s="30"/>
      <c r="AK28" s="51" t="s">
        <v>233</v>
      </c>
    </row>
    <row r="29" spans="1:37" ht="13.5" customHeight="1" x14ac:dyDescent="0.15">
      <c r="A29" s="13"/>
      <c r="B29" s="13"/>
      <c r="F29" s="18" t="s">
        <v>272</v>
      </c>
      <c r="G29" s="17"/>
      <c r="H29" s="13" t="str">
        <f t="shared" si="1"/>
        <v/>
      </c>
      <c r="I29" s="13" t="str">
        <f t="shared" si="5"/>
        <v>一般会計</v>
      </c>
      <c r="K29" s="13"/>
      <c r="L29" s="13"/>
      <c r="O29" s="13"/>
      <c r="P29" s="13"/>
      <c r="Q29" s="19"/>
      <c r="T29" s="13"/>
      <c r="U29" s="32" t="s">
        <v>627</v>
      </c>
      <c r="Y29" s="32" t="s">
        <v>386</v>
      </c>
      <c r="Z29" s="32" t="s">
        <v>514</v>
      </c>
      <c r="AA29" s="86" t="s">
        <v>480</v>
      </c>
      <c r="AB29" s="86" t="s">
        <v>608</v>
      </c>
      <c r="AC29" s="31"/>
      <c r="AD29" s="31"/>
      <c r="AE29" s="31"/>
      <c r="AF29" s="30"/>
      <c r="AK29" s="51" t="str">
        <f t="shared" si="7"/>
        <v>b</v>
      </c>
    </row>
    <row r="30" spans="1:37" ht="13.5" customHeight="1" x14ac:dyDescent="0.15">
      <c r="A30" s="13"/>
      <c r="B30" s="13"/>
      <c r="F30" s="18" t="s">
        <v>273</v>
      </c>
      <c r="G30" s="17"/>
      <c r="H30" s="13" t="str">
        <f t="shared" si="1"/>
        <v/>
      </c>
      <c r="I30" s="13" t="str">
        <f t="shared" si="5"/>
        <v>一般会計</v>
      </c>
      <c r="K30" s="13"/>
      <c r="L30" s="13"/>
      <c r="O30" s="13"/>
      <c r="P30" s="13"/>
      <c r="Q30" s="19"/>
      <c r="T30" s="13"/>
      <c r="U30" s="32" t="s">
        <v>628</v>
      </c>
      <c r="Y30" s="32" t="s">
        <v>387</v>
      </c>
      <c r="Z30" s="32" t="s">
        <v>515</v>
      </c>
      <c r="AA30" s="86" t="s">
        <v>481</v>
      </c>
      <c r="AB30" s="86" t="s">
        <v>609</v>
      </c>
      <c r="AC30" s="31"/>
      <c r="AD30" s="31"/>
      <c r="AE30" s="31"/>
      <c r="AF30" s="30"/>
      <c r="AK30" s="51" t="str">
        <f t="shared" si="7"/>
        <v>c</v>
      </c>
    </row>
    <row r="31" spans="1:37" ht="13.5" customHeight="1" x14ac:dyDescent="0.15">
      <c r="A31" s="13"/>
      <c r="B31" s="13"/>
      <c r="F31" s="18" t="s">
        <v>274</v>
      </c>
      <c r="G31" s="17"/>
      <c r="H31" s="13" t="str">
        <f t="shared" si="1"/>
        <v/>
      </c>
      <c r="I31" s="13" t="str">
        <f t="shared" si="5"/>
        <v>一般会計</v>
      </c>
      <c r="K31" s="13"/>
      <c r="L31" s="13"/>
      <c r="O31" s="13"/>
      <c r="P31" s="13"/>
      <c r="Q31" s="19"/>
      <c r="T31" s="13"/>
      <c r="U31" s="32" t="s">
        <v>629</v>
      </c>
      <c r="Y31" s="32" t="s">
        <v>388</v>
      </c>
      <c r="Z31" s="32" t="s">
        <v>516</v>
      </c>
      <c r="AA31" s="86" t="s">
        <v>482</v>
      </c>
      <c r="AB31" s="86" t="s">
        <v>610</v>
      </c>
      <c r="AC31" s="31"/>
      <c r="AD31" s="31"/>
      <c r="AE31" s="31"/>
      <c r="AF31" s="30"/>
      <c r="AK31" s="51" t="str">
        <f t="shared" si="7"/>
        <v>d</v>
      </c>
    </row>
    <row r="32" spans="1:37" ht="13.5" customHeight="1" x14ac:dyDescent="0.15">
      <c r="A32" s="13"/>
      <c r="B32" s="13"/>
      <c r="F32" s="18" t="s">
        <v>275</v>
      </c>
      <c r="G32" s="17"/>
      <c r="H32" s="13" t="str">
        <f t="shared" si="1"/>
        <v/>
      </c>
      <c r="I32" s="13" t="str">
        <f t="shared" si="5"/>
        <v>一般会計</v>
      </c>
      <c r="K32" s="13"/>
      <c r="L32" s="13"/>
      <c r="O32" s="13"/>
      <c r="P32" s="13"/>
      <c r="Q32" s="19"/>
      <c r="T32" s="13"/>
      <c r="U32" s="32" t="s">
        <v>630</v>
      </c>
      <c r="Y32" s="32" t="s">
        <v>389</v>
      </c>
      <c r="Z32" s="32" t="s">
        <v>517</v>
      </c>
      <c r="AA32" s="86" t="s">
        <v>62</v>
      </c>
      <c r="AB32" s="86" t="s">
        <v>62</v>
      </c>
      <c r="AC32" s="31"/>
      <c r="AD32" s="31"/>
      <c r="AE32" s="31"/>
      <c r="AF32" s="30"/>
      <c r="AK32" s="51" t="str">
        <f t="shared" si="7"/>
        <v>e</v>
      </c>
    </row>
    <row r="33" spans="1:37" ht="13.5" customHeight="1" x14ac:dyDescent="0.15">
      <c r="A33" s="13"/>
      <c r="B33" s="13"/>
      <c r="F33" s="18" t="s">
        <v>276</v>
      </c>
      <c r="G33" s="17"/>
      <c r="H33" s="13" t="str">
        <f t="shared" si="1"/>
        <v/>
      </c>
      <c r="I33" s="13" t="str">
        <f t="shared" si="5"/>
        <v>一般会計</v>
      </c>
      <c r="K33" s="13"/>
      <c r="L33" s="13"/>
      <c r="O33" s="13"/>
      <c r="P33" s="13"/>
      <c r="Q33" s="19"/>
      <c r="T33" s="13"/>
      <c r="U33" s="32" t="s">
        <v>631</v>
      </c>
      <c r="Y33" s="32" t="s">
        <v>390</v>
      </c>
      <c r="Z33" s="32" t="s">
        <v>518</v>
      </c>
      <c r="AA33" s="74"/>
      <c r="AB33" s="31"/>
      <c r="AC33" s="31"/>
      <c r="AD33" s="31"/>
      <c r="AE33" s="31"/>
      <c r="AF33" s="30"/>
      <c r="AK33" s="51" t="str">
        <f t="shared" si="7"/>
        <v>f</v>
      </c>
    </row>
    <row r="34" spans="1:37" ht="13.5" customHeight="1" x14ac:dyDescent="0.15">
      <c r="A34" s="13"/>
      <c r="B34" s="13"/>
      <c r="F34" s="18" t="s">
        <v>277</v>
      </c>
      <c r="G34" s="17"/>
      <c r="H34" s="13" t="str">
        <f t="shared" si="1"/>
        <v/>
      </c>
      <c r="I34" s="13" t="str">
        <f t="shared" si="5"/>
        <v>一般会計</v>
      </c>
      <c r="K34" s="13"/>
      <c r="L34" s="13"/>
      <c r="O34" s="13"/>
      <c r="P34" s="13"/>
      <c r="Q34" s="19"/>
      <c r="T34" s="13"/>
      <c r="U34" s="32" t="s">
        <v>632</v>
      </c>
      <c r="Y34" s="32" t="s">
        <v>391</v>
      </c>
      <c r="Z34" s="32" t="s">
        <v>519</v>
      </c>
      <c r="AB34" s="31"/>
      <c r="AC34" s="31"/>
      <c r="AD34" s="31"/>
      <c r="AE34" s="31"/>
      <c r="AF34" s="30"/>
      <c r="AK34" s="51" t="str">
        <f t="shared" si="7"/>
        <v>g</v>
      </c>
    </row>
    <row r="35" spans="1:37" ht="13.5" customHeight="1" x14ac:dyDescent="0.15">
      <c r="A35" s="13"/>
      <c r="B35" s="13"/>
      <c r="F35" s="18" t="s">
        <v>278</v>
      </c>
      <c r="G35" s="17"/>
      <c r="H35" s="13" t="str">
        <f t="shared" si="1"/>
        <v/>
      </c>
      <c r="I35" s="13" t="str">
        <f t="shared" si="5"/>
        <v>一般会計</v>
      </c>
      <c r="K35" s="13"/>
      <c r="L35" s="13"/>
      <c r="O35" s="13"/>
      <c r="P35" s="13"/>
      <c r="Q35" s="19"/>
      <c r="T35" s="13"/>
      <c r="U35" s="32" t="s">
        <v>633</v>
      </c>
      <c r="Y35" s="32" t="s">
        <v>392</v>
      </c>
      <c r="Z35" s="32" t="s">
        <v>520</v>
      </c>
      <c r="AC35" s="31"/>
      <c r="AF35" s="30"/>
      <c r="AK35" s="51" t="str">
        <f t="shared" si="7"/>
        <v>h</v>
      </c>
    </row>
    <row r="36" spans="1:37" ht="13.5" customHeight="1" x14ac:dyDescent="0.15">
      <c r="A36" s="13"/>
      <c r="B36" s="13"/>
      <c r="F36" s="18" t="s">
        <v>279</v>
      </c>
      <c r="G36" s="17"/>
      <c r="H36" s="13" t="str">
        <f t="shared" si="1"/>
        <v/>
      </c>
      <c r="I36" s="13" t="str">
        <f t="shared" si="5"/>
        <v>一般会計</v>
      </c>
      <c r="K36" s="13"/>
      <c r="L36" s="13"/>
      <c r="O36" s="13"/>
      <c r="P36" s="13"/>
      <c r="Q36" s="19"/>
      <c r="T36" s="13"/>
      <c r="Y36" s="32" t="s">
        <v>393</v>
      </c>
      <c r="Z36" s="32" t="s">
        <v>521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394</v>
      </c>
      <c r="Z37" s="32" t="s">
        <v>522</v>
      </c>
      <c r="AF37" s="30"/>
      <c r="AK37" s="51" t="str">
        <f t="shared" si="7"/>
        <v>j</v>
      </c>
    </row>
    <row r="38" spans="1:37" x14ac:dyDescent="0.15">
      <c r="A38" s="13"/>
      <c r="B38" s="13"/>
      <c r="F38" s="13"/>
      <c r="G38" s="19"/>
      <c r="K38" s="13"/>
      <c r="L38" s="13"/>
      <c r="O38" s="13"/>
      <c r="P38" s="13"/>
      <c r="Q38" s="19"/>
      <c r="T38" s="13"/>
      <c r="Y38" s="32" t="s">
        <v>395</v>
      </c>
      <c r="Z38" s="32" t="s">
        <v>523</v>
      </c>
      <c r="AF38" s="30"/>
      <c r="AK38" s="51" t="str">
        <f t="shared" si="7"/>
        <v>k</v>
      </c>
    </row>
    <row r="39" spans="1:37" x14ac:dyDescent="0.15">
      <c r="A39" s="13"/>
      <c r="B39" s="13"/>
      <c r="F39" s="13" t="str">
        <f>I37</f>
        <v>一般会計</v>
      </c>
      <c r="G39" s="19"/>
      <c r="K39" s="13"/>
      <c r="L39" s="13"/>
      <c r="O39" s="13"/>
      <c r="P39" s="13"/>
      <c r="Q39" s="19"/>
      <c r="T39" s="13"/>
      <c r="U39" s="32" t="s">
        <v>635</v>
      </c>
      <c r="Y39" s="32" t="s">
        <v>396</v>
      </c>
      <c r="Z39" s="32" t="s">
        <v>524</v>
      </c>
      <c r="AF39" s="30"/>
      <c r="AK39" s="51" t="str">
        <f t="shared" si="7"/>
        <v>l</v>
      </c>
    </row>
    <row r="40" spans="1:37" x14ac:dyDescent="0.15">
      <c r="A40" s="13"/>
      <c r="B40" s="13"/>
      <c r="F40" s="13"/>
      <c r="G40" s="19"/>
      <c r="K40" s="13"/>
      <c r="L40" s="13"/>
      <c r="O40" s="13"/>
      <c r="P40" s="13"/>
      <c r="Q40" s="19"/>
      <c r="T40" s="13"/>
      <c r="U40" s="32"/>
      <c r="Y40" s="32" t="s">
        <v>397</v>
      </c>
      <c r="Z40" s="32" t="s">
        <v>525</v>
      </c>
      <c r="AF40" s="30"/>
      <c r="AK40" s="51" t="str">
        <f t="shared" si="7"/>
        <v>m</v>
      </c>
    </row>
    <row r="41" spans="1:37" x14ac:dyDescent="0.15">
      <c r="A41" s="13"/>
      <c r="B41" s="13"/>
      <c r="F41" s="13"/>
      <c r="G41" s="19"/>
      <c r="K41" s="13"/>
      <c r="L41" s="13"/>
      <c r="O41" s="13"/>
      <c r="P41" s="13"/>
      <c r="Q41" s="19"/>
      <c r="T41" s="13"/>
      <c r="U41" s="32" t="s">
        <v>337</v>
      </c>
      <c r="Y41" s="32" t="s">
        <v>398</v>
      </c>
      <c r="Z41" s="32" t="s">
        <v>526</v>
      </c>
      <c r="AF41" s="30"/>
      <c r="AK41" s="51" t="str">
        <f t="shared" si="7"/>
        <v>n</v>
      </c>
    </row>
    <row r="42" spans="1:37" x14ac:dyDescent="0.15">
      <c r="A42" s="13"/>
      <c r="B42" s="13"/>
      <c r="F42" s="13"/>
      <c r="G42" s="19"/>
      <c r="K42" s="13"/>
      <c r="L42" s="13"/>
      <c r="O42" s="13"/>
      <c r="P42" s="13"/>
      <c r="Q42" s="19"/>
      <c r="T42" s="13"/>
      <c r="U42" s="32" t="s">
        <v>347</v>
      </c>
      <c r="Y42" s="32" t="s">
        <v>399</v>
      </c>
      <c r="Z42" s="32" t="s">
        <v>527</v>
      </c>
      <c r="AF42" s="30"/>
      <c r="AK42" s="51" t="str">
        <f t="shared" si="7"/>
        <v>o</v>
      </c>
    </row>
    <row r="43" spans="1:37" x14ac:dyDescent="0.15">
      <c r="A43" s="13"/>
      <c r="B43" s="13"/>
      <c r="F43" s="13"/>
      <c r="G43" s="19"/>
      <c r="K43" s="13"/>
      <c r="L43" s="13"/>
      <c r="O43" s="13"/>
      <c r="P43" s="13"/>
      <c r="Q43" s="19"/>
      <c r="T43" s="13"/>
      <c r="Y43" s="32" t="s">
        <v>400</v>
      </c>
      <c r="Z43" s="32" t="s">
        <v>528</v>
      </c>
      <c r="AF43" s="30"/>
      <c r="AK43" s="51" t="str">
        <f t="shared" si="7"/>
        <v>p</v>
      </c>
    </row>
    <row r="44" spans="1:37" x14ac:dyDescent="0.15">
      <c r="A44" s="13"/>
      <c r="B44" s="13"/>
      <c r="F44" s="13"/>
      <c r="G44" s="19"/>
      <c r="K44" s="13"/>
      <c r="L44" s="13"/>
      <c r="O44" s="13"/>
      <c r="P44" s="13"/>
      <c r="Q44" s="19"/>
      <c r="T44" s="13"/>
      <c r="Y44" s="32" t="s">
        <v>401</v>
      </c>
      <c r="Z44" s="32" t="s">
        <v>529</v>
      </c>
      <c r="AF44" s="30"/>
      <c r="AK44" s="51" t="str">
        <f t="shared" si="7"/>
        <v>q</v>
      </c>
    </row>
    <row r="45" spans="1:37" x14ac:dyDescent="0.15">
      <c r="A45" s="13"/>
      <c r="B45" s="13"/>
      <c r="F45" s="13"/>
      <c r="G45" s="19"/>
      <c r="K45" s="13"/>
      <c r="L45" s="13"/>
      <c r="O45" s="13"/>
      <c r="P45" s="13"/>
      <c r="Q45" s="19"/>
      <c r="T45" s="13"/>
      <c r="U45" s="29" t="s">
        <v>157</v>
      </c>
      <c r="Y45" s="32" t="s">
        <v>402</v>
      </c>
      <c r="Z45" s="32" t="s">
        <v>530</v>
      </c>
      <c r="AF45" s="30"/>
      <c r="AK45" s="51" t="str">
        <f t="shared" si="7"/>
        <v>r</v>
      </c>
    </row>
    <row r="46" spans="1:37" x14ac:dyDescent="0.15">
      <c r="A46" s="13"/>
      <c r="B46" s="13"/>
      <c r="F46" s="13"/>
      <c r="G46" s="19"/>
      <c r="K46" s="13"/>
      <c r="L46" s="13"/>
      <c r="O46" s="13"/>
      <c r="P46" s="13"/>
      <c r="Q46" s="19"/>
      <c r="T46" s="13"/>
      <c r="U46" s="93" t="s">
        <v>666</v>
      </c>
      <c r="Y46" s="32" t="s">
        <v>403</v>
      </c>
      <c r="Z46" s="32" t="s">
        <v>531</v>
      </c>
      <c r="AF46" s="30"/>
      <c r="AK46" s="51" t="str">
        <f t="shared" si="7"/>
        <v>s</v>
      </c>
    </row>
    <row r="47" spans="1:37" x14ac:dyDescent="0.15">
      <c r="A47" s="13"/>
      <c r="B47" s="13"/>
      <c r="F47" s="13"/>
      <c r="G47" s="19"/>
      <c r="K47" s="13"/>
      <c r="L47" s="13"/>
      <c r="O47" s="13"/>
      <c r="P47" s="13"/>
      <c r="Q47" s="19"/>
      <c r="T47" s="13"/>
      <c r="Y47" s="32" t="s">
        <v>404</v>
      </c>
      <c r="Z47" s="32" t="s">
        <v>532</v>
      </c>
      <c r="AF47" s="30"/>
      <c r="AK47" s="51" t="str">
        <f t="shared" si="7"/>
        <v>t</v>
      </c>
    </row>
    <row r="48" spans="1:37" x14ac:dyDescent="0.15">
      <c r="A48" s="13"/>
      <c r="B48" s="13"/>
      <c r="F48" s="13"/>
      <c r="G48" s="19"/>
      <c r="K48" s="13"/>
      <c r="L48" s="13"/>
      <c r="O48" s="13"/>
      <c r="P48" s="13"/>
      <c r="Q48" s="19"/>
      <c r="T48" s="13"/>
      <c r="U48" s="93">
        <v>2021</v>
      </c>
      <c r="Y48" s="32" t="s">
        <v>405</v>
      </c>
      <c r="Z48" s="32" t="s">
        <v>533</v>
      </c>
      <c r="AF48" s="30"/>
      <c r="AK48" s="51" t="str">
        <f t="shared" si="7"/>
        <v>u</v>
      </c>
    </row>
    <row r="49" spans="1:37" x14ac:dyDescent="0.15">
      <c r="A49" s="13"/>
      <c r="B49" s="13"/>
      <c r="F49" s="13"/>
      <c r="G49" s="19"/>
      <c r="K49" s="13"/>
      <c r="L49" s="13"/>
      <c r="O49" s="13"/>
      <c r="P49" s="13"/>
      <c r="Q49" s="19"/>
      <c r="T49" s="13"/>
      <c r="U49" s="93">
        <v>2022</v>
      </c>
      <c r="Y49" s="32" t="s">
        <v>406</v>
      </c>
      <c r="Z49" s="32" t="s">
        <v>534</v>
      </c>
      <c r="AF49" s="30"/>
      <c r="AK49" s="51" t="str">
        <f t="shared" si="7"/>
        <v>v</v>
      </c>
    </row>
    <row r="50" spans="1:37" x14ac:dyDescent="0.15">
      <c r="A50" s="13"/>
      <c r="B50" s="13"/>
      <c r="F50" s="13"/>
      <c r="G50" s="19"/>
      <c r="K50" s="13"/>
      <c r="L50" s="13"/>
      <c r="O50" s="13"/>
      <c r="P50" s="13"/>
      <c r="Q50" s="19"/>
      <c r="T50" s="13"/>
      <c r="U50" s="93">
        <v>2023</v>
      </c>
      <c r="Y50" s="32" t="s">
        <v>407</v>
      </c>
      <c r="Z50" s="32" t="s">
        <v>535</v>
      </c>
      <c r="AF50" s="30"/>
    </row>
    <row r="51" spans="1:37" x14ac:dyDescent="0.15">
      <c r="A51" s="13"/>
      <c r="B51" s="13"/>
      <c r="F51" s="13"/>
      <c r="G51" s="19"/>
      <c r="K51" s="13"/>
      <c r="L51" s="13"/>
      <c r="O51" s="13"/>
      <c r="P51" s="13"/>
      <c r="Q51" s="19"/>
      <c r="T51" s="13"/>
      <c r="U51" s="93">
        <v>2024</v>
      </c>
      <c r="Y51" s="32" t="s">
        <v>408</v>
      </c>
      <c r="Z51" s="32" t="s">
        <v>536</v>
      </c>
      <c r="AF51" s="30"/>
    </row>
    <row r="52" spans="1:37" x14ac:dyDescent="0.15">
      <c r="A52" s="13"/>
      <c r="B52" s="13"/>
      <c r="F52" s="13"/>
      <c r="G52" s="19"/>
      <c r="K52" s="13"/>
      <c r="L52" s="13"/>
      <c r="O52" s="13"/>
      <c r="P52" s="13"/>
      <c r="Q52" s="19"/>
      <c r="T52" s="13"/>
      <c r="U52" s="93">
        <v>2025</v>
      </c>
      <c r="Y52" s="32" t="s">
        <v>409</v>
      </c>
      <c r="Z52" s="32" t="s">
        <v>537</v>
      </c>
      <c r="AF52" s="30"/>
    </row>
    <row r="53" spans="1:37" x14ac:dyDescent="0.15">
      <c r="A53" s="13"/>
      <c r="B53" s="13"/>
      <c r="F53" s="13"/>
      <c r="G53" s="19"/>
      <c r="K53" s="13"/>
      <c r="L53" s="13"/>
      <c r="O53" s="13"/>
      <c r="P53" s="13"/>
      <c r="Q53" s="19"/>
      <c r="T53" s="13"/>
      <c r="U53" s="93">
        <v>2026</v>
      </c>
      <c r="Y53" s="32" t="s">
        <v>410</v>
      </c>
      <c r="Z53" s="32" t="s">
        <v>538</v>
      </c>
      <c r="AF53" s="30"/>
    </row>
    <row r="54" spans="1:37" x14ac:dyDescent="0.15">
      <c r="A54" s="13"/>
      <c r="B54" s="13"/>
      <c r="F54" s="13"/>
      <c r="G54" s="19"/>
      <c r="K54" s="13"/>
      <c r="L54" s="13"/>
      <c r="O54" s="13"/>
      <c r="P54" s="20"/>
      <c r="Q54" s="19"/>
      <c r="T54" s="13"/>
      <c r="Y54" s="32" t="s">
        <v>411</v>
      </c>
      <c r="Z54" s="32" t="s">
        <v>539</v>
      </c>
      <c r="AF54" s="30"/>
    </row>
    <row r="55" spans="1:37" x14ac:dyDescent="0.15">
      <c r="A55" s="13"/>
      <c r="B55" s="13"/>
      <c r="F55" s="13"/>
      <c r="G55" s="19"/>
      <c r="K55" s="13"/>
      <c r="L55" s="13"/>
      <c r="O55" s="13"/>
      <c r="P55" s="13"/>
      <c r="Q55" s="19"/>
      <c r="T55" s="13"/>
      <c r="Y55" s="32" t="s">
        <v>412</v>
      </c>
      <c r="Z55" s="32" t="s">
        <v>540</v>
      </c>
      <c r="AF55" s="30"/>
    </row>
    <row r="56" spans="1:37" x14ac:dyDescent="0.15">
      <c r="A56" s="13"/>
      <c r="B56" s="13"/>
      <c r="F56" s="13"/>
      <c r="G56" s="19"/>
      <c r="K56" s="13"/>
      <c r="L56" s="13"/>
      <c r="O56" s="13"/>
      <c r="P56" s="13"/>
      <c r="Q56" s="19"/>
      <c r="T56" s="13"/>
      <c r="U56" s="93">
        <v>20</v>
      </c>
      <c r="Y56" s="32" t="s">
        <v>413</v>
      </c>
      <c r="Z56" s="32" t="s">
        <v>541</v>
      </c>
      <c r="AF56" s="30"/>
    </row>
    <row r="57" spans="1:37" x14ac:dyDescent="0.15">
      <c r="A57" s="13"/>
      <c r="B57" s="13"/>
      <c r="F57" s="13"/>
      <c r="G57" s="19"/>
      <c r="K57" s="13"/>
      <c r="L57" s="13"/>
      <c r="O57" s="13"/>
      <c r="P57" s="13"/>
      <c r="Q57" s="19"/>
      <c r="T57" s="13"/>
      <c r="U57" s="32" t="s">
        <v>611</v>
      </c>
      <c r="Y57" s="32" t="s">
        <v>414</v>
      </c>
      <c r="Z57" s="32" t="s">
        <v>542</v>
      </c>
      <c r="AF57" s="30"/>
    </row>
    <row r="58" spans="1:37" x14ac:dyDescent="0.15">
      <c r="A58" s="13"/>
      <c r="B58" s="13"/>
      <c r="F58" s="13"/>
      <c r="G58" s="19"/>
      <c r="K58" s="13"/>
      <c r="L58" s="13"/>
      <c r="O58" s="13"/>
      <c r="P58" s="13"/>
      <c r="Q58" s="19"/>
      <c r="T58" s="13"/>
      <c r="U58" s="32" t="s">
        <v>612</v>
      </c>
      <c r="Y58" s="32" t="s">
        <v>415</v>
      </c>
      <c r="Z58" s="32" t="s">
        <v>543</v>
      </c>
      <c r="AF58" s="30"/>
    </row>
    <row r="59" spans="1:37" x14ac:dyDescent="0.15">
      <c r="A59" s="13"/>
      <c r="B59" s="13"/>
      <c r="F59" s="13"/>
      <c r="G59" s="19"/>
      <c r="K59" s="13"/>
      <c r="L59" s="13"/>
      <c r="O59" s="13"/>
      <c r="P59" s="13"/>
      <c r="Q59" s="19"/>
      <c r="T59" s="13"/>
      <c r="Y59" s="32" t="s">
        <v>416</v>
      </c>
      <c r="Z59" s="32" t="s">
        <v>544</v>
      </c>
      <c r="AF59" s="30"/>
    </row>
    <row r="60" spans="1:37" x14ac:dyDescent="0.15">
      <c r="A60" s="13"/>
      <c r="B60" s="13"/>
      <c r="F60" s="13"/>
      <c r="G60" s="19"/>
      <c r="K60" s="13"/>
      <c r="L60" s="13"/>
      <c r="O60" s="13"/>
      <c r="P60" s="13"/>
      <c r="Q60" s="19"/>
      <c r="T60" s="13"/>
      <c r="Y60" s="32" t="s">
        <v>417</v>
      </c>
      <c r="Z60" s="32" t="s">
        <v>545</v>
      </c>
      <c r="AF60" s="30"/>
    </row>
    <row r="61" spans="1:37" x14ac:dyDescent="0.15">
      <c r="A61" s="13"/>
      <c r="B61" s="13"/>
      <c r="F61" s="13"/>
      <c r="G61" s="19"/>
      <c r="K61" s="13"/>
      <c r="L61" s="13"/>
      <c r="O61" s="13"/>
      <c r="P61" s="13"/>
      <c r="Q61" s="19"/>
      <c r="T61" s="13"/>
      <c r="Y61" s="32" t="s">
        <v>418</v>
      </c>
      <c r="Z61" s="32" t="s">
        <v>546</v>
      </c>
      <c r="AF61" s="30"/>
    </row>
    <row r="62" spans="1:37" x14ac:dyDescent="0.15">
      <c r="A62" s="13"/>
      <c r="B62" s="13"/>
      <c r="F62" s="13"/>
      <c r="G62" s="19"/>
      <c r="K62" s="13"/>
      <c r="L62" s="13"/>
      <c r="O62" s="13"/>
      <c r="P62" s="13"/>
      <c r="Q62" s="19"/>
      <c r="T62" s="13"/>
      <c r="Y62" s="32" t="s">
        <v>419</v>
      </c>
      <c r="Z62" s="32" t="s">
        <v>547</v>
      </c>
      <c r="AF62" s="30"/>
    </row>
    <row r="63" spans="1:37" x14ac:dyDescent="0.15">
      <c r="A63" s="13"/>
      <c r="B63" s="13"/>
      <c r="F63" s="13"/>
      <c r="G63" s="19"/>
      <c r="K63" s="13"/>
      <c r="L63" s="13"/>
      <c r="O63" s="13"/>
      <c r="P63" s="13"/>
      <c r="Q63" s="19"/>
      <c r="T63" s="13"/>
      <c r="Y63" s="32" t="s">
        <v>420</v>
      </c>
      <c r="Z63" s="32" t="s">
        <v>548</v>
      </c>
      <c r="AF63" s="30"/>
    </row>
    <row r="64" spans="1:37" x14ac:dyDescent="0.15">
      <c r="A64" s="13"/>
      <c r="B64" s="13"/>
      <c r="F64" s="13"/>
      <c r="G64" s="19"/>
      <c r="K64" s="13"/>
      <c r="L64" s="13"/>
      <c r="O64" s="13"/>
      <c r="P64" s="13"/>
      <c r="Q64" s="19"/>
      <c r="T64" s="13"/>
      <c r="Y64" s="32" t="s">
        <v>421</v>
      </c>
      <c r="Z64" s="32" t="s">
        <v>549</v>
      </c>
      <c r="AF64" s="30"/>
    </row>
    <row r="65" spans="1:32" x14ac:dyDescent="0.15">
      <c r="A65" s="13"/>
      <c r="B65" s="13"/>
      <c r="F65" s="13"/>
      <c r="G65" s="19"/>
      <c r="K65" s="13"/>
      <c r="L65" s="13"/>
      <c r="O65" s="13"/>
      <c r="P65" s="13"/>
      <c r="Q65" s="19"/>
      <c r="T65" s="13"/>
      <c r="Y65" s="32" t="s">
        <v>422</v>
      </c>
      <c r="Z65" s="32" t="s">
        <v>550</v>
      </c>
      <c r="AF65" s="30"/>
    </row>
    <row r="66" spans="1:32" x14ac:dyDescent="0.15">
      <c r="A66" s="13"/>
      <c r="B66" s="13"/>
      <c r="F66" s="13"/>
      <c r="G66" s="19"/>
      <c r="K66" s="13"/>
      <c r="L66" s="13"/>
      <c r="O66" s="13"/>
      <c r="P66" s="13"/>
      <c r="Q66" s="19"/>
      <c r="T66" s="13"/>
      <c r="Y66" s="32" t="s">
        <v>63</v>
      </c>
      <c r="Z66" s="32" t="s">
        <v>551</v>
      </c>
      <c r="AF66" s="30"/>
    </row>
    <row r="67" spans="1:32" x14ac:dyDescent="0.15">
      <c r="A67" s="13"/>
      <c r="B67" s="13"/>
      <c r="F67" s="13"/>
      <c r="G67" s="19"/>
      <c r="K67" s="13"/>
      <c r="L67" s="13"/>
      <c r="O67" s="13"/>
      <c r="P67" s="13"/>
      <c r="Q67" s="19"/>
      <c r="T67" s="13"/>
      <c r="Y67" s="32" t="s">
        <v>423</v>
      </c>
      <c r="Z67" s="32" t="s">
        <v>552</v>
      </c>
      <c r="AF67" s="30"/>
    </row>
    <row r="68" spans="1:32" x14ac:dyDescent="0.15">
      <c r="A68" s="13"/>
      <c r="B68" s="13"/>
      <c r="F68" s="13"/>
      <c r="G68" s="19"/>
      <c r="K68" s="13"/>
      <c r="L68" s="13"/>
      <c r="O68" s="13"/>
      <c r="P68" s="13"/>
      <c r="Q68" s="19"/>
      <c r="T68" s="13"/>
      <c r="Y68" s="32" t="s">
        <v>424</v>
      </c>
      <c r="Z68" s="32" t="s">
        <v>553</v>
      </c>
      <c r="AF68" s="30"/>
    </row>
    <row r="69" spans="1:32" x14ac:dyDescent="0.15">
      <c r="A69" s="13"/>
      <c r="B69" s="13"/>
      <c r="F69" s="13"/>
      <c r="G69" s="19"/>
      <c r="K69" s="13"/>
      <c r="L69" s="13"/>
      <c r="O69" s="13"/>
      <c r="P69" s="13"/>
      <c r="Q69" s="19"/>
      <c r="T69" s="13"/>
      <c r="Y69" s="32" t="s">
        <v>425</v>
      </c>
      <c r="Z69" s="32" t="s">
        <v>554</v>
      </c>
      <c r="AF69" s="30"/>
    </row>
    <row r="70" spans="1:32" x14ac:dyDescent="0.15">
      <c r="A70" s="13"/>
      <c r="B70" s="13"/>
      <c r="Y70" s="32" t="s">
        <v>426</v>
      </c>
      <c r="Z70" s="32" t="s">
        <v>555</v>
      </c>
    </row>
    <row r="71" spans="1:32" x14ac:dyDescent="0.15">
      <c r="Y71" s="32" t="s">
        <v>427</v>
      </c>
      <c r="Z71" s="32" t="s">
        <v>556</v>
      </c>
    </row>
    <row r="72" spans="1:32" x14ac:dyDescent="0.15">
      <c r="Y72" s="32" t="s">
        <v>428</v>
      </c>
      <c r="Z72" s="32" t="s">
        <v>557</v>
      </c>
    </row>
    <row r="73" spans="1:32" x14ac:dyDescent="0.15">
      <c r="Y73" s="32" t="s">
        <v>429</v>
      </c>
      <c r="Z73" s="32" t="s">
        <v>558</v>
      </c>
    </row>
    <row r="74" spans="1:32" x14ac:dyDescent="0.15">
      <c r="Y74" s="32" t="s">
        <v>430</v>
      </c>
      <c r="Z74" s="32" t="s">
        <v>559</v>
      </c>
    </row>
    <row r="75" spans="1:32" x14ac:dyDescent="0.15">
      <c r="Y75" s="32" t="s">
        <v>431</v>
      </c>
      <c r="Z75" s="32" t="s">
        <v>560</v>
      </c>
    </row>
    <row r="76" spans="1:32" x14ac:dyDescent="0.15">
      <c r="Y76" s="32" t="s">
        <v>432</v>
      </c>
      <c r="Z76" s="32" t="s">
        <v>561</v>
      </c>
    </row>
    <row r="77" spans="1:32" x14ac:dyDescent="0.15">
      <c r="Y77" s="32" t="s">
        <v>433</v>
      </c>
      <c r="Z77" s="32" t="s">
        <v>562</v>
      </c>
    </row>
    <row r="78" spans="1:32" x14ac:dyDescent="0.15">
      <c r="Y78" s="32" t="s">
        <v>434</v>
      </c>
      <c r="Z78" s="32" t="s">
        <v>563</v>
      </c>
    </row>
    <row r="79" spans="1:32" x14ac:dyDescent="0.15">
      <c r="Y79" s="32" t="s">
        <v>435</v>
      </c>
      <c r="Z79" s="32" t="s">
        <v>564</v>
      </c>
    </row>
    <row r="80" spans="1:32" x14ac:dyDescent="0.15">
      <c r="Y80" s="32" t="s">
        <v>436</v>
      </c>
      <c r="Z80" s="32" t="s">
        <v>565</v>
      </c>
    </row>
    <row r="81" spans="25:26" x14ac:dyDescent="0.15">
      <c r="Y81" s="32" t="s">
        <v>437</v>
      </c>
      <c r="Z81" s="32" t="s">
        <v>566</v>
      </c>
    </row>
    <row r="82" spans="25:26" x14ac:dyDescent="0.15">
      <c r="Y82" s="32" t="s">
        <v>438</v>
      </c>
      <c r="Z82" s="32" t="s">
        <v>567</v>
      </c>
    </row>
    <row r="83" spans="25:26" x14ac:dyDescent="0.15">
      <c r="Y83" s="32" t="s">
        <v>439</v>
      </c>
      <c r="Z83" s="32" t="s">
        <v>568</v>
      </c>
    </row>
    <row r="84" spans="25:26" x14ac:dyDescent="0.15">
      <c r="Y84" s="32" t="s">
        <v>440</v>
      </c>
      <c r="Z84" s="32" t="s">
        <v>569</v>
      </c>
    </row>
    <row r="85" spans="25:26" x14ac:dyDescent="0.15">
      <c r="Y85" s="32" t="s">
        <v>441</v>
      </c>
      <c r="Z85" s="32" t="s">
        <v>570</v>
      </c>
    </row>
    <row r="86" spans="25:26" x14ac:dyDescent="0.15">
      <c r="Y86" s="32" t="s">
        <v>442</v>
      </c>
      <c r="Z86" s="32" t="s">
        <v>571</v>
      </c>
    </row>
    <row r="87" spans="25:26" x14ac:dyDescent="0.15">
      <c r="Y87" s="32" t="s">
        <v>443</v>
      </c>
      <c r="Z87" s="32" t="s">
        <v>572</v>
      </c>
    </row>
    <row r="88" spans="25:26" x14ac:dyDescent="0.15">
      <c r="Y88" s="32" t="s">
        <v>444</v>
      </c>
      <c r="Z88" s="32" t="s">
        <v>573</v>
      </c>
    </row>
    <row r="89" spans="25:26" x14ac:dyDescent="0.15">
      <c r="Y89" s="32" t="s">
        <v>445</v>
      </c>
      <c r="Z89" s="32" t="s">
        <v>574</v>
      </c>
    </row>
    <row r="90" spans="25:26" x14ac:dyDescent="0.15">
      <c r="Y90" s="32" t="s">
        <v>446</v>
      </c>
      <c r="Z90" s="32" t="s">
        <v>575</v>
      </c>
    </row>
    <row r="91" spans="25:26" x14ac:dyDescent="0.15">
      <c r="Y91" s="32" t="s">
        <v>447</v>
      </c>
      <c r="Z91" s="32" t="s">
        <v>576</v>
      </c>
    </row>
    <row r="92" spans="25:26" x14ac:dyDescent="0.15">
      <c r="Y92" s="32" t="s">
        <v>448</v>
      </c>
      <c r="Z92" s="32" t="s">
        <v>577</v>
      </c>
    </row>
    <row r="93" spans="25:26" x14ac:dyDescent="0.15">
      <c r="Y93" s="32" t="s">
        <v>449</v>
      </c>
      <c r="Z93" s="32" t="s">
        <v>578</v>
      </c>
    </row>
    <row r="94" spans="25:26" x14ac:dyDescent="0.15">
      <c r="Y94" s="32" t="s">
        <v>450</v>
      </c>
      <c r="Z94" s="32" t="s">
        <v>579</v>
      </c>
    </row>
    <row r="95" spans="25:26" x14ac:dyDescent="0.15">
      <c r="Y95" s="32" t="s">
        <v>451</v>
      </c>
      <c r="Z95" s="32" t="s">
        <v>580</v>
      </c>
    </row>
    <row r="96" spans="25:26" x14ac:dyDescent="0.15">
      <c r="Y96" s="32" t="s">
        <v>355</v>
      </c>
      <c r="Z96" s="32" t="s">
        <v>581</v>
      </c>
    </row>
    <row r="97" spans="25:26" x14ac:dyDescent="0.15">
      <c r="Y97" s="32" t="s">
        <v>452</v>
      </c>
      <c r="Z97" s="32" t="s">
        <v>582</v>
      </c>
    </row>
    <row r="98" spans="25:26" x14ac:dyDescent="0.15">
      <c r="Y98" s="32" t="s">
        <v>453</v>
      </c>
      <c r="Z98" s="32" t="s">
        <v>583</v>
      </c>
    </row>
    <row r="99" spans="25:26" x14ac:dyDescent="0.15">
      <c r="Y99" s="32" t="s">
        <v>483</v>
      </c>
      <c r="Z99" s="32" t="s">
        <v>584</v>
      </c>
    </row>
    <row r="100" spans="25:26" x14ac:dyDescent="0.15">
      <c r="Y100" s="32" t="s">
        <v>669</v>
      </c>
      <c r="Z100" s="32" t="s">
        <v>585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R272" sqref="R27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27" customHeight="1" x14ac:dyDescent="0.15">
      <c r="A2" s="922" t="s">
        <v>26</v>
      </c>
      <c r="B2" s="923"/>
      <c r="C2" s="923"/>
      <c r="D2" s="923"/>
      <c r="E2" s="923"/>
      <c r="F2" s="924"/>
      <c r="G2" s="174" t="s">
        <v>833</v>
      </c>
      <c r="H2" s="175"/>
      <c r="I2" s="175"/>
      <c r="J2" s="175"/>
      <c r="K2" s="175"/>
      <c r="L2" s="175"/>
      <c r="M2" s="175"/>
      <c r="N2" s="175"/>
      <c r="O2" s="175"/>
      <c r="P2" s="175"/>
      <c r="Q2" s="175"/>
      <c r="R2" s="175"/>
      <c r="S2" s="175"/>
      <c r="T2" s="175"/>
      <c r="U2" s="175"/>
      <c r="V2" s="175"/>
      <c r="W2" s="175"/>
      <c r="X2" s="175"/>
      <c r="Y2" s="175"/>
      <c r="Z2" s="175"/>
      <c r="AA2" s="175"/>
      <c r="AB2" s="176"/>
      <c r="AC2" s="174" t="s">
        <v>838</v>
      </c>
      <c r="AD2" s="925"/>
      <c r="AE2" s="925"/>
      <c r="AF2" s="925"/>
      <c r="AG2" s="925"/>
      <c r="AH2" s="925"/>
      <c r="AI2" s="925"/>
      <c r="AJ2" s="925"/>
      <c r="AK2" s="925"/>
      <c r="AL2" s="925"/>
      <c r="AM2" s="925"/>
      <c r="AN2" s="925"/>
      <c r="AO2" s="925"/>
      <c r="AP2" s="925"/>
      <c r="AQ2" s="925"/>
      <c r="AR2" s="925"/>
      <c r="AS2" s="925"/>
      <c r="AT2" s="925"/>
      <c r="AU2" s="925"/>
      <c r="AV2" s="925"/>
      <c r="AW2" s="925"/>
      <c r="AX2" s="926"/>
      <c r="AY2">
        <f>COUNTA($G$4,$AC$4)</f>
        <v>2</v>
      </c>
    </row>
    <row r="3" spans="1:51" ht="27" customHeight="1" x14ac:dyDescent="0.15">
      <c r="A3" s="916"/>
      <c r="B3" s="917"/>
      <c r="C3" s="917"/>
      <c r="D3" s="917"/>
      <c r="E3" s="917"/>
      <c r="F3" s="918"/>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2</v>
      </c>
    </row>
    <row r="4" spans="1:51" ht="27" customHeight="1" x14ac:dyDescent="0.15">
      <c r="A4" s="916"/>
      <c r="B4" s="917"/>
      <c r="C4" s="917"/>
      <c r="D4" s="917"/>
      <c r="E4" s="917"/>
      <c r="F4" s="918"/>
      <c r="G4" s="164" t="s">
        <v>834</v>
      </c>
      <c r="H4" s="165"/>
      <c r="I4" s="165"/>
      <c r="J4" s="165"/>
      <c r="K4" s="166"/>
      <c r="L4" s="167" t="s">
        <v>835</v>
      </c>
      <c r="M4" s="168"/>
      <c r="N4" s="168"/>
      <c r="O4" s="168"/>
      <c r="P4" s="168"/>
      <c r="Q4" s="168"/>
      <c r="R4" s="168"/>
      <c r="S4" s="168"/>
      <c r="T4" s="168"/>
      <c r="U4" s="168"/>
      <c r="V4" s="168"/>
      <c r="W4" s="168"/>
      <c r="X4" s="169"/>
      <c r="Y4" s="170">
        <v>15</v>
      </c>
      <c r="Z4" s="171"/>
      <c r="AA4" s="171"/>
      <c r="AB4" s="172"/>
      <c r="AC4" s="164" t="s">
        <v>836</v>
      </c>
      <c r="AD4" s="165"/>
      <c r="AE4" s="165"/>
      <c r="AF4" s="165"/>
      <c r="AG4" s="166"/>
      <c r="AH4" s="167" t="s">
        <v>837</v>
      </c>
      <c r="AI4" s="168"/>
      <c r="AJ4" s="168"/>
      <c r="AK4" s="168"/>
      <c r="AL4" s="168"/>
      <c r="AM4" s="168"/>
      <c r="AN4" s="168"/>
      <c r="AO4" s="168"/>
      <c r="AP4" s="168"/>
      <c r="AQ4" s="168"/>
      <c r="AR4" s="168"/>
      <c r="AS4" s="168"/>
      <c r="AT4" s="169"/>
      <c r="AU4" s="170">
        <v>0.2</v>
      </c>
      <c r="AV4" s="171"/>
      <c r="AW4" s="171"/>
      <c r="AX4" s="173"/>
      <c r="AY4" s="34">
        <f t="shared" ref="AY4:AY14" si="0">$AY$2</f>
        <v>2</v>
      </c>
    </row>
    <row r="5" spans="1:51" ht="27" customHeight="1" x14ac:dyDescent="0.15">
      <c r="A5" s="916"/>
      <c r="B5" s="917"/>
      <c r="C5" s="917"/>
      <c r="D5" s="917"/>
      <c r="E5" s="917"/>
      <c r="F5" s="918"/>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2</v>
      </c>
    </row>
    <row r="6" spans="1:51" ht="27" customHeight="1" x14ac:dyDescent="0.15">
      <c r="A6" s="916"/>
      <c r="B6" s="917"/>
      <c r="C6" s="917"/>
      <c r="D6" s="917"/>
      <c r="E6" s="917"/>
      <c r="F6" s="918"/>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2</v>
      </c>
    </row>
    <row r="7" spans="1:51" ht="27" customHeight="1" x14ac:dyDescent="0.15">
      <c r="A7" s="916"/>
      <c r="B7" s="917"/>
      <c r="C7" s="917"/>
      <c r="D7" s="917"/>
      <c r="E7" s="917"/>
      <c r="F7" s="918"/>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2</v>
      </c>
    </row>
    <row r="8" spans="1:51" ht="27" customHeight="1" x14ac:dyDescent="0.15">
      <c r="A8" s="916"/>
      <c r="B8" s="917"/>
      <c r="C8" s="917"/>
      <c r="D8" s="917"/>
      <c r="E8" s="917"/>
      <c r="F8" s="918"/>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2</v>
      </c>
    </row>
    <row r="9" spans="1:51" ht="27" customHeight="1" x14ac:dyDescent="0.15">
      <c r="A9" s="916"/>
      <c r="B9" s="917"/>
      <c r="C9" s="917"/>
      <c r="D9" s="917"/>
      <c r="E9" s="917"/>
      <c r="F9" s="918"/>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2</v>
      </c>
    </row>
    <row r="10" spans="1:51" ht="27" customHeight="1" x14ac:dyDescent="0.15">
      <c r="A10" s="916"/>
      <c r="B10" s="917"/>
      <c r="C10" s="917"/>
      <c r="D10" s="917"/>
      <c r="E10" s="917"/>
      <c r="F10" s="918"/>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2</v>
      </c>
    </row>
    <row r="11" spans="1:51" ht="27" customHeight="1" x14ac:dyDescent="0.15">
      <c r="A11" s="916"/>
      <c r="B11" s="917"/>
      <c r="C11" s="917"/>
      <c r="D11" s="917"/>
      <c r="E11" s="917"/>
      <c r="F11" s="918"/>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2</v>
      </c>
    </row>
    <row r="12" spans="1:51" ht="27" customHeight="1" x14ac:dyDescent="0.15">
      <c r="A12" s="916"/>
      <c r="B12" s="917"/>
      <c r="C12" s="917"/>
      <c r="D12" s="917"/>
      <c r="E12" s="917"/>
      <c r="F12" s="918"/>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2</v>
      </c>
    </row>
    <row r="13" spans="1:51" ht="27" customHeight="1" x14ac:dyDescent="0.15">
      <c r="A13" s="916"/>
      <c r="B13" s="917"/>
      <c r="C13" s="917"/>
      <c r="D13" s="917"/>
      <c r="E13" s="917"/>
      <c r="F13" s="918"/>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2</v>
      </c>
    </row>
    <row r="14" spans="1:51" ht="27" customHeight="1" x14ac:dyDescent="0.15">
      <c r="A14" s="916"/>
      <c r="B14" s="917"/>
      <c r="C14" s="917"/>
      <c r="D14" s="917"/>
      <c r="E14" s="917"/>
      <c r="F14" s="918"/>
      <c r="G14" s="145" t="s">
        <v>18</v>
      </c>
      <c r="H14" s="146"/>
      <c r="I14" s="146"/>
      <c r="J14" s="146"/>
      <c r="K14" s="146"/>
      <c r="L14" s="147"/>
      <c r="M14" s="148"/>
      <c r="N14" s="148"/>
      <c r="O14" s="148"/>
      <c r="P14" s="148"/>
      <c r="Q14" s="148"/>
      <c r="R14" s="148"/>
      <c r="S14" s="148"/>
      <c r="T14" s="148"/>
      <c r="U14" s="148"/>
      <c r="V14" s="148"/>
      <c r="W14" s="148"/>
      <c r="X14" s="149"/>
      <c r="Y14" s="150">
        <f>SUM(Y4:AB13)</f>
        <v>15</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0.2</v>
      </c>
      <c r="AV14" s="151"/>
      <c r="AW14" s="151"/>
      <c r="AX14" s="153"/>
      <c r="AY14" s="34">
        <f t="shared" si="0"/>
        <v>2</v>
      </c>
    </row>
    <row r="15" spans="1:51" ht="30" hidden="1" customHeight="1" x14ac:dyDescent="0.15">
      <c r="A15" s="916"/>
      <c r="B15" s="917"/>
      <c r="C15" s="917"/>
      <c r="D15" s="917"/>
      <c r="E15" s="917"/>
      <c r="F15" s="918"/>
      <c r="G15" s="174" t="s">
        <v>239</v>
      </c>
      <c r="H15" s="175"/>
      <c r="I15" s="175"/>
      <c r="J15" s="175"/>
      <c r="K15" s="175"/>
      <c r="L15" s="175"/>
      <c r="M15" s="175"/>
      <c r="N15" s="175"/>
      <c r="O15" s="175"/>
      <c r="P15" s="175"/>
      <c r="Q15" s="175"/>
      <c r="R15" s="175"/>
      <c r="S15" s="175"/>
      <c r="T15" s="175"/>
      <c r="U15" s="175"/>
      <c r="V15" s="175"/>
      <c r="W15" s="175"/>
      <c r="X15" s="175"/>
      <c r="Y15" s="175"/>
      <c r="Z15" s="175"/>
      <c r="AA15" s="175"/>
      <c r="AB15" s="176"/>
      <c r="AC15" s="174" t="s">
        <v>240</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hidden="1" customHeight="1" x14ac:dyDescent="0.15">
      <c r="A16" s="916"/>
      <c r="B16" s="917"/>
      <c r="C16" s="917"/>
      <c r="D16" s="917"/>
      <c r="E16" s="917"/>
      <c r="F16" s="918"/>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hidden="1" customHeight="1" x14ac:dyDescent="0.15">
      <c r="A17" s="916"/>
      <c r="B17" s="917"/>
      <c r="C17" s="917"/>
      <c r="D17" s="917"/>
      <c r="E17" s="917"/>
      <c r="F17" s="918"/>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hidden="1" customHeight="1" x14ac:dyDescent="0.15">
      <c r="A18" s="916"/>
      <c r="B18" s="917"/>
      <c r="C18" s="917"/>
      <c r="D18" s="917"/>
      <c r="E18" s="917"/>
      <c r="F18" s="918"/>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hidden="1" customHeight="1" x14ac:dyDescent="0.15">
      <c r="A19" s="916"/>
      <c r="B19" s="917"/>
      <c r="C19" s="917"/>
      <c r="D19" s="917"/>
      <c r="E19" s="917"/>
      <c r="F19" s="918"/>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hidden="1" customHeight="1" x14ac:dyDescent="0.15">
      <c r="A20" s="916"/>
      <c r="B20" s="917"/>
      <c r="C20" s="917"/>
      <c r="D20" s="917"/>
      <c r="E20" s="917"/>
      <c r="F20" s="918"/>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hidden="1" customHeight="1" x14ac:dyDescent="0.15">
      <c r="A21" s="916"/>
      <c r="B21" s="917"/>
      <c r="C21" s="917"/>
      <c r="D21" s="917"/>
      <c r="E21" s="917"/>
      <c r="F21" s="918"/>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hidden="1" customHeight="1" x14ac:dyDescent="0.15">
      <c r="A22" s="916"/>
      <c r="B22" s="917"/>
      <c r="C22" s="917"/>
      <c r="D22" s="917"/>
      <c r="E22" s="917"/>
      <c r="F22" s="918"/>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hidden="1" customHeight="1" x14ac:dyDescent="0.15">
      <c r="A23" s="916"/>
      <c r="B23" s="917"/>
      <c r="C23" s="917"/>
      <c r="D23" s="917"/>
      <c r="E23" s="917"/>
      <c r="F23" s="918"/>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hidden="1" customHeight="1" x14ac:dyDescent="0.15">
      <c r="A24" s="916"/>
      <c r="B24" s="917"/>
      <c r="C24" s="917"/>
      <c r="D24" s="917"/>
      <c r="E24" s="917"/>
      <c r="F24" s="918"/>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hidden="1" customHeight="1" x14ac:dyDescent="0.15">
      <c r="A25" s="916"/>
      <c r="B25" s="917"/>
      <c r="C25" s="917"/>
      <c r="D25" s="917"/>
      <c r="E25" s="917"/>
      <c r="F25" s="918"/>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hidden="1" customHeight="1" x14ac:dyDescent="0.15">
      <c r="A26" s="916"/>
      <c r="B26" s="917"/>
      <c r="C26" s="917"/>
      <c r="D26" s="917"/>
      <c r="E26" s="917"/>
      <c r="F26" s="918"/>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hidden="1" customHeight="1" thickBot="1" x14ac:dyDescent="0.2">
      <c r="A27" s="916"/>
      <c r="B27" s="917"/>
      <c r="C27" s="917"/>
      <c r="D27" s="917"/>
      <c r="E27" s="917"/>
      <c r="F27" s="918"/>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hidden="1" customHeight="1" x14ac:dyDescent="0.15">
      <c r="A28" s="916"/>
      <c r="B28" s="917"/>
      <c r="C28" s="917"/>
      <c r="D28" s="917"/>
      <c r="E28" s="917"/>
      <c r="F28" s="918"/>
      <c r="G28" s="174" t="s">
        <v>238</v>
      </c>
      <c r="H28" s="175"/>
      <c r="I28" s="175"/>
      <c r="J28" s="175"/>
      <c r="K28" s="175"/>
      <c r="L28" s="175"/>
      <c r="M28" s="175"/>
      <c r="N28" s="175"/>
      <c r="O28" s="175"/>
      <c r="P28" s="175"/>
      <c r="Q28" s="175"/>
      <c r="R28" s="175"/>
      <c r="S28" s="175"/>
      <c r="T28" s="175"/>
      <c r="U28" s="175"/>
      <c r="V28" s="175"/>
      <c r="W28" s="175"/>
      <c r="X28" s="175"/>
      <c r="Y28" s="175"/>
      <c r="Z28" s="175"/>
      <c r="AA28" s="175"/>
      <c r="AB28" s="176"/>
      <c r="AC28" s="174" t="s">
        <v>241</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hidden="1" customHeight="1" x14ac:dyDescent="0.15">
      <c r="A29" s="916"/>
      <c r="B29" s="917"/>
      <c r="C29" s="917"/>
      <c r="D29" s="917"/>
      <c r="E29" s="917"/>
      <c r="F29" s="918"/>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hidden="1" customHeight="1" x14ac:dyDescent="0.15">
      <c r="A30" s="916"/>
      <c r="B30" s="917"/>
      <c r="C30" s="917"/>
      <c r="D30" s="917"/>
      <c r="E30" s="917"/>
      <c r="F30" s="918"/>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hidden="1" customHeight="1" x14ac:dyDescent="0.15">
      <c r="A31" s="916"/>
      <c r="B31" s="917"/>
      <c r="C31" s="917"/>
      <c r="D31" s="917"/>
      <c r="E31" s="917"/>
      <c r="F31" s="918"/>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hidden="1" customHeight="1" x14ac:dyDescent="0.15">
      <c r="A32" s="916"/>
      <c r="B32" s="917"/>
      <c r="C32" s="917"/>
      <c r="D32" s="917"/>
      <c r="E32" s="917"/>
      <c r="F32" s="918"/>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hidden="1" customHeight="1" x14ac:dyDescent="0.15">
      <c r="A33" s="916"/>
      <c r="B33" s="917"/>
      <c r="C33" s="917"/>
      <c r="D33" s="917"/>
      <c r="E33" s="917"/>
      <c r="F33" s="918"/>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hidden="1" customHeight="1" x14ac:dyDescent="0.15">
      <c r="A34" s="916"/>
      <c r="B34" s="917"/>
      <c r="C34" s="917"/>
      <c r="D34" s="917"/>
      <c r="E34" s="917"/>
      <c r="F34" s="918"/>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hidden="1" customHeight="1" x14ac:dyDescent="0.15">
      <c r="A35" s="916"/>
      <c r="B35" s="917"/>
      <c r="C35" s="917"/>
      <c r="D35" s="917"/>
      <c r="E35" s="917"/>
      <c r="F35" s="918"/>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hidden="1" customHeight="1" x14ac:dyDescent="0.15">
      <c r="A36" s="916"/>
      <c r="B36" s="917"/>
      <c r="C36" s="917"/>
      <c r="D36" s="917"/>
      <c r="E36" s="917"/>
      <c r="F36" s="918"/>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hidden="1" customHeight="1" x14ac:dyDescent="0.15">
      <c r="A37" s="916"/>
      <c r="B37" s="917"/>
      <c r="C37" s="917"/>
      <c r="D37" s="917"/>
      <c r="E37" s="917"/>
      <c r="F37" s="918"/>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hidden="1" customHeight="1" x14ac:dyDescent="0.15">
      <c r="A38" s="916"/>
      <c r="B38" s="917"/>
      <c r="C38" s="917"/>
      <c r="D38" s="917"/>
      <c r="E38" s="917"/>
      <c r="F38" s="918"/>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hidden="1" customHeight="1" x14ac:dyDescent="0.15">
      <c r="A39" s="916"/>
      <c r="B39" s="917"/>
      <c r="C39" s="917"/>
      <c r="D39" s="917"/>
      <c r="E39" s="917"/>
      <c r="F39" s="918"/>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hidden="1" customHeight="1" thickBot="1" x14ac:dyDescent="0.2">
      <c r="A40" s="916"/>
      <c r="B40" s="917"/>
      <c r="C40" s="917"/>
      <c r="D40" s="917"/>
      <c r="E40" s="917"/>
      <c r="F40" s="918"/>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hidden="1" customHeight="1" x14ac:dyDescent="0.15">
      <c r="A41" s="916"/>
      <c r="B41" s="917"/>
      <c r="C41" s="917"/>
      <c r="D41" s="917"/>
      <c r="E41" s="917"/>
      <c r="F41" s="918"/>
      <c r="G41" s="174" t="s">
        <v>285</v>
      </c>
      <c r="H41" s="175"/>
      <c r="I41" s="175"/>
      <c r="J41" s="175"/>
      <c r="K41" s="175"/>
      <c r="L41" s="175"/>
      <c r="M41" s="175"/>
      <c r="N41" s="175"/>
      <c r="O41" s="175"/>
      <c r="P41" s="175"/>
      <c r="Q41" s="175"/>
      <c r="R41" s="175"/>
      <c r="S41" s="175"/>
      <c r="T41" s="175"/>
      <c r="U41" s="175"/>
      <c r="V41" s="175"/>
      <c r="W41" s="175"/>
      <c r="X41" s="175"/>
      <c r="Y41" s="175"/>
      <c r="Z41" s="175"/>
      <c r="AA41" s="175"/>
      <c r="AB41" s="176"/>
      <c r="AC41" s="174" t="s">
        <v>167</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hidden="1" customHeight="1" x14ac:dyDescent="0.15">
      <c r="A42" s="916"/>
      <c r="B42" s="917"/>
      <c r="C42" s="917"/>
      <c r="D42" s="917"/>
      <c r="E42" s="917"/>
      <c r="F42" s="918"/>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hidden="1" customHeight="1" x14ac:dyDescent="0.15">
      <c r="A43" s="916"/>
      <c r="B43" s="917"/>
      <c r="C43" s="917"/>
      <c r="D43" s="917"/>
      <c r="E43" s="917"/>
      <c r="F43" s="918"/>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hidden="1" customHeight="1" x14ac:dyDescent="0.15">
      <c r="A44" s="916"/>
      <c r="B44" s="917"/>
      <c r="C44" s="917"/>
      <c r="D44" s="917"/>
      <c r="E44" s="917"/>
      <c r="F44" s="918"/>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hidden="1" customHeight="1" x14ac:dyDescent="0.15">
      <c r="A45" s="916"/>
      <c r="B45" s="917"/>
      <c r="C45" s="917"/>
      <c r="D45" s="917"/>
      <c r="E45" s="917"/>
      <c r="F45" s="918"/>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hidden="1" customHeight="1" x14ac:dyDescent="0.15">
      <c r="A46" s="916"/>
      <c r="B46" s="917"/>
      <c r="C46" s="917"/>
      <c r="D46" s="917"/>
      <c r="E46" s="917"/>
      <c r="F46" s="918"/>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hidden="1" customHeight="1" x14ac:dyDescent="0.15">
      <c r="A47" s="916"/>
      <c r="B47" s="917"/>
      <c r="C47" s="917"/>
      <c r="D47" s="917"/>
      <c r="E47" s="917"/>
      <c r="F47" s="918"/>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hidden="1" customHeight="1" x14ac:dyDescent="0.15">
      <c r="A48" s="916"/>
      <c r="B48" s="917"/>
      <c r="C48" s="917"/>
      <c r="D48" s="917"/>
      <c r="E48" s="917"/>
      <c r="F48" s="918"/>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hidden="1" customHeight="1" x14ac:dyDescent="0.15">
      <c r="A49" s="916"/>
      <c r="B49" s="917"/>
      <c r="C49" s="917"/>
      <c r="D49" s="917"/>
      <c r="E49" s="917"/>
      <c r="F49" s="918"/>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hidden="1" customHeight="1" x14ac:dyDescent="0.15">
      <c r="A50" s="916"/>
      <c r="B50" s="917"/>
      <c r="C50" s="917"/>
      <c r="D50" s="917"/>
      <c r="E50" s="917"/>
      <c r="F50" s="918"/>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hidden="1" customHeight="1" x14ac:dyDescent="0.15">
      <c r="A51" s="916"/>
      <c r="B51" s="917"/>
      <c r="C51" s="917"/>
      <c r="D51" s="917"/>
      <c r="E51" s="917"/>
      <c r="F51" s="918"/>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hidden="1" customHeight="1" x14ac:dyDescent="0.15">
      <c r="A52" s="916"/>
      <c r="B52" s="917"/>
      <c r="C52" s="917"/>
      <c r="D52" s="917"/>
      <c r="E52" s="917"/>
      <c r="F52" s="918"/>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hidden="1" customHeight="1" thickBot="1" x14ac:dyDescent="0.2">
      <c r="A53" s="919"/>
      <c r="B53" s="920"/>
      <c r="C53" s="920"/>
      <c r="D53" s="920"/>
      <c r="E53" s="920"/>
      <c r="F53" s="921"/>
      <c r="G53" s="904" t="s">
        <v>18</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18</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c r="AY53" s="34">
        <f t="shared" si="3"/>
        <v>0</v>
      </c>
    </row>
    <row r="54" spans="1:51" s="37" customFormat="1" ht="24.75" hidden="1" customHeight="1" thickBot="1" x14ac:dyDescent="0.2"/>
    <row r="55" spans="1:51" ht="30" hidden="1" customHeight="1" x14ac:dyDescent="0.15">
      <c r="A55" s="922" t="s">
        <v>26</v>
      </c>
      <c r="B55" s="923"/>
      <c r="C55" s="923"/>
      <c r="D55" s="923"/>
      <c r="E55" s="923"/>
      <c r="F55" s="924"/>
      <c r="G55" s="174" t="s">
        <v>168</v>
      </c>
      <c r="H55" s="175"/>
      <c r="I55" s="175"/>
      <c r="J55" s="175"/>
      <c r="K55" s="175"/>
      <c r="L55" s="175"/>
      <c r="M55" s="175"/>
      <c r="N55" s="175"/>
      <c r="O55" s="175"/>
      <c r="P55" s="175"/>
      <c r="Q55" s="175"/>
      <c r="R55" s="175"/>
      <c r="S55" s="175"/>
      <c r="T55" s="175"/>
      <c r="U55" s="175"/>
      <c r="V55" s="175"/>
      <c r="W55" s="175"/>
      <c r="X55" s="175"/>
      <c r="Y55" s="175"/>
      <c r="Z55" s="175"/>
      <c r="AA55" s="175"/>
      <c r="AB55" s="176"/>
      <c r="AC55" s="174" t="s">
        <v>242</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hidden="1" customHeight="1" x14ac:dyDescent="0.15">
      <c r="A56" s="916"/>
      <c r="B56" s="917"/>
      <c r="C56" s="917"/>
      <c r="D56" s="917"/>
      <c r="E56" s="917"/>
      <c r="F56" s="918"/>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hidden="1" customHeight="1" x14ac:dyDescent="0.15">
      <c r="A57" s="916"/>
      <c r="B57" s="917"/>
      <c r="C57" s="917"/>
      <c r="D57" s="917"/>
      <c r="E57" s="917"/>
      <c r="F57" s="918"/>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hidden="1" customHeight="1" x14ac:dyDescent="0.15">
      <c r="A58" s="916"/>
      <c r="B58" s="917"/>
      <c r="C58" s="917"/>
      <c r="D58" s="917"/>
      <c r="E58" s="917"/>
      <c r="F58" s="918"/>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hidden="1" customHeight="1" x14ac:dyDescent="0.15">
      <c r="A59" s="916"/>
      <c r="B59" s="917"/>
      <c r="C59" s="917"/>
      <c r="D59" s="917"/>
      <c r="E59" s="917"/>
      <c r="F59" s="918"/>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hidden="1" customHeight="1" x14ac:dyDescent="0.15">
      <c r="A60" s="916"/>
      <c r="B60" s="917"/>
      <c r="C60" s="917"/>
      <c r="D60" s="917"/>
      <c r="E60" s="917"/>
      <c r="F60" s="918"/>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hidden="1" customHeight="1" x14ac:dyDescent="0.15">
      <c r="A61" s="916"/>
      <c r="B61" s="917"/>
      <c r="C61" s="917"/>
      <c r="D61" s="917"/>
      <c r="E61" s="917"/>
      <c r="F61" s="918"/>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hidden="1" customHeight="1" x14ac:dyDescent="0.15">
      <c r="A62" s="916"/>
      <c r="B62" s="917"/>
      <c r="C62" s="917"/>
      <c r="D62" s="917"/>
      <c r="E62" s="917"/>
      <c r="F62" s="918"/>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hidden="1" customHeight="1" x14ac:dyDescent="0.15">
      <c r="A63" s="916"/>
      <c r="B63" s="917"/>
      <c r="C63" s="917"/>
      <c r="D63" s="917"/>
      <c r="E63" s="917"/>
      <c r="F63" s="918"/>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hidden="1" customHeight="1" x14ac:dyDescent="0.15">
      <c r="A64" s="916"/>
      <c r="B64" s="917"/>
      <c r="C64" s="917"/>
      <c r="D64" s="917"/>
      <c r="E64" s="917"/>
      <c r="F64" s="918"/>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hidden="1" customHeight="1" x14ac:dyDescent="0.15">
      <c r="A65" s="916"/>
      <c r="B65" s="917"/>
      <c r="C65" s="917"/>
      <c r="D65" s="917"/>
      <c r="E65" s="917"/>
      <c r="F65" s="918"/>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hidden="1" customHeight="1" x14ac:dyDescent="0.15">
      <c r="A66" s="916"/>
      <c r="B66" s="917"/>
      <c r="C66" s="917"/>
      <c r="D66" s="917"/>
      <c r="E66" s="917"/>
      <c r="F66" s="918"/>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hidden="1" customHeight="1" thickBot="1" x14ac:dyDescent="0.2">
      <c r="A67" s="916"/>
      <c r="B67" s="917"/>
      <c r="C67" s="917"/>
      <c r="D67" s="917"/>
      <c r="E67" s="917"/>
      <c r="F67" s="918"/>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hidden="1" customHeight="1" x14ac:dyDescent="0.15">
      <c r="A68" s="916"/>
      <c r="B68" s="917"/>
      <c r="C68" s="917"/>
      <c r="D68" s="917"/>
      <c r="E68" s="917"/>
      <c r="F68" s="918"/>
      <c r="G68" s="174" t="s">
        <v>243</v>
      </c>
      <c r="H68" s="175"/>
      <c r="I68" s="175"/>
      <c r="J68" s="175"/>
      <c r="K68" s="175"/>
      <c r="L68" s="175"/>
      <c r="M68" s="175"/>
      <c r="N68" s="175"/>
      <c r="O68" s="175"/>
      <c r="P68" s="175"/>
      <c r="Q68" s="175"/>
      <c r="R68" s="175"/>
      <c r="S68" s="175"/>
      <c r="T68" s="175"/>
      <c r="U68" s="175"/>
      <c r="V68" s="175"/>
      <c r="W68" s="175"/>
      <c r="X68" s="175"/>
      <c r="Y68" s="175"/>
      <c r="Z68" s="175"/>
      <c r="AA68" s="175"/>
      <c r="AB68" s="176"/>
      <c r="AC68" s="174" t="s">
        <v>244</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hidden="1" customHeight="1" x14ac:dyDescent="0.15">
      <c r="A69" s="916"/>
      <c r="B69" s="917"/>
      <c r="C69" s="917"/>
      <c r="D69" s="917"/>
      <c r="E69" s="917"/>
      <c r="F69" s="918"/>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hidden="1" customHeight="1" x14ac:dyDescent="0.15">
      <c r="A70" s="916"/>
      <c r="B70" s="917"/>
      <c r="C70" s="917"/>
      <c r="D70" s="917"/>
      <c r="E70" s="917"/>
      <c r="F70" s="918"/>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hidden="1" customHeight="1" x14ac:dyDescent="0.15">
      <c r="A71" s="916"/>
      <c r="B71" s="917"/>
      <c r="C71" s="917"/>
      <c r="D71" s="917"/>
      <c r="E71" s="917"/>
      <c r="F71" s="918"/>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hidden="1" customHeight="1" x14ac:dyDescent="0.15">
      <c r="A72" s="916"/>
      <c r="B72" s="917"/>
      <c r="C72" s="917"/>
      <c r="D72" s="917"/>
      <c r="E72" s="917"/>
      <c r="F72" s="918"/>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hidden="1" customHeight="1" x14ac:dyDescent="0.15">
      <c r="A73" s="916"/>
      <c r="B73" s="917"/>
      <c r="C73" s="917"/>
      <c r="D73" s="917"/>
      <c r="E73" s="917"/>
      <c r="F73" s="918"/>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hidden="1" customHeight="1" x14ac:dyDescent="0.15">
      <c r="A74" s="916"/>
      <c r="B74" s="917"/>
      <c r="C74" s="917"/>
      <c r="D74" s="917"/>
      <c r="E74" s="917"/>
      <c r="F74" s="918"/>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hidden="1" customHeight="1" x14ac:dyDescent="0.15">
      <c r="A75" s="916"/>
      <c r="B75" s="917"/>
      <c r="C75" s="917"/>
      <c r="D75" s="917"/>
      <c r="E75" s="917"/>
      <c r="F75" s="918"/>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hidden="1" customHeight="1" x14ac:dyDescent="0.15">
      <c r="A76" s="916"/>
      <c r="B76" s="917"/>
      <c r="C76" s="917"/>
      <c r="D76" s="917"/>
      <c r="E76" s="917"/>
      <c r="F76" s="918"/>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hidden="1" customHeight="1" x14ac:dyDescent="0.15">
      <c r="A77" s="916"/>
      <c r="B77" s="917"/>
      <c r="C77" s="917"/>
      <c r="D77" s="917"/>
      <c r="E77" s="917"/>
      <c r="F77" s="918"/>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hidden="1" customHeight="1" x14ac:dyDescent="0.15">
      <c r="A78" s="916"/>
      <c r="B78" s="917"/>
      <c r="C78" s="917"/>
      <c r="D78" s="917"/>
      <c r="E78" s="917"/>
      <c r="F78" s="918"/>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hidden="1" customHeight="1" x14ac:dyDescent="0.15">
      <c r="A79" s="916"/>
      <c r="B79" s="917"/>
      <c r="C79" s="917"/>
      <c r="D79" s="917"/>
      <c r="E79" s="917"/>
      <c r="F79" s="918"/>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hidden="1" customHeight="1" thickBot="1" x14ac:dyDescent="0.2">
      <c r="A80" s="916"/>
      <c r="B80" s="917"/>
      <c r="C80" s="917"/>
      <c r="D80" s="917"/>
      <c r="E80" s="917"/>
      <c r="F80" s="918"/>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hidden="1" customHeight="1" x14ac:dyDescent="0.15">
      <c r="A81" s="916"/>
      <c r="B81" s="917"/>
      <c r="C81" s="917"/>
      <c r="D81" s="917"/>
      <c r="E81" s="917"/>
      <c r="F81" s="918"/>
      <c r="G81" s="174" t="s">
        <v>245</v>
      </c>
      <c r="H81" s="175"/>
      <c r="I81" s="175"/>
      <c r="J81" s="175"/>
      <c r="K81" s="175"/>
      <c r="L81" s="175"/>
      <c r="M81" s="175"/>
      <c r="N81" s="175"/>
      <c r="O81" s="175"/>
      <c r="P81" s="175"/>
      <c r="Q81" s="175"/>
      <c r="R81" s="175"/>
      <c r="S81" s="175"/>
      <c r="T81" s="175"/>
      <c r="U81" s="175"/>
      <c r="V81" s="175"/>
      <c r="W81" s="175"/>
      <c r="X81" s="175"/>
      <c r="Y81" s="175"/>
      <c r="Z81" s="175"/>
      <c r="AA81" s="175"/>
      <c r="AB81" s="176"/>
      <c r="AC81" s="174" t="s">
        <v>246</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hidden="1" customHeight="1" x14ac:dyDescent="0.15">
      <c r="A82" s="916"/>
      <c r="B82" s="917"/>
      <c r="C82" s="917"/>
      <c r="D82" s="917"/>
      <c r="E82" s="917"/>
      <c r="F82" s="918"/>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hidden="1" customHeight="1" x14ac:dyDescent="0.15">
      <c r="A83" s="916"/>
      <c r="B83" s="917"/>
      <c r="C83" s="917"/>
      <c r="D83" s="917"/>
      <c r="E83" s="917"/>
      <c r="F83" s="918"/>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hidden="1" customHeight="1" x14ac:dyDescent="0.15">
      <c r="A84" s="916"/>
      <c r="B84" s="917"/>
      <c r="C84" s="917"/>
      <c r="D84" s="917"/>
      <c r="E84" s="917"/>
      <c r="F84" s="918"/>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hidden="1" customHeight="1" x14ac:dyDescent="0.15">
      <c r="A85" s="916"/>
      <c r="B85" s="917"/>
      <c r="C85" s="917"/>
      <c r="D85" s="917"/>
      <c r="E85" s="917"/>
      <c r="F85" s="918"/>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hidden="1" customHeight="1" x14ac:dyDescent="0.15">
      <c r="A86" s="916"/>
      <c r="B86" s="917"/>
      <c r="C86" s="917"/>
      <c r="D86" s="917"/>
      <c r="E86" s="917"/>
      <c r="F86" s="918"/>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hidden="1" customHeight="1" x14ac:dyDescent="0.15">
      <c r="A87" s="916"/>
      <c r="B87" s="917"/>
      <c r="C87" s="917"/>
      <c r="D87" s="917"/>
      <c r="E87" s="917"/>
      <c r="F87" s="918"/>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hidden="1" customHeight="1" x14ac:dyDescent="0.15">
      <c r="A88" s="916"/>
      <c r="B88" s="917"/>
      <c r="C88" s="917"/>
      <c r="D88" s="917"/>
      <c r="E88" s="917"/>
      <c r="F88" s="918"/>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hidden="1" customHeight="1" x14ac:dyDescent="0.15">
      <c r="A89" s="916"/>
      <c r="B89" s="917"/>
      <c r="C89" s="917"/>
      <c r="D89" s="917"/>
      <c r="E89" s="917"/>
      <c r="F89" s="918"/>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hidden="1" customHeight="1" x14ac:dyDescent="0.15">
      <c r="A90" s="916"/>
      <c r="B90" s="917"/>
      <c r="C90" s="917"/>
      <c r="D90" s="917"/>
      <c r="E90" s="917"/>
      <c r="F90" s="918"/>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hidden="1" customHeight="1" x14ac:dyDescent="0.15">
      <c r="A91" s="916"/>
      <c r="B91" s="917"/>
      <c r="C91" s="917"/>
      <c r="D91" s="917"/>
      <c r="E91" s="917"/>
      <c r="F91" s="918"/>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hidden="1" customHeight="1" x14ac:dyDescent="0.15">
      <c r="A92" s="916"/>
      <c r="B92" s="917"/>
      <c r="C92" s="917"/>
      <c r="D92" s="917"/>
      <c r="E92" s="917"/>
      <c r="F92" s="918"/>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hidden="1" customHeight="1" thickBot="1" x14ac:dyDescent="0.2">
      <c r="A93" s="916"/>
      <c r="B93" s="917"/>
      <c r="C93" s="917"/>
      <c r="D93" s="917"/>
      <c r="E93" s="917"/>
      <c r="F93" s="918"/>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hidden="1" customHeight="1" x14ac:dyDescent="0.15">
      <c r="A94" s="916"/>
      <c r="B94" s="917"/>
      <c r="C94" s="917"/>
      <c r="D94" s="917"/>
      <c r="E94" s="917"/>
      <c r="F94" s="918"/>
      <c r="G94" s="174" t="s">
        <v>247</v>
      </c>
      <c r="H94" s="175"/>
      <c r="I94" s="175"/>
      <c r="J94" s="175"/>
      <c r="K94" s="175"/>
      <c r="L94" s="175"/>
      <c r="M94" s="175"/>
      <c r="N94" s="175"/>
      <c r="O94" s="175"/>
      <c r="P94" s="175"/>
      <c r="Q94" s="175"/>
      <c r="R94" s="175"/>
      <c r="S94" s="175"/>
      <c r="T94" s="175"/>
      <c r="U94" s="175"/>
      <c r="V94" s="175"/>
      <c r="W94" s="175"/>
      <c r="X94" s="175"/>
      <c r="Y94" s="175"/>
      <c r="Z94" s="175"/>
      <c r="AA94" s="175"/>
      <c r="AB94" s="176"/>
      <c r="AC94" s="174" t="s">
        <v>169</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hidden="1" customHeight="1" x14ac:dyDescent="0.15">
      <c r="A95" s="916"/>
      <c r="B95" s="917"/>
      <c r="C95" s="917"/>
      <c r="D95" s="917"/>
      <c r="E95" s="917"/>
      <c r="F95" s="918"/>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hidden="1" customHeight="1" x14ac:dyDescent="0.15">
      <c r="A96" s="916"/>
      <c r="B96" s="917"/>
      <c r="C96" s="917"/>
      <c r="D96" s="917"/>
      <c r="E96" s="917"/>
      <c r="F96" s="918"/>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hidden="1" customHeight="1" x14ac:dyDescent="0.15">
      <c r="A97" s="916"/>
      <c r="B97" s="917"/>
      <c r="C97" s="917"/>
      <c r="D97" s="917"/>
      <c r="E97" s="917"/>
      <c r="F97" s="918"/>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hidden="1" customHeight="1" x14ac:dyDescent="0.15">
      <c r="A98" s="916"/>
      <c r="B98" s="917"/>
      <c r="C98" s="917"/>
      <c r="D98" s="917"/>
      <c r="E98" s="917"/>
      <c r="F98" s="918"/>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hidden="1" customHeight="1" x14ac:dyDescent="0.15">
      <c r="A99" s="916"/>
      <c r="B99" s="917"/>
      <c r="C99" s="917"/>
      <c r="D99" s="917"/>
      <c r="E99" s="917"/>
      <c r="F99" s="918"/>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hidden="1" customHeight="1" x14ac:dyDescent="0.15">
      <c r="A100" s="916"/>
      <c r="B100" s="917"/>
      <c r="C100" s="917"/>
      <c r="D100" s="917"/>
      <c r="E100" s="917"/>
      <c r="F100" s="918"/>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hidden="1" customHeight="1" x14ac:dyDescent="0.15">
      <c r="A101" s="916"/>
      <c r="B101" s="917"/>
      <c r="C101" s="917"/>
      <c r="D101" s="917"/>
      <c r="E101" s="917"/>
      <c r="F101" s="918"/>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hidden="1" customHeight="1" x14ac:dyDescent="0.15">
      <c r="A102" s="916"/>
      <c r="B102" s="917"/>
      <c r="C102" s="917"/>
      <c r="D102" s="917"/>
      <c r="E102" s="917"/>
      <c r="F102" s="918"/>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hidden="1" customHeight="1" x14ac:dyDescent="0.15">
      <c r="A103" s="916"/>
      <c r="B103" s="917"/>
      <c r="C103" s="917"/>
      <c r="D103" s="917"/>
      <c r="E103" s="917"/>
      <c r="F103" s="918"/>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hidden="1" customHeight="1" x14ac:dyDescent="0.15">
      <c r="A104" s="916"/>
      <c r="B104" s="917"/>
      <c r="C104" s="917"/>
      <c r="D104" s="917"/>
      <c r="E104" s="917"/>
      <c r="F104" s="918"/>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hidden="1" customHeight="1" x14ac:dyDescent="0.15">
      <c r="A105" s="916"/>
      <c r="B105" s="917"/>
      <c r="C105" s="917"/>
      <c r="D105" s="917"/>
      <c r="E105" s="917"/>
      <c r="F105" s="918"/>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hidden="1" customHeight="1" thickBot="1" x14ac:dyDescent="0.2">
      <c r="A106" s="919"/>
      <c r="B106" s="920"/>
      <c r="C106" s="920"/>
      <c r="D106" s="920"/>
      <c r="E106" s="920"/>
      <c r="F106" s="921"/>
      <c r="G106" s="904" t="s">
        <v>18</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18</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c r="AY106" s="34">
        <f t="shared" si="7"/>
        <v>0</v>
      </c>
    </row>
    <row r="107" spans="1:51" s="37" customFormat="1" ht="24.75" hidden="1" customHeight="1" thickBot="1" x14ac:dyDescent="0.2"/>
    <row r="108" spans="1:51" ht="30" hidden="1" customHeight="1" x14ac:dyDescent="0.15">
      <c r="A108" s="922" t="s">
        <v>26</v>
      </c>
      <c r="B108" s="923"/>
      <c r="C108" s="923"/>
      <c r="D108" s="923"/>
      <c r="E108" s="923"/>
      <c r="F108" s="924"/>
      <c r="G108" s="174" t="s">
        <v>170</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248</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hidden="1" customHeight="1" x14ac:dyDescent="0.15">
      <c r="A109" s="916"/>
      <c r="B109" s="917"/>
      <c r="C109" s="917"/>
      <c r="D109" s="917"/>
      <c r="E109" s="917"/>
      <c r="F109" s="918"/>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hidden="1" customHeight="1" x14ac:dyDescent="0.15">
      <c r="A110" s="916"/>
      <c r="B110" s="917"/>
      <c r="C110" s="917"/>
      <c r="D110" s="917"/>
      <c r="E110" s="917"/>
      <c r="F110" s="918"/>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hidden="1" customHeight="1" x14ac:dyDescent="0.15">
      <c r="A111" s="916"/>
      <c r="B111" s="917"/>
      <c r="C111" s="917"/>
      <c r="D111" s="917"/>
      <c r="E111" s="917"/>
      <c r="F111" s="918"/>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hidden="1" customHeight="1" x14ac:dyDescent="0.15">
      <c r="A112" s="916"/>
      <c r="B112" s="917"/>
      <c r="C112" s="917"/>
      <c r="D112" s="917"/>
      <c r="E112" s="917"/>
      <c r="F112" s="918"/>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hidden="1" customHeight="1" x14ac:dyDescent="0.15">
      <c r="A113" s="916"/>
      <c r="B113" s="917"/>
      <c r="C113" s="917"/>
      <c r="D113" s="917"/>
      <c r="E113" s="917"/>
      <c r="F113" s="918"/>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hidden="1" customHeight="1" x14ac:dyDescent="0.15">
      <c r="A114" s="916"/>
      <c r="B114" s="917"/>
      <c r="C114" s="917"/>
      <c r="D114" s="917"/>
      <c r="E114" s="917"/>
      <c r="F114" s="918"/>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hidden="1" customHeight="1" x14ac:dyDescent="0.15">
      <c r="A115" s="916"/>
      <c r="B115" s="917"/>
      <c r="C115" s="917"/>
      <c r="D115" s="917"/>
      <c r="E115" s="917"/>
      <c r="F115" s="918"/>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hidden="1" customHeight="1" x14ac:dyDescent="0.15">
      <c r="A116" s="916"/>
      <c r="B116" s="917"/>
      <c r="C116" s="917"/>
      <c r="D116" s="917"/>
      <c r="E116" s="917"/>
      <c r="F116" s="918"/>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hidden="1" customHeight="1" x14ac:dyDescent="0.15">
      <c r="A117" s="916"/>
      <c r="B117" s="917"/>
      <c r="C117" s="917"/>
      <c r="D117" s="917"/>
      <c r="E117" s="917"/>
      <c r="F117" s="918"/>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hidden="1" customHeight="1" x14ac:dyDescent="0.15">
      <c r="A118" s="916"/>
      <c r="B118" s="917"/>
      <c r="C118" s="917"/>
      <c r="D118" s="917"/>
      <c r="E118" s="917"/>
      <c r="F118" s="918"/>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hidden="1" customHeight="1" x14ac:dyDescent="0.15">
      <c r="A119" s="916"/>
      <c r="B119" s="917"/>
      <c r="C119" s="917"/>
      <c r="D119" s="917"/>
      <c r="E119" s="917"/>
      <c r="F119" s="918"/>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hidden="1" customHeight="1" thickBot="1" x14ac:dyDescent="0.2">
      <c r="A120" s="916"/>
      <c r="B120" s="917"/>
      <c r="C120" s="917"/>
      <c r="D120" s="917"/>
      <c r="E120" s="917"/>
      <c r="F120" s="918"/>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hidden="1" customHeight="1" x14ac:dyDescent="0.15">
      <c r="A121" s="916"/>
      <c r="B121" s="917"/>
      <c r="C121" s="917"/>
      <c r="D121" s="917"/>
      <c r="E121" s="917"/>
      <c r="F121" s="918"/>
      <c r="G121" s="174" t="s">
        <v>249</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250</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hidden="1" customHeight="1" x14ac:dyDescent="0.15">
      <c r="A122" s="916"/>
      <c r="B122" s="917"/>
      <c r="C122" s="917"/>
      <c r="D122" s="917"/>
      <c r="E122" s="917"/>
      <c r="F122" s="918"/>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hidden="1" customHeight="1" x14ac:dyDescent="0.15">
      <c r="A123" s="916"/>
      <c r="B123" s="917"/>
      <c r="C123" s="917"/>
      <c r="D123" s="917"/>
      <c r="E123" s="917"/>
      <c r="F123" s="918"/>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hidden="1" customHeight="1" x14ac:dyDescent="0.15">
      <c r="A124" s="916"/>
      <c r="B124" s="917"/>
      <c r="C124" s="917"/>
      <c r="D124" s="917"/>
      <c r="E124" s="917"/>
      <c r="F124" s="918"/>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hidden="1" customHeight="1" x14ac:dyDescent="0.15">
      <c r="A125" s="916"/>
      <c r="B125" s="917"/>
      <c r="C125" s="917"/>
      <c r="D125" s="917"/>
      <c r="E125" s="917"/>
      <c r="F125" s="918"/>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hidden="1" customHeight="1" x14ac:dyDescent="0.15">
      <c r="A126" s="916"/>
      <c r="B126" s="917"/>
      <c r="C126" s="917"/>
      <c r="D126" s="917"/>
      <c r="E126" s="917"/>
      <c r="F126" s="918"/>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hidden="1" customHeight="1" x14ac:dyDescent="0.15">
      <c r="A127" s="916"/>
      <c r="B127" s="917"/>
      <c r="C127" s="917"/>
      <c r="D127" s="917"/>
      <c r="E127" s="917"/>
      <c r="F127" s="918"/>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hidden="1" customHeight="1" x14ac:dyDescent="0.15">
      <c r="A128" s="916"/>
      <c r="B128" s="917"/>
      <c r="C128" s="917"/>
      <c r="D128" s="917"/>
      <c r="E128" s="917"/>
      <c r="F128" s="918"/>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hidden="1" customHeight="1" x14ac:dyDescent="0.15">
      <c r="A129" s="916"/>
      <c r="B129" s="917"/>
      <c r="C129" s="917"/>
      <c r="D129" s="917"/>
      <c r="E129" s="917"/>
      <c r="F129" s="918"/>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hidden="1" customHeight="1" x14ac:dyDescent="0.15">
      <c r="A130" s="916"/>
      <c r="B130" s="917"/>
      <c r="C130" s="917"/>
      <c r="D130" s="917"/>
      <c r="E130" s="917"/>
      <c r="F130" s="918"/>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hidden="1" customHeight="1" x14ac:dyDescent="0.15">
      <c r="A131" s="916"/>
      <c r="B131" s="917"/>
      <c r="C131" s="917"/>
      <c r="D131" s="917"/>
      <c r="E131" s="917"/>
      <c r="F131" s="918"/>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hidden="1" customHeight="1" x14ac:dyDescent="0.15">
      <c r="A132" s="916"/>
      <c r="B132" s="917"/>
      <c r="C132" s="917"/>
      <c r="D132" s="917"/>
      <c r="E132" s="917"/>
      <c r="F132" s="918"/>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hidden="1" customHeight="1" thickBot="1" x14ac:dyDescent="0.2">
      <c r="A133" s="916"/>
      <c r="B133" s="917"/>
      <c r="C133" s="917"/>
      <c r="D133" s="917"/>
      <c r="E133" s="917"/>
      <c r="F133" s="918"/>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hidden="1" customHeight="1" x14ac:dyDescent="0.15">
      <c r="A134" s="916"/>
      <c r="B134" s="917"/>
      <c r="C134" s="917"/>
      <c r="D134" s="917"/>
      <c r="E134" s="917"/>
      <c r="F134" s="918"/>
      <c r="G134" s="174" t="s">
        <v>251</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252</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hidden="1" customHeight="1" x14ac:dyDescent="0.15">
      <c r="A135" s="916"/>
      <c r="B135" s="917"/>
      <c r="C135" s="917"/>
      <c r="D135" s="917"/>
      <c r="E135" s="917"/>
      <c r="F135" s="918"/>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hidden="1" customHeight="1" x14ac:dyDescent="0.15">
      <c r="A136" s="916"/>
      <c r="B136" s="917"/>
      <c r="C136" s="917"/>
      <c r="D136" s="917"/>
      <c r="E136" s="917"/>
      <c r="F136" s="918"/>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hidden="1" customHeight="1" x14ac:dyDescent="0.15">
      <c r="A137" s="916"/>
      <c r="B137" s="917"/>
      <c r="C137" s="917"/>
      <c r="D137" s="917"/>
      <c r="E137" s="917"/>
      <c r="F137" s="918"/>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hidden="1" customHeight="1" x14ac:dyDescent="0.15">
      <c r="A138" s="916"/>
      <c r="B138" s="917"/>
      <c r="C138" s="917"/>
      <c r="D138" s="917"/>
      <c r="E138" s="917"/>
      <c r="F138" s="918"/>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hidden="1" customHeight="1" x14ac:dyDescent="0.15">
      <c r="A139" s="916"/>
      <c r="B139" s="917"/>
      <c r="C139" s="917"/>
      <c r="D139" s="917"/>
      <c r="E139" s="917"/>
      <c r="F139" s="918"/>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hidden="1" customHeight="1" x14ac:dyDescent="0.15">
      <c r="A140" s="916"/>
      <c r="B140" s="917"/>
      <c r="C140" s="917"/>
      <c r="D140" s="917"/>
      <c r="E140" s="917"/>
      <c r="F140" s="918"/>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hidden="1" customHeight="1" x14ac:dyDescent="0.15">
      <c r="A141" s="916"/>
      <c r="B141" s="917"/>
      <c r="C141" s="917"/>
      <c r="D141" s="917"/>
      <c r="E141" s="917"/>
      <c r="F141" s="918"/>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hidden="1" customHeight="1" x14ac:dyDescent="0.15">
      <c r="A142" s="916"/>
      <c r="B142" s="917"/>
      <c r="C142" s="917"/>
      <c r="D142" s="917"/>
      <c r="E142" s="917"/>
      <c r="F142" s="918"/>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hidden="1" customHeight="1" x14ac:dyDescent="0.15">
      <c r="A143" s="916"/>
      <c r="B143" s="917"/>
      <c r="C143" s="917"/>
      <c r="D143" s="917"/>
      <c r="E143" s="917"/>
      <c r="F143" s="918"/>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hidden="1" customHeight="1" x14ac:dyDescent="0.15">
      <c r="A144" s="916"/>
      <c r="B144" s="917"/>
      <c r="C144" s="917"/>
      <c r="D144" s="917"/>
      <c r="E144" s="917"/>
      <c r="F144" s="918"/>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hidden="1" customHeight="1" x14ac:dyDescent="0.15">
      <c r="A145" s="916"/>
      <c r="B145" s="917"/>
      <c r="C145" s="917"/>
      <c r="D145" s="917"/>
      <c r="E145" s="917"/>
      <c r="F145" s="918"/>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hidden="1" customHeight="1" thickBot="1" x14ac:dyDescent="0.2">
      <c r="A146" s="916"/>
      <c r="B146" s="917"/>
      <c r="C146" s="917"/>
      <c r="D146" s="917"/>
      <c r="E146" s="917"/>
      <c r="F146" s="918"/>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hidden="1" customHeight="1" x14ac:dyDescent="0.15">
      <c r="A147" s="916"/>
      <c r="B147" s="917"/>
      <c r="C147" s="917"/>
      <c r="D147" s="917"/>
      <c r="E147" s="917"/>
      <c r="F147" s="918"/>
      <c r="G147" s="174" t="s">
        <v>253</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171</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hidden="1" customHeight="1" x14ac:dyDescent="0.15">
      <c r="A148" s="916"/>
      <c r="B148" s="917"/>
      <c r="C148" s="917"/>
      <c r="D148" s="917"/>
      <c r="E148" s="917"/>
      <c r="F148" s="918"/>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hidden="1" customHeight="1" x14ac:dyDescent="0.15">
      <c r="A149" s="916"/>
      <c r="B149" s="917"/>
      <c r="C149" s="917"/>
      <c r="D149" s="917"/>
      <c r="E149" s="917"/>
      <c r="F149" s="918"/>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hidden="1" customHeight="1" x14ac:dyDescent="0.15">
      <c r="A150" s="916"/>
      <c r="B150" s="917"/>
      <c r="C150" s="917"/>
      <c r="D150" s="917"/>
      <c r="E150" s="917"/>
      <c r="F150" s="918"/>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hidden="1" customHeight="1" x14ac:dyDescent="0.15">
      <c r="A151" s="916"/>
      <c r="B151" s="917"/>
      <c r="C151" s="917"/>
      <c r="D151" s="917"/>
      <c r="E151" s="917"/>
      <c r="F151" s="918"/>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hidden="1" customHeight="1" x14ac:dyDescent="0.15">
      <c r="A152" s="916"/>
      <c r="B152" s="917"/>
      <c r="C152" s="917"/>
      <c r="D152" s="917"/>
      <c r="E152" s="917"/>
      <c r="F152" s="918"/>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hidden="1" customHeight="1" x14ac:dyDescent="0.15">
      <c r="A153" s="916"/>
      <c r="B153" s="917"/>
      <c r="C153" s="917"/>
      <c r="D153" s="917"/>
      <c r="E153" s="917"/>
      <c r="F153" s="918"/>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hidden="1" customHeight="1" x14ac:dyDescent="0.15">
      <c r="A154" s="916"/>
      <c r="B154" s="917"/>
      <c r="C154" s="917"/>
      <c r="D154" s="917"/>
      <c r="E154" s="917"/>
      <c r="F154" s="918"/>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hidden="1" customHeight="1" x14ac:dyDescent="0.15">
      <c r="A155" s="916"/>
      <c r="B155" s="917"/>
      <c r="C155" s="917"/>
      <c r="D155" s="917"/>
      <c r="E155" s="917"/>
      <c r="F155" s="918"/>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hidden="1" customHeight="1" x14ac:dyDescent="0.15">
      <c r="A156" s="916"/>
      <c r="B156" s="917"/>
      <c r="C156" s="917"/>
      <c r="D156" s="917"/>
      <c r="E156" s="917"/>
      <c r="F156" s="918"/>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hidden="1" customHeight="1" x14ac:dyDescent="0.15">
      <c r="A157" s="916"/>
      <c r="B157" s="917"/>
      <c r="C157" s="917"/>
      <c r="D157" s="917"/>
      <c r="E157" s="917"/>
      <c r="F157" s="918"/>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hidden="1" customHeight="1" x14ac:dyDescent="0.15">
      <c r="A158" s="916"/>
      <c r="B158" s="917"/>
      <c r="C158" s="917"/>
      <c r="D158" s="917"/>
      <c r="E158" s="917"/>
      <c r="F158" s="918"/>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hidden="1" customHeight="1" thickBot="1" x14ac:dyDescent="0.2">
      <c r="A159" s="919"/>
      <c r="B159" s="920"/>
      <c r="C159" s="920"/>
      <c r="D159" s="920"/>
      <c r="E159" s="920"/>
      <c r="F159" s="921"/>
      <c r="G159" s="904" t="s">
        <v>18</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18</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c r="AY159" s="34">
        <f t="shared" si="11"/>
        <v>0</v>
      </c>
    </row>
    <row r="160" spans="1:51" s="37" customFormat="1" ht="24.75" hidden="1" customHeight="1" thickBot="1" x14ac:dyDescent="0.2"/>
    <row r="161" spans="1:51" ht="30" hidden="1" customHeight="1" x14ac:dyDescent="0.15">
      <c r="A161" s="922" t="s">
        <v>26</v>
      </c>
      <c r="B161" s="923"/>
      <c r="C161" s="923"/>
      <c r="D161" s="923"/>
      <c r="E161" s="923"/>
      <c r="F161" s="924"/>
      <c r="G161" s="174" t="s">
        <v>172</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254</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hidden="1" customHeight="1" x14ac:dyDescent="0.15">
      <c r="A162" s="916"/>
      <c r="B162" s="917"/>
      <c r="C162" s="917"/>
      <c r="D162" s="917"/>
      <c r="E162" s="917"/>
      <c r="F162" s="918"/>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hidden="1" customHeight="1" x14ac:dyDescent="0.15">
      <c r="A163" s="916"/>
      <c r="B163" s="917"/>
      <c r="C163" s="917"/>
      <c r="D163" s="917"/>
      <c r="E163" s="917"/>
      <c r="F163" s="91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hidden="1" customHeight="1" x14ac:dyDescent="0.15">
      <c r="A164" s="916"/>
      <c r="B164" s="917"/>
      <c r="C164" s="917"/>
      <c r="D164" s="917"/>
      <c r="E164" s="917"/>
      <c r="F164" s="918"/>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hidden="1" customHeight="1" x14ac:dyDescent="0.15">
      <c r="A165" s="916"/>
      <c r="B165" s="917"/>
      <c r="C165" s="917"/>
      <c r="D165" s="917"/>
      <c r="E165" s="917"/>
      <c r="F165" s="918"/>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hidden="1" customHeight="1" x14ac:dyDescent="0.15">
      <c r="A166" s="916"/>
      <c r="B166" s="917"/>
      <c r="C166" s="917"/>
      <c r="D166" s="917"/>
      <c r="E166" s="917"/>
      <c r="F166" s="918"/>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hidden="1" customHeight="1" x14ac:dyDescent="0.15">
      <c r="A167" s="916"/>
      <c r="B167" s="917"/>
      <c r="C167" s="917"/>
      <c r="D167" s="917"/>
      <c r="E167" s="917"/>
      <c r="F167" s="918"/>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hidden="1" customHeight="1" x14ac:dyDescent="0.15">
      <c r="A168" s="916"/>
      <c r="B168" s="917"/>
      <c r="C168" s="917"/>
      <c r="D168" s="917"/>
      <c r="E168" s="917"/>
      <c r="F168" s="918"/>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hidden="1" customHeight="1" x14ac:dyDescent="0.15">
      <c r="A169" s="916"/>
      <c r="B169" s="917"/>
      <c r="C169" s="917"/>
      <c r="D169" s="917"/>
      <c r="E169" s="917"/>
      <c r="F169" s="918"/>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hidden="1" customHeight="1" x14ac:dyDescent="0.15">
      <c r="A170" s="916"/>
      <c r="B170" s="917"/>
      <c r="C170" s="917"/>
      <c r="D170" s="917"/>
      <c r="E170" s="917"/>
      <c r="F170" s="918"/>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hidden="1" customHeight="1" x14ac:dyDescent="0.15">
      <c r="A171" s="916"/>
      <c r="B171" s="917"/>
      <c r="C171" s="917"/>
      <c r="D171" s="917"/>
      <c r="E171" s="917"/>
      <c r="F171" s="918"/>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hidden="1" customHeight="1" x14ac:dyDescent="0.15">
      <c r="A172" s="916"/>
      <c r="B172" s="917"/>
      <c r="C172" s="917"/>
      <c r="D172" s="917"/>
      <c r="E172" s="917"/>
      <c r="F172" s="918"/>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hidden="1" customHeight="1" thickBot="1" x14ac:dyDescent="0.2">
      <c r="A173" s="916"/>
      <c r="B173" s="917"/>
      <c r="C173" s="917"/>
      <c r="D173" s="917"/>
      <c r="E173" s="917"/>
      <c r="F173" s="918"/>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hidden="1" customHeight="1" x14ac:dyDescent="0.15">
      <c r="A174" s="916"/>
      <c r="B174" s="917"/>
      <c r="C174" s="917"/>
      <c r="D174" s="917"/>
      <c r="E174" s="917"/>
      <c r="F174" s="918"/>
      <c r="G174" s="174" t="s">
        <v>255</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256</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hidden="1" customHeight="1" x14ac:dyDescent="0.15">
      <c r="A175" s="916"/>
      <c r="B175" s="917"/>
      <c r="C175" s="917"/>
      <c r="D175" s="917"/>
      <c r="E175" s="917"/>
      <c r="F175" s="918"/>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hidden="1" customHeight="1" x14ac:dyDescent="0.15">
      <c r="A176" s="916"/>
      <c r="B176" s="917"/>
      <c r="C176" s="917"/>
      <c r="D176" s="917"/>
      <c r="E176" s="917"/>
      <c r="F176" s="91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hidden="1" customHeight="1" x14ac:dyDescent="0.15">
      <c r="A177" s="916"/>
      <c r="B177" s="917"/>
      <c r="C177" s="917"/>
      <c r="D177" s="917"/>
      <c r="E177" s="917"/>
      <c r="F177" s="918"/>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hidden="1" customHeight="1" x14ac:dyDescent="0.15">
      <c r="A178" s="916"/>
      <c r="B178" s="917"/>
      <c r="C178" s="917"/>
      <c r="D178" s="917"/>
      <c r="E178" s="917"/>
      <c r="F178" s="918"/>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hidden="1" customHeight="1" x14ac:dyDescent="0.15">
      <c r="A179" s="916"/>
      <c r="B179" s="917"/>
      <c r="C179" s="917"/>
      <c r="D179" s="917"/>
      <c r="E179" s="917"/>
      <c r="F179" s="918"/>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hidden="1" customHeight="1" x14ac:dyDescent="0.15">
      <c r="A180" s="916"/>
      <c r="B180" s="917"/>
      <c r="C180" s="917"/>
      <c r="D180" s="917"/>
      <c r="E180" s="917"/>
      <c r="F180" s="918"/>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hidden="1" customHeight="1" x14ac:dyDescent="0.15">
      <c r="A181" s="916"/>
      <c r="B181" s="917"/>
      <c r="C181" s="917"/>
      <c r="D181" s="917"/>
      <c r="E181" s="917"/>
      <c r="F181" s="918"/>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hidden="1" customHeight="1" x14ac:dyDescent="0.15">
      <c r="A182" s="916"/>
      <c r="B182" s="917"/>
      <c r="C182" s="917"/>
      <c r="D182" s="917"/>
      <c r="E182" s="917"/>
      <c r="F182" s="918"/>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hidden="1" customHeight="1" x14ac:dyDescent="0.15">
      <c r="A183" s="916"/>
      <c r="B183" s="917"/>
      <c r="C183" s="917"/>
      <c r="D183" s="917"/>
      <c r="E183" s="917"/>
      <c r="F183" s="918"/>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hidden="1" customHeight="1" x14ac:dyDescent="0.15">
      <c r="A184" s="916"/>
      <c r="B184" s="917"/>
      <c r="C184" s="917"/>
      <c r="D184" s="917"/>
      <c r="E184" s="917"/>
      <c r="F184" s="918"/>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hidden="1" customHeight="1" x14ac:dyDescent="0.15">
      <c r="A185" s="916"/>
      <c r="B185" s="917"/>
      <c r="C185" s="917"/>
      <c r="D185" s="917"/>
      <c r="E185" s="917"/>
      <c r="F185" s="918"/>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hidden="1" customHeight="1" thickBot="1" x14ac:dyDescent="0.2">
      <c r="A186" s="916"/>
      <c r="B186" s="917"/>
      <c r="C186" s="917"/>
      <c r="D186" s="917"/>
      <c r="E186" s="917"/>
      <c r="F186" s="918"/>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hidden="1" customHeight="1" x14ac:dyDescent="0.15">
      <c r="A187" s="916"/>
      <c r="B187" s="917"/>
      <c r="C187" s="917"/>
      <c r="D187" s="917"/>
      <c r="E187" s="917"/>
      <c r="F187" s="918"/>
      <c r="G187" s="174" t="s">
        <v>258</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257</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hidden="1" customHeight="1" x14ac:dyDescent="0.15">
      <c r="A188" s="916"/>
      <c r="B188" s="917"/>
      <c r="C188" s="917"/>
      <c r="D188" s="917"/>
      <c r="E188" s="917"/>
      <c r="F188" s="918"/>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hidden="1" customHeight="1" x14ac:dyDescent="0.15">
      <c r="A189" s="916"/>
      <c r="B189" s="917"/>
      <c r="C189" s="917"/>
      <c r="D189" s="917"/>
      <c r="E189" s="917"/>
      <c r="F189" s="91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hidden="1" customHeight="1" x14ac:dyDescent="0.15">
      <c r="A190" s="916"/>
      <c r="B190" s="917"/>
      <c r="C190" s="917"/>
      <c r="D190" s="917"/>
      <c r="E190" s="917"/>
      <c r="F190" s="918"/>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hidden="1" customHeight="1" x14ac:dyDescent="0.15">
      <c r="A191" s="916"/>
      <c r="B191" s="917"/>
      <c r="C191" s="917"/>
      <c r="D191" s="917"/>
      <c r="E191" s="917"/>
      <c r="F191" s="918"/>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hidden="1" customHeight="1" x14ac:dyDescent="0.15">
      <c r="A192" s="916"/>
      <c r="B192" s="917"/>
      <c r="C192" s="917"/>
      <c r="D192" s="917"/>
      <c r="E192" s="917"/>
      <c r="F192" s="918"/>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hidden="1" customHeight="1" x14ac:dyDescent="0.15">
      <c r="A193" s="916"/>
      <c r="B193" s="917"/>
      <c r="C193" s="917"/>
      <c r="D193" s="917"/>
      <c r="E193" s="917"/>
      <c r="F193" s="918"/>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hidden="1" customHeight="1" x14ac:dyDescent="0.15">
      <c r="A194" s="916"/>
      <c r="B194" s="917"/>
      <c r="C194" s="917"/>
      <c r="D194" s="917"/>
      <c r="E194" s="917"/>
      <c r="F194" s="918"/>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hidden="1" customHeight="1" x14ac:dyDescent="0.15">
      <c r="A195" s="916"/>
      <c r="B195" s="917"/>
      <c r="C195" s="917"/>
      <c r="D195" s="917"/>
      <c r="E195" s="917"/>
      <c r="F195" s="918"/>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hidden="1" customHeight="1" x14ac:dyDescent="0.15">
      <c r="A196" s="916"/>
      <c r="B196" s="917"/>
      <c r="C196" s="917"/>
      <c r="D196" s="917"/>
      <c r="E196" s="917"/>
      <c r="F196" s="918"/>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hidden="1" customHeight="1" x14ac:dyDescent="0.15">
      <c r="A197" s="916"/>
      <c r="B197" s="917"/>
      <c r="C197" s="917"/>
      <c r="D197" s="917"/>
      <c r="E197" s="917"/>
      <c r="F197" s="918"/>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hidden="1" customHeight="1" x14ac:dyDescent="0.15">
      <c r="A198" s="916"/>
      <c r="B198" s="917"/>
      <c r="C198" s="917"/>
      <c r="D198" s="917"/>
      <c r="E198" s="917"/>
      <c r="F198" s="918"/>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hidden="1" customHeight="1" thickBot="1" x14ac:dyDescent="0.2">
      <c r="A199" s="916"/>
      <c r="B199" s="917"/>
      <c r="C199" s="917"/>
      <c r="D199" s="917"/>
      <c r="E199" s="917"/>
      <c r="F199" s="918"/>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hidden="1" customHeight="1" x14ac:dyDescent="0.15">
      <c r="A200" s="916"/>
      <c r="B200" s="917"/>
      <c r="C200" s="917"/>
      <c r="D200" s="917"/>
      <c r="E200" s="917"/>
      <c r="F200" s="918"/>
      <c r="G200" s="174" t="s">
        <v>259</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173</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hidden="1" customHeight="1" x14ac:dyDescent="0.15">
      <c r="A201" s="916"/>
      <c r="B201" s="917"/>
      <c r="C201" s="917"/>
      <c r="D201" s="917"/>
      <c r="E201" s="917"/>
      <c r="F201" s="918"/>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hidden="1" customHeight="1" x14ac:dyDescent="0.15">
      <c r="A202" s="916"/>
      <c r="B202" s="917"/>
      <c r="C202" s="917"/>
      <c r="D202" s="917"/>
      <c r="E202" s="917"/>
      <c r="F202" s="918"/>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hidden="1" customHeight="1" x14ac:dyDescent="0.15">
      <c r="A203" s="916"/>
      <c r="B203" s="917"/>
      <c r="C203" s="917"/>
      <c r="D203" s="917"/>
      <c r="E203" s="917"/>
      <c r="F203" s="918"/>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hidden="1" customHeight="1" x14ac:dyDescent="0.15">
      <c r="A204" s="916"/>
      <c r="B204" s="917"/>
      <c r="C204" s="917"/>
      <c r="D204" s="917"/>
      <c r="E204" s="917"/>
      <c r="F204" s="918"/>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hidden="1" customHeight="1" x14ac:dyDescent="0.15">
      <c r="A205" s="916"/>
      <c r="B205" s="917"/>
      <c r="C205" s="917"/>
      <c r="D205" s="917"/>
      <c r="E205" s="917"/>
      <c r="F205" s="918"/>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hidden="1" customHeight="1" x14ac:dyDescent="0.15">
      <c r="A206" s="916"/>
      <c r="B206" s="917"/>
      <c r="C206" s="917"/>
      <c r="D206" s="917"/>
      <c r="E206" s="917"/>
      <c r="F206" s="918"/>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hidden="1" customHeight="1" x14ac:dyDescent="0.15">
      <c r="A207" s="916"/>
      <c r="B207" s="917"/>
      <c r="C207" s="917"/>
      <c r="D207" s="917"/>
      <c r="E207" s="917"/>
      <c r="F207" s="918"/>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hidden="1" customHeight="1" x14ac:dyDescent="0.15">
      <c r="A208" s="916"/>
      <c r="B208" s="917"/>
      <c r="C208" s="917"/>
      <c r="D208" s="917"/>
      <c r="E208" s="917"/>
      <c r="F208" s="918"/>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hidden="1" customHeight="1" x14ac:dyDescent="0.15">
      <c r="A209" s="916"/>
      <c r="B209" s="917"/>
      <c r="C209" s="917"/>
      <c r="D209" s="917"/>
      <c r="E209" s="917"/>
      <c r="F209" s="918"/>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hidden="1" customHeight="1" x14ac:dyDescent="0.15">
      <c r="A210" s="916"/>
      <c r="B210" s="917"/>
      <c r="C210" s="917"/>
      <c r="D210" s="917"/>
      <c r="E210" s="917"/>
      <c r="F210" s="918"/>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hidden="1" customHeight="1" x14ac:dyDescent="0.15">
      <c r="A211" s="916"/>
      <c r="B211" s="917"/>
      <c r="C211" s="917"/>
      <c r="D211" s="917"/>
      <c r="E211" s="917"/>
      <c r="F211" s="918"/>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hidden="1" customHeight="1" thickBot="1" x14ac:dyDescent="0.2">
      <c r="A212" s="919"/>
      <c r="B212" s="920"/>
      <c r="C212" s="920"/>
      <c r="D212" s="920"/>
      <c r="E212" s="920"/>
      <c r="F212" s="921"/>
      <c r="G212" s="904" t="s">
        <v>18</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18</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c r="AY212" s="34">
        <f t="shared" si="15"/>
        <v>0</v>
      </c>
    </row>
    <row r="213" spans="1:51" s="37" customFormat="1" ht="24.75" hidden="1" customHeight="1" thickBot="1" x14ac:dyDescent="0.2"/>
    <row r="214" spans="1:51" ht="30" hidden="1" customHeight="1" x14ac:dyDescent="0.15">
      <c r="A214" s="913" t="s">
        <v>26</v>
      </c>
      <c r="B214" s="914"/>
      <c r="C214" s="914"/>
      <c r="D214" s="914"/>
      <c r="E214" s="914"/>
      <c r="F214" s="915"/>
      <c r="G214" s="174" t="s">
        <v>174</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260</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hidden="1" customHeight="1" x14ac:dyDescent="0.15">
      <c r="A215" s="916"/>
      <c r="B215" s="917"/>
      <c r="C215" s="917"/>
      <c r="D215" s="917"/>
      <c r="E215" s="917"/>
      <c r="F215" s="918"/>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hidden="1" customHeight="1" x14ac:dyDescent="0.15">
      <c r="A216" s="916"/>
      <c r="B216" s="917"/>
      <c r="C216" s="917"/>
      <c r="D216" s="917"/>
      <c r="E216" s="917"/>
      <c r="F216" s="918"/>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hidden="1" customHeight="1" x14ac:dyDescent="0.15">
      <c r="A217" s="916"/>
      <c r="B217" s="917"/>
      <c r="C217" s="917"/>
      <c r="D217" s="917"/>
      <c r="E217" s="917"/>
      <c r="F217" s="918"/>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hidden="1" customHeight="1" x14ac:dyDescent="0.15">
      <c r="A218" s="916"/>
      <c r="B218" s="917"/>
      <c r="C218" s="917"/>
      <c r="D218" s="917"/>
      <c r="E218" s="917"/>
      <c r="F218" s="918"/>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hidden="1" customHeight="1" x14ac:dyDescent="0.15">
      <c r="A219" s="916"/>
      <c r="B219" s="917"/>
      <c r="C219" s="917"/>
      <c r="D219" s="917"/>
      <c r="E219" s="917"/>
      <c r="F219" s="918"/>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hidden="1" customHeight="1" x14ac:dyDescent="0.15">
      <c r="A220" s="916"/>
      <c r="B220" s="917"/>
      <c r="C220" s="917"/>
      <c r="D220" s="917"/>
      <c r="E220" s="917"/>
      <c r="F220" s="918"/>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hidden="1" customHeight="1" x14ac:dyDescent="0.15">
      <c r="A221" s="916"/>
      <c r="B221" s="917"/>
      <c r="C221" s="917"/>
      <c r="D221" s="917"/>
      <c r="E221" s="917"/>
      <c r="F221" s="918"/>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hidden="1" customHeight="1" x14ac:dyDescent="0.15">
      <c r="A222" s="916"/>
      <c r="B222" s="917"/>
      <c r="C222" s="917"/>
      <c r="D222" s="917"/>
      <c r="E222" s="917"/>
      <c r="F222" s="918"/>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hidden="1" customHeight="1" x14ac:dyDescent="0.15">
      <c r="A223" s="916"/>
      <c r="B223" s="917"/>
      <c r="C223" s="917"/>
      <c r="D223" s="917"/>
      <c r="E223" s="917"/>
      <c r="F223" s="918"/>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hidden="1" customHeight="1" x14ac:dyDescent="0.15">
      <c r="A224" s="916"/>
      <c r="B224" s="917"/>
      <c r="C224" s="917"/>
      <c r="D224" s="917"/>
      <c r="E224" s="917"/>
      <c r="F224" s="918"/>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hidden="1" customHeight="1" x14ac:dyDescent="0.15">
      <c r="A225" s="916"/>
      <c r="B225" s="917"/>
      <c r="C225" s="917"/>
      <c r="D225" s="917"/>
      <c r="E225" s="917"/>
      <c r="F225" s="918"/>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hidden="1" customHeight="1" thickBot="1" x14ac:dyDescent="0.2">
      <c r="A226" s="916"/>
      <c r="B226" s="917"/>
      <c r="C226" s="917"/>
      <c r="D226" s="917"/>
      <c r="E226" s="917"/>
      <c r="F226" s="918"/>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hidden="1" customHeight="1" x14ac:dyDescent="0.15">
      <c r="A227" s="916"/>
      <c r="B227" s="917"/>
      <c r="C227" s="917"/>
      <c r="D227" s="917"/>
      <c r="E227" s="917"/>
      <c r="F227" s="918"/>
      <c r="G227" s="174" t="s">
        <v>261</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262</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hidden="1" customHeight="1" x14ac:dyDescent="0.15">
      <c r="A228" s="916"/>
      <c r="B228" s="917"/>
      <c r="C228" s="917"/>
      <c r="D228" s="917"/>
      <c r="E228" s="917"/>
      <c r="F228" s="918"/>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hidden="1" customHeight="1" x14ac:dyDescent="0.15">
      <c r="A229" s="916"/>
      <c r="B229" s="917"/>
      <c r="C229" s="917"/>
      <c r="D229" s="917"/>
      <c r="E229" s="917"/>
      <c r="F229" s="918"/>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hidden="1" customHeight="1" x14ac:dyDescent="0.15">
      <c r="A230" s="916"/>
      <c r="B230" s="917"/>
      <c r="C230" s="917"/>
      <c r="D230" s="917"/>
      <c r="E230" s="917"/>
      <c r="F230" s="918"/>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hidden="1" customHeight="1" x14ac:dyDescent="0.15">
      <c r="A231" s="916"/>
      <c r="B231" s="917"/>
      <c r="C231" s="917"/>
      <c r="D231" s="917"/>
      <c r="E231" s="917"/>
      <c r="F231" s="918"/>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hidden="1" customHeight="1" x14ac:dyDescent="0.15">
      <c r="A232" s="916"/>
      <c r="B232" s="917"/>
      <c r="C232" s="917"/>
      <c r="D232" s="917"/>
      <c r="E232" s="917"/>
      <c r="F232" s="918"/>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hidden="1" customHeight="1" x14ac:dyDescent="0.15">
      <c r="A233" s="916"/>
      <c r="B233" s="917"/>
      <c r="C233" s="917"/>
      <c r="D233" s="917"/>
      <c r="E233" s="917"/>
      <c r="F233" s="918"/>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hidden="1" customHeight="1" x14ac:dyDescent="0.15">
      <c r="A234" s="916"/>
      <c r="B234" s="917"/>
      <c r="C234" s="917"/>
      <c r="D234" s="917"/>
      <c r="E234" s="917"/>
      <c r="F234" s="918"/>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hidden="1" customHeight="1" x14ac:dyDescent="0.15">
      <c r="A235" s="916"/>
      <c r="B235" s="917"/>
      <c r="C235" s="917"/>
      <c r="D235" s="917"/>
      <c r="E235" s="917"/>
      <c r="F235" s="918"/>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hidden="1" customHeight="1" x14ac:dyDescent="0.15">
      <c r="A236" s="916"/>
      <c r="B236" s="917"/>
      <c r="C236" s="917"/>
      <c r="D236" s="917"/>
      <c r="E236" s="917"/>
      <c r="F236" s="918"/>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hidden="1" customHeight="1" x14ac:dyDescent="0.15">
      <c r="A237" s="916"/>
      <c r="B237" s="917"/>
      <c r="C237" s="917"/>
      <c r="D237" s="917"/>
      <c r="E237" s="917"/>
      <c r="F237" s="918"/>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hidden="1" customHeight="1" x14ac:dyDescent="0.15">
      <c r="A238" s="916"/>
      <c r="B238" s="917"/>
      <c r="C238" s="917"/>
      <c r="D238" s="917"/>
      <c r="E238" s="917"/>
      <c r="F238" s="918"/>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hidden="1" customHeight="1" thickBot="1" x14ac:dyDescent="0.2">
      <c r="A239" s="916"/>
      <c r="B239" s="917"/>
      <c r="C239" s="917"/>
      <c r="D239" s="917"/>
      <c r="E239" s="917"/>
      <c r="F239" s="918"/>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hidden="1" customHeight="1" x14ac:dyDescent="0.15">
      <c r="A240" s="916"/>
      <c r="B240" s="917"/>
      <c r="C240" s="917"/>
      <c r="D240" s="917"/>
      <c r="E240" s="917"/>
      <c r="F240" s="918"/>
      <c r="G240" s="174" t="s">
        <v>263</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264</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hidden="1" customHeight="1" x14ac:dyDescent="0.15">
      <c r="A241" s="916"/>
      <c r="B241" s="917"/>
      <c r="C241" s="917"/>
      <c r="D241" s="917"/>
      <c r="E241" s="917"/>
      <c r="F241" s="918"/>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hidden="1" customHeight="1" x14ac:dyDescent="0.15">
      <c r="A242" s="916"/>
      <c r="B242" s="917"/>
      <c r="C242" s="917"/>
      <c r="D242" s="917"/>
      <c r="E242" s="917"/>
      <c r="F242" s="918"/>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hidden="1" customHeight="1" x14ac:dyDescent="0.15">
      <c r="A243" s="916"/>
      <c r="B243" s="917"/>
      <c r="C243" s="917"/>
      <c r="D243" s="917"/>
      <c r="E243" s="917"/>
      <c r="F243" s="918"/>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hidden="1" customHeight="1" x14ac:dyDescent="0.15">
      <c r="A244" s="916"/>
      <c r="B244" s="917"/>
      <c r="C244" s="917"/>
      <c r="D244" s="917"/>
      <c r="E244" s="917"/>
      <c r="F244" s="918"/>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hidden="1" customHeight="1" x14ac:dyDescent="0.15">
      <c r="A245" s="916"/>
      <c r="B245" s="917"/>
      <c r="C245" s="917"/>
      <c r="D245" s="917"/>
      <c r="E245" s="917"/>
      <c r="F245" s="918"/>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hidden="1" customHeight="1" x14ac:dyDescent="0.15">
      <c r="A246" s="916"/>
      <c r="B246" s="917"/>
      <c r="C246" s="917"/>
      <c r="D246" s="917"/>
      <c r="E246" s="917"/>
      <c r="F246" s="918"/>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hidden="1" customHeight="1" x14ac:dyDescent="0.15">
      <c r="A247" s="916"/>
      <c r="B247" s="917"/>
      <c r="C247" s="917"/>
      <c r="D247" s="917"/>
      <c r="E247" s="917"/>
      <c r="F247" s="918"/>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hidden="1" customHeight="1" x14ac:dyDescent="0.15">
      <c r="A248" s="916"/>
      <c r="B248" s="917"/>
      <c r="C248" s="917"/>
      <c r="D248" s="917"/>
      <c r="E248" s="917"/>
      <c r="F248" s="918"/>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hidden="1" customHeight="1" x14ac:dyDescent="0.15">
      <c r="A249" s="916"/>
      <c r="B249" s="917"/>
      <c r="C249" s="917"/>
      <c r="D249" s="917"/>
      <c r="E249" s="917"/>
      <c r="F249" s="918"/>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hidden="1" customHeight="1" x14ac:dyDescent="0.15">
      <c r="A250" s="916"/>
      <c r="B250" s="917"/>
      <c r="C250" s="917"/>
      <c r="D250" s="917"/>
      <c r="E250" s="917"/>
      <c r="F250" s="918"/>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hidden="1" customHeight="1" x14ac:dyDescent="0.15">
      <c r="A251" s="916"/>
      <c r="B251" s="917"/>
      <c r="C251" s="917"/>
      <c r="D251" s="917"/>
      <c r="E251" s="917"/>
      <c r="F251" s="918"/>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hidden="1" customHeight="1" thickBot="1" x14ac:dyDescent="0.2">
      <c r="A252" s="916"/>
      <c r="B252" s="917"/>
      <c r="C252" s="917"/>
      <c r="D252" s="917"/>
      <c r="E252" s="917"/>
      <c r="F252" s="918"/>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hidden="1" customHeight="1" x14ac:dyDescent="0.15">
      <c r="A253" s="916"/>
      <c r="B253" s="917"/>
      <c r="C253" s="917"/>
      <c r="D253" s="917"/>
      <c r="E253" s="917"/>
      <c r="F253" s="918"/>
      <c r="G253" s="174" t="s">
        <v>265</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175</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hidden="1" customHeight="1" x14ac:dyDescent="0.15">
      <c r="A254" s="916"/>
      <c r="B254" s="917"/>
      <c r="C254" s="917"/>
      <c r="D254" s="917"/>
      <c r="E254" s="917"/>
      <c r="F254" s="918"/>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hidden="1" customHeight="1" x14ac:dyDescent="0.15">
      <c r="A255" s="916"/>
      <c r="B255" s="917"/>
      <c r="C255" s="917"/>
      <c r="D255" s="917"/>
      <c r="E255" s="917"/>
      <c r="F255" s="918"/>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hidden="1" customHeight="1" x14ac:dyDescent="0.15">
      <c r="A256" s="916"/>
      <c r="B256" s="917"/>
      <c r="C256" s="917"/>
      <c r="D256" s="917"/>
      <c r="E256" s="917"/>
      <c r="F256" s="918"/>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hidden="1" customHeight="1" x14ac:dyDescent="0.15">
      <c r="A257" s="916"/>
      <c r="B257" s="917"/>
      <c r="C257" s="917"/>
      <c r="D257" s="917"/>
      <c r="E257" s="917"/>
      <c r="F257" s="918"/>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hidden="1" customHeight="1" x14ac:dyDescent="0.15">
      <c r="A258" s="916"/>
      <c r="B258" s="917"/>
      <c r="C258" s="917"/>
      <c r="D258" s="917"/>
      <c r="E258" s="917"/>
      <c r="F258" s="918"/>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hidden="1" customHeight="1" x14ac:dyDescent="0.15">
      <c r="A259" s="916"/>
      <c r="B259" s="917"/>
      <c r="C259" s="917"/>
      <c r="D259" s="917"/>
      <c r="E259" s="917"/>
      <c r="F259" s="918"/>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hidden="1" customHeight="1" x14ac:dyDescent="0.15">
      <c r="A260" s="916"/>
      <c r="B260" s="917"/>
      <c r="C260" s="917"/>
      <c r="D260" s="917"/>
      <c r="E260" s="917"/>
      <c r="F260" s="918"/>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hidden="1" customHeight="1" x14ac:dyDescent="0.15">
      <c r="A261" s="916"/>
      <c r="B261" s="917"/>
      <c r="C261" s="917"/>
      <c r="D261" s="917"/>
      <c r="E261" s="917"/>
      <c r="F261" s="918"/>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hidden="1" customHeight="1" x14ac:dyDescent="0.15">
      <c r="A262" s="916"/>
      <c r="B262" s="917"/>
      <c r="C262" s="917"/>
      <c r="D262" s="917"/>
      <c r="E262" s="917"/>
      <c r="F262" s="918"/>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hidden="1" customHeight="1" x14ac:dyDescent="0.15">
      <c r="A263" s="916"/>
      <c r="B263" s="917"/>
      <c r="C263" s="917"/>
      <c r="D263" s="917"/>
      <c r="E263" s="917"/>
      <c r="F263" s="918"/>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hidden="1" customHeight="1" x14ac:dyDescent="0.15">
      <c r="A264" s="916"/>
      <c r="B264" s="917"/>
      <c r="C264" s="917"/>
      <c r="D264" s="917"/>
      <c r="E264" s="917"/>
      <c r="F264" s="918"/>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hidden="1" customHeight="1" thickBot="1" x14ac:dyDescent="0.2">
      <c r="A265" s="919"/>
      <c r="B265" s="920"/>
      <c r="C265" s="920"/>
      <c r="D265" s="920"/>
      <c r="E265" s="920"/>
      <c r="F265" s="921"/>
      <c r="G265" s="904" t="s">
        <v>18</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18</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5" sqref="AC5:AG5"/>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134"/>
      <c r="B3" s="134"/>
      <c r="C3" s="134" t="s">
        <v>24</v>
      </c>
      <c r="D3" s="134"/>
      <c r="E3" s="134"/>
      <c r="F3" s="134"/>
      <c r="G3" s="134"/>
      <c r="H3" s="134"/>
      <c r="I3" s="134"/>
      <c r="J3" s="929" t="s">
        <v>267</v>
      </c>
      <c r="K3" s="930"/>
      <c r="L3" s="930"/>
      <c r="M3" s="930"/>
      <c r="N3" s="930"/>
      <c r="O3" s="930"/>
      <c r="P3" s="136" t="s">
        <v>25</v>
      </c>
      <c r="Q3" s="136"/>
      <c r="R3" s="136"/>
      <c r="S3" s="136"/>
      <c r="T3" s="136"/>
      <c r="U3" s="136"/>
      <c r="V3" s="136"/>
      <c r="W3" s="136"/>
      <c r="X3" s="136"/>
      <c r="Y3" s="137" t="s">
        <v>307</v>
      </c>
      <c r="Z3" s="138"/>
      <c r="AA3" s="138"/>
      <c r="AB3" s="138"/>
      <c r="AC3" s="929" t="s">
        <v>299</v>
      </c>
      <c r="AD3" s="929"/>
      <c r="AE3" s="929"/>
      <c r="AF3" s="929"/>
      <c r="AG3" s="929"/>
      <c r="AH3" s="137" t="s">
        <v>230</v>
      </c>
      <c r="AI3" s="134"/>
      <c r="AJ3" s="134"/>
      <c r="AK3" s="134"/>
      <c r="AL3" s="134" t="s">
        <v>19</v>
      </c>
      <c r="AM3" s="134"/>
      <c r="AN3" s="134"/>
      <c r="AO3" s="139"/>
      <c r="AP3" s="931" t="s">
        <v>268</v>
      </c>
      <c r="AQ3" s="931"/>
      <c r="AR3" s="931"/>
      <c r="AS3" s="931"/>
      <c r="AT3" s="931"/>
      <c r="AU3" s="931"/>
      <c r="AV3" s="931"/>
      <c r="AW3" s="931"/>
      <c r="AX3" s="931"/>
      <c r="AY3">
        <f>$AY$2</f>
        <v>1</v>
      </c>
    </row>
    <row r="4" spans="1:51" ht="50.1" customHeight="1" x14ac:dyDescent="0.15">
      <c r="A4" s="927">
        <v>1</v>
      </c>
      <c r="B4" s="927">
        <v>1</v>
      </c>
      <c r="C4" s="129" t="s">
        <v>807</v>
      </c>
      <c r="D4" s="129"/>
      <c r="E4" s="129"/>
      <c r="F4" s="129"/>
      <c r="G4" s="129"/>
      <c r="H4" s="129"/>
      <c r="I4" s="129"/>
      <c r="J4" s="113">
        <v>3012401012867</v>
      </c>
      <c r="K4" s="114"/>
      <c r="L4" s="114"/>
      <c r="M4" s="114"/>
      <c r="N4" s="114"/>
      <c r="O4" s="114"/>
      <c r="P4" s="115" t="s">
        <v>772</v>
      </c>
      <c r="Q4" s="115"/>
      <c r="R4" s="115"/>
      <c r="S4" s="115"/>
      <c r="T4" s="115"/>
      <c r="U4" s="115"/>
      <c r="V4" s="115"/>
      <c r="W4" s="115"/>
      <c r="X4" s="115"/>
      <c r="Y4" s="116">
        <v>15</v>
      </c>
      <c r="Z4" s="117"/>
      <c r="AA4" s="117"/>
      <c r="AB4" s="118"/>
      <c r="AC4" s="928" t="s">
        <v>327</v>
      </c>
      <c r="AD4" s="928"/>
      <c r="AE4" s="928"/>
      <c r="AF4" s="928"/>
      <c r="AG4" s="928"/>
      <c r="AH4" s="101" t="s">
        <v>680</v>
      </c>
      <c r="AI4" s="102"/>
      <c r="AJ4" s="102"/>
      <c r="AK4" s="102"/>
      <c r="AL4" s="103" t="s">
        <v>680</v>
      </c>
      <c r="AM4" s="104"/>
      <c r="AN4" s="104"/>
      <c r="AO4" s="105"/>
      <c r="AP4" s="106"/>
      <c r="AQ4" s="106"/>
      <c r="AR4" s="106"/>
      <c r="AS4" s="106"/>
      <c r="AT4" s="106"/>
      <c r="AU4" s="106"/>
      <c r="AV4" s="106"/>
      <c r="AW4" s="106"/>
      <c r="AX4" s="106"/>
      <c r="AY4">
        <f>$AY$2</f>
        <v>1</v>
      </c>
    </row>
    <row r="5" spans="1:51" ht="50.1" customHeight="1" x14ac:dyDescent="0.15">
      <c r="A5" s="927">
        <v>2</v>
      </c>
      <c r="B5" s="927">
        <v>1</v>
      </c>
      <c r="C5" s="129" t="s">
        <v>839</v>
      </c>
      <c r="D5" s="129"/>
      <c r="E5" s="129"/>
      <c r="F5" s="129"/>
      <c r="G5" s="129"/>
      <c r="H5" s="129"/>
      <c r="I5" s="129"/>
      <c r="J5" s="113">
        <v>3010501001897</v>
      </c>
      <c r="K5" s="114"/>
      <c r="L5" s="114"/>
      <c r="M5" s="114"/>
      <c r="N5" s="114"/>
      <c r="O5" s="114"/>
      <c r="P5" s="115" t="s">
        <v>772</v>
      </c>
      <c r="Q5" s="115"/>
      <c r="R5" s="115"/>
      <c r="S5" s="115"/>
      <c r="T5" s="115"/>
      <c r="U5" s="115"/>
      <c r="V5" s="115"/>
      <c r="W5" s="115"/>
      <c r="X5" s="115"/>
      <c r="Y5" s="116">
        <v>5</v>
      </c>
      <c r="Z5" s="117"/>
      <c r="AA5" s="117"/>
      <c r="AB5" s="118"/>
      <c r="AC5" s="928" t="s">
        <v>327</v>
      </c>
      <c r="AD5" s="928"/>
      <c r="AE5" s="928"/>
      <c r="AF5" s="928"/>
      <c r="AG5" s="928"/>
      <c r="AH5" s="101" t="s">
        <v>680</v>
      </c>
      <c r="AI5" s="102"/>
      <c r="AJ5" s="102"/>
      <c r="AK5" s="102"/>
      <c r="AL5" s="103" t="s">
        <v>680</v>
      </c>
      <c r="AM5" s="104"/>
      <c r="AN5" s="104"/>
      <c r="AO5" s="105"/>
      <c r="AP5" s="106"/>
      <c r="AQ5" s="106"/>
      <c r="AR5" s="106"/>
      <c r="AS5" s="106"/>
      <c r="AT5" s="106"/>
      <c r="AU5" s="106"/>
      <c r="AV5" s="106"/>
      <c r="AW5" s="106"/>
      <c r="AX5" s="106"/>
      <c r="AY5">
        <f>COUNTA($C$5)</f>
        <v>1</v>
      </c>
    </row>
    <row r="6" spans="1:51" ht="50.1" customHeight="1" x14ac:dyDescent="0.15">
      <c r="A6" s="927">
        <v>3</v>
      </c>
      <c r="B6" s="927">
        <v>1</v>
      </c>
      <c r="C6" s="129" t="s">
        <v>840</v>
      </c>
      <c r="D6" s="129"/>
      <c r="E6" s="129"/>
      <c r="F6" s="129"/>
      <c r="G6" s="129"/>
      <c r="H6" s="129"/>
      <c r="I6" s="129"/>
      <c r="J6" s="113">
        <v>8360001009195</v>
      </c>
      <c r="K6" s="114"/>
      <c r="L6" s="114"/>
      <c r="M6" s="114"/>
      <c r="N6" s="114"/>
      <c r="O6" s="114"/>
      <c r="P6" s="115" t="s">
        <v>772</v>
      </c>
      <c r="Q6" s="115"/>
      <c r="R6" s="115"/>
      <c r="S6" s="115"/>
      <c r="T6" s="115"/>
      <c r="U6" s="115"/>
      <c r="V6" s="115"/>
      <c r="W6" s="115"/>
      <c r="X6" s="115"/>
      <c r="Y6" s="116">
        <v>4</v>
      </c>
      <c r="Z6" s="117"/>
      <c r="AA6" s="117"/>
      <c r="AB6" s="118"/>
      <c r="AC6" s="928" t="s">
        <v>327</v>
      </c>
      <c r="AD6" s="928"/>
      <c r="AE6" s="928"/>
      <c r="AF6" s="928"/>
      <c r="AG6" s="928"/>
      <c r="AH6" s="101" t="s">
        <v>680</v>
      </c>
      <c r="AI6" s="102"/>
      <c r="AJ6" s="102"/>
      <c r="AK6" s="102"/>
      <c r="AL6" s="103" t="s">
        <v>680</v>
      </c>
      <c r="AM6" s="104"/>
      <c r="AN6" s="104"/>
      <c r="AO6" s="105"/>
      <c r="AP6" s="106"/>
      <c r="AQ6" s="106"/>
      <c r="AR6" s="106"/>
      <c r="AS6" s="106"/>
      <c r="AT6" s="106"/>
      <c r="AU6" s="106"/>
      <c r="AV6" s="106"/>
      <c r="AW6" s="106"/>
      <c r="AX6" s="106"/>
      <c r="AY6">
        <f>COUNTA($C$6)</f>
        <v>1</v>
      </c>
    </row>
    <row r="7" spans="1:51" ht="50.1" customHeight="1" x14ac:dyDescent="0.15">
      <c r="A7" s="927">
        <v>4</v>
      </c>
      <c r="B7" s="927">
        <v>1</v>
      </c>
      <c r="C7" s="129" t="s">
        <v>841</v>
      </c>
      <c r="D7" s="129"/>
      <c r="E7" s="129"/>
      <c r="F7" s="129"/>
      <c r="G7" s="129"/>
      <c r="H7" s="129"/>
      <c r="I7" s="129"/>
      <c r="J7" s="113">
        <v>2360001008616</v>
      </c>
      <c r="K7" s="114"/>
      <c r="L7" s="114"/>
      <c r="M7" s="114"/>
      <c r="N7" s="114"/>
      <c r="O7" s="114"/>
      <c r="P7" s="115" t="s">
        <v>772</v>
      </c>
      <c r="Q7" s="115"/>
      <c r="R7" s="115"/>
      <c r="S7" s="115"/>
      <c r="T7" s="115"/>
      <c r="U7" s="115"/>
      <c r="V7" s="115"/>
      <c r="W7" s="115"/>
      <c r="X7" s="115"/>
      <c r="Y7" s="116">
        <v>2</v>
      </c>
      <c r="Z7" s="117"/>
      <c r="AA7" s="117"/>
      <c r="AB7" s="118"/>
      <c r="AC7" s="928" t="s">
        <v>327</v>
      </c>
      <c r="AD7" s="928"/>
      <c r="AE7" s="928"/>
      <c r="AF7" s="928"/>
      <c r="AG7" s="928"/>
      <c r="AH7" s="101" t="s">
        <v>680</v>
      </c>
      <c r="AI7" s="102"/>
      <c r="AJ7" s="102"/>
      <c r="AK7" s="102"/>
      <c r="AL7" s="103" t="s">
        <v>680</v>
      </c>
      <c r="AM7" s="104"/>
      <c r="AN7" s="104"/>
      <c r="AO7" s="105"/>
      <c r="AP7" s="106"/>
      <c r="AQ7" s="106"/>
      <c r="AR7" s="106"/>
      <c r="AS7" s="106"/>
      <c r="AT7" s="106"/>
      <c r="AU7" s="106"/>
      <c r="AV7" s="106"/>
      <c r="AW7" s="106"/>
      <c r="AX7" s="106"/>
      <c r="AY7">
        <f>COUNTA($C$7)</f>
        <v>1</v>
      </c>
    </row>
    <row r="8" spans="1:51" ht="50.1" customHeight="1" x14ac:dyDescent="0.15">
      <c r="A8" s="927">
        <v>5</v>
      </c>
      <c r="B8" s="927">
        <v>1</v>
      </c>
      <c r="C8" s="129" t="s">
        <v>806</v>
      </c>
      <c r="D8" s="129"/>
      <c r="E8" s="129"/>
      <c r="F8" s="129"/>
      <c r="G8" s="129"/>
      <c r="H8" s="129"/>
      <c r="I8" s="129"/>
      <c r="J8" s="113">
        <v>4010601036520</v>
      </c>
      <c r="K8" s="114"/>
      <c r="L8" s="114"/>
      <c r="M8" s="114"/>
      <c r="N8" s="114"/>
      <c r="O8" s="114"/>
      <c r="P8" s="115" t="s">
        <v>772</v>
      </c>
      <c r="Q8" s="115"/>
      <c r="R8" s="115"/>
      <c r="S8" s="115"/>
      <c r="T8" s="115"/>
      <c r="U8" s="115"/>
      <c r="V8" s="115"/>
      <c r="W8" s="115"/>
      <c r="X8" s="115"/>
      <c r="Y8" s="116">
        <v>2</v>
      </c>
      <c r="Z8" s="117"/>
      <c r="AA8" s="117"/>
      <c r="AB8" s="118"/>
      <c r="AC8" s="928" t="s">
        <v>327</v>
      </c>
      <c r="AD8" s="928"/>
      <c r="AE8" s="928"/>
      <c r="AF8" s="928"/>
      <c r="AG8" s="928"/>
      <c r="AH8" s="101" t="s">
        <v>680</v>
      </c>
      <c r="AI8" s="102"/>
      <c r="AJ8" s="102"/>
      <c r="AK8" s="102"/>
      <c r="AL8" s="103" t="s">
        <v>680</v>
      </c>
      <c r="AM8" s="104"/>
      <c r="AN8" s="104"/>
      <c r="AO8" s="105"/>
      <c r="AP8" s="106"/>
      <c r="AQ8" s="106"/>
      <c r="AR8" s="106"/>
      <c r="AS8" s="106"/>
      <c r="AT8" s="106"/>
      <c r="AU8" s="106"/>
      <c r="AV8" s="106"/>
      <c r="AW8" s="106"/>
      <c r="AX8" s="106"/>
      <c r="AY8">
        <f>COUNTA($C$8)</f>
        <v>1</v>
      </c>
    </row>
    <row r="9" spans="1:51" ht="50.1" customHeight="1" x14ac:dyDescent="0.15">
      <c r="A9" s="927">
        <v>6</v>
      </c>
      <c r="B9" s="927">
        <v>1</v>
      </c>
      <c r="C9" s="129" t="s">
        <v>842</v>
      </c>
      <c r="D9" s="129"/>
      <c r="E9" s="129"/>
      <c r="F9" s="129"/>
      <c r="G9" s="129"/>
      <c r="H9" s="129"/>
      <c r="I9" s="129"/>
      <c r="J9" s="113">
        <v>2010801006804</v>
      </c>
      <c r="K9" s="114"/>
      <c r="L9" s="114"/>
      <c r="M9" s="114"/>
      <c r="N9" s="114"/>
      <c r="O9" s="114"/>
      <c r="P9" s="115" t="s">
        <v>772</v>
      </c>
      <c r="Q9" s="115"/>
      <c r="R9" s="115"/>
      <c r="S9" s="115"/>
      <c r="T9" s="115"/>
      <c r="U9" s="115"/>
      <c r="V9" s="115"/>
      <c r="W9" s="115"/>
      <c r="X9" s="115"/>
      <c r="Y9" s="116">
        <v>2</v>
      </c>
      <c r="Z9" s="117"/>
      <c r="AA9" s="117"/>
      <c r="AB9" s="118"/>
      <c r="AC9" s="928" t="s">
        <v>327</v>
      </c>
      <c r="AD9" s="928"/>
      <c r="AE9" s="928"/>
      <c r="AF9" s="928"/>
      <c r="AG9" s="928"/>
      <c r="AH9" s="101" t="s">
        <v>680</v>
      </c>
      <c r="AI9" s="102"/>
      <c r="AJ9" s="102"/>
      <c r="AK9" s="102"/>
      <c r="AL9" s="103" t="s">
        <v>680</v>
      </c>
      <c r="AM9" s="104"/>
      <c r="AN9" s="104"/>
      <c r="AO9" s="105"/>
      <c r="AP9" s="106"/>
      <c r="AQ9" s="106"/>
      <c r="AR9" s="106"/>
      <c r="AS9" s="106"/>
      <c r="AT9" s="106"/>
      <c r="AU9" s="106"/>
      <c r="AV9" s="106"/>
      <c r="AW9" s="106"/>
      <c r="AX9" s="106"/>
      <c r="AY9">
        <f>COUNTA($C$9)</f>
        <v>1</v>
      </c>
    </row>
    <row r="10" spans="1:51" ht="50.1" customHeight="1" x14ac:dyDescent="0.15">
      <c r="A10" s="927">
        <v>7</v>
      </c>
      <c r="B10" s="927">
        <v>1</v>
      </c>
      <c r="C10" s="129" t="s">
        <v>843</v>
      </c>
      <c r="D10" s="129"/>
      <c r="E10" s="129"/>
      <c r="F10" s="129"/>
      <c r="G10" s="129"/>
      <c r="H10" s="129"/>
      <c r="I10" s="129"/>
      <c r="J10" s="113">
        <v>5020001026500</v>
      </c>
      <c r="K10" s="114"/>
      <c r="L10" s="114"/>
      <c r="M10" s="114"/>
      <c r="N10" s="114"/>
      <c r="O10" s="114"/>
      <c r="P10" s="115" t="s">
        <v>772</v>
      </c>
      <c r="Q10" s="115"/>
      <c r="R10" s="115"/>
      <c r="S10" s="115"/>
      <c r="T10" s="115"/>
      <c r="U10" s="115"/>
      <c r="V10" s="115"/>
      <c r="W10" s="115"/>
      <c r="X10" s="115"/>
      <c r="Y10" s="116">
        <v>2</v>
      </c>
      <c r="Z10" s="117"/>
      <c r="AA10" s="117"/>
      <c r="AB10" s="118"/>
      <c r="AC10" s="928" t="s">
        <v>327</v>
      </c>
      <c r="AD10" s="928"/>
      <c r="AE10" s="928"/>
      <c r="AF10" s="928"/>
      <c r="AG10" s="928"/>
      <c r="AH10" s="101" t="s">
        <v>680</v>
      </c>
      <c r="AI10" s="102"/>
      <c r="AJ10" s="102"/>
      <c r="AK10" s="102"/>
      <c r="AL10" s="103" t="s">
        <v>680</v>
      </c>
      <c r="AM10" s="104"/>
      <c r="AN10" s="104"/>
      <c r="AO10" s="105"/>
      <c r="AP10" s="106"/>
      <c r="AQ10" s="106"/>
      <c r="AR10" s="106"/>
      <c r="AS10" s="106"/>
      <c r="AT10" s="106"/>
      <c r="AU10" s="106"/>
      <c r="AV10" s="106"/>
      <c r="AW10" s="106"/>
      <c r="AX10" s="106"/>
      <c r="AY10">
        <f>COUNTA($C$10)</f>
        <v>1</v>
      </c>
    </row>
    <row r="11" spans="1:51" ht="50.1" customHeight="1" x14ac:dyDescent="0.15">
      <c r="A11" s="927">
        <v>8</v>
      </c>
      <c r="B11" s="927">
        <v>1</v>
      </c>
      <c r="C11" s="129" t="s">
        <v>844</v>
      </c>
      <c r="D11" s="129"/>
      <c r="E11" s="129"/>
      <c r="F11" s="129"/>
      <c r="G11" s="129"/>
      <c r="H11" s="129"/>
      <c r="I11" s="129"/>
      <c r="J11" s="113">
        <v>5011002035094</v>
      </c>
      <c r="K11" s="114"/>
      <c r="L11" s="114"/>
      <c r="M11" s="114"/>
      <c r="N11" s="114"/>
      <c r="O11" s="114"/>
      <c r="P11" s="115" t="s">
        <v>772</v>
      </c>
      <c r="Q11" s="115"/>
      <c r="R11" s="115"/>
      <c r="S11" s="115"/>
      <c r="T11" s="115"/>
      <c r="U11" s="115"/>
      <c r="V11" s="115"/>
      <c r="W11" s="115"/>
      <c r="X11" s="115"/>
      <c r="Y11" s="116">
        <v>2</v>
      </c>
      <c r="Z11" s="117"/>
      <c r="AA11" s="117"/>
      <c r="AB11" s="118"/>
      <c r="AC11" s="928" t="s">
        <v>327</v>
      </c>
      <c r="AD11" s="928"/>
      <c r="AE11" s="928"/>
      <c r="AF11" s="928"/>
      <c r="AG11" s="928"/>
      <c r="AH11" s="101" t="s">
        <v>680</v>
      </c>
      <c r="AI11" s="102"/>
      <c r="AJ11" s="102"/>
      <c r="AK11" s="102"/>
      <c r="AL11" s="103" t="s">
        <v>680</v>
      </c>
      <c r="AM11" s="104"/>
      <c r="AN11" s="104"/>
      <c r="AO11" s="105"/>
      <c r="AP11" s="106"/>
      <c r="AQ11" s="106"/>
      <c r="AR11" s="106"/>
      <c r="AS11" s="106"/>
      <c r="AT11" s="106"/>
      <c r="AU11" s="106"/>
      <c r="AV11" s="106"/>
      <c r="AW11" s="106"/>
      <c r="AX11" s="106"/>
      <c r="AY11">
        <f>COUNTA($C$11)</f>
        <v>1</v>
      </c>
    </row>
    <row r="12" spans="1:51" ht="50.1" customHeight="1" x14ac:dyDescent="0.15">
      <c r="A12" s="927">
        <v>9</v>
      </c>
      <c r="B12" s="927">
        <v>1</v>
      </c>
      <c r="C12" s="129" t="s">
        <v>820</v>
      </c>
      <c r="D12" s="129"/>
      <c r="E12" s="129"/>
      <c r="F12" s="129"/>
      <c r="G12" s="129"/>
      <c r="H12" s="129"/>
      <c r="I12" s="129"/>
      <c r="J12" s="113">
        <v>6130001043649</v>
      </c>
      <c r="K12" s="114"/>
      <c r="L12" s="114"/>
      <c r="M12" s="114"/>
      <c r="N12" s="114"/>
      <c r="O12" s="114"/>
      <c r="P12" s="115" t="s">
        <v>772</v>
      </c>
      <c r="Q12" s="115"/>
      <c r="R12" s="115"/>
      <c r="S12" s="115"/>
      <c r="T12" s="115"/>
      <c r="U12" s="115"/>
      <c r="V12" s="115"/>
      <c r="W12" s="115"/>
      <c r="X12" s="115"/>
      <c r="Y12" s="116">
        <v>2</v>
      </c>
      <c r="Z12" s="117"/>
      <c r="AA12" s="117"/>
      <c r="AB12" s="118"/>
      <c r="AC12" s="928" t="s">
        <v>327</v>
      </c>
      <c r="AD12" s="928"/>
      <c r="AE12" s="928"/>
      <c r="AF12" s="928"/>
      <c r="AG12" s="928"/>
      <c r="AH12" s="101" t="s">
        <v>680</v>
      </c>
      <c r="AI12" s="102"/>
      <c r="AJ12" s="102"/>
      <c r="AK12" s="102"/>
      <c r="AL12" s="103" t="s">
        <v>680</v>
      </c>
      <c r="AM12" s="104"/>
      <c r="AN12" s="104"/>
      <c r="AO12" s="105"/>
      <c r="AP12" s="106"/>
      <c r="AQ12" s="106"/>
      <c r="AR12" s="106"/>
      <c r="AS12" s="106"/>
      <c r="AT12" s="106"/>
      <c r="AU12" s="106"/>
      <c r="AV12" s="106"/>
      <c r="AW12" s="106"/>
      <c r="AX12" s="106"/>
      <c r="AY12">
        <f>COUNTA($C$12)</f>
        <v>1</v>
      </c>
    </row>
    <row r="13" spans="1:51" ht="50.1" customHeight="1" x14ac:dyDescent="0.15">
      <c r="A13" s="927">
        <v>10</v>
      </c>
      <c r="B13" s="927">
        <v>1</v>
      </c>
      <c r="C13" s="129" t="s">
        <v>845</v>
      </c>
      <c r="D13" s="129"/>
      <c r="E13" s="129"/>
      <c r="F13" s="129"/>
      <c r="G13" s="129"/>
      <c r="H13" s="129"/>
      <c r="I13" s="129"/>
      <c r="J13" s="113">
        <v>7120001043995</v>
      </c>
      <c r="K13" s="114"/>
      <c r="L13" s="114"/>
      <c r="M13" s="114"/>
      <c r="N13" s="114"/>
      <c r="O13" s="114"/>
      <c r="P13" s="115" t="s">
        <v>772</v>
      </c>
      <c r="Q13" s="115"/>
      <c r="R13" s="115"/>
      <c r="S13" s="115"/>
      <c r="T13" s="115"/>
      <c r="U13" s="115"/>
      <c r="V13" s="115"/>
      <c r="W13" s="115"/>
      <c r="X13" s="115"/>
      <c r="Y13" s="116">
        <v>2</v>
      </c>
      <c r="Z13" s="117"/>
      <c r="AA13" s="117"/>
      <c r="AB13" s="118"/>
      <c r="AC13" s="928" t="s">
        <v>327</v>
      </c>
      <c r="AD13" s="928"/>
      <c r="AE13" s="928"/>
      <c r="AF13" s="928"/>
      <c r="AG13" s="928"/>
      <c r="AH13" s="101" t="s">
        <v>680</v>
      </c>
      <c r="AI13" s="102"/>
      <c r="AJ13" s="102"/>
      <c r="AK13" s="102"/>
      <c r="AL13" s="103" t="s">
        <v>680</v>
      </c>
      <c r="AM13" s="104"/>
      <c r="AN13" s="104"/>
      <c r="AO13" s="105"/>
      <c r="AP13" s="106"/>
      <c r="AQ13" s="106"/>
      <c r="AR13" s="106"/>
      <c r="AS13" s="106"/>
      <c r="AT13" s="106"/>
      <c r="AU13" s="106"/>
      <c r="AV13" s="106"/>
      <c r="AW13" s="106"/>
      <c r="AX13" s="106"/>
      <c r="AY13">
        <f>COUNTA($C$13)</f>
        <v>1</v>
      </c>
    </row>
    <row r="14" spans="1:51" ht="26.25" hidden="1" customHeight="1" x14ac:dyDescent="0.15">
      <c r="A14" s="927">
        <v>11</v>
      </c>
      <c r="B14" s="927">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28"/>
      <c r="AD14" s="928"/>
      <c r="AE14" s="928"/>
      <c r="AF14" s="928"/>
      <c r="AG14" s="928"/>
      <c r="AH14" s="101"/>
      <c r="AI14" s="102"/>
      <c r="AJ14" s="102"/>
      <c r="AK14" s="102"/>
      <c r="AL14" s="103"/>
      <c r="AM14" s="104"/>
      <c r="AN14" s="104"/>
      <c r="AO14" s="105"/>
      <c r="AP14" s="106"/>
      <c r="AQ14" s="106"/>
      <c r="AR14" s="106"/>
      <c r="AS14" s="106"/>
      <c r="AT14" s="106"/>
      <c r="AU14" s="106"/>
      <c r="AV14" s="106"/>
      <c r="AW14" s="106"/>
      <c r="AX14" s="106"/>
      <c r="AY14">
        <f>COUNTA($C$14)</f>
        <v>0</v>
      </c>
    </row>
    <row r="15" spans="1:51" ht="26.25" hidden="1" customHeight="1" x14ac:dyDescent="0.15">
      <c r="A15" s="927">
        <v>12</v>
      </c>
      <c r="B15" s="927">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28"/>
      <c r="AD15" s="928"/>
      <c r="AE15" s="928"/>
      <c r="AF15" s="928"/>
      <c r="AG15" s="928"/>
      <c r="AH15" s="101"/>
      <c r="AI15" s="102"/>
      <c r="AJ15" s="102"/>
      <c r="AK15" s="102"/>
      <c r="AL15" s="103"/>
      <c r="AM15" s="104"/>
      <c r="AN15" s="104"/>
      <c r="AO15" s="105"/>
      <c r="AP15" s="106"/>
      <c r="AQ15" s="106"/>
      <c r="AR15" s="106"/>
      <c r="AS15" s="106"/>
      <c r="AT15" s="106"/>
      <c r="AU15" s="106"/>
      <c r="AV15" s="106"/>
      <c r="AW15" s="106"/>
      <c r="AX15" s="106"/>
      <c r="AY15">
        <f>COUNTA($C$15)</f>
        <v>0</v>
      </c>
    </row>
    <row r="16" spans="1:51" ht="26.25" hidden="1" customHeight="1" x14ac:dyDescent="0.15">
      <c r="A16" s="927">
        <v>13</v>
      </c>
      <c r="B16" s="927">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28"/>
      <c r="AD16" s="928"/>
      <c r="AE16" s="928"/>
      <c r="AF16" s="928"/>
      <c r="AG16" s="928"/>
      <c r="AH16" s="101"/>
      <c r="AI16" s="102"/>
      <c r="AJ16" s="102"/>
      <c r="AK16" s="102"/>
      <c r="AL16" s="103"/>
      <c r="AM16" s="104"/>
      <c r="AN16" s="104"/>
      <c r="AO16" s="105"/>
      <c r="AP16" s="106"/>
      <c r="AQ16" s="106"/>
      <c r="AR16" s="106"/>
      <c r="AS16" s="106"/>
      <c r="AT16" s="106"/>
      <c r="AU16" s="106"/>
      <c r="AV16" s="106"/>
      <c r="AW16" s="106"/>
      <c r="AX16" s="106"/>
      <c r="AY16">
        <f>COUNTA($C$16)</f>
        <v>0</v>
      </c>
    </row>
    <row r="17" spans="1:51" ht="26.25" hidden="1" customHeight="1" x14ac:dyDescent="0.15">
      <c r="A17" s="927">
        <v>14</v>
      </c>
      <c r="B17" s="927">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28"/>
      <c r="AD17" s="928"/>
      <c r="AE17" s="928"/>
      <c r="AF17" s="928"/>
      <c r="AG17" s="928"/>
      <c r="AH17" s="101"/>
      <c r="AI17" s="102"/>
      <c r="AJ17" s="102"/>
      <c r="AK17" s="102"/>
      <c r="AL17" s="103"/>
      <c r="AM17" s="104"/>
      <c r="AN17" s="104"/>
      <c r="AO17" s="105"/>
      <c r="AP17" s="106"/>
      <c r="AQ17" s="106"/>
      <c r="AR17" s="106"/>
      <c r="AS17" s="106"/>
      <c r="AT17" s="106"/>
      <c r="AU17" s="106"/>
      <c r="AV17" s="106"/>
      <c r="AW17" s="106"/>
      <c r="AX17" s="106"/>
      <c r="AY17">
        <f>COUNTA($C$17)</f>
        <v>0</v>
      </c>
    </row>
    <row r="18" spans="1:51" ht="26.25" hidden="1" customHeight="1" x14ac:dyDescent="0.15">
      <c r="A18" s="927">
        <v>15</v>
      </c>
      <c r="B18" s="927">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28"/>
      <c r="AD18" s="928"/>
      <c r="AE18" s="928"/>
      <c r="AF18" s="928"/>
      <c r="AG18" s="928"/>
      <c r="AH18" s="101"/>
      <c r="AI18" s="102"/>
      <c r="AJ18" s="102"/>
      <c r="AK18" s="102"/>
      <c r="AL18" s="103"/>
      <c r="AM18" s="104"/>
      <c r="AN18" s="104"/>
      <c r="AO18" s="105"/>
      <c r="AP18" s="106"/>
      <c r="AQ18" s="106"/>
      <c r="AR18" s="106"/>
      <c r="AS18" s="106"/>
      <c r="AT18" s="106"/>
      <c r="AU18" s="106"/>
      <c r="AV18" s="106"/>
      <c r="AW18" s="106"/>
      <c r="AX18" s="106"/>
      <c r="AY18">
        <f>COUNTA($C$18)</f>
        <v>0</v>
      </c>
    </row>
    <row r="19" spans="1:51" ht="26.25" hidden="1" customHeight="1" x14ac:dyDescent="0.15">
      <c r="A19" s="927">
        <v>16</v>
      </c>
      <c r="B19" s="927">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28"/>
      <c r="AD19" s="928"/>
      <c r="AE19" s="928"/>
      <c r="AF19" s="928"/>
      <c r="AG19" s="928"/>
      <c r="AH19" s="101"/>
      <c r="AI19" s="102"/>
      <c r="AJ19" s="102"/>
      <c r="AK19" s="102"/>
      <c r="AL19" s="103"/>
      <c r="AM19" s="104"/>
      <c r="AN19" s="104"/>
      <c r="AO19" s="105"/>
      <c r="AP19" s="106"/>
      <c r="AQ19" s="106"/>
      <c r="AR19" s="106"/>
      <c r="AS19" s="106"/>
      <c r="AT19" s="106"/>
      <c r="AU19" s="106"/>
      <c r="AV19" s="106"/>
      <c r="AW19" s="106"/>
      <c r="AX19" s="106"/>
      <c r="AY19">
        <f>COUNTA($C$19)</f>
        <v>0</v>
      </c>
    </row>
    <row r="20" spans="1:51" ht="26.25" hidden="1" customHeight="1" x14ac:dyDescent="0.15">
      <c r="A20" s="927">
        <v>17</v>
      </c>
      <c r="B20" s="927">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28"/>
      <c r="AD20" s="928"/>
      <c r="AE20" s="928"/>
      <c r="AF20" s="928"/>
      <c r="AG20" s="928"/>
      <c r="AH20" s="101"/>
      <c r="AI20" s="102"/>
      <c r="AJ20" s="102"/>
      <c r="AK20" s="102"/>
      <c r="AL20" s="103"/>
      <c r="AM20" s="104"/>
      <c r="AN20" s="104"/>
      <c r="AO20" s="105"/>
      <c r="AP20" s="106"/>
      <c r="AQ20" s="106"/>
      <c r="AR20" s="106"/>
      <c r="AS20" s="106"/>
      <c r="AT20" s="106"/>
      <c r="AU20" s="106"/>
      <c r="AV20" s="106"/>
      <c r="AW20" s="106"/>
      <c r="AX20" s="106"/>
      <c r="AY20">
        <f>COUNTA($C$20)</f>
        <v>0</v>
      </c>
    </row>
    <row r="21" spans="1:51" ht="26.25" hidden="1" customHeight="1" x14ac:dyDescent="0.15">
      <c r="A21" s="927">
        <v>18</v>
      </c>
      <c r="B21" s="927">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28"/>
      <c r="AD21" s="928"/>
      <c r="AE21" s="928"/>
      <c r="AF21" s="928"/>
      <c r="AG21" s="928"/>
      <c r="AH21" s="101"/>
      <c r="AI21" s="102"/>
      <c r="AJ21" s="102"/>
      <c r="AK21" s="102"/>
      <c r="AL21" s="103"/>
      <c r="AM21" s="104"/>
      <c r="AN21" s="104"/>
      <c r="AO21" s="105"/>
      <c r="AP21" s="106"/>
      <c r="AQ21" s="106"/>
      <c r="AR21" s="106"/>
      <c r="AS21" s="106"/>
      <c r="AT21" s="106"/>
      <c r="AU21" s="106"/>
      <c r="AV21" s="106"/>
      <c r="AW21" s="106"/>
      <c r="AX21" s="106"/>
      <c r="AY21">
        <f>COUNTA($C$21)</f>
        <v>0</v>
      </c>
    </row>
    <row r="22" spans="1:51" ht="26.25" hidden="1" customHeight="1" x14ac:dyDescent="0.15">
      <c r="A22" s="927">
        <v>19</v>
      </c>
      <c r="B22" s="927">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28"/>
      <c r="AD22" s="928"/>
      <c r="AE22" s="928"/>
      <c r="AF22" s="928"/>
      <c r="AG22" s="928"/>
      <c r="AH22" s="101"/>
      <c r="AI22" s="102"/>
      <c r="AJ22" s="102"/>
      <c r="AK22" s="102"/>
      <c r="AL22" s="103"/>
      <c r="AM22" s="104"/>
      <c r="AN22" s="104"/>
      <c r="AO22" s="105"/>
      <c r="AP22" s="106"/>
      <c r="AQ22" s="106"/>
      <c r="AR22" s="106"/>
      <c r="AS22" s="106"/>
      <c r="AT22" s="106"/>
      <c r="AU22" s="106"/>
      <c r="AV22" s="106"/>
      <c r="AW22" s="106"/>
      <c r="AX22" s="106"/>
      <c r="AY22">
        <f>COUNTA($C$22)</f>
        <v>0</v>
      </c>
    </row>
    <row r="23" spans="1:51" ht="26.25" hidden="1" customHeight="1" x14ac:dyDescent="0.15">
      <c r="A23" s="927">
        <v>20</v>
      </c>
      <c r="B23" s="927">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28"/>
      <c r="AD23" s="928"/>
      <c r="AE23" s="928"/>
      <c r="AF23" s="928"/>
      <c r="AG23" s="928"/>
      <c r="AH23" s="101"/>
      <c r="AI23" s="102"/>
      <c r="AJ23" s="102"/>
      <c r="AK23" s="102"/>
      <c r="AL23" s="103"/>
      <c r="AM23" s="104"/>
      <c r="AN23" s="104"/>
      <c r="AO23" s="105"/>
      <c r="AP23" s="106"/>
      <c r="AQ23" s="106"/>
      <c r="AR23" s="106"/>
      <c r="AS23" s="106"/>
      <c r="AT23" s="106"/>
      <c r="AU23" s="106"/>
      <c r="AV23" s="106"/>
      <c r="AW23" s="106"/>
      <c r="AX23" s="106"/>
      <c r="AY23">
        <f>COUNTA($C$23)</f>
        <v>0</v>
      </c>
    </row>
    <row r="24" spans="1:51" ht="26.25" hidden="1" customHeight="1" x14ac:dyDescent="0.15">
      <c r="A24" s="927">
        <v>21</v>
      </c>
      <c r="B24" s="927">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28"/>
      <c r="AD24" s="928"/>
      <c r="AE24" s="928"/>
      <c r="AF24" s="928"/>
      <c r="AG24" s="928"/>
      <c r="AH24" s="101"/>
      <c r="AI24" s="102"/>
      <c r="AJ24" s="102"/>
      <c r="AK24" s="102"/>
      <c r="AL24" s="103"/>
      <c r="AM24" s="104"/>
      <c r="AN24" s="104"/>
      <c r="AO24" s="105"/>
      <c r="AP24" s="106"/>
      <c r="AQ24" s="106"/>
      <c r="AR24" s="106"/>
      <c r="AS24" s="106"/>
      <c r="AT24" s="106"/>
      <c r="AU24" s="106"/>
      <c r="AV24" s="106"/>
      <c r="AW24" s="106"/>
      <c r="AX24" s="106"/>
      <c r="AY24">
        <f>COUNTA($C$24)</f>
        <v>0</v>
      </c>
    </row>
    <row r="25" spans="1:51" ht="26.25" hidden="1" customHeight="1" x14ac:dyDescent="0.15">
      <c r="A25" s="927">
        <v>22</v>
      </c>
      <c r="B25" s="927">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28"/>
      <c r="AD25" s="928"/>
      <c r="AE25" s="928"/>
      <c r="AF25" s="928"/>
      <c r="AG25" s="928"/>
      <c r="AH25" s="101"/>
      <c r="AI25" s="102"/>
      <c r="AJ25" s="102"/>
      <c r="AK25" s="102"/>
      <c r="AL25" s="103"/>
      <c r="AM25" s="104"/>
      <c r="AN25" s="104"/>
      <c r="AO25" s="105"/>
      <c r="AP25" s="106"/>
      <c r="AQ25" s="106"/>
      <c r="AR25" s="106"/>
      <c r="AS25" s="106"/>
      <c r="AT25" s="106"/>
      <c r="AU25" s="106"/>
      <c r="AV25" s="106"/>
      <c r="AW25" s="106"/>
      <c r="AX25" s="106"/>
      <c r="AY25">
        <f>COUNTA($C$25)</f>
        <v>0</v>
      </c>
    </row>
    <row r="26" spans="1:51" ht="26.25" hidden="1" customHeight="1" x14ac:dyDescent="0.15">
      <c r="A26" s="927">
        <v>23</v>
      </c>
      <c r="B26" s="927">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28"/>
      <c r="AD26" s="928"/>
      <c r="AE26" s="928"/>
      <c r="AF26" s="928"/>
      <c r="AG26" s="928"/>
      <c r="AH26" s="101"/>
      <c r="AI26" s="102"/>
      <c r="AJ26" s="102"/>
      <c r="AK26" s="102"/>
      <c r="AL26" s="103"/>
      <c r="AM26" s="104"/>
      <c r="AN26" s="104"/>
      <c r="AO26" s="105"/>
      <c r="AP26" s="106"/>
      <c r="AQ26" s="106"/>
      <c r="AR26" s="106"/>
      <c r="AS26" s="106"/>
      <c r="AT26" s="106"/>
      <c r="AU26" s="106"/>
      <c r="AV26" s="106"/>
      <c r="AW26" s="106"/>
      <c r="AX26" s="106"/>
      <c r="AY26">
        <f>COUNTA($C$26)</f>
        <v>0</v>
      </c>
    </row>
    <row r="27" spans="1:51" ht="26.25" hidden="1" customHeight="1" x14ac:dyDescent="0.15">
      <c r="A27" s="927">
        <v>24</v>
      </c>
      <c r="B27" s="927">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28"/>
      <c r="AD27" s="928"/>
      <c r="AE27" s="928"/>
      <c r="AF27" s="928"/>
      <c r="AG27" s="928"/>
      <c r="AH27" s="101"/>
      <c r="AI27" s="102"/>
      <c r="AJ27" s="102"/>
      <c r="AK27" s="102"/>
      <c r="AL27" s="103"/>
      <c r="AM27" s="104"/>
      <c r="AN27" s="104"/>
      <c r="AO27" s="105"/>
      <c r="AP27" s="106"/>
      <c r="AQ27" s="106"/>
      <c r="AR27" s="106"/>
      <c r="AS27" s="106"/>
      <c r="AT27" s="106"/>
      <c r="AU27" s="106"/>
      <c r="AV27" s="106"/>
      <c r="AW27" s="106"/>
      <c r="AX27" s="106"/>
      <c r="AY27">
        <f>COUNTA($C$27)</f>
        <v>0</v>
      </c>
    </row>
    <row r="28" spans="1:51" ht="26.25" hidden="1" customHeight="1" x14ac:dyDescent="0.15">
      <c r="A28" s="927">
        <v>25</v>
      </c>
      <c r="B28" s="927">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28"/>
      <c r="AD28" s="928"/>
      <c r="AE28" s="928"/>
      <c r="AF28" s="928"/>
      <c r="AG28" s="928"/>
      <c r="AH28" s="101"/>
      <c r="AI28" s="102"/>
      <c r="AJ28" s="102"/>
      <c r="AK28" s="102"/>
      <c r="AL28" s="103"/>
      <c r="AM28" s="104"/>
      <c r="AN28" s="104"/>
      <c r="AO28" s="105"/>
      <c r="AP28" s="106"/>
      <c r="AQ28" s="106"/>
      <c r="AR28" s="106"/>
      <c r="AS28" s="106"/>
      <c r="AT28" s="106"/>
      <c r="AU28" s="106"/>
      <c r="AV28" s="106"/>
      <c r="AW28" s="106"/>
      <c r="AX28" s="106"/>
      <c r="AY28">
        <f>COUNTA($C$28)</f>
        <v>0</v>
      </c>
    </row>
    <row r="29" spans="1:51" ht="26.25" hidden="1" customHeight="1" x14ac:dyDescent="0.15">
      <c r="A29" s="927">
        <v>26</v>
      </c>
      <c r="B29" s="927">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28"/>
      <c r="AD29" s="928"/>
      <c r="AE29" s="928"/>
      <c r="AF29" s="928"/>
      <c r="AG29" s="928"/>
      <c r="AH29" s="101"/>
      <c r="AI29" s="102"/>
      <c r="AJ29" s="102"/>
      <c r="AK29" s="102"/>
      <c r="AL29" s="103"/>
      <c r="AM29" s="104"/>
      <c r="AN29" s="104"/>
      <c r="AO29" s="105"/>
      <c r="AP29" s="106"/>
      <c r="AQ29" s="106"/>
      <c r="AR29" s="106"/>
      <c r="AS29" s="106"/>
      <c r="AT29" s="106"/>
      <c r="AU29" s="106"/>
      <c r="AV29" s="106"/>
      <c r="AW29" s="106"/>
      <c r="AX29" s="106"/>
      <c r="AY29">
        <f>COUNTA($C$29)</f>
        <v>0</v>
      </c>
    </row>
    <row r="30" spans="1:51" ht="26.25" hidden="1" customHeight="1" x14ac:dyDescent="0.15">
      <c r="A30" s="927">
        <v>27</v>
      </c>
      <c r="B30" s="927">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28"/>
      <c r="AD30" s="928"/>
      <c r="AE30" s="928"/>
      <c r="AF30" s="928"/>
      <c r="AG30" s="928"/>
      <c r="AH30" s="101"/>
      <c r="AI30" s="102"/>
      <c r="AJ30" s="102"/>
      <c r="AK30" s="102"/>
      <c r="AL30" s="103"/>
      <c r="AM30" s="104"/>
      <c r="AN30" s="104"/>
      <c r="AO30" s="105"/>
      <c r="AP30" s="106"/>
      <c r="AQ30" s="106"/>
      <c r="AR30" s="106"/>
      <c r="AS30" s="106"/>
      <c r="AT30" s="106"/>
      <c r="AU30" s="106"/>
      <c r="AV30" s="106"/>
      <c r="AW30" s="106"/>
      <c r="AX30" s="106"/>
      <c r="AY30">
        <f>COUNTA($C$30)</f>
        <v>0</v>
      </c>
    </row>
    <row r="31" spans="1:51" ht="26.25" hidden="1" customHeight="1" x14ac:dyDescent="0.15">
      <c r="A31" s="927">
        <v>28</v>
      </c>
      <c r="B31" s="927">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28"/>
      <c r="AD31" s="928"/>
      <c r="AE31" s="928"/>
      <c r="AF31" s="928"/>
      <c r="AG31" s="928"/>
      <c r="AH31" s="101"/>
      <c r="AI31" s="102"/>
      <c r="AJ31" s="102"/>
      <c r="AK31" s="102"/>
      <c r="AL31" s="103"/>
      <c r="AM31" s="104"/>
      <c r="AN31" s="104"/>
      <c r="AO31" s="105"/>
      <c r="AP31" s="106"/>
      <c r="AQ31" s="106"/>
      <c r="AR31" s="106"/>
      <c r="AS31" s="106"/>
      <c r="AT31" s="106"/>
      <c r="AU31" s="106"/>
      <c r="AV31" s="106"/>
      <c r="AW31" s="106"/>
      <c r="AX31" s="106"/>
      <c r="AY31">
        <f>COUNTA($C$31)</f>
        <v>0</v>
      </c>
    </row>
    <row r="32" spans="1:51" ht="26.25" hidden="1" customHeight="1" x14ac:dyDescent="0.15">
      <c r="A32" s="927">
        <v>29</v>
      </c>
      <c r="B32" s="927">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28"/>
      <c r="AD32" s="928"/>
      <c r="AE32" s="928"/>
      <c r="AF32" s="928"/>
      <c r="AG32" s="928"/>
      <c r="AH32" s="101"/>
      <c r="AI32" s="102"/>
      <c r="AJ32" s="102"/>
      <c r="AK32" s="102"/>
      <c r="AL32" s="103"/>
      <c r="AM32" s="104"/>
      <c r="AN32" s="104"/>
      <c r="AO32" s="105"/>
      <c r="AP32" s="106"/>
      <c r="AQ32" s="106"/>
      <c r="AR32" s="106"/>
      <c r="AS32" s="106"/>
      <c r="AT32" s="106"/>
      <c r="AU32" s="106"/>
      <c r="AV32" s="106"/>
      <c r="AW32" s="106"/>
      <c r="AX32" s="106"/>
      <c r="AY32">
        <f>COUNTA($C$32)</f>
        <v>0</v>
      </c>
    </row>
    <row r="33" spans="1:51" ht="26.25" hidden="1" customHeight="1" x14ac:dyDescent="0.15">
      <c r="A33" s="927">
        <v>30</v>
      </c>
      <c r="B33" s="927">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28"/>
      <c r="AD33" s="928"/>
      <c r="AE33" s="928"/>
      <c r="AF33" s="928"/>
      <c r="AG33" s="928"/>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134"/>
      <c r="B36" s="134"/>
      <c r="C36" s="134" t="s">
        <v>24</v>
      </c>
      <c r="D36" s="134"/>
      <c r="E36" s="134"/>
      <c r="F36" s="134"/>
      <c r="G36" s="134"/>
      <c r="H36" s="134"/>
      <c r="I36" s="134"/>
      <c r="J36" s="929" t="s">
        <v>267</v>
      </c>
      <c r="K36" s="930"/>
      <c r="L36" s="930"/>
      <c r="M36" s="930"/>
      <c r="N36" s="930"/>
      <c r="O36" s="930"/>
      <c r="P36" s="136" t="s">
        <v>25</v>
      </c>
      <c r="Q36" s="136"/>
      <c r="R36" s="136"/>
      <c r="S36" s="136"/>
      <c r="T36" s="136"/>
      <c r="U36" s="136"/>
      <c r="V36" s="136"/>
      <c r="W36" s="136"/>
      <c r="X36" s="136"/>
      <c r="Y36" s="137" t="s">
        <v>307</v>
      </c>
      <c r="Z36" s="138"/>
      <c r="AA36" s="138"/>
      <c r="AB36" s="138"/>
      <c r="AC36" s="929" t="s">
        <v>299</v>
      </c>
      <c r="AD36" s="929"/>
      <c r="AE36" s="929"/>
      <c r="AF36" s="929"/>
      <c r="AG36" s="929"/>
      <c r="AH36" s="137" t="s">
        <v>230</v>
      </c>
      <c r="AI36" s="134"/>
      <c r="AJ36" s="134"/>
      <c r="AK36" s="134"/>
      <c r="AL36" s="134" t="s">
        <v>19</v>
      </c>
      <c r="AM36" s="134"/>
      <c r="AN36" s="134"/>
      <c r="AO36" s="139"/>
      <c r="AP36" s="931" t="s">
        <v>268</v>
      </c>
      <c r="AQ36" s="931"/>
      <c r="AR36" s="931"/>
      <c r="AS36" s="931"/>
      <c r="AT36" s="931"/>
      <c r="AU36" s="931"/>
      <c r="AV36" s="931"/>
      <c r="AW36" s="931"/>
      <c r="AX36" s="931"/>
      <c r="AY36">
        <f>$AY$34</f>
        <v>1</v>
      </c>
    </row>
    <row r="37" spans="1:51" ht="50.1" customHeight="1" x14ac:dyDescent="0.15">
      <c r="A37" s="927">
        <v>1</v>
      </c>
      <c r="B37" s="927">
        <v>1</v>
      </c>
      <c r="C37" s="130" t="s">
        <v>846</v>
      </c>
      <c r="D37" s="129"/>
      <c r="E37" s="129"/>
      <c r="F37" s="129"/>
      <c r="G37" s="129"/>
      <c r="H37" s="129"/>
      <c r="I37" s="129"/>
      <c r="J37" s="113" t="s">
        <v>680</v>
      </c>
      <c r="K37" s="114"/>
      <c r="L37" s="114"/>
      <c r="M37" s="114"/>
      <c r="N37" s="114"/>
      <c r="O37" s="114"/>
      <c r="P37" s="115" t="s">
        <v>851</v>
      </c>
      <c r="Q37" s="115"/>
      <c r="R37" s="115"/>
      <c r="S37" s="115"/>
      <c r="T37" s="115"/>
      <c r="U37" s="115"/>
      <c r="V37" s="115"/>
      <c r="W37" s="115"/>
      <c r="X37" s="115"/>
      <c r="Y37" s="116">
        <v>0.2</v>
      </c>
      <c r="Z37" s="117"/>
      <c r="AA37" s="117"/>
      <c r="AB37" s="118"/>
      <c r="AC37" s="928" t="s">
        <v>72</v>
      </c>
      <c r="AD37" s="928"/>
      <c r="AE37" s="928"/>
      <c r="AF37" s="928"/>
      <c r="AG37" s="928"/>
      <c r="AH37" s="101" t="s">
        <v>680</v>
      </c>
      <c r="AI37" s="102"/>
      <c r="AJ37" s="102"/>
      <c r="AK37" s="102"/>
      <c r="AL37" s="103" t="s">
        <v>680</v>
      </c>
      <c r="AM37" s="104"/>
      <c r="AN37" s="104"/>
      <c r="AO37" s="105"/>
      <c r="AP37" s="106"/>
      <c r="AQ37" s="106"/>
      <c r="AR37" s="106"/>
      <c r="AS37" s="106"/>
      <c r="AT37" s="106"/>
      <c r="AU37" s="106"/>
      <c r="AV37" s="106"/>
      <c r="AW37" s="106"/>
      <c r="AX37" s="106"/>
      <c r="AY37">
        <f>$AY$34</f>
        <v>1</v>
      </c>
    </row>
    <row r="38" spans="1:51" ht="50.1" customHeight="1" x14ac:dyDescent="0.15">
      <c r="A38" s="927">
        <v>2</v>
      </c>
      <c r="B38" s="927">
        <v>1</v>
      </c>
      <c r="C38" s="129" t="s">
        <v>755</v>
      </c>
      <c r="D38" s="129"/>
      <c r="E38" s="129"/>
      <c r="F38" s="129"/>
      <c r="G38" s="129"/>
      <c r="H38" s="129"/>
      <c r="I38" s="129"/>
      <c r="J38" s="113" t="s">
        <v>680</v>
      </c>
      <c r="K38" s="114"/>
      <c r="L38" s="114"/>
      <c r="M38" s="114"/>
      <c r="N38" s="114"/>
      <c r="O38" s="114"/>
      <c r="P38" s="115" t="s">
        <v>851</v>
      </c>
      <c r="Q38" s="115"/>
      <c r="R38" s="115"/>
      <c r="S38" s="115"/>
      <c r="T38" s="115"/>
      <c r="U38" s="115"/>
      <c r="V38" s="115"/>
      <c r="W38" s="115"/>
      <c r="X38" s="115"/>
      <c r="Y38" s="116">
        <v>0.2</v>
      </c>
      <c r="Z38" s="117"/>
      <c r="AA38" s="117"/>
      <c r="AB38" s="118"/>
      <c r="AC38" s="928" t="s">
        <v>72</v>
      </c>
      <c r="AD38" s="928"/>
      <c r="AE38" s="928"/>
      <c r="AF38" s="928"/>
      <c r="AG38" s="928"/>
      <c r="AH38" s="101" t="s">
        <v>680</v>
      </c>
      <c r="AI38" s="102"/>
      <c r="AJ38" s="102"/>
      <c r="AK38" s="102"/>
      <c r="AL38" s="103" t="s">
        <v>680</v>
      </c>
      <c r="AM38" s="104"/>
      <c r="AN38" s="104"/>
      <c r="AO38" s="105"/>
      <c r="AP38" s="106"/>
      <c r="AQ38" s="106"/>
      <c r="AR38" s="106"/>
      <c r="AS38" s="106"/>
      <c r="AT38" s="106"/>
      <c r="AU38" s="106"/>
      <c r="AV38" s="106"/>
      <c r="AW38" s="106"/>
      <c r="AX38" s="106"/>
      <c r="AY38">
        <f>COUNTA($C$38)</f>
        <v>1</v>
      </c>
    </row>
    <row r="39" spans="1:51" ht="50.1" customHeight="1" x14ac:dyDescent="0.15">
      <c r="A39" s="927">
        <v>3</v>
      </c>
      <c r="B39" s="927">
        <v>1</v>
      </c>
      <c r="C39" s="129" t="s">
        <v>749</v>
      </c>
      <c r="D39" s="129"/>
      <c r="E39" s="129"/>
      <c r="F39" s="129"/>
      <c r="G39" s="129"/>
      <c r="H39" s="129"/>
      <c r="I39" s="129"/>
      <c r="J39" s="113" t="s">
        <v>680</v>
      </c>
      <c r="K39" s="114"/>
      <c r="L39" s="114"/>
      <c r="M39" s="114"/>
      <c r="N39" s="114"/>
      <c r="O39" s="114"/>
      <c r="P39" s="115" t="s">
        <v>851</v>
      </c>
      <c r="Q39" s="115"/>
      <c r="R39" s="115"/>
      <c r="S39" s="115"/>
      <c r="T39" s="115"/>
      <c r="U39" s="115"/>
      <c r="V39" s="115"/>
      <c r="W39" s="115"/>
      <c r="X39" s="115"/>
      <c r="Y39" s="116">
        <v>0.2</v>
      </c>
      <c r="Z39" s="117"/>
      <c r="AA39" s="117"/>
      <c r="AB39" s="118"/>
      <c r="AC39" s="928" t="s">
        <v>72</v>
      </c>
      <c r="AD39" s="928"/>
      <c r="AE39" s="928"/>
      <c r="AF39" s="928"/>
      <c r="AG39" s="928"/>
      <c r="AH39" s="101" t="s">
        <v>680</v>
      </c>
      <c r="AI39" s="102"/>
      <c r="AJ39" s="102"/>
      <c r="AK39" s="102"/>
      <c r="AL39" s="103" t="s">
        <v>680</v>
      </c>
      <c r="AM39" s="104"/>
      <c r="AN39" s="104"/>
      <c r="AO39" s="105"/>
      <c r="AP39" s="106"/>
      <c r="AQ39" s="106"/>
      <c r="AR39" s="106"/>
      <c r="AS39" s="106"/>
      <c r="AT39" s="106"/>
      <c r="AU39" s="106"/>
      <c r="AV39" s="106"/>
      <c r="AW39" s="106"/>
      <c r="AX39" s="106"/>
      <c r="AY39">
        <f>COUNTA($C$39)</f>
        <v>1</v>
      </c>
    </row>
    <row r="40" spans="1:51" ht="50.1" customHeight="1" x14ac:dyDescent="0.15">
      <c r="A40" s="927">
        <v>4</v>
      </c>
      <c r="B40" s="927">
        <v>1</v>
      </c>
      <c r="C40" s="129" t="s">
        <v>847</v>
      </c>
      <c r="D40" s="129"/>
      <c r="E40" s="129"/>
      <c r="F40" s="129"/>
      <c r="G40" s="129"/>
      <c r="H40" s="129"/>
      <c r="I40" s="129"/>
      <c r="J40" s="113" t="s">
        <v>680</v>
      </c>
      <c r="K40" s="114"/>
      <c r="L40" s="114"/>
      <c r="M40" s="114"/>
      <c r="N40" s="114"/>
      <c r="O40" s="114"/>
      <c r="P40" s="115" t="s">
        <v>851</v>
      </c>
      <c r="Q40" s="115"/>
      <c r="R40" s="115"/>
      <c r="S40" s="115"/>
      <c r="T40" s="115"/>
      <c r="U40" s="115"/>
      <c r="V40" s="115"/>
      <c r="W40" s="115"/>
      <c r="X40" s="115"/>
      <c r="Y40" s="116">
        <v>0.1</v>
      </c>
      <c r="Z40" s="117"/>
      <c r="AA40" s="117"/>
      <c r="AB40" s="118"/>
      <c r="AC40" s="928" t="s">
        <v>72</v>
      </c>
      <c r="AD40" s="928"/>
      <c r="AE40" s="928"/>
      <c r="AF40" s="928"/>
      <c r="AG40" s="928"/>
      <c r="AH40" s="101" t="s">
        <v>680</v>
      </c>
      <c r="AI40" s="102"/>
      <c r="AJ40" s="102"/>
      <c r="AK40" s="102"/>
      <c r="AL40" s="103" t="s">
        <v>680</v>
      </c>
      <c r="AM40" s="104"/>
      <c r="AN40" s="104"/>
      <c r="AO40" s="105"/>
      <c r="AP40" s="106"/>
      <c r="AQ40" s="106"/>
      <c r="AR40" s="106"/>
      <c r="AS40" s="106"/>
      <c r="AT40" s="106"/>
      <c r="AU40" s="106"/>
      <c r="AV40" s="106"/>
      <c r="AW40" s="106"/>
      <c r="AX40" s="106"/>
      <c r="AY40">
        <f>COUNTA($C$40)</f>
        <v>1</v>
      </c>
    </row>
    <row r="41" spans="1:51" ht="50.1" customHeight="1" x14ac:dyDescent="0.15">
      <c r="A41" s="927">
        <v>5</v>
      </c>
      <c r="B41" s="927">
        <v>1</v>
      </c>
      <c r="C41" s="129" t="s">
        <v>757</v>
      </c>
      <c r="D41" s="129"/>
      <c r="E41" s="129"/>
      <c r="F41" s="129"/>
      <c r="G41" s="129"/>
      <c r="H41" s="129"/>
      <c r="I41" s="129"/>
      <c r="J41" s="113" t="s">
        <v>680</v>
      </c>
      <c r="K41" s="114"/>
      <c r="L41" s="114"/>
      <c r="M41" s="114"/>
      <c r="N41" s="114"/>
      <c r="O41" s="114"/>
      <c r="P41" s="115" t="s">
        <v>851</v>
      </c>
      <c r="Q41" s="115"/>
      <c r="R41" s="115"/>
      <c r="S41" s="115"/>
      <c r="T41" s="115"/>
      <c r="U41" s="115"/>
      <c r="V41" s="115"/>
      <c r="W41" s="115"/>
      <c r="X41" s="115"/>
      <c r="Y41" s="116">
        <v>0.1</v>
      </c>
      <c r="Z41" s="117"/>
      <c r="AA41" s="117"/>
      <c r="AB41" s="118"/>
      <c r="AC41" s="928" t="s">
        <v>72</v>
      </c>
      <c r="AD41" s="928"/>
      <c r="AE41" s="928"/>
      <c r="AF41" s="928"/>
      <c r="AG41" s="928"/>
      <c r="AH41" s="101" t="s">
        <v>680</v>
      </c>
      <c r="AI41" s="102"/>
      <c r="AJ41" s="102"/>
      <c r="AK41" s="102"/>
      <c r="AL41" s="103" t="s">
        <v>680</v>
      </c>
      <c r="AM41" s="104"/>
      <c r="AN41" s="104"/>
      <c r="AO41" s="105"/>
      <c r="AP41" s="106"/>
      <c r="AQ41" s="106"/>
      <c r="AR41" s="106"/>
      <c r="AS41" s="106"/>
      <c r="AT41" s="106"/>
      <c r="AU41" s="106"/>
      <c r="AV41" s="106"/>
      <c r="AW41" s="106"/>
      <c r="AX41" s="106"/>
      <c r="AY41">
        <f>COUNTA($C$41)</f>
        <v>1</v>
      </c>
    </row>
    <row r="42" spans="1:51" ht="50.1" customHeight="1" x14ac:dyDescent="0.15">
      <c r="A42" s="927">
        <v>6</v>
      </c>
      <c r="B42" s="927">
        <v>1</v>
      </c>
      <c r="C42" s="129" t="s">
        <v>848</v>
      </c>
      <c r="D42" s="129"/>
      <c r="E42" s="129"/>
      <c r="F42" s="129"/>
      <c r="G42" s="129"/>
      <c r="H42" s="129"/>
      <c r="I42" s="129"/>
      <c r="J42" s="113" t="s">
        <v>680</v>
      </c>
      <c r="K42" s="114"/>
      <c r="L42" s="114"/>
      <c r="M42" s="114"/>
      <c r="N42" s="114"/>
      <c r="O42" s="114"/>
      <c r="P42" s="115" t="s">
        <v>851</v>
      </c>
      <c r="Q42" s="115"/>
      <c r="R42" s="115"/>
      <c r="S42" s="115"/>
      <c r="T42" s="115"/>
      <c r="U42" s="115"/>
      <c r="V42" s="115"/>
      <c r="W42" s="115"/>
      <c r="X42" s="115"/>
      <c r="Y42" s="116">
        <v>0.1</v>
      </c>
      <c r="Z42" s="117"/>
      <c r="AA42" s="117"/>
      <c r="AB42" s="118"/>
      <c r="AC42" s="928" t="s">
        <v>72</v>
      </c>
      <c r="AD42" s="928"/>
      <c r="AE42" s="928"/>
      <c r="AF42" s="928"/>
      <c r="AG42" s="928"/>
      <c r="AH42" s="101" t="s">
        <v>680</v>
      </c>
      <c r="AI42" s="102"/>
      <c r="AJ42" s="102"/>
      <c r="AK42" s="102"/>
      <c r="AL42" s="103" t="s">
        <v>680</v>
      </c>
      <c r="AM42" s="104"/>
      <c r="AN42" s="104"/>
      <c r="AO42" s="105"/>
      <c r="AP42" s="106"/>
      <c r="AQ42" s="106"/>
      <c r="AR42" s="106"/>
      <c r="AS42" s="106"/>
      <c r="AT42" s="106"/>
      <c r="AU42" s="106"/>
      <c r="AV42" s="106"/>
      <c r="AW42" s="106"/>
      <c r="AX42" s="106"/>
      <c r="AY42">
        <f>COUNTA($C$42)</f>
        <v>1</v>
      </c>
    </row>
    <row r="43" spans="1:51" ht="50.1" customHeight="1" x14ac:dyDescent="0.15">
      <c r="A43" s="927">
        <v>7</v>
      </c>
      <c r="B43" s="927">
        <v>1</v>
      </c>
      <c r="C43" s="129" t="s">
        <v>750</v>
      </c>
      <c r="D43" s="129"/>
      <c r="E43" s="129"/>
      <c r="F43" s="129"/>
      <c r="G43" s="129"/>
      <c r="H43" s="129"/>
      <c r="I43" s="129"/>
      <c r="J43" s="113" t="s">
        <v>680</v>
      </c>
      <c r="K43" s="114"/>
      <c r="L43" s="114"/>
      <c r="M43" s="114"/>
      <c r="N43" s="114"/>
      <c r="O43" s="114"/>
      <c r="P43" s="115" t="s">
        <v>851</v>
      </c>
      <c r="Q43" s="115"/>
      <c r="R43" s="115"/>
      <c r="S43" s="115"/>
      <c r="T43" s="115"/>
      <c r="U43" s="115"/>
      <c r="V43" s="115"/>
      <c r="W43" s="115"/>
      <c r="X43" s="115"/>
      <c r="Y43" s="116">
        <v>0.12</v>
      </c>
      <c r="Z43" s="117"/>
      <c r="AA43" s="117"/>
      <c r="AB43" s="118"/>
      <c r="AC43" s="928" t="s">
        <v>72</v>
      </c>
      <c r="AD43" s="928"/>
      <c r="AE43" s="928"/>
      <c r="AF43" s="928"/>
      <c r="AG43" s="928"/>
      <c r="AH43" s="101" t="s">
        <v>680</v>
      </c>
      <c r="AI43" s="102"/>
      <c r="AJ43" s="102"/>
      <c r="AK43" s="102"/>
      <c r="AL43" s="103" t="s">
        <v>680</v>
      </c>
      <c r="AM43" s="104"/>
      <c r="AN43" s="104"/>
      <c r="AO43" s="105"/>
      <c r="AP43" s="106"/>
      <c r="AQ43" s="106"/>
      <c r="AR43" s="106"/>
      <c r="AS43" s="106"/>
      <c r="AT43" s="106"/>
      <c r="AU43" s="106"/>
      <c r="AV43" s="106"/>
      <c r="AW43" s="106"/>
      <c r="AX43" s="106"/>
      <c r="AY43">
        <f>COUNTA($C$43)</f>
        <v>1</v>
      </c>
    </row>
    <row r="44" spans="1:51" ht="50.1" customHeight="1" x14ac:dyDescent="0.15">
      <c r="A44" s="927">
        <v>8</v>
      </c>
      <c r="B44" s="927">
        <v>1</v>
      </c>
      <c r="C44" s="129" t="s">
        <v>849</v>
      </c>
      <c r="D44" s="129"/>
      <c r="E44" s="129"/>
      <c r="F44" s="129"/>
      <c r="G44" s="129"/>
      <c r="H44" s="129"/>
      <c r="I44" s="129"/>
      <c r="J44" s="113" t="s">
        <v>680</v>
      </c>
      <c r="K44" s="114"/>
      <c r="L44" s="114"/>
      <c r="M44" s="114"/>
      <c r="N44" s="114"/>
      <c r="O44" s="114"/>
      <c r="P44" s="115" t="s">
        <v>851</v>
      </c>
      <c r="Q44" s="115"/>
      <c r="R44" s="115"/>
      <c r="S44" s="115"/>
      <c r="T44" s="115"/>
      <c r="U44" s="115"/>
      <c r="V44" s="115"/>
      <c r="W44" s="115"/>
      <c r="X44" s="115"/>
      <c r="Y44" s="116">
        <v>0.12</v>
      </c>
      <c r="Z44" s="117"/>
      <c r="AA44" s="117"/>
      <c r="AB44" s="118"/>
      <c r="AC44" s="928" t="s">
        <v>72</v>
      </c>
      <c r="AD44" s="928"/>
      <c r="AE44" s="928"/>
      <c r="AF44" s="928"/>
      <c r="AG44" s="928"/>
      <c r="AH44" s="101" t="s">
        <v>680</v>
      </c>
      <c r="AI44" s="102"/>
      <c r="AJ44" s="102"/>
      <c r="AK44" s="102"/>
      <c r="AL44" s="103" t="s">
        <v>680</v>
      </c>
      <c r="AM44" s="104"/>
      <c r="AN44" s="104"/>
      <c r="AO44" s="105"/>
      <c r="AP44" s="106"/>
      <c r="AQ44" s="106"/>
      <c r="AR44" s="106"/>
      <c r="AS44" s="106"/>
      <c r="AT44" s="106"/>
      <c r="AU44" s="106"/>
      <c r="AV44" s="106"/>
      <c r="AW44" s="106"/>
      <c r="AX44" s="106"/>
      <c r="AY44">
        <f>COUNTA($C$44)</f>
        <v>1</v>
      </c>
    </row>
    <row r="45" spans="1:51" ht="50.1" customHeight="1" x14ac:dyDescent="0.15">
      <c r="A45" s="927">
        <v>9</v>
      </c>
      <c r="B45" s="927">
        <v>1</v>
      </c>
      <c r="C45" s="129" t="s">
        <v>756</v>
      </c>
      <c r="D45" s="129"/>
      <c r="E45" s="129"/>
      <c r="F45" s="129"/>
      <c r="G45" s="129"/>
      <c r="H45" s="129"/>
      <c r="I45" s="129"/>
      <c r="J45" s="113" t="s">
        <v>680</v>
      </c>
      <c r="K45" s="114"/>
      <c r="L45" s="114"/>
      <c r="M45" s="114"/>
      <c r="N45" s="114"/>
      <c r="O45" s="114"/>
      <c r="P45" s="115" t="s">
        <v>851</v>
      </c>
      <c r="Q45" s="115"/>
      <c r="R45" s="115"/>
      <c r="S45" s="115"/>
      <c r="T45" s="115"/>
      <c r="U45" s="115"/>
      <c r="V45" s="115"/>
      <c r="W45" s="115"/>
      <c r="X45" s="115"/>
      <c r="Y45" s="116">
        <v>0.12</v>
      </c>
      <c r="Z45" s="117"/>
      <c r="AA45" s="117"/>
      <c r="AB45" s="118"/>
      <c r="AC45" s="928" t="s">
        <v>72</v>
      </c>
      <c r="AD45" s="928"/>
      <c r="AE45" s="928"/>
      <c r="AF45" s="928"/>
      <c r="AG45" s="928"/>
      <c r="AH45" s="101" t="s">
        <v>680</v>
      </c>
      <c r="AI45" s="102"/>
      <c r="AJ45" s="102"/>
      <c r="AK45" s="102"/>
      <c r="AL45" s="103" t="s">
        <v>680</v>
      </c>
      <c r="AM45" s="104"/>
      <c r="AN45" s="104"/>
      <c r="AO45" s="105"/>
      <c r="AP45" s="106"/>
      <c r="AQ45" s="106"/>
      <c r="AR45" s="106"/>
      <c r="AS45" s="106"/>
      <c r="AT45" s="106"/>
      <c r="AU45" s="106"/>
      <c r="AV45" s="106"/>
      <c r="AW45" s="106"/>
      <c r="AX45" s="106"/>
      <c r="AY45">
        <f>COUNTA($C$45)</f>
        <v>1</v>
      </c>
    </row>
    <row r="46" spans="1:51" ht="50.1" customHeight="1" x14ac:dyDescent="0.15">
      <c r="A46" s="927">
        <v>10</v>
      </c>
      <c r="B46" s="927">
        <v>1</v>
      </c>
      <c r="C46" s="129" t="s">
        <v>850</v>
      </c>
      <c r="D46" s="129"/>
      <c r="E46" s="129"/>
      <c r="F46" s="129"/>
      <c r="G46" s="129"/>
      <c r="H46" s="129"/>
      <c r="I46" s="129"/>
      <c r="J46" s="113" t="s">
        <v>680</v>
      </c>
      <c r="K46" s="114"/>
      <c r="L46" s="114"/>
      <c r="M46" s="114"/>
      <c r="N46" s="114"/>
      <c r="O46" s="114"/>
      <c r="P46" s="115" t="s">
        <v>851</v>
      </c>
      <c r="Q46" s="115"/>
      <c r="R46" s="115"/>
      <c r="S46" s="115"/>
      <c r="T46" s="115"/>
      <c r="U46" s="115"/>
      <c r="V46" s="115"/>
      <c r="W46" s="115"/>
      <c r="X46" s="115"/>
      <c r="Y46" s="116">
        <v>0.12</v>
      </c>
      <c r="Z46" s="117"/>
      <c r="AA46" s="117"/>
      <c r="AB46" s="118"/>
      <c r="AC46" s="928" t="s">
        <v>72</v>
      </c>
      <c r="AD46" s="928"/>
      <c r="AE46" s="928"/>
      <c r="AF46" s="928"/>
      <c r="AG46" s="928"/>
      <c r="AH46" s="101" t="s">
        <v>680</v>
      </c>
      <c r="AI46" s="102"/>
      <c r="AJ46" s="102"/>
      <c r="AK46" s="102"/>
      <c r="AL46" s="103" t="s">
        <v>680</v>
      </c>
      <c r="AM46" s="104"/>
      <c r="AN46" s="104"/>
      <c r="AO46" s="105"/>
      <c r="AP46" s="106"/>
      <c r="AQ46" s="106"/>
      <c r="AR46" s="106"/>
      <c r="AS46" s="106"/>
      <c r="AT46" s="106"/>
      <c r="AU46" s="106"/>
      <c r="AV46" s="106"/>
      <c r="AW46" s="106"/>
      <c r="AX46" s="106"/>
      <c r="AY46">
        <f>COUNTA($C$46)</f>
        <v>1</v>
      </c>
    </row>
    <row r="47" spans="1:51" ht="26.25" hidden="1" customHeight="1" x14ac:dyDescent="0.15">
      <c r="A47" s="927">
        <v>11</v>
      </c>
      <c r="B47" s="927">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28"/>
      <c r="AD47" s="928"/>
      <c r="AE47" s="928"/>
      <c r="AF47" s="928"/>
      <c r="AG47" s="928"/>
      <c r="AH47" s="101"/>
      <c r="AI47" s="102"/>
      <c r="AJ47" s="102"/>
      <c r="AK47" s="102"/>
      <c r="AL47" s="103"/>
      <c r="AM47" s="104"/>
      <c r="AN47" s="104"/>
      <c r="AO47" s="105"/>
      <c r="AP47" s="106"/>
      <c r="AQ47" s="106"/>
      <c r="AR47" s="106"/>
      <c r="AS47" s="106"/>
      <c r="AT47" s="106"/>
      <c r="AU47" s="106"/>
      <c r="AV47" s="106"/>
      <c r="AW47" s="106"/>
      <c r="AX47" s="106"/>
      <c r="AY47">
        <f>COUNTA($C$47)</f>
        <v>0</v>
      </c>
    </row>
    <row r="48" spans="1:51" ht="26.25" hidden="1" customHeight="1" x14ac:dyDescent="0.15">
      <c r="A48" s="927">
        <v>12</v>
      </c>
      <c r="B48" s="927">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28"/>
      <c r="AD48" s="928"/>
      <c r="AE48" s="928"/>
      <c r="AF48" s="928"/>
      <c r="AG48" s="928"/>
      <c r="AH48" s="101"/>
      <c r="AI48" s="102"/>
      <c r="AJ48" s="102"/>
      <c r="AK48" s="102"/>
      <c r="AL48" s="103"/>
      <c r="AM48" s="104"/>
      <c r="AN48" s="104"/>
      <c r="AO48" s="105"/>
      <c r="AP48" s="106"/>
      <c r="AQ48" s="106"/>
      <c r="AR48" s="106"/>
      <c r="AS48" s="106"/>
      <c r="AT48" s="106"/>
      <c r="AU48" s="106"/>
      <c r="AV48" s="106"/>
      <c r="AW48" s="106"/>
      <c r="AX48" s="106"/>
      <c r="AY48">
        <f>COUNTA($C$48)</f>
        <v>0</v>
      </c>
    </row>
    <row r="49" spans="1:51" ht="26.25" hidden="1" customHeight="1" x14ac:dyDescent="0.15">
      <c r="A49" s="927">
        <v>13</v>
      </c>
      <c r="B49" s="927">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28"/>
      <c r="AD49" s="928"/>
      <c r="AE49" s="928"/>
      <c r="AF49" s="928"/>
      <c r="AG49" s="928"/>
      <c r="AH49" s="101"/>
      <c r="AI49" s="102"/>
      <c r="AJ49" s="102"/>
      <c r="AK49" s="102"/>
      <c r="AL49" s="103"/>
      <c r="AM49" s="104"/>
      <c r="AN49" s="104"/>
      <c r="AO49" s="105"/>
      <c r="AP49" s="106"/>
      <c r="AQ49" s="106"/>
      <c r="AR49" s="106"/>
      <c r="AS49" s="106"/>
      <c r="AT49" s="106"/>
      <c r="AU49" s="106"/>
      <c r="AV49" s="106"/>
      <c r="AW49" s="106"/>
      <c r="AX49" s="106"/>
      <c r="AY49">
        <f>COUNTA($C$49)</f>
        <v>0</v>
      </c>
    </row>
    <row r="50" spans="1:51" ht="26.25" hidden="1" customHeight="1" x14ac:dyDescent="0.15">
      <c r="A50" s="927">
        <v>14</v>
      </c>
      <c r="B50" s="927">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28"/>
      <c r="AD50" s="928"/>
      <c r="AE50" s="928"/>
      <c r="AF50" s="928"/>
      <c r="AG50" s="928"/>
      <c r="AH50" s="101"/>
      <c r="AI50" s="102"/>
      <c r="AJ50" s="102"/>
      <c r="AK50" s="102"/>
      <c r="AL50" s="103"/>
      <c r="AM50" s="104"/>
      <c r="AN50" s="104"/>
      <c r="AO50" s="105"/>
      <c r="AP50" s="106"/>
      <c r="AQ50" s="106"/>
      <c r="AR50" s="106"/>
      <c r="AS50" s="106"/>
      <c r="AT50" s="106"/>
      <c r="AU50" s="106"/>
      <c r="AV50" s="106"/>
      <c r="AW50" s="106"/>
      <c r="AX50" s="106"/>
      <c r="AY50">
        <f>COUNTA($C$50)</f>
        <v>0</v>
      </c>
    </row>
    <row r="51" spans="1:51" ht="26.25" hidden="1" customHeight="1" x14ac:dyDescent="0.15">
      <c r="A51" s="927">
        <v>15</v>
      </c>
      <c r="B51" s="927">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28"/>
      <c r="AD51" s="928"/>
      <c r="AE51" s="928"/>
      <c r="AF51" s="928"/>
      <c r="AG51" s="928"/>
      <c r="AH51" s="101"/>
      <c r="AI51" s="102"/>
      <c r="AJ51" s="102"/>
      <c r="AK51" s="102"/>
      <c r="AL51" s="103"/>
      <c r="AM51" s="104"/>
      <c r="AN51" s="104"/>
      <c r="AO51" s="105"/>
      <c r="AP51" s="106"/>
      <c r="AQ51" s="106"/>
      <c r="AR51" s="106"/>
      <c r="AS51" s="106"/>
      <c r="AT51" s="106"/>
      <c r="AU51" s="106"/>
      <c r="AV51" s="106"/>
      <c r="AW51" s="106"/>
      <c r="AX51" s="106"/>
      <c r="AY51">
        <f>COUNTA($C$51)</f>
        <v>0</v>
      </c>
    </row>
    <row r="52" spans="1:51" ht="26.25" hidden="1" customHeight="1" x14ac:dyDescent="0.15">
      <c r="A52" s="927">
        <v>16</v>
      </c>
      <c r="B52" s="927">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28"/>
      <c r="AD52" s="928"/>
      <c r="AE52" s="928"/>
      <c r="AF52" s="928"/>
      <c r="AG52" s="928"/>
      <c r="AH52" s="101"/>
      <c r="AI52" s="102"/>
      <c r="AJ52" s="102"/>
      <c r="AK52" s="102"/>
      <c r="AL52" s="103"/>
      <c r="AM52" s="104"/>
      <c r="AN52" s="104"/>
      <c r="AO52" s="105"/>
      <c r="AP52" s="106"/>
      <c r="AQ52" s="106"/>
      <c r="AR52" s="106"/>
      <c r="AS52" s="106"/>
      <c r="AT52" s="106"/>
      <c r="AU52" s="106"/>
      <c r="AV52" s="106"/>
      <c r="AW52" s="106"/>
      <c r="AX52" s="106"/>
      <c r="AY52">
        <f>COUNTA($C$52)</f>
        <v>0</v>
      </c>
    </row>
    <row r="53" spans="1:51" ht="26.25" hidden="1" customHeight="1" x14ac:dyDescent="0.15">
      <c r="A53" s="927">
        <v>17</v>
      </c>
      <c r="B53" s="927">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28"/>
      <c r="AD53" s="928"/>
      <c r="AE53" s="928"/>
      <c r="AF53" s="928"/>
      <c r="AG53" s="928"/>
      <c r="AH53" s="101"/>
      <c r="AI53" s="102"/>
      <c r="AJ53" s="102"/>
      <c r="AK53" s="102"/>
      <c r="AL53" s="103"/>
      <c r="AM53" s="104"/>
      <c r="AN53" s="104"/>
      <c r="AO53" s="105"/>
      <c r="AP53" s="106"/>
      <c r="AQ53" s="106"/>
      <c r="AR53" s="106"/>
      <c r="AS53" s="106"/>
      <c r="AT53" s="106"/>
      <c r="AU53" s="106"/>
      <c r="AV53" s="106"/>
      <c r="AW53" s="106"/>
      <c r="AX53" s="106"/>
      <c r="AY53">
        <f>COUNTA($C$53)</f>
        <v>0</v>
      </c>
    </row>
    <row r="54" spans="1:51" ht="26.25" hidden="1" customHeight="1" x14ac:dyDescent="0.15">
      <c r="A54" s="927">
        <v>18</v>
      </c>
      <c r="B54" s="927">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28"/>
      <c r="AD54" s="928"/>
      <c r="AE54" s="928"/>
      <c r="AF54" s="928"/>
      <c r="AG54" s="928"/>
      <c r="AH54" s="101"/>
      <c r="AI54" s="102"/>
      <c r="AJ54" s="102"/>
      <c r="AK54" s="102"/>
      <c r="AL54" s="103"/>
      <c r="AM54" s="104"/>
      <c r="AN54" s="104"/>
      <c r="AO54" s="105"/>
      <c r="AP54" s="106"/>
      <c r="AQ54" s="106"/>
      <c r="AR54" s="106"/>
      <c r="AS54" s="106"/>
      <c r="AT54" s="106"/>
      <c r="AU54" s="106"/>
      <c r="AV54" s="106"/>
      <c r="AW54" s="106"/>
      <c r="AX54" s="106"/>
      <c r="AY54">
        <f>COUNTA($C$54)</f>
        <v>0</v>
      </c>
    </row>
    <row r="55" spans="1:51" ht="26.25" hidden="1" customHeight="1" x14ac:dyDescent="0.15">
      <c r="A55" s="927">
        <v>19</v>
      </c>
      <c r="B55" s="927">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28"/>
      <c r="AD55" s="928"/>
      <c r="AE55" s="928"/>
      <c r="AF55" s="928"/>
      <c r="AG55" s="928"/>
      <c r="AH55" s="101"/>
      <c r="AI55" s="102"/>
      <c r="AJ55" s="102"/>
      <c r="AK55" s="102"/>
      <c r="AL55" s="103"/>
      <c r="AM55" s="104"/>
      <c r="AN55" s="104"/>
      <c r="AO55" s="105"/>
      <c r="AP55" s="106"/>
      <c r="AQ55" s="106"/>
      <c r="AR55" s="106"/>
      <c r="AS55" s="106"/>
      <c r="AT55" s="106"/>
      <c r="AU55" s="106"/>
      <c r="AV55" s="106"/>
      <c r="AW55" s="106"/>
      <c r="AX55" s="106"/>
      <c r="AY55">
        <f>COUNTA($C$55)</f>
        <v>0</v>
      </c>
    </row>
    <row r="56" spans="1:51" ht="26.25" hidden="1" customHeight="1" x14ac:dyDescent="0.15">
      <c r="A56" s="927">
        <v>20</v>
      </c>
      <c r="B56" s="927">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28"/>
      <c r="AD56" s="928"/>
      <c r="AE56" s="928"/>
      <c r="AF56" s="928"/>
      <c r="AG56" s="928"/>
      <c r="AH56" s="101"/>
      <c r="AI56" s="102"/>
      <c r="AJ56" s="102"/>
      <c r="AK56" s="102"/>
      <c r="AL56" s="103"/>
      <c r="AM56" s="104"/>
      <c r="AN56" s="104"/>
      <c r="AO56" s="105"/>
      <c r="AP56" s="106"/>
      <c r="AQ56" s="106"/>
      <c r="AR56" s="106"/>
      <c r="AS56" s="106"/>
      <c r="AT56" s="106"/>
      <c r="AU56" s="106"/>
      <c r="AV56" s="106"/>
      <c r="AW56" s="106"/>
      <c r="AX56" s="106"/>
      <c r="AY56">
        <f>COUNTA($C$56)</f>
        <v>0</v>
      </c>
    </row>
    <row r="57" spans="1:51" ht="26.25" hidden="1" customHeight="1" x14ac:dyDescent="0.15">
      <c r="A57" s="927">
        <v>21</v>
      </c>
      <c r="B57" s="927">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28"/>
      <c r="AD57" s="928"/>
      <c r="AE57" s="928"/>
      <c r="AF57" s="928"/>
      <c r="AG57" s="928"/>
      <c r="AH57" s="101"/>
      <c r="AI57" s="102"/>
      <c r="AJ57" s="102"/>
      <c r="AK57" s="102"/>
      <c r="AL57" s="103"/>
      <c r="AM57" s="104"/>
      <c r="AN57" s="104"/>
      <c r="AO57" s="105"/>
      <c r="AP57" s="106"/>
      <c r="AQ57" s="106"/>
      <c r="AR57" s="106"/>
      <c r="AS57" s="106"/>
      <c r="AT57" s="106"/>
      <c r="AU57" s="106"/>
      <c r="AV57" s="106"/>
      <c r="AW57" s="106"/>
      <c r="AX57" s="106"/>
      <c r="AY57">
        <f>COUNTA($C$57)</f>
        <v>0</v>
      </c>
    </row>
    <row r="58" spans="1:51" ht="26.25" hidden="1" customHeight="1" x14ac:dyDescent="0.15">
      <c r="A58" s="927">
        <v>22</v>
      </c>
      <c r="B58" s="927">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28"/>
      <c r="AD58" s="928"/>
      <c r="AE58" s="928"/>
      <c r="AF58" s="928"/>
      <c r="AG58" s="928"/>
      <c r="AH58" s="101"/>
      <c r="AI58" s="102"/>
      <c r="AJ58" s="102"/>
      <c r="AK58" s="102"/>
      <c r="AL58" s="103"/>
      <c r="AM58" s="104"/>
      <c r="AN58" s="104"/>
      <c r="AO58" s="105"/>
      <c r="AP58" s="106"/>
      <c r="AQ58" s="106"/>
      <c r="AR58" s="106"/>
      <c r="AS58" s="106"/>
      <c r="AT58" s="106"/>
      <c r="AU58" s="106"/>
      <c r="AV58" s="106"/>
      <c r="AW58" s="106"/>
      <c r="AX58" s="106"/>
      <c r="AY58">
        <f>COUNTA($C$58)</f>
        <v>0</v>
      </c>
    </row>
    <row r="59" spans="1:51" ht="26.25" hidden="1" customHeight="1" x14ac:dyDescent="0.15">
      <c r="A59" s="927">
        <v>23</v>
      </c>
      <c r="B59" s="927">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28"/>
      <c r="AD59" s="928"/>
      <c r="AE59" s="928"/>
      <c r="AF59" s="928"/>
      <c r="AG59" s="928"/>
      <c r="AH59" s="101"/>
      <c r="AI59" s="102"/>
      <c r="AJ59" s="102"/>
      <c r="AK59" s="102"/>
      <c r="AL59" s="103"/>
      <c r="AM59" s="104"/>
      <c r="AN59" s="104"/>
      <c r="AO59" s="105"/>
      <c r="AP59" s="106"/>
      <c r="AQ59" s="106"/>
      <c r="AR59" s="106"/>
      <c r="AS59" s="106"/>
      <c r="AT59" s="106"/>
      <c r="AU59" s="106"/>
      <c r="AV59" s="106"/>
      <c r="AW59" s="106"/>
      <c r="AX59" s="106"/>
      <c r="AY59">
        <f>COUNTA($C$59)</f>
        <v>0</v>
      </c>
    </row>
    <row r="60" spans="1:51" ht="26.25" hidden="1" customHeight="1" x14ac:dyDescent="0.15">
      <c r="A60" s="927">
        <v>24</v>
      </c>
      <c r="B60" s="927">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28"/>
      <c r="AD60" s="928"/>
      <c r="AE60" s="928"/>
      <c r="AF60" s="928"/>
      <c r="AG60" s="928"/>
      <c r="AH60" s="101"/>
      <c r="AI60" s="102"/>
      <c r="AJ60" s="102"/>
      <c r="AK60" s="102"/>
      <c r="AL60" s="103"/>
      <c r="AM60" s="104"/>
      <c r="AN60" s="104"/>
      <c r="AO60" s="105"/>
      <c r="AP60" s="106"/>
      <c r="AQ60" s="106"/>
      <c r="AR60" s="106"/>
      <c r="AS60" s="106"/>
      <c r="AT60" s="106"/>
      <c r="AU60" s="106"/>
      <c r="AV60" s="106"/>
      <c r="AW60" s="106"/>
      <c r="AX60" s="106"/>
      <c r="AY60">
        <f>COUNTA($C$60)</f>
        <v>0</v>
      </c>
    </row>
    <row r="61" spans="1:51" ht="26.25" hidden="1" customHeight="1" x14ac:dyDescent="0.15">
      <c r="A61" s="927">
        <v>25</v>
      </c>
      <c r="B61" s="927">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28"/>
      <c r="AD61" s="928"/>
      <c r="AE61" s="928"/>
      <c r="AF61" s="928"/>
      <c r="AG61" s="928"/>
      <c r="AH61" s="101"/>
      <c r="AI61" s="102"/>
      <c r="AJ61" s="102"/>
      <c r="AK61" s="102"/>
      <c r="AL61" s="103"/>
      <c r="AM61" s="104"/>
      <c r="AN61" s="104"/>
      <c r="AO61" s="105"/>
      <c r="AP61" s="106"/>
      <c r="AQ61" s="106"/>
      <c r="AR61" s="106"/>
      <c r="AS61" s="106"/>
      <c r="AT61" s="106"/>
      <c r="AU61" s="106"/>
      <c r="AV61" s="106"/>
      <c r="AW61" s="106"/>
      <c r="AX61" s="106"/>
      <c r="AY61">
        <f>COUNTA($C$61)</f>
        <v>0</v>
      </c>
    </row>
    <row r="62" spans="1:51" ht="26.25" hidden="1" customHeight="1" x14ac:dyDescent="0.15">
      <c r="A62" s="927">
        <v>26</v>
      </c>
      <c r="B62" s="927">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28"/>
      <c r="AD62" s="928"/>
      <c r="AE62" s="928"/>
      <c r="AF62" s="928"/>
      <c r="AG62" s="928"/>
      <c r="AH62" s="101"/>
      <c r="AI62" s="102"/>
      <c r="AJ62" s="102"/>
      <c r="AK62" s="102"/>
      <c r="AL62" s="103"/>
      <c r="AM62" s="104"/>
      <c r="AN62" s="104"/>
      <c r="AO62" s="105"/>
      <c r="AP62" s="106"/>
      <c r="AQ62" s="106"/>
      <c r="AR62" s="106"/>
      <c r="AS62" s="106"/>
      <c r="AT62" s="106"/>
      <c r="AU62" s="106"/>
      <c r="AV62" s="106"/>
      <c r="AW62" s="106"/>
      <c r="AX62" s="106"/>
      <c r="AY62">
        <f>COUNTA($C$62)</f>
        <v>0</v>
      </c>
    </row>
    <row r="63" spans="1:51" ht="26.25" hidden="1" customHeight="1" x14ac:dyDescent="0.15">
      <c r="A63" s="927">
        <v>27</v>
      </c>
      <c r="B63" s="927">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28"/>
      <c r="AD63" s="928"/>
      <c r="AE63" s="928"/>
      <c r="AF63" s="928"/>
      <c r="AG63" s="928"/>
      <c r="AH63" s="101"/>
      <c r="AI63" s="102"/>
      <c r="AJ63" s="102"/>
      <c r="AK63" s="102"/>
      <c r="AL63" s="103"/>
      <c r="AM63" s="104"/>
      <c r="AN63" s="104"/>
      <c r="AO63" s="105"/>
      <c r="AP63" s="106"/>
      <c r="AQ63" s="106"/>
      <c r="AR63" s="106"/>
      <c r="AS63" s="106"/>
      <c r="AT63" s="106"/>
      <c r="AU63" s="106"/>
      <c r="AV63" s="106"/>
      <c r="AW63" s="106"/>
      <c r="AX63" s="106"/>
      <c r="AY63">
        <f>COUNTA($C$63)</f>
        <v>0</v>
      </c>
    </row>
    <row r="64" spans="1:51" ht="26.25" hidden="1" customHeight="1" x14ac:dyDescent="0.15">
      <c r="A64" s="927">
        <v>28</v>
      </c>
      <c r="B64" s="927">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28"/>
      <c r="AD64" s="928"/>
      <c r="AE64" s="928"/>
      <c r="AF64" s="928"/>
      <c r="AG64" s="928"/>
      <c r="AH64" s="101"/>
      <c r="AI64" s="102"/>
      <c r="AJ64" s="102"/>
      <c r="AK64" s="102"/>
      <c r="AL64" s="103"/>
      <c r="AM64" s="104"/>
      <c r="AN64" s="104"/>
      <c r="AO64" s="105"/>
      <c r="AP64" s="106"/>
      <c r="AQ64" s="106"/>
      <c r="AR64" s="106"/>
      <c r="AS64" s="106"/>
      <c r="AT64" s="106"/>
      <c r="AU64" s="106"/>
      <c r="AV64" s="106"/>
      <c r="AW64" s="106"/>
      <c r="AX64" s="106"/>
      <c r="AY64">
        <f>COUNTA($C$64)</f>
        <v>0</v>
      </c>
    </row>
    <row r="65" spans="1:51" ht="26.25" hidden="1" customHeight="1" x14ac:dyDescent="0.15">
      <c r="A65" s="927">
        <v>29</v>
      </c>
      <c r="B65" s="927">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28"/>
      <c r="AD65" s="928"/>
      <c r="AE65" s="928"/>
      <c r="AF65" s="928"/>
      <c r="AG65" s="928"/>
      <c r="AH65" s="101"/>
      <c r="AI65" s="102"/>
      <c r="AJ65" s="102"/>
      <c r="AK65" s="102"/>
      <c r="AL65" s="103"/>
      <c r="AM65" s="104"/>
      <c r="AN65" s="104"/>
      <c r="AO65" s="105"/>
      <c r="AP65" s="106"/>
      <c r="AQ65" s="106"/>
      <c r="AR65" s="106"/>
      <c r="AS65" s="106"/>
      <c r="AT65" s="106"/>
      <c r="AU65" s="106"/>
      <c r="AV65" s="106"/>
      <c r="AW65" s="106"/>
      <c r="AX65" s="106"/>
      <c r="AY65">
        <f>COUNTA($C$65)</f>
        <v>0</v>
      </c>
    </row>
    <row r="66" spans="1:51" ht="26.25" hidden="1" customHeight="1" x14ac:dyDescent="0.15">
      <c r="A66" s="927">
        <v>30</v>
      </c>
      <c r="B66" s="927">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28"/>
      <c r="AD66" s="928"/>
      <c r="AE66" s="928"/>
      <c r="AF66" s="928"/>
      <c r="AG66" s="928"/>
      <c r="AH66" s="101"/>
      <c r="AI66" s="102"/>
      <c r="AJ66" s="102"/>
      <c r="AK66" s="102"/>
      <c r="AL66" s="103"/>
      <c r="AM66" s="104"/>
      <c r="AN66" s="104"/>
      <c r="AO66" s="105"/>
      <c r="AP66" s="106"/>
      <c r="AQ66" s="106"/>
      <c r="AR66" s="106"/>
      <c r="AS66" s="106"/>
      <c r="AT66" s="106"/>
      <c r="AU66" s="106"/>
      <c r="AV66" s="106"/>
      <c r="AW66" s="106"/>
      <c r="AX66" s="106"/>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134"/>
      <c r="B69" s="134"/>
      <c r="C69" s="134" t="s">
        <v>24</v>
      </c>
      <c r="D69" s="134"/>
      <c r="E69" s="134"/>
      <c r="F69" s="134"/>
      <c r="G69" s="134"/>
      <c r="H69" s="134"/>
      <c r="I69" s="134"/>
      <c r="J69" s="929" t="s">
        <v>267</v>
      </c>
      <c r="K69" s="930"/>
      <c r="L69" s="930"/>
      <c r="M69" s="930"/>
      <c r="N69" s="930"/>
      <c r="O69" s="930"/>
      <c r="P69" s="136" t="s">
        <v>25</v>
      </c>
      <c r="Q69" s="136"/>
      <c r="R69" s="136"/>
      <c r="S69" s="136"/>
      <c r="T69" s="136"/>
      <c r="U69" s="136"/>
      <c r="V69" s="136"/>
      <c r="W69" s="136"/>
      <c r="X69" s="136"/>
      <c r="Y69" s="137" t="s">
        <v>307</v>
      </c>
      <c r="Z69" s="138"/>
      <c r="AA69" s="138"/>
      <c r="AB69" s="138"/>
      <c r="AC69" s="929" t="s">
        <v>299</v>
      </c>
      <c r="AD69" s="929"/>
      <c r="AE69" s="929"/>
      <c r="AF69" s="929"/>
      <c r="AG69" s="929"/>
      <c r="AH69" s="137" t="s">
        <v>230</v>
      </c>
      <c r="AI69" s="134"/>
      <c r="AJ69" s="134"/>
      <c r="AK69" s="134"/>
      <c r="AL69" s="134" t="s">
        <v>19</v>
      </c>
      <c r="AM69" s="134"/>
      <c r="AN69" s="134"/>
      <c r="AO69" s="139"/>
      <c r="AP69" s="931" t="s">
        <v>268</v>
      </c>
      <c r="AQ69" s="931"/>
      <c r="AR69" s="931"/>
      <c r="AS69" s="931"/>
      <c r="AT69" s="931"/>
      <c r="AU69" s="931"/>
      <c r="AV69" s="931"/>
      <c r="AW69" s="931"/>
      <c r="AX69" s="931"/>
      <c r="AY69" s="34">
        <f>$AY$67</f>
        <v>0</v>
      </c>
    </row>
    <row r="70" spans="1:51" ht="26.25" hidden="1" customHeight="1" x14ac:dyDescent="0.15">
      <c r="A70" s="927">
        <v>1</v>
      </c>
      <c r="B70" s="927">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28"/>
      <c r="AD70" s="928"/>
      <c r="AE70" s="928"/>
      <c r="AF70" s="928"/>
      <c r="AG70" s="928"/>
      <c r="AH70" s="101"/>
      <c r="AI70" s="102"/>
      <c r="AJ70" s="102"/>
      <c r="AK70" s="102"/>
      <c r="AL70" s="103"/>
      <c r="AM70" s="104"/>
      <c r="AN70" s="104"/>
      <c r="AO70" s="105"/>
      <c r="AP70" s="106"/>
      <c r="AQ70" s="106"/>
      <c r="AR70" s="106"/>
      <c r="AS70" s="106"/>
      <c r="AT70" s="106"/>
      <c r="AU70" s="106"/>
      <c r="AV70" s="106"/>
      <c r="AW70" s="106"/>
      <c r="AX70" s="106"/>
      <c r="AY70" s="34">
        <f>$AY$67</f>
        <v>0</v>
      </c>
    </row>
    <row r="71" spans="1:51" ht="26.25" hidden="1" customHeight="1" x14ac:dyDescent="0.15">
      <c r="A71" s="927">
        <v>2</v>
      </c>
      <c r="B71" s="927">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28"/>
      <c r="AD71" s="928"/>
      <c r="AE71" s="928"/>
      <c r="AF71" s="928"/>
      <c r="AG71" s="928"/>
      <c r="AH71" s="101"/>
      <c r="AI71" s="102"/>
      <c r="AJ71" s="102"/>
      <c r="AK71" s="102"/>
      <c r="AL71" s="103"/>
      <c r="AM71" s="104"/>
      <c r="AN71" s="104"/>
      <c r="AO71" s="105"/>
      <c r="AP71" s="106"/>
      <c r="AQ71" s="106"/>
      <c r="AR71" s="106"/>
      <c r="AS71" s="106"/>
      <c r="AT71" s="106"/>
      <c r="AU71" s="106"/>
      <c r="AV71" s="106"/>
      <c r="AW71" s="106"/>
      <c r="AX71" s="106"/>
      <c r="AY71">
        <f>COUNTA($C$71)</f>
        <v>0</v>
      </c>
    </row>
    <row r="72" spans="1:51" ht="26.25" hidden="1" customHeight="1" x14ac:dyDescent="0.15">
      <c r="A72" s="927">
        <v>3</v>
      </c>
      <c r="B72" s="927">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28"/>
      <c r="AD72" s="928"/>
      <c r="AE72" s="928"/>
      <c r="AF72" s="928"/>
      <c r="AG72" s="928"/>
      <c r="AH72" s="101"/>
      <c r="AI72" s="102"/>
      <c r="AJ72" s="102"/>
      <c r="AK72" s="102"/>
      <c r="AL72" s="103"/>
      <c r="AM72" s="104"/>
      <c r="AN72" s="104"/>
      <c r="AO72" s="105"/>
      <c r="AP72" s="106"/>
      <c r="AQ72" s="106"/>
      <c r="AR72" s="106"/>
      <c r="AS72" s="106"/>
      <c r="AT72" s="106"/>
      <c r="AU72" s="106"/>
      <c r="AV72" s="106"/>
      <c r="AW72" s="106"/>
      <c r="AX72" s="106"/>
      <c r="AY72">
        <f>COUNTA($C$72)</f>
        <v>0</v>
      </c>
    </row>
    <row r="73" spans="1:51" ht="26.25" hidden="1" customHeight="1" x14ac:dyDescent="0.15">
      <c r="A73" s="927">
        <v>4</v>
      </c>
      <c r="B73" s="927">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28"/>
      <c r="AD73" s="928"/>
      <c r="AE73" s="928"/>
      <c r="AF73" s="928"/>
      <c r="AG73" s="928"/>
      <c r="AH73" s="101"/>
      <c r="AI73" s="102"/>
      <c r="AJ73" s="102"/>
      <c r="AK73" s="102"/>
      <c r="AL73" s="103"/>
      <c r="AM73" s="104"/>
      <c r="AN73" s="104"/>
      <c r="AO73" s="105"/>
      <c r="AP73" s="106"/>
      <c r="AQ73" s="106"/>
      <c r="AR73" s="106"/>
      <c r="AS73" s="106"/>
      <c r="AT73" s="106"/>
      <c r="AU73" s="106"/>
      <c r="AV73" s="106"/>
      <c r="AW73" s="106"/>
      <c r="AX73" s="106"/>
      <c r="AY73">
        <f>COUNTA($C$73)</f>
        <v>0</v>
      </c>
    </row>
    <row r="74" spans="1:51" ht="26.25" hidden="1" customHeight="1" x14ac:dyDescent="0.15">
      <c r="A74" s="927">
        <v>5</v>
      </c>
      <c r="B74" s="927">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28"/>
      <c r="AD74" s="928"/>
      <c r="AE74" s="928"/>
      <c r="AF74" s="928"/>
      <c r="AG74" s="928"/>
      <c r="AH74" s="101"/>
      <c r="AI74" s="102"/>
      <c r="AJ74" s="102"/>
      <c r="AK74" s="102"/>
      <c r="AL74" s="103"/>
      <c r="AM74" s="104"/>
      <c r="AN74" s="104"/>
      <c r="AO74" s="105"/>
      <c r="AP74" s="106"/>
      <c r="AQ74" s="106"/>
      <c r="AR74" s="106"/>
      <c r="AS74" s="106"/>
      <c r="AT74" s="106"/>
      <c r="AU74" s="106"/>
      <c r="AV74" s="106"/>
      <c r="AW74" s="106"/>
      <c r="AX74" s="106"/>
      <c r="AY74">
        <f>COUNTA($C$74)</f>
        <v>0</v>
      </c>
    </row>
    <row r="75" spans="1:51" ht="26.25" hidden="1" customHeight="1" x14ac:dyDescent="0.15">
      <c r="A75" s="927">
        <v>6</v>
      </c>
      <c r="B75" s="927">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28"/>
      <c r="AD75" s="928"/>
      <c r="AE75" s="928"/>
      <c r="AF75" s="928"/>
      <c r="AG75" s="928"/>
      <c r="AH75" s="101"/>
      <c r="AI75" s="102"/>
      <c r="AJ75" s="102"/>
      <c r="AK75" s="102"/>
      <c r="AL75" s="103"/>
      <c r="AM75" s="104"/>
      <c r="AN75" s="104"/>
      <c r="AO75" s="105"/>
      <c r="AP75" s="106"/>
      <c r="AQ75" s="106"/>
      <c r="AR75" s="106"/>
      <c r="AS75" s="106"/>
      <c r="AT75" s="106"/>
      <c r="AU75" s="106"/>
      <c r="AV75" s="106"/>
      <c r="AW75" s="106"/>
      <c r="AX75" s="106"/>
      <c r="AY75">
        <f>COUNTA($C$75)</f>
        <v>0</v>
      </c>
    </row>
    <row r="76" spans="1:51" ht="26.25" hidden="1" customHeight="1" x14ac:dyDescent="0.15">
      <c r="A76" s="927">
        <v>7</v>
      </c>
      <c r="B76" s="927">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28"/>
      <c r="AD76" s="928"/>
      <c r="AE76" s="928"/>
      <c r="AF76" s="928"/>
      <c r="AG76" s="928"/>
      <c r="AH76" s="101"/>
      <c r="AI76" s="102"/>
      <c r="AJ76" s="102"/>
      <c r="AK76" s="102"/>
      <c r="AL76" s="103"/>
      <c r="AM76" s="104"/>
      <c r="AN76" s="104"/>
      <c r="AO76" s="105"/>
      <c r="AP76" s="106"/>
      <c r="AQ76" s="106"/>
      <c r="AR76" s="106"/>
      <c r="AS76" s="106"/>
      <c r="AT76" s="106"/>
      <c r="AU76" s="106"/>
      <c r="AV76" s="106"/>
      <c r="AW76" s="106"/>
      <c r="AX76" s="106"/>
      <c r="AY76">
        <f>COUNTA($C$76)</f>
        <v>0</v>
      </c>
    </row>
    <row r="77" spans="1:51" ht="26.25" hidden="1" customHeight="1" x14ac:dyDescent="0.15">
      <c r="A77" s="927">
        <v>8</v>
      </c>
      <c r="B77" s="927">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28"/>
      <c r="AD77" s="928"/>
      <c r="AE77" s="928"/>
      <c r="AF77" s="928"/>
      <c r="AG77" s="928"/>
      <c r="AH77" s="101"/>
      <c r="AI77" s="102"/>
      <c r="AJ77" s="102"/>
      <c r="AK77" s="102"/>
      <c r="AL77" s="103"/>
      <c r="AM77" s="104"/>
      <c r="AN77" s="104"/>
      <c r="AO77" s="105"/>
      <c r="AP77" s="106"/>
      <c r="AQ77" s="106"/>
      <c r="AR77" s="106"/>
      <c r="AS77" s="106"/>
      <c r="AT77" s="106"/>
      <c r="AU77" s="106"/>
      <c r="AV77" s="106"/>
      <c r="AW77" s="106"/>
      <c r="AX77" s="106"/>
      <c r="AY77">
        <f>COUNTA($C$77)</f>
        <v>0</v>
      </c>
    </row>
    <row r="78" spans="1:51" ht="26.25" hidden="1" customHeight="1" x14ac:dyDescent="0.15">
      <c r="A78" s="927">
        <v>9</v>
      </c>
      <c r="B78" s="927">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28"/>
      <c r="AD78" s="928"/>
      <c r="AE78" s="928"/>
      <c r="AF78" s="928"/>
      <c r="AG78" s="928"/>
      <c r="AH78" s="101"/>
      <c r="AI78" s="102"/>
      <c r="AJ78" s="102"/>
      <c r="AK78" s="102"/>
      <c r="AL78" s="103"/>
      <c r="AM78" s="104"/>
      <c r="AN78" s="104"/>
      <c r="AO78" s="105"/>
      <c r="AP78" s="106"/>
      <c r="AQ78" s="106"/>
      <c r="AR78" s="106"/>
      <c r="AS78" s="106"/>
      <c r="AT78" s="106"/>
      <c r="AU78" s="106"/>
      <c r="AV78" s="106"/>
      <c r="AW78" s="106"/>
      <c r="AX78" s="106"/>
      <c r="AY78">
        <f>COUNTA($C$78)</f>
        <v>0</v>
      </c>
    </row>
    <row r="79" spans="1:51" ht="26.25" hidden="1" customHeight="1" x14ac:dyDescent="0.15">
      <c r="A79" s="927">
        <v>10</v>
      </c>
      <c r="B79" s="927">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28"/>
      <c r="AD79" s="928"/>
      <c r="AE79" s="928"/>
      <c r="AF79" s="928"/>
      <c r="AG79" s="928"/>
      <c r="AH79" s="101"/>
      <c r="AI79" s="102"/>
      <c r="AJ79" s="102"/>
      <c r="AK79" s="102"/>
      <c r="AL79" s="103"/>
      <c r="AM79" s="104"/>
      <c r="AN79" s="104"/>
      <c r="AO79" s="105"/>
      <c r="AP79" s="106"/>
      <c r="AQ79" s="106"/>
      <c r="AR79" s="106"/>
      <c r="AS79" s="106"/>
      <c r="AT79" s="106"/>
      <c r="AU79" s="106"/>
      <c r="AV79" s="106"/>
      <c r="AW79" s="106"/>
      <c r="AX79" s="106"/>
      <c r="AY79">
        <f>COUNTA($C$79)</f>
        <v>0</v>
      </c>
    </row>
    <row r="80" spans="1:51" ht="26.25" hidden="1" customHeight="1" x14ac:dyDescent="0.15">
      <c r="A80" s="927">
        <v>11</v>
      </c>
      <c r="B80" s="927">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28"/>
      <c r="AD80" s="928"/>
      <c r="AE80" s="928"/>
      <c r="AF80" s="928"/>
      <c r="AG80" s="928"/>
      <c r="AH80" s="101"/>
      <c r="AI80" s="102"/>
      <c r="AJ80" s="102"/>
      <c r="AK80" s="102"/>
      <c r="AL80" s="103"/>
      <c r="AM80" s="104"/>
      <c r="AN80" s="104"/>
      <c r="AO80" s="105"/>
      <c r="AP80" s="106"/>
      <c r="AQ80" s="106"/>
      <c r="AR80" s="106"/>
      <c r="AS80" s="106"/>
      <c r="AT80" s="106"/>
      <c r="AU80" s="106"/>
      <c r="AV80" s="106"/>
      <c r="AW80" s="106"/>
      <c r="AX80" s="106"/>
      <c r="AY80">
        <f>COUNTA($C$80)</f>
        <v>0</v>
      </c>
    </row>
    <row r="81" spans="1:51" ht="26.25" hidden="1" customHeight="1" x14ac:dyDescent="0.15">
      <c r="A81" s="927">
        <v>12</v>
      </c>
      <c r="B81" s="927">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28"/>
      <c r="AD81" s="928"/>
      <c r="AE81" s="928"/>
      <c r="AF81" s="928"/>
      <c r="AG81" s="928"/>
      <c r="AH81" s="101"/>
      <c r="AI81" s="102"/>
      <c r="AJ81" s="102"/>
      <c r="AK81" s="102"/>
      <c r="AL81" s="103"/>
      <c r="AM81" s="104"/>
      <c r="AN81" s="104"/>
      <c r="AO81" s="105"/>
      <c r="AP81" s="106"/>
      <c r="AQ81" s="106"/>
      <c r="AR81" s="106"/>
      <c r="AS81" s="106"/>
      <c r="AT81" s="106"/>
      <c r="AU81" s="106"/>
      <c r="AV81" s="106"/>
      <c r="AW81" s="106"/>
      <c r="AX81" s="106"/>
      <c r="AY81">
        <f>COUNTA($C$81)</f>
        <v>0</v>
      </c>
    </row>
    <row r="82" spans="1:51" ht="26.25" hidden="1" customHeight="1" x14ac:dyDescent="0.15">
      <c r="A82" s="927">
        <v>13</v>
      </c>
      <c r="B82" s="927">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28"/>
      <c r="AD82" s="928"/>
      <c r="AE82" s="928"/>
      <c r="AF82" s="928"/>
      <c r="AG82" s="928"/>
      <c r="AH82" s="101"/>
      <c r="AI82" s="102"/>
      <c r="AJ82" s="102"/>
      <c r="AK82" s="102"/>
      <c r="AL82" s="103"/>
      <c r="AM82" s="104"/>
      <c r="AN82" s="104"/>
      <c r="AO82" s="105"/>
      <c r="AP82" s="106"/>
      <c r="AQ82" s="106"/>
      <c r="AR82" s="106"/>
      <c r="AS82" s="106"/>
      <c r="AT82" s="106"/>
      <c r="AU82" s="106"/>
      <c r="AV82" s="106"/>
      <c r="AW82" s="106"/>
      <c r="AX82" s="106"/>
      <c r="AY82">
        <f>COUNTA($C$82)</f>
        <v>0</v>
      </c>
    </row>
    <row r="83" spans="1:51" ht="26.25" hidden="1" customHeight="1" x14ac:dyDescent="0.15">
      <c r="A83" s="927">
        <v>14</v>
      </c>
      <c r="B83" s="927">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28"/>
      <c r="AD83" s="928"/>
      <c r="AE83" s="928"/>
      <c r="AF83" s="928"/>
      <c r="AG83" s="928"/>
      <c r="AH83" s="101"/>
      <c r="AI83" s="102"/>
      <c r="AJ83" s="102"/>
      <c r="AK83" s="102"/>
      <c r="AL83" s="103"/>
      <c r="AM83" s="104"/>
      <c r="AN83" s="104"/>
      <c r="AO83" s="105"/>
      <c r="AP83" s="106"/>
      <c r="AQ83" s="106"/>
      <c r="AR83" s="106"/>
      <c r="AS83" s="106"/>
      <c r="AT83" s="106"/>
      <c r="AU83" s="106"/>
      <c r="AV83" s="106"/>
      <c r="AW83" s="106"/>
      <c r="AX83" s="106"/>
      <c r="AY83">
        <f>COUNTA($C$83)</f>
        <v>0</v>
      </c>
    </row>
    <row r="84" spans="1:51" ht="26.25" hidden="1" customHeight="1" x14ac:dyDescent="0.15">
      <c r="A84" s="927">
        <v>15</v>
      </c>
      <c r="B84" s="927">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28"/>
      <c r="AD84" s="928"/>
      <c r="AE84" s="928"/>
      <c r="AF84" s="928"/>
      <c r="AG84" s="928"/>
      <c r="AH84" s="101"/>
      <c r="AI84" s="102"/>
      <c r="AJ84" s="102"/>
      <c r="AK84" s="102"/>
      <c r="AL84" s="103"/>
      <c r="AM84" s="104"/>
      <c r="AN84" s="104"/>
      <c r="AO84" s="105"/>
      <c r="AP84" s="106"/>
      <c r="AQ84" s="106"/>
      <c r="AR84" s="106"/>
      <c r="AS84" s="106"/>
      <c r="AT84" s="106"/>
      <c r="AU84" s="106"/>
      <c r="AV84" s="106"/>
      <c r="AW84" s="106"/>
      <c r="AX84" s="106"/>
      <c r="AY84">
        <f>COUNTA($C$84)</f>
        <v>0</v>
      </c>
    </row>
    <row r="85" spans="1:51" ht="26.25" hidden="1" customHeight="1" x14ac:dyDescent="0.15">
      <c r="A85" s="927">
        <v>16</v>
      </c>
      <c r="B85" s="927">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28"/>
      <c r="AD85" s="928"/>
      <c r="AE85" s="928"/>
      <c r="AF85" s="928"/>
      <c r="AG85" s="928"/>
      <c r="AH85" s="101"/>
      <c r="AI85" s="102"/>
      <c r="AJ85" s="102"/>
      <c r="AK85" s="102"/>
      <c r="AL85" s="103"/>
      <c r="AM85" s="104"/>
      <c r="AN85" s="104"/>
      <c r="AO85" s="105"/>
      <c r="AP85" s="106"/>
      <c r="AQ85" s="106"/>
      <c r="AR85" s="106"/>
      <c r="AS85" s="106"/>
      <c r="AT85" s="106"/>
      <c r="AU85" s="106"/>
      <c r="AV85" s="106"/>
      <c r="AW85" s="106"/>
      <c r="AX85" s="106"/>
      <c r="AY85">
        <f>COUNTA($C$85)</f>
        <v>0</v>
      </c>
    </row>
    <row r="86" spans="1:51" ht="26.25" hidden="1" customHeight="1" x14ac:dyDescent="0.15">
      <c r="A86" s="927">
        <v>17</v>
      </c>
      <c r="B86" s="927">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28"/>
      <c r="AD86" s="928"/>
      <c r="AE86" s="928"/>
      <c r="AF86" s="928"/>
      <c r="AG86" s="928"/>
      <c r="AH86" s="101"/>
      <c r="AI86" s="102"/>
      <c r="AJ86" s="102"/>
      <c r="AK86" s="102"/>
      <c r="AL86" s="103"/>
      <c r="AM86" s="104"/>
      <c r="AN86" s="104"/>
      <c r="AO86" s="105"/>
      <c r="AP86" s="106"/>
      <c r="AQ86" s="106"/>
      <c r="AR86" s="106"/>
      <c r="AS86" s="106"/>
      <c r="AT86" s="106"/>
      <c r="AU86" s="106"/>
      <c r="AV86" s="106"/>
      <c r="AW86" s="106"/>
      <c r="AX86" s="106"/>
      <c r="AY86">
        <f>COUNTA($C$86)</f>
        <v>0</v>
      </c>
    </row>
    <row r="87" spans="1:51" ht="26.25" hidden="1" customHeight="1" x14ac:dyDescent="0.15">
      <c r="A87" s="927">
        <v>18</v>
      </c>
      <c r="B87" s="927">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28"/>
      <c r="AD87" s="928"/>
      <c r="AE87" s="928"/>
      <c r="AF87" s="928"/>
      <c r="AG87" s="928"/>
      <c r="AH87" s="101"/>
      <c r="AI87" s="102"/>
      <c r="AJ87" s="102"/>
      <c r="AK87" s="102"/>
      <c r="AL87" s="103"/>
      <c r="AM87" s="104"/>
      <c r="AN87" s="104"/>
      <c r="AO87" s="105"/>
      <c r="AP87" s="106"/>
      <c r="AQ87" s="106"/>
      <c r="AR87" s="106"/>
      <c r="AS87" s="106"/>
      <c r="AT87" s="106"/>
      <c r="AU87" s="106"/>
      <c r="AV87" s="106"/>
      <c r="AW87" s="106"/>
      <c r="AX87" s="106"/>
      <c r="AY87">
        <f>COUNTA($C$87)</f>
        <v>0</v>
      </c>
    </row>
    <row r="88" spans="1:51" ht="26.25" hidden="1" customHeight="1" x14ac:dyDescent="0.15">
      <c r="A88" s="927">
        <v>19</v>
      </c>
      <c r="B88" s="927">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28"/>
      <c r="AD88" s="928"/>
      <c r="AE88" s="928"/>
      <c r="AF88" s="928"/>
      <c r="AG88" s="928"/>
      <c r="AH88" s="101"/>
      <c r="AI88" s="102"/>
      <c r="AJ88" s="102"/>
      <c r="AK88" s="102"/>
      <c r="AL88" s="103"/>
      <c r="AM88" s="104"/>
      <c r="AN88" s="104"/>
      <c r="AO88" s="105"/>
      <c r="AP88" s="106"/>
      <c r="AQ88" s="106"/>
      <c r="AR88" s="106"/>
      <c r="AS88" s="106"/>
      <c r="AT88" s="106"/>
      <c r="AU88" s="106"/>
      <c r="AV88" s="106"/>
      <c r="AW88" s="106"/>
      <c r="AX88" s="106"/>
      <c r="AY88">
        <f>COUNTA($C$88)</f>
        <v>0</v>
      </c>
    </row>
    <row r="89" spans="1:51" ht="26.25" hidden="1" customHeight="1" x14ac:dyDescent="0.15">
      <c r="A89" s="927">
        <v>20</v>
      </c>
      <c r="B89" s="927">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28"/>
      <c r="AD89" s="928"/>
      <c r="AE89" s="928"/>
      <c r="AF89" s="928"/>
      <c r="AG89" s="928"/>
      <c r="AH89" s="101"/>
      <c r="AI89" s="102"/>
      <c r="AJ89" s="102"/>
      <c r="AK89" s="102"/>
      <c r="AL89" s="103"/>
      <c r="AM89" s="104"/>
      <c r="AN89" s="104"/>
      <c r="AO89" s="105"/>
      <c r="AP89" s="106"/>
      <c r="AQ89" s="106"/>
      <c r="AR89" s="106"/>
      <c r="AS89" s="106"/>
      <c r="AT89" s="106"/>
      <c r="AU89" s="106"/>
      <c r="AV89" s="106"/>
      <c r="AW89" s="106"/>
      <c r="AX89" s="106"/>
      <c r="AY89">
        <f>COUNTA($C$89)</f>
        <v>0</v>
      </c>
    </row>
    <row r="90" spans="1:51" ht="26.25" hidden="1" customHeight="1" x14ac:dyDescent="0.15">
      <c r="A90" s="927">
        <v>21</v>
      </c>
      <c r="B90" s="927">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28"/>
      <c r="AD90" s="928"/>
      <c r="AE90" s="928"/>
      <c r="AF90" s="928"/>
      <c r="AG90" s="928"/>
      <c r="AH90" s="101"/>
      <c r="AI90" s="102"/>
      <c r="AJ90" s="102"/>
      <c r="AK90" s="102"/>
      <c r="AL90" s="103"/>
      <c r="AM90" s="104"/>
      <c r="AN90" s="104"/>
      <c r="AO90" s="105"/>
      <c r="AP90" s="106"/>
      <c r="AQ90" s="106"/>
      <c r="AR90" s="106"/>
      <c r="AS90" s="106"/>
      <c r="AT90" s="106"/>
      <c r="AU90" s="106"/>
      <c r="AV90" s="106"/>
      <c r="AW90" s="106"/>
      <c r="AX90" s="106"/>
      <c r="AY90">
        <f>COUNTA($C$90)</f>
        <v>0</v>
      </c>
    </row>
    <row r="91" spans="1:51" ht="26.25" hidden="1" customHeight="1" x14ac:dyDescent="0.15">
      <c r="A91" s="927">
        <v>22</v>
      </c>
      <c r="B91" s="927">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28"/>
      <c r="AD91" s="928"/>
      <c r="AE91" s="928"/>
      <c r="AF91" s="928"/>
      <c r="AG91" s="928"/>
      <c r="AH91" s="101"/>
      <c r="AI91" s="102"/>
      <c r="AJ91" s="102"/>
      <c r="AK91" s="102"/>
      <c r="AL91" s="103"/>
      <c r="AM91" s="104"/>
      <c r="AN91" s="104"/>
      <c r="AO91" s="105"/>
      <c r="AP91" s="106"/>
      <c r="AQ91" s="106"/>
      <c r="AR91" s="106"/>
      <c r="AS91" s="106"/>
      <c r="AT91" s="106"/>
      <c r="AU91" s="106"/>
      <c r="AV91" s="106"/>
      <c r="AW91" s="106"/>
      <c r="AX91" s="106"/>
      <c r="AY91">
        <f>COUNTA($C$91)</f>
        <v>0</v>
      </c>
    </row>
    <row r="92" spans="1:51" ht="26.25" hidden="1" customHeight="1" x14ac:dyDescent="0.15">
      <c r="A92" s="927">
        <v>23</v>
      </c>
      <c r="B92" s="927">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28"/>
      <c r="AD92" s="928"/>
      <c r="AE92" s="928"/>
      <c r="AF92" s="928"/>
      <c r="AG92" s="928"/>
      <c r="AH92" s="101"/>
      <c r="AI92" s="102"/>
      <c r="AJ92" s="102"/>
      <c r="AK92" s="102"/>
      <c r="AL92" s="103"/>
      <c r="AM92" s="104"/>
      <c r="AN92" s="104"/>
      <c r="AO92" s="105"/>
      <c r="AP92" s="106"/>
      <c r="AQ92" s="106"/>
      <c r="AR92" s="106"/>
      <c r="AS92" s="106"/>
      <c r="AT92" s="106"/>
      <c r="AU92" s="106"/>
      <c r="AV92" s="106"/>
      <c r="AW92" s="106"/>
      <c r="AX92" s="106"/>
      <c r="AY92">
        <f>COUNTA($C$92)</f>
        <v>0</v>
      </c>
    </row>
    <row r="93" spans="1:51" ht="26.25" hidden="1" customHeight="1" x14ac:dyDescent="0.15">
      <c r="A93" s="927">
        <v>24</v>
      </c>
      <c r="B93" s="927">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28"/>
      <c r="AD93" s="928"/>
      <c r="AE93" s="928"/>
      <c r="AF93" s="928"/>
      <c r="AG93" s="928"/>
      <c r="AH93" s="101"/>
      <c r="AI93" s="102"/>
      <c r="AJ93" s="102"/>
      <c r="AK93" s="102"/>
      <c r="AL93" s="103"/>
      <c r="AM93" s="104"/>
      <c r="AN93" s="104"/>
      <c r="AO93" s="105"/>
      <c r="AP93" s="106"/>
      <c r="AQ93" s="106"/>
      <c r="AR93" s="106"/>
      <c r="AS93" s="106"/>
      <c r="AT93" s="106"/>
      <c r="AU93" s="106"/>
      <c r="AV93" s="106"/>
      <c r="AW93" s="106"/>
      <c r="AX93" s="106"/>
      <c r="AY93">
        <f>COUNTA($C$93)</f>
        <v>0</v>
      </c>
    </row>
    <row r="94" spans="1:51" ht="26.25" hidden="1" customHeight="1" x14ac:dyDescent="0.15">
      <c r="A94" s="927">
        <v>25</v>
      </c>
      <c r="B94" s="927">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28"/>
      <c r="AD94" s="928"/>
      <c r="AE94" s="928"/>
      <c r="AF94" s="928"/>
      <c r="AG94" s="928"/>
      <c r="AH94" s="101"/>
      <c r="AI94" s="102"/>
      <c r="AJ94" s="102"/>
      <c r="AK94" s="102"/>
      <c r="AL94" s="103"/>
      <c r="AM94" s="104"/>
      <c r="AN94" s="104"/>
      <c r="AO94" s="105"/>
      <c r="AP94" s="106"/>
      <c r="AQ94" s="106"/>
      <c r="AR94" s="106"/>
      <c r="AS94" s="106"/>
      <c r="AT94" s="106"/>
      <c r="AU94" s="106"/>
      <c r="AV94" s="106"/>
      <c r="AW94" s="106"/>
      <c r="AX94" s="106"/>
      <c r="AY94">
        <f>COUNTA($C$94)</f>
        <v>0</v>
      </c>
    </row>
    <row r="95" spans="1:51" ht="26.25" hidden="1" customHeight="1" x14ac:dyDescent="0.15">
      <c r="A95" s="927">
        <v>26</v>
      </c>
      <c r="B95" s="927">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28"/>
      <c r="AD95" s="928"/>
      <c r="AE95" s="928"/>
      <c r="AF95" s="928"/>
      <c r="AG95" s="928"/>
      <c r="AH95" s="101"/>
      <c r="AI95" s="102"/>
      <c r="AJ95" s="102"/>
      <c r="AK95" s="102"/>
      <c r="AL95" s="103"/>
      <c r="AM95" s="104"/>
      <c r="AN95" s="104"/>
      <c r="AO95" s="105"/>
      <c r="AP95" s="106"/>
      <c r="AQ95" s="106"/>
      <c r="AR95" s="106"/>
      <c r="AS95" s="106"/>
      <c r="AT95" s="106"/>
      <c r="AU95" s="106"/>
      <c r="AV95" s="106"/>
      <c r="AW95" s="106"/>
      <c r="AX95" s="106"/>
      <c r="AY95">
        <f>COUNTA($C$95)</f>
        <v>0</v>
      </c>
    </row>
    <row r="96" spans="1:51" ht="26.25" hidden="1" customHeight="1" x14ac:dyDescent="0.15">
      <c r="A96" s="927">
        <v>27</v>
      </c>
      <c r="B96" s="927">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28"/>
      <c r="AD96" s="928"/>
      <c r="AE96" s="928"/>
      <c r="AF96" s="928"/>
      <c r="AG96" s="928"/>
      <c r="AH96" s="101"/>
      <c r="AI96" s="102"/>
      <c r="AJ96" s="102"/>
      <c r="AK96" s="102"/>
      <c r="AL96" s="103"/>
      <c r="AM96" s="104"/>
      <c r="AN96" s="104"/>
      <c r="AO96" s="105"/>
      <c r="AP96" s="106"/>
      <c r="AQ96" s="106"/>
      <c r="AR96" s="106"/>
      <c r="AS96" s="106"/>
      <c r="AT96" s="106"/>
      <c r="AU96" s="106"/>
      <c r="AV96" s="106"/>
      <c r="AW96" s="106"/>
      <c r="AX96" s="106"/>
      <c r="AY96">
        <f>COUNTA($C$96)</f>
        <v>0</v>
      </c>
    </row>
    <row r="97" spans="1:51" ht="26.25" hidden="1" customHeight="1" x14ac:dyDescent="0.15">
      <c r="A97" s="927">
        <v>28</v>
      </c>
      <c r="B97" s="927">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28"/>
      <c r="AD97" s="928"/>
      <c r="AE97" s="928"/>
      <c r="AF97" s="928"/>
      <c r="AG97" s="928"/>
      <c r="AH97" s="101"/>
      <c r="AI97" s="102"/>
      <c r="AJ97" s="102"/>
      <c r="AK97" s="102"/>
      <c r="AL97" s="103"/>
      <c r="AM97" s="104"/>
      <c r="AN97" s="104"/>
      <c r="AO97" s="105"/>
      <c r="AP97" s="106"/>
      <c r="AQ97" s="106"/>
      <c r="AR97" s="106"/>
      <c r="AS97" s="106"/>
      <c r="AT97" s="106"/>
      <c r="AU97" s="106"/>
      <c r="AV97" s="106"/>
      <c r="AW97" s="106"/>
      <c r="AX97" s="106"/>
      <c r="AY97">
        <f>COUNTA($C$97)</f>
        <v>0</v>
      </c>
    </row>
    <row r="98" spans="1:51" ht="26.25" hidden="1" customHeight="1" x14ac:dyDescent="0.15">
      <c r="A98" s="927">
        <v>29</v>
      </c>
      <c r="B98" s="927">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28"/>
      <c r="AD98" s="928"/>
      <c r="AE98" s="928"/>
      <c r="AF98" s="928"/>
      <c r="AG98" s="928"/>
      <c r="AH98" s="101"/>
      <c r="AI98" s="102"/>
      <c r="AJ98" s="102"/>
      <c r="AK98" s="102"/>
      <c r="AL98" s="103"/>
      <c r="AM98" s="104"/>
      <c r="AN98" s="104"/>
      <c r="AO98" s="105"/>
      <c r="AP98" s="106"/>
      <c r="AQ98" s="106"/>
      <c r="AR98" s="106"/>
      <c r="AS98" s="106"/>
      <c r="AT98" s="106"/>
      <c r="AU98" s="106"/>
      <c r="AV98" s="106"/>
      <c r="AW98" s="106"/>
      <c r="AX98" s="106"/>
      <c r="AY98">
        <f>COUNTA($C$98)</f>
        <v>0</v>
      </c>
    </row>
    <row r="99" spans="1:51" ht="26.25" hidden="1" customHeight="1" x14ac:dyDescent="0.15">
      <c r="A99" s="927">
        <v>30</v>
      </c>
      <c r="B99" s="927">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28"/>
      <c r="AD99" s="928"/>
      <c r="AE99" s="928"/>
      <c r="AF99" s="928"/>
      <c r="AG99" s="928"/>
      <c r="AH99" s="101"/>
      <c r="AI99" s="102"/>
      <c r="AJ99" s="102"/>
      <c r="AK99" s="102"/>
      <c r="AL99" s="103"/>
      <c r="AM99" s="104"/>
      <c r="AN99" s="104"/>
      <c r="AO99" s="105"/>
      <c r="AP99" s="106"/>
      <c r="AQ99" s="106"/>
      <c r="AR99" s="106"/>
      <c r="AS99" s="106"/>
      <c r="AT99" s="106"/>
      <c r="AU99" s="106"/>
      <c r="AV99" s="106"/>
      <c r="AW99" s="106"/>
      <c r="AX99" s="106"/>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134"/>
      <c r="B102" s="134"/>
      <c r="C102" s="134" t="s">
        <v>24</v>
      </c>
      <c r="D102" s="134"/>
      <c r="E102" s="134"/>
      <c r="F102" s="134"/>
      <c r="G102" s="134"/>
      <c r="H102" s="134"/>
      <c r="I102" s="134"/>
      <c r="J102" s="929" t="s">
        <v>267</v>
      </c>
      <c r="K102" s="930"/>
      <c r="L102" s="930"/>
      <c r="M102" s="930"/>
      <c r="N102" s="930"/>
      <c r="O102" s="930"/>
      <c r="P102" s="136" t="s">
        <v>25</v>
      </c>
      <c r="Q102" s="136"/>
      <c r="R102" s="136"/>
      <c r="S102" s="136"/>
      <c r="T102" s="136"/>
      <c r="U102" s="136"/>
      <c r="V102" s="136"/>
      <c r="W102" s="136"/>
      <c r="X102" s="136"/>
      <c r="Y102" s="137" t="s">
        <v>307</v>
      </c>
      <c r="Z102" s="138"/>
      <c r="AA102" s="138"/>
      <c r="AB102" s="138"/>
      <c r="AC102" s="929" t="s">
        <v>299</v>
      </c>
      <c r="AD102" s="929"/>
      <c r="AE102" s="929"/>
      <c r="AF102" s="929"/>
      <c r="AG102" s="929"/>
      <c r="AH102" s="137" t="s">
        <v>230</v>
      </c>
      <c r="AI102" s="134"/>
      <c r="AJ102" s="134"/>
      <c r="AK102" s="134"/>
      <c r="AL102" s="134" t="s">
        <v>19</v>
      </c>
      <c r="AM102" s="134"/>
      <c r="AN102" s="134"/>
      <c r="AO102" s="139"/>
      <c r="AP102" s="931" t="s">
        <v>268</v>
      </c>
      <c r="AQ102" s="931"/>
      <c r="AR102" s="931"/>
      <c r="AS102" s="931"/>
      <c r="AT102" s="931"/>
      <c r="AU102" s="931"/>
      <c r="AV102" s="931"/>
      <c r="AW102" s="931"/>
      <c r="AX102" s="931"/>
      <c r="AY102" s="34">
        <f>$AY$100</f>
        <v>0</v>
      </c>
    </row>
    <row r="103" spans="1:51" ht="26.25" hidden="1" customHeight="1" x14ac:dyDescent="0.15">
      <c r="A103" s="927">
        <v>1</v>
      </c>
      <c r="B103" s="927">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28"/>
      <c r="AD103" s="928"/>
      <c r="AE103" s="928"/>
      <c r="AF103" s="928"/>
      <c r="AG103" s="928"/>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hidden="1" customHeight="1" x14ac:dyDescent="0.15">
      <c r="A104" s="927">
        <v>2</v>
      </c>
      <c r="B104" s="927">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28"/>
      <c r="AD104" s="928"/>
      <c r="AE104" s="928"/>
      <c r="AF104" s="928"/>
      <c r="AG104" s="928"/>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hidden="1" customHeight="1" x14ac:dyDescent="0.15">
      <c r="A105" s="927">
        <v>3</v>
      </c>
      <c r="B105" s="927">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28"/>
      <c r="AD105" s="928"/>
      <c r="AE105" s="928"/>
      <c r="AF105" s="928"/>
      <c r="AG105" s="928"/>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hidden="1" customHeight="1" x14ac:dyDescent="0.15">
      <c r="A106" s="927">
        <v>4</v>
      </c>
      <c r="B106" s="927">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28"/>
      <c r="AD106" s="928"/>
      <c r="AE106" s="928"/>
      <c r="AF106" s="928"/>
      <c r="AG106" s="928"/>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hidden="1" customHeight="1" x14ac:dyDescent="0.15">
      <c r="A107" s="927">
        <v>5</v>
      </c>
      <c r="B107" s="927">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28"/>
      <c r="AD107" s="928"/>
      <c r="AE107" s="928"/>
      <c r="AF107" s="928"/>
      <c r="AG107" s="928"/>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hidden="1" customHeight="1" x14ac:dyDescent="0.15">
      <c r="A108" s="927">
        <v>6</v>
      </c>
      <c r="B108" s="927">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28"/>
      <c r="AD108" s="928"/>
      <c r="AE108" s="928"/>
      <c r="AF108" s="928"/>
      <c r="AG108" s="928"/>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hidden="1" customHeight="1" x14ac:dyDescent="0.15">
      <c r="A109" s="927">
        <v>7</v>
      </c>
      <c r="B109" s="927">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28"/>
      <c r="AD109" s="928"/>
      <c r="AE109" s="928"/>
      <c r="AF109" s="928"/>
      <c r="AG109" s="928"/>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hidden="1" customHeight="1" x14ac:dyDescent="0.15">
      <c r="A110" s="927">
        <v>8</v>
      </c>
      <c r="B110" s="927">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28"/>
      <c r="AD110" s="928"/>
      <c r="AE110" s="928"/>
      <c r="AF110" s="928"/>
      <c r="AG110" s="928"/>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hidden="1" customHeight="1" x14ac:dyDescent="0.15">
      <c r="A111" s="927">
        <v>9</v>
      </c>
      <c r="B111" s="927">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28"/>
      <c r="AD111" s="928"/>
      <c r="AE111" s="928"/>
      <c r="AF111" s="928"/>
      <c r="AG111" s="928"/>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hidden="1" customHeight="1" x14ac:dyDescent="0.15">
      <c r="A112" s="927">
        <v>10</v>
      </c>
      <c r="B112" s="927">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28"/>
      <c r="AD112" s="928"/>
      <c r="AE112" s="928"/>
      <c r="AF112" s="928"/>
      <c r="AG112" s="928"/>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hidden="1" customHeight="1" x14ac:dyDescent="0.15">
      <c r="A113" s="927">
        <v>11</v>
      </c>
      <c r="B113" s="927">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28"/>
      <c r="AD113" s="928"/>
      <c r="AE113" s="928"/>
      <c r="AF113" s="928"/>
      <c r="AG113" s="928"/>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hidden="1" customHeight="1" x14ac:dyDescent="0.15">
      <c r="A114" s="927">
        <v>12</v>
      </c>
      <c r="B114" s="927">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28"/>
      <c r="AD114" s="928"/>
      <c r="AE114" s="928"/>
      <c r="AF114" s="928"/>
      <c r="AG114" s="928"/>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hidden="1" customHeight="1" x14ac:dyDescent="0.15">
      <c r="A115" s="927">
        <v>13</v>
      </c>
      <c r="B115" s="927">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28"/>
      <c r="AD115" s="928"/>
      <c r="AE115" s="928"/>
      <c r="AF115" s="928"/>
      <c r="AG115" s="928"/>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hidden="1" customHeight="1" x14ac:dyDescent="0.15">
      <c r="A116" s="927">
        <v>14</v>
      </c>
      <c r="B116" s="927">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28"/>
      <c r="AD116" s="928"/>
      <c r="AE116" s="928"/>
      <c r="AF116" s="928"/>
      <c r="AG116" s="928"/>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hidden="1" customHeight="1" x14ac:dyDescent="0.15">
      <c r="A117" s="927">
        <v>15</v>
      </c>
      <c r="B117" s="927">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28"/>
      <c r="AD117" s="928"/>
      <c r="AE117" s="928"/>
      <c r="AF117" s="928"/>
      <c r="AG117" s="928"/>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hidden="1" customHeight="1" x14ac:dyDescent="0.15">
      <c r="A118" s="927">
        <v>16</v>
      </c>
      <c r="B118" s="927">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28"/>
      <c r="AD118" s="928"/>
      <c r="AE118" s="928"/>
      <c r="AF118" s="928"/>
      <c r="AG118" s="928"/>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hidden="1" customHeight="1" x14ac:dyDescent="0.15">
      <c r="A119" s="927">
        <v>17</v>
      </c>
      <c r="B119" s="927">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28"/>
      <c r="AD119" s="928"/>
      <c r="AE119" s="928"/>
      <c r="AF119" s="928"/>
      <c r="AG119" s="928"/>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hidden="1" customHeight="1" x14ac:dyDescent="0.15">
      <c r="A120" s="927">
        <v>18</v>
      </c>
      <c r="B120" s="927">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28"/>
      <c r="AD120" s="928"/>
      <c r="AE120" s="928"/>
      <c r="AF120" s="928"/>
      <c r="AG120" s="928"/>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hidden="1" customHeight="1" x14ac:dyDescent="0.15">
      <c r="A121" s="927">
        <v>19</v>
      </c>
      <c r="B121" s="927">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28"/>
      <c r="AD121" s="928"/>
      <c r="AE121" s="928"/>
      <c r="AF121" s="928"/>
      <c r="AG121" s="928"/>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hidden="1" customHeight="1" x14ac:dyDescent="0.15">
      <c r="A122" s="927">
        <v>20</v>
      </c>
      <c r="B122" s="927">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28"/>
      <c r="AD122" s="928"/>
      <c r="AE122" s="928"/>
      <c r="AF122" s="928"/>
      <c r="AG122" s="928"/>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hidden="1" customHeight="1" x14ac:dyDescent="0.15">
      <c r="A123" s="927">
        <v>21</v>
      </c>
      <c r="B123" s="927">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28"/>
      <c r="AD123" s="928"/>
      <c r="AE123" s="928"/>
      <c r="AF123" s="928"/>
      <c r="AG123" s="928"/>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hidden="1" customHeight="1" x14ac:dyDescent="0.15">
      <c r="A124" s="927">
        <v>22</v>
      </c>
      <c r="B124" s="927">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28"/>
      <c r="AD124" s="928"/>
      <c r="AE124" s="928"/>
      <c r="AF124" s="928"/>
      <c r="AG124" s="928"/>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hidden="1" customHeight="1" x14ac:dyDescent="0.15">
      <c r="A125" s="927">
        <v>23</v>
      </c>
      <c r="B125" s="927">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28"/>
      <c r="AD125" s="928"/>
      <c r="AE125" s="928"/>
      <c r="AF125" s="928"/>
      <c r="AG125" s="928"/>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hidden="1" customHeight="1" x14ac:dyDescent="0.15">
      <c r="A126" s="927">
        <v>24</v>
      </c>
      <c r="B126" s="927">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28"/>
      <c r="AD126" s="928"/>
      <c r="AE126" s="928"/>
      <c r="AF126" s="928"/>
      <c r="AG126" s="928"/>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hidden="1" customHeight="1" x14ac:dyDescent="0.15">
      <c r="A127" s="927">
        <v>25</v>
      </c>
      <c r="B127" s="927">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28"/>
      <c r="AD127" s="928"/>
      <c r="AE127" s="928"/>
      <c r="AF127" s="928"/>
      <c r="AG127" s="928"/>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hidden="1" customHeight="1" x14ac:dyDescent="0.15">
      <c r="A128" s="927">
        <v>26</v>
      </c>
      <c r="B128" s="927">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28"/>
      <c r="AD128" s="928"/>
      <c r="AE128" s="928"/>
      <c r="AF128" s="928"/>
      <c r="AG128" s="928"/>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hidden="1" customHeight="1" x14ac:dyDescent="0.15">
      <c r="A129" s="927">
        <v>27</v>
      </c>
      <c r="B129" s="927">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28"/>
      <c r="AD129" s="928"/>
      <c r="AE129" s="928"/>
      <c r="AF129" s="928"/>
      <c r="AG129" s="928"/>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hidden="1" customHeight="1" x14ac:dyDescent="0.15">
      <c r="A130" s="927">
        <v>28</v>
      </c>
      <c r="B130" s="927">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28"/>
      <c r="AD130" s="928"/>
      <c r="AE130" s="928"/>
      <c r="AF130" s="928"/>
      <c r="AG130" s="928"/>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hidden="1" customHeight="1" x14ac:dyDescent="0.15">
      <c r="A131" s="927">
        <v>29</v>
      </c>
      <c r="B131" s="927">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28"/>
      <c r="AD131" s="928"/>
      <c r="AE131" s="928"/>
      <c r="AF131" s="928"/>
      <c r="AG131" s="928"/>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hidden="1" customHeight="1" x14ac:dyDescent="0.15">
      <c r="A132" s="927">
        <v>30</v>
      </c>
      <c r="B132" s="927">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28"/>
      <c r="AD132" s="928"/>
      <c r="AE132" s="928"/>
      <c r="AF132" s="928"/>
      <c r="AG132" s="928"/>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134"/>
      <c r="B135" s="134"/>
      <c r="C135" s="134" t="s">
        <v>24</v>
      </c>
      <c r="D135" s="134"/>
      <c r="E135" s="134"/>
      <c r="F135" s="134"/>
      <c r="G135" s="134"/>
      <c r="H135" s="134"/>
      <c r="I135" s="134"/>
      <c r="J135" s="929" t="s">
        <v>267</v>
      </c>
      <c r="K135" s="930"/>
      <c r="L135" s="930"/>
      <c r="M135" s="930"/>
      <c r="N135" s="930"/>
      <c r="O135" s="930"/>
      <c r="P135" s="136" t="s">
        <v>25</v>
      </c>
      <c r="Q135" s="136"/>
      <c r="R135" s="136"/>
      <c r="S135" s="136"/>
      <c r="T135" s="136"/>
      <c r="U135" s="136"/>
      <c r="V135" s="136"/>
      <c r="W135" s="136"/>
      <c r="X135" s="136"/>
      <c r="Y135" s="137" t="s">
        <v>307</v>
      </c>
      <c r="Z135" s="138"/>
      <c r="AA135" s="138"/>
      <c r="AB135" s="138"/>
      <c r="AC135" s="929" t="s">
        <v>299</v>
      </c>
      <c r="AD135" s="929"/>
      <c r="AE135" s="929"/>
      <c r="AF135" s="929"/>
      <c r="AG135" s="929"/>
      <c r="AH135" s="137" t="s">
        <v>230</v>
      </c>
      <c r="AI135" s="134"/>
      <c r="AJ135" s="134"/>
      <c r="AK135" s="134"/>
      <c r="AL135" s="134" t="s">
        <v>19</v>
      </c>
      <c r="AM135" s="134"/>
      <c r="AN135" s="134"/>
      <c r="AO135" s="139"/>
      <c r="AP135" s="931" t="s">
        <v>268</v>
      </c>
      <c r="AQ135" s="931"/>
      <c r="AR135" s="931"/>
      <c r="AS135" s="931"/>
      <c r="AT135" s="931"/>
      <c r="AU135" s="931"/>
      <c r="AV135" s="931"/>
      <c r="AW135" s="931"/>
      <c r="AX135" s="931"/>
      <c r="AY135" s="34">
        <f>$AY$133</f>
        <v>0</v>
      </c>
    </row>
    <row r="136" spans="1:51" ht="26.25" hidden="1" customHeight="1" x14ac:dyDescent="0.15">
      <c r="A136" s="927">
        <v>1</v>
      </c>
      <c r="B136" s="927">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28"/>
      <c r="AD136" s="928"/>
      <c r="AE136" s="928"/>
      <c r="AF136" s="928"/>
      <c r="AG136" s="928"/>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hidden="1" customHeight="1" x14ac:dyDescent="0.15">
      <c r="A137" s="927">
        <v>2</v>
      </c>
      <c r="B137" s="927">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28"/>
      <c r="AD137" s="928"/>
      <c r="AE137" s="928"/>
      <c r="AF137" s="928"/>
      <c r="AG137" s="928"/>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hidden="1" customHeight="1" x14ac:dyDescent="0.15">
      <c r="A138" s="927">
        <v>3</v>
      </c>
      <c r="B138" s="927">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28"/>
      <c r="AD138" s="928"/>
      <c r="AE138" s="928"/>
      <c r="AF138" s="928"/>
      <c r="AG138" s="928"/>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hidden="1" customHeight="1" x14ac:dyDescent="0.15">
      <c r="A139" s="927">
        <v>4</v>
      </c>
      <c r="B139" s="927">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28"/>
      <c r="AD139" s="928"/>
      <c r="AE139" s="928"/>
      <c r="AF139" s="928"/>
      <c r="AG139" s="928"/>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hidden="1" customHeight="1" x14ac:dyDescent="0.15">
      <c r="A140" s="927">
        <v>5</v>
      </c>
      <c r="B140" s="927">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28"/>
      <c r="AD140" s="928"/>
      <c r="AE140" s="928"/>
      <c r="AF140" s="928"/>
      <c r="AG140" s="928"/>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hidden="1" customHeight="1" x14ac:dyDescent="0.15">
      <c r="A141" s="927">
        <v>6</v>
      </c>
      <c r="B141" s="927">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28"/>
      <c r="AD141" s="928"/>
      <c r="AE141" s="928"/>
      <c r="AF141" s="928"/>
      <c r="AG141" s="928"/>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hidden="1" customHeight="1" x14ac:dyDescent="0.15">
      <c r="A142" s="927">
        <v>7</v>
      </c>
      <c r="B142" s="927">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28"/>
      <c r="AD142" s="928"/>
      <c r="AE142" s="928"/>
      <c r="AF142" s="928"/>
      <c r="AG142" s="928"/>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hidden="1" customHeight="1" x14ac:dyDescent="0.15">
      <c r="A143" s="927">
        <v>8</v>
      </c>
      <c r="B143" s="927">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28"/>
      <c r="AD143" s="928"/>
      <c r="AE143" s="928"/>
      <c r="AF143" s="928"/>
      <c r="AG143" s="928"/>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hidden="1" customHeight="1" x14ac:dyDescent="0.15">
      <c r="A144" s="927">
        <v>9</v>
      </c>
      <c r="B144" s="927">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28"/>
      <c r="AD144" s="928"/>
      <c r="AE144" s="928"/>
      <c r="AF144" s="928"/>
      <c r="AG144" s="928"/>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hidden="1" customHeight="1" x14ac:dyDescent="0.15">
      <c r="A145" s="927">
        <v>10</v>
      </c>
      <c r="B145" s="927">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28"/>
      <c r="AD145" s="928"/>
      <c r="AE145" s="928"/>
      <c r="AF145" s="928"/>
      <c r="AG145" s="928"/>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hidden="1" customHeight="1" x14ac:dyDescent="0.15">
      <c r="A146" s="927">
        <v>11</v>
      </c>
      <c r="B146" s="927">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28"/>
      <c r="AD146" s="928"/>
      <c r="AE146" s="928"/>
      <c r="AF146" s="928"/>
      <c r="AG146" s="928"/>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hidden="1" customHeight="1" x14ac:dyDescent="0.15">
      <c r="A147" s="927">
        <v>12</v>
      </c>
      <c r="B147" s="927">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28"/>
      <c r="AD147" s="928"/>
      <c r="AE147" s="928"/>
      <c r="AF147" s="928"/>
      <c r="AG147" s="928"/>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hidden="1" customHeight="1" x14ac:dyDescent="0.15">
      <c r="A148" s="927">
        <v>13</v>
      </c>
      <c r="B148" s="927">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28"/>
      <c r="AD148" s="928"/>
      <c r="AE148" s="928"/>
      <c r="AF148" s="928"/>
      <c r="AG148" s="928"/>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hidden="1" customHeight="1" x14ac:dyDescent="0.15">
      <c r="A149" s="927">
        <v>14</v>
      </c>
      <c r="B149" s="927">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28"/>
      <c r="AD149" s="928"/>
      <c r="AE149" s="928"/>
      <c r="AF149" s="928"/>
      <c r="AG149" s="928"/>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hidden="1" customHeight="1" x14ac:dyDescent="0.15">
      <c r="A150" s="927">
        <v>15</v>
      </c>
      <c r="B150" s="927">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28"/>
      <c r="AD150" s="928"/>
      <c r="AE150" s="928"/>
      <c r="AF150" s="928"/>
      <c r="AG150" s="928"/>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hidden="1" customHeight="1" x14ac:dyDescent="0.15">
      <c r="A151" s="927">
        <v>16</v>
      </c>
      <c r="B151" s="927">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28"/>
      <c r="AD151" s="928"/>
      <c r="AE151" s="928"/>
      <c r="AF151" s="928"/>
      <c r="AG151" s="928"/>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hidden="1" customHeight="1" x14ac:dyDescent="0.15">
      <c r="A152" s="927">
        <v>17</v>
      </c>
      <c r="B152" s="927">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28"/>
      <c r="AD152" s="928"/>
      <c r="AE152" s="928"/>
      <c r="AF152" s="928"/>
      <c r="AG152" s="928"/>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hidden="1" customHeight="1" x14ac:dyDescent="0.15">
      <c r="A153" s="927">
        <v>18</v>
      </c>
      <c r="B153" s="927">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28"/>
      <c r="AD153" s="928"/>
      <c r="AE153" s="928"/>
      <c r="AF153" s="928"/>
      <c r="AG153" s="928"/>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hidden="1" customHeight="1" x14ac:dyDescent="0.15">
      <c r="A154" s="927">
        <v>19</v>
      </c>
      <c r="B154" s="927">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28"/>
      <c r="AD154" s="928"/>
      <c r="AE154" s="928"/>
      <c r="AF154" s="928"/>
      <c r="AG154" s="928"/>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hidden="1" customHeight="1" x14ac:dyDescent="0.15">
      <c r="A155" s="927">
        <v>20</v>
      </c>
      <c r="B155" s="927">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28"/>
      <c r="AD155" s="928"/>
      <c r="AE155" s="928"/>
      <c r="AF155" s="928"/>
      <c r="AG155" s="928"/>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hidden="1" customHeight="1" x14ac:dyDescent="0.15">
      <c r="A156" s="927">
        <v>21</v>
      </c>
      <c r="B156" s="927">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28"/>
      <c r="AD156" s="928"/>
      <c r="AE156" s="928"/>
      <c r="AF156" s="928"/>
      <c r="AG156" s="928"/>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hidden="1" customHeight="1" x14ac:dyDescent="0.15">
      <c r="A157" s="927">
        <v>22</v>
      </c>
      <c r="B157" s="927">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28"/>
      <c r="AD157" s="928"/>
      <c r="AE157" s="928"/>
      <c r="AF157" s="928"/>
      <c r="AG157" s="928"/>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hidden="1" customHeight="1" x14ac:dyDescent="0.15">
      <c r="A158" s="927">
        <v>23</v>
      </c>
      <c r="B158" s="927">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28"/>
      <c r="AD158" s="928"/>
      <c r="AE158" s="928"/>
      <c r="AF158" s="928"/>
      <c r="AG158" s="928"/>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hidden="1" customHeight="1" x14ac:dyDescent="0.15">
      <c r="A159" s="927">
        <v>24</v>
      </c>
      <c r="B159" s="927">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28"/>
      <c r="AD159" s="928"/>
      <c r="AE159" s="928"/>
      <c r="AF159" s="928"/>
      <c r="AG159" s="928"/>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hidden="1" customHeight="1" x14ac:dyDescent="0.15">
      <c r="A160" s="927">
        <v>25</v>
      </c>
      <c r="B160" s="927">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28"/>
      <c r="AD160" s="928"/>
      <c r="AE160" s="928"/>
      <c r="AF160" s="928"/>
      <c r="AG160" s="928"/>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hidden="1" customHeight="1" x14ac:dyDescent="0.15">
      <c r="A161" s="927">
        <v>26</v>
      </c>
      <c r="B161" s="927">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28"/>
      <c r="AD161" s="928"/>
      <c r="AE161" s="928"/>
      <c r="AF161" s="928"/>
      <c r="AG161" s="928"/>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hidden="1" customHeight="1" x14ac:dyDescent="0.15">
      <c r="A162" s="927">
        <v>27</v>
      </c>
      <c r="B162" s="927">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28"/>
      <c r="AD162" s="928"/>
      <c r="AE162" s="928"/>
      <c r="AF162" s="928"/>
      <c r="AG162" s="928"/>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hidden="1" customHeight="1" x14ac:dyDescent="0.15">
      <c r="A163" s="927">
        <v>28</v>
      </c>
      <c r="B163" s="927">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28"/>
      <c r="AD163" s="928"/>
      <c r="AE163" s="928"/>
      <c r="AF163" s="928"/>
      <c r="AG163" s="928"/>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hidden="1" customHeight="1" x14ac:dyDescent="0.15">
      <c r="A164" s="927">
        <v>29</v>
      </c>
      <c r="B164" s="927">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28"/>
      <c r="AD164" s="928"/>
      <c r="AE164" s="928"/>
      <c r="AF164" s="928"/>
      <c r="AG164" s="928"/>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hidden="1" customHeight="1" x14ac:dyDescent="0.15">
      <c r="A165" s="927">
        <v>30</v>
      </c>
      <c r="B165" s="927">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28"/>
      <c r="AD165" s="928"/>
      <c r="AE165" s="928"/>
      <c r="AF165" s="928"/>
      <c r="AG165" s="928"/>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185</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134"/>
      <c r="B168" s="134"/>
      <c r="C168" s="134" t="s">
        <v>24</v>
      </c>
      <c r="D168" s="134"/>
      <c r="E168" s="134"/>
      <c r="F168" s="134"/>
      <c r="G168" s="134"/>
      <c r="H168" s="134"/>
      <c r="I168" s="134"/>
      <c r="J168" s="929" t="s">
        <v>267</v>
      </c>
      <c r="K168" s="930"/>
      <c r="L168" s="930"/>
      <c r="M168" s="930"/>
      <c r="N168" s="930"/>
      <c r="O168" s="930"/>
      <c r="P168" s="136" t="s">
        <v>25</v>
      </c>
      <c r="Q168" s="136"/>
      <c r="R168" s="136"/>
      <c r="S168" s="136"/>
      <c r="T168" s="136"/>
      <c r="U168" s="136"/>
      <c r="V168" s="136"/>
      <c r="W168" s="136"/>
      <c r="X168" s="136"/>
      <c r="Y168" s="137" t="s">
        <v>307</v>
      </c>
      <c r="Z168" s="138"/>
      <c r="AA168" s="138"/>
      <c r="AB168" s="138"/>
      <c r="AC168" s="929" t="s">
        <v>299</v>
      </c>
      <c r="AD168" s="929"/>
      <c r="AE168" s="929"/>
      <c r="AF168" s="929"/>
      <c r="AG168" s="929"/>
      <c r="AH168" s="137" t="s">
        <v>230</v>
      </c>
      <c r="AI168" s="134"/>
      <c r="AJ168" s="134"/>
      <c r="AK168" s="134"/>
      <c r="AL168" s="134" t="s">
        <v>19</v>
      </c>
      <c r="AM168" s="134"/>
      <c r="AN168" s="134"/>
      <c r="AO168" s="139"/>
      <c r="AP168" s="931" t="s">
        <v>268</v>
      </c>
      <c r="AQ168" s="931"/>
      <c r="AR168" s="931"/>
      <c r="AS168" s="931"/>
      <c r="AT168" s="931"/>
      <c r="AU168" s="931"/>
      <c r="AV168" s="931"/>
      <c r="AW168" s="931"/>
      <c r="AX168" s="931"/>
      <c r="AY168" s="34">
        <f>$AY$166</f>
        <v>0</v>
      </c>
    </row>
    <row r="169" spans="1:51" ht="26.25" hidden="1" customHeight="1" x14ac:dyDescent="0.15">
      <c r="A169" s="927">
        <v>1</v>
      </c>
      <c r="B169" s="927">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28"/>
      <c r="AD169" s="928"/>
      <c r="AE169" s="928"/>
      <c r="AF169" s="928"/>
      <c r="AG169" s="928"/>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hidden="1" customHeight="1" x14ac:dyDescent="0.15">
      <c r="A170" s="927">
        <v>2</v>
      </c>
      <c r="B170" s="927">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28"/>
      <c r="AD170" s="928"/>
      <c r="AE170" s="928"/>
      <c r="AF170" s="928"/>
      <c r="AG170" s="928"/>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hidden="1" customHeight="1" x14ac:dyDescent="0.15">
      <c r="A171" s="927">
        <v>3</v>
      </c>
      <c r="B171" s="927">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28"/>
      <c r="AD171" s="928"/>
      <c r="AE171" s="928"/>
      <c r="AF171" s="928"/>
      <c r="AG171" s="928"/>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hidden="1" customHeight="1" x14ac:dyDescent="0.15">
      <c r="A172" s="927">
        <v>4</v>
      </c>
      <c r="B172" s="927">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28"/>
      <c r="AD172" s="928"/>
      <c r="AE172" s="928"/>
      <c r="AF172" s="928"/>
      <c r="AG172" s="928"/>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hidden="1" customHeight="1" x14ac:dyDescent="0.15">
      <c r="A173" s="927">
        <v>5</v>
      </c>
      <c r="B173" s="927">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28"/>
      <c r="AD173" s="928"/>
      <c r="AE173" s="928"/>
      <c r="AF173" s="928"/>
      <c r="AG173" s="928"/>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hidden="1" customHeight="1" x14ac:dyDescent="0.15">
      <c r="A174" s="927">
        <v>6</v>
      </c>
      <c r="B174" s="927">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28"/>
      <c r="AD174" s="928"/>
      <c r="AE174" s="928"/>
      <c r="AF174" s="928"/>
      <c r="AG174" s="928"/>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hidden="1" customHeight="1" x14ac:dyDescent="0.15">
      <c r="A175" s="927">
        <v>7</v>
      </c>
      <c r="B175" s="927">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28"/>
      <c r="AD175" s="928"/>
      <c r="AE175" s="928"/>
      <c r="AF175" s="928"/>
      <c r="AG175" s="928"/>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hidden="1" customHeight="1" x14ac:dyDescent="0.15">
      <c r="A176" s="927">
        <v>8</v>
      </c>
      <c r="B176" s="927">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28"/>
      <c r="AD176" s="928"/>
      <c r="AE176" s="928"/>
      <c r="AF176" s="928"/>
      <c r="AG176" s="928"/>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hidden="1" customHeight="1" x14ac:dyDescent="0.15">
      <c r="A177" s="927">
        <v>9</v>
      </c>
      <c r="B177" s="927">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28"/>
      <c r="AD177" s="928"/>
      <c r="AE177" s="928"/>
      <c r="AF177" s="928"/>
      <c r="AG177" s="928"/>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hidden="1" customHeight="1" x14ac:dyDescent="0.15">
      <c r="A178" s="927">
        <v>10</v>
      </c>
      <c r="B178" s="927">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28"/>
      <c r="AD178" s="928"/>
      <c r="AE178" s="928"/>
      <c r="AF178" s="928"/>
      <c r="AG178" s="928"/>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hidden="1" customHeight="1" x14ac:dyDescent="0.15">
      <c r="A179" s="927">
        <v>11</v>
      </c>
      <c r="B179" s="927">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28"/>
      <c r="AD179" s="928"/>
      <c r="AE179" s="928"/>
      <c r="AF179" s="928"/>
      <c r="AG179" s="928"/>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hidden="1" customHeight="1" x14ac:dyDescent="0.15">
      <c r="A180" s="927">
        <v>12</v>
      </c>
      <c r="B180" s="927">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28"/>
      <c r="AD180" s="928"/>
      <c r="AE180" s="928"/>
      <c r="AF180" s="928"/>
      <c r="AG180" s="928"/>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hidden="1" customHeight="1" x14ac:dyDescent="0.15">
      <c r="A181" s="927">
        <v>13</v>
      </c>
      <c r="B181" s="927">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28"/>
      <c r="AD181" s="928"/>
      <c r="AE181" s="928"/>
      <c r="AF181" s="928"/>
      <c r="AG181" s="928"/>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hidden="1" customHeight="1" x14ac:dyDescent="0.15">
      <c r="A182" s="927">
        <v>14</v>
      </c>
      <c r="B182" s="927">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28"/>
      <c r="AD182" s="928"/>
      <c r="AE182" s="928"/>
      <c r="AF182" s="928"/>
      <c r="AG182" s="928"/>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hidden="1" customHeight="1" x14ac:dyDescent="0.15">
      <c r="A183" s="927">
        <v>15</v>
      </c>
      <c r="B183" s="927">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28"/>
      <c r="AD183" s="928"/>
      <c r="AE183" s="928"/>
      <c r="AF183" s="928"/>
      <c r="AG183" s="928"/>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hidden="1" customHeight="1" x14ac:dyDescent="0.15">
      <c r="A184" s="927">
        <v>16</v>
      </c>
      <c r="B184" s="927">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28"/>
      <c r="AD184" s="928"/>
      <c r="AE184" s="928"/>
      <c r="AF184" s="928"/>
      <c r="AG184" s="928"/>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hidden="1" customHeight="1" x14ac:dyDescent="0.15">
      <c r="A185" s="927">
        <v>17</v>
      </c>
      <c r="B185" s="927">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28"/>
      <c r="AD185" s="928"/>
      <c r="AE185" s="928"/>
      <c r="AF185" s="928"/>
      <c r="AG185" s="928"/>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hidden="1" customHeight="1" x14ac:dyDescent="0.15">
      <c r="A186" s="927">
        <v>18</v>
      </c>
      <c r="B186" s="927">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28"/>
      <c r="AD186" s="928"/>
      <c r="AE186" s="928"/>
      <c r="AF186" s="928"/>
      <c r="AG186" s="928"/>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hidden="1" customHeight="1" x14ac:dyDescent="0.15">
      <c r="A187" s="927">
        <v>19</v>
      </c>
      <c r="B187" s="927">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28"/>
      <c r="AD187" s="928"/>
      <c r="AE187" s="928"/>
      <c r="AF187" s="928"/>
      <c r="AG187" s="928"/>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hidden="1" customHeight="1" x14ac:dyDescent="0.15">
      <c r="A188" s="927">
        <v>20</v>
      </c>
      <c r="B188" s="927">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28"/>
      <c r="AD188" s="928"/>
      <c r="AE188" s="928"/>
      <c r="AF188" s="928"/>
      <c r="AG188" s="928"/>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hidden="1" customHeight="1" x14ac:dyDescent="0.15">
      <c r="A189" s="927">
        <v>21</v>
      </c>
      <c r="B189" s="927">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28"/>
      <c r="AD189" s="928"/>
      <c r="AE189" s="928"/>
      <c r="AF189" s="928"/>
      <c r="AG189" s="928"/>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hidden="1" customHeight="1" x14ac:dyDescent="0.15">
      <c r="A190" s="927">
        <v>22</v>
      </c>
      <c r="B190" s="927">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28"/>
      <c r="AD190" s="928"/>
      <c r="AE190" s="928"/>
      <c r="AF190" s="928"/>
      <c r="AG190" s="928"/>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hidden="1" customHeight="1" x14ac:dyDescent="0.15">
      <c r="A191" s="927">
        <v>23</v>
      </c>
      <c r="B191" s="927">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28"/>
      <c r="AD191" s="928"/>
      <c r="AE191" s="928"/>
      <c r="AF191" s="928"/>
      <c r="AG191" s="928"/>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hidden="1" customHeight="1" x14ac:dyDescent="0.15">
      <c r="A192" s="927">
        <v>24</v>
      </c>
      <c r="B192" s="927">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28"/>
      <c r="AD192" s="928"/>
      <c r="AE192" s="928"/>
      <c r="AF192" s="928"/>
      <c r="AG192" s="928"/>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hidden="1" customHeight="1" x14ac:dyDescent="0.15">
      <c r="A193" s="927">
        <v>25</v>
      </c>
      <c r="B193" s="927">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28"/>
      <c r="AD193" s="928"/>
      <c r="AE193" s="928"/>
      <c r="AF193" s="928"/>
      <c r="AG193" s="928"/>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hidden="1" customHeight="1" x14ac:dyDescent="0.15">
      <c r="A194" s="927">
        <v>26</v>
      </c>
      <c r="B194" s="927">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28"/>
      <c r="AD194" s="928"/>
      <c r="AE194" s="928"/>
      <c r="AF194" s="928"/>
      <c r="AG194" s="928"/>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hidden="1" customHeight="1" x14ac:dyDescent="0.15">
      <c r="A195" s="927">
        <v>27</v>
      </c>
      <c r="B195" s="927">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28"/>
      <c r="AD195" s="928"/>
      <c r="AE195" s="928"/>
      <c r="AF195" s="928"/>
      <c r="AG195" s="928"/>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hidden="1" customHeight="1" x14ac:dyDescent="0.15">
      <c r="A196" s="927">
        <v>28</v>
      </c>
      <c r="B196" s="927">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28"/>
      <c r="AD196" s="928"/>
      <c r="AE196" s="928"/>
      <c r="AF196" s="928"/>
      <c r="AG196" s="928"/>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hidden="1" customHeight="1" x14ac:dyDescent="0.15">
      <c r="A197" s="927">
        <v>29</v>
      </c>
      <c r="B197" s="927">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28"/>
      <c r="AD197" s="928"/>
      <c r="AE197" s="928"/>
      <c r="AF197" s="928"/>
      <c r="AG197" s="928"/>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hidden="1" customHeight="1" x14ac:dyDescent="0.15">
      <c r="A198" s="927">
        <v>30</v>
      </c>
      <c r="B198" s="927">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28"/>
      <c r="AD198" s="928"/>
      <c r="AE198" s="928"/>
      <c r="AF198" s="928"/>
      <c r="AG198" s="928"/>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186</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134"/>
      <c r="B201" s="134"/>
      <c r="C201" s="134" t="s">
        <v>24</v>
      </c>
      <c r="D201" s="134"/>
      <c r="E201" s="134"/>
      <c r="F201" s="134"/>
      <c r="G201" s="134"/>
      <c r="H201" s="134"/>
      <c r="I201" s="134"/>
      <c r="J201" s="929" t="s">
        <v>267</v>
      </c>
      <c r="K201" s="930"/>
      <c r="L201" s="930"/>
      <c r="M201" s="930"/>
      <c r="N201" s="930"/>
      <c r="O201" s="930"/>
      <c r="P201" s="136" t="s">
        <v>25</v>
      </c>
      <c r="Q201" s="136"/>
      <c r="R201" s="136"/>
      <c r="S201" s="136"/>
      <c r="T201" s="136"/>
      <c r="U201" s="136"/>
      <c r="V201" s="136"/>
      <c r="W201" s="136"/>
      <c r="X201" s="136"/>
      <c r="Y201" s="137" t="s">
        <v>307</v>
      </c>
      <c r="Z201" s="138"/>
      <c r="AA201" s="138"/>
      <c r="AB201" s="138"/>
      <c r="AC201" s="929" t="s">
        <v>299</v>
      </c>
      <c r="AD201" s="929"/>
      <c r="AE201" s="929"/>
      <c r="AF201" s="929"/>
      <c r="AG201" s="929"/>
      <c r="AH201" s="137" t="s">
        <v>230</v>
      </c>
      <c r="AI201" s="134"/>
      <c r="AJ201" s="134"/>
      <c r="AK201" s="134"/>
      <c r="AL201" s="134" t="s">
        <v>19</v>
      </c>
      <c r="AM201" s="134"/>
      <c r="AN201" s="134"/>
      <c r="AO201" s="139"/>
      <c r="AP201" s="931" t="s">
        <v>268</v>
      </c>
      <c r="AQ201" s="931"/>
      <c r="AR201" s="931"/>
      <c r="AS201" s="931"/>
      <c r="AT201" s="931"/>
      <c r="AU201" s="931"/>
      <c r="AV201" s="931"/>
      <c r="AW201" s="931"/>
      <c r="AX201" s="931"/>
      <c r="AY201" s="34">
        <f>$AY$199</f>
        <v>0</v>
      </c>
    </row>
    <row r="202" spans="1:51" ht="26.25" hidden="1" customHeight="1" x14ac:dyDescent="0.15">
      <c r="A202" s="927">
        <v>1</v>
      </c>
      <c r="B202" s="927">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28"/>
      <c r="AD202" s="928"/>
      <c r="AE202" s="928"/>
      <c r="AF202" s="928"/>
      <c r="AG202" s="928"/>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hidden="1" customHeight="1" x14ac:dyDescent="0.15">
      <c r="A203" s="927">
        <v>2</v>
      </c>
      <c r="B203" s="927">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28"/>
      <c r="AD203" s="928"/>
      <c r="AE203" s="928"/>
      <c r="AF203" s="928"/>
      <c r="AG203" s="928"/>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hidden="1" customHeight="1" x14ac:dyDescent="0.15">
      <c r="A204" s="927">
        <v>3</v>
      </c>
      <c r="B204" s="927">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28"/>
      <c r="AD204" s="928"/>
      <c r="AE204" s="928"/>
      <c r="AF204" s="928"/>
      <c r="AG204" s="928"/>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hidden="1" customHeight="1" x14ac:dyDescent="0.15">
      <c r="A205" s="927">
        <v>4</v>
      </c>
      <c r="B205" s="927">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28"/>
      <c r="AD205" s="928"/>
      <c r="AE205" s="928"/>
      <c r="AF205" s="928"/>
      <c r="AG205" s="928"/>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hidden="1" customHeight="1" x14ac:dyDescent="0.15">
      <c r="A206" s="927">
        <v>5</v>
      </c>
      <c r="B206" s="927">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28"/>
      <c r="AD206" s="928"/>
      <c r="AE206" s="928"/>
      <c r="AF206" s="928"/>
      <c r="AG206" s="928"/>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hidden="1" customHeight="1" x14ac:dyDescent="0.15">
      <c r="A207" s="927">
        <v>6</v>
      </c>
      <c r="B207" s="927">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28"/>
      <c r="AD207" s="928"/>
      <c r="AE207" s="928"/>
      <c r="AF207" s="928"/>
      <c r="AG207" s="928"/>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hidden="1" customHeight="1" x14ac:dyDescent="0.15">
      <c r="A208" s="927">
        <v>7</v>
      </c>
      <c r="B208" s="927">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28"/>
      <c r="AD208" s="928"/>
      <c r="AE208" s="928"/>
      <c r="AF208" s="928"/>
      <c r="AG208" s="928"/>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hidden="1" customHeight="1" x14ac:dyDescent="0.15">
      <c r="A209" s="927">
        <v>8</v>
      </c>
      <c r="B209" s="927">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28"/>
      <c r="AD209" s="928"/>
      <c r="AE209" s="928"/>
      <c r="AF209" s="928"/>
      <c r="AG209" s="928"/>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hidden="1" customHeight="1" x14ac:dyDescent="0.15">
      <c r="A210" s="927">
        <v>9</v>
      </c>
      <c r="B210" s="927">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28"/>
      <c r="AD210" s="928"/>
      <c r="AE210" s="928"/>
      <c r="AF210" s="928"/>
      <c r="AG210" s="928"/>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hidden="1" customHeight="1" x14ac:dyDescent="0.15">
      <c r="A211" s="927">
        <v>10</v>
      </c>
      <c r="B211" s="927">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28"/>
      <c r="AD211" s="928"/>
      <c r="AE211" s="928"/>
      <c r="AF211" s="928"/>
      <c r="AG211" s="928"/>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hidden="1" customHeight="1" x14ac:dyDescent="0.15">
      <c r="A212" s="927">
        <v>11</v>
      </c>
      <c r="B212" s="927">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28"/>
      <c r="AD212" s="928"/>
      <c r="AE212" s="928"/>
      <c r="AF212" s="928"/>
      <c r="AG212" s="928"/>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hidden="1" customHeight="1" x14ac:dyDescent="0.15">
      <c r="A213" s="927">
        <v>12</v>
      </c>
      <c r="B213" s="927">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28"/>
      <c r="AD213" s="928"/>
      <c r="AE213" s="928"/>
      <c r="AF213" s="928"/>
      <c r="AG213" s="928"/>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hidden="1" customHeight="1" x14ac:dyDescent="0.15">
      <c r="A214" s="927">
        <v>13</v>
      </c>
      <c r="B214" s="927">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28"/>
      <c r="AD214" s="928"/>
      <c r="AE214" s="928"/>
      <c r="AF214" s="928"/>
      <c r="AG214" s="928"/>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hidden="1" customHeight="1" x14ac:dyDescent="0.15">
      <c r="A215" s="927">
        <v>14</v>
      </c>
      <c r="B215" s="927">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28"/>
      <c r="AD215" s="928"/>
      <c r="AE215" s="928"/>
      <c r="AF215" s="928"/>
      <c r="AG215" s="928"/>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hidden="1" customHeight="1" x14ac:dyDescent="0.15">
      <c r="A216" s="927">
        <v>15</v>
      </c>
      <c r="B216" s="927">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28"/>
      <c r="AD216" s="928"/>
      <c r="AE216" s="928"/>
      <c r="AF216" s="928"/>
      <c r="AG216" s="928"/>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hidden="1" customHeight="1" x14ac:dyDescent="0.15">
      <c r="A217" s="927">
        <v>16</v>
      </c>
      <c r="B217" s="927">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28"/>
      <c r="AD217" s="928"/>
      <c r="AE217" s="928"/>
      <c r="AF217" s="928"/>
      <c r="AG217" s="928"/>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hidden="1" customHeight="1" x14ac:dyDescent="0.15">
      <c r="A218" s="927">
        <v>17</v>
      </c>
      <c r="B218" s="927">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28"/>
      <c r="AD218" s="928"/>
      <c r="AE218" s="928"/>
      <c r="AF218" s="928"/>
      <c r="AG218" s="928"/>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hidden="1" customHeight="1" x14ac:dyDescent="0.15">
      <c r="A219" s="927">
        <v>18</v>
      </c>
      <c r="B219" s="927">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28"/>
      <c r="AD219" s="928"/>
      <c r="AE219" s="928"/>
      <c r="AF219" s="928"/>
      <c r="AG219" s="928"/>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hidden="1" customHeight="1" x14ac:dyDescent="0.15">
      <c r="A220" s="927">
        <v>19</v>
      </c>
      <c r="B220" s="927">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28"/>
      <c r="AD220" s="928"/>
      <c r="AE220" s="928"/>
      <c r="AF220" s="928"/>
      <c r="AG220" s="928"/>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hidden="1" customHeight="1" x14ac:dyDescent="0.15">
      <c r="A221" s="927">
        <v>20</v>
      </c>
      <c r="B221" s="927">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28"/>
      <c r="AD221" s="928"/>
      <c r="AE221" s="928"/>
      <c r="AF221" s="928"/>
      <c r="AG221" s="928"/>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hidden="1" customHeight="1" x14ac:dyDescent="0.15">
      <c r="A222" s="927">
        <v>21</v>
      </c>
      <c r="B222" s="927">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28"/>
      <c r="AD222" s="928"/>
      <c r="AE222" s="928"/>
      <c r="AF222" s="928"/>
      <c r="AG222" s="928"/>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hidden="1" customHeight="1" x14ac:dyDescent="0.15">
      <c r="A223" s="927">
        <v>22</v>
      </c>
      <c r="B223" s="927">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28"/>
      <c r="AD223" s="928"/>
      <c r="AE223" s="928"/>
      <c r="AF223" s="928"/>
      <c r="AG223" s="928"/>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hidden="1" customHeight="1" x14ac:dyDescent="0.15">
      <c r="A224" s="927">
        <v>23</v>
      </c>
      <c r="B224" s="927">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28"/>
      <c r="AD224" s="928"/>
      <c r="AE224" s="928"/>
      <c r="AF224" s="928"/>
      <c r="AG224" s="928"/>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hidden="1" customHeight="1" x14ac:dyDescent="0.15">
      <c r="A225" s="927">
        <v>24</v>
      </c>
      <c r="B225" s="927">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28"/>
      <c r="AD225" s="928"/>
      <c r="AE225" s="928"/>
      <c r="AF225" s="928"/>
      <c r="AG225" s="928"/>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hidden="1" customHeight="1" x14ac:dyDescent="0.15">
      <c r="A226" s="927">
        <v>25</v>
      </c>
      <c r="B226" s="927">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28"/>
      <c r="AD226" s="928"/>
      <c r="AE226" s="928"/>
      <c r="AF226" s="928"/>
      <c r="AG226" s="928"/>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hidden="1" customHeight="1" x14ac:dyDescent="0.15">
      <c r="A227" s="927">
        <v>26</v>
      </c>
      <c r="B227" s="927">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28"/>
      <c r="AD227" s="928"/>
      <c r="AE227" s="928"/>
      <c r="AF227" s="928"/>
      <c r="AG227" s="928"/>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hidden="1" customHeight="1" x14ac:dyDescent="0.15">
      <c r="A228" s="927">
        <v>27</v>
      </c>
      <c r="B228" s="927">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28"/>
      <c r="AD228" s="928"/>
      <c r="AE228" s="928"/>
      <c r="AF228" s="928"/>
      <c r="AG228" s="928"/>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hidden="1" customHeight="1" x14ac:dyDescent="0.15">
      <c r="A229" s="927">
        <v>28</v>
      </c>
      <c r="B229" s="927">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28"/>
      <c r="AD229" s="928"/>
      <c r="AE229" s="928"/>
      <c r="AF229" s="928"/>
      <c r="AG229" s="928"/>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hidden="1" customHeight="1" x14ac:dyDescent="0.15">
      <c r="A230" s="927">
        <v>29</v>
      </c>
      <c r="B230" s="927">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28"/>
      <c r="AD230" s="928"/>
      <c r="AE230" s="928"/>
      <c r="AF230" s="928"/>
      <c r="AG230" s="928"/>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hidden="1" customHeight="1" x14ac:dyDescent="0.15">
      <c r="A231" s="927">
        <v>30</v>
      </c>
      <c r="B231" s="927">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28"/>
      <c r="AD231" s="928"/>
      <c r="AE231" s="928"/>
      <c r="AF231" s="928"/>
      <c r="AG231" s="928"/>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187</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134"/>
      <c r="B234" s="134"/>
      <c r="C234" s="134" t="s">
        <v>24</v>
      </c>
      <c r="D234" s="134"/>
      <c r="E234" s="134"/>
      <c r="F234" s="134"/>
      <c r="G234" s="134"/>
      <c r="H234" s="134"/>
      <c r="I234" s="134"/>
      <c r="J234" s="929" t="s">
        <v>267</v>
      </c>
      <c r="K234" s="930"/>
      <c r="L234" s="930"/>
      <c r="M234" s="930"/>
      <c r="N234" s="930"/>
      <c r="O234" s="930"/>
      <c r="P234" s="136" t="s">
        <v>25</v>
      </c>
      <c r="Q234" s="136"/>
      <c r="R234" s="136"/>
      <c r="S234" s="136"/>
      <c r="T234" s="136"/>
      <c r="U234" s="136"/>
      <c r="V234" s="136"/>
      <c r="W234" s="136"/>
      <c r="X234" s="136"/>
      <c r="Y234" s="137" t="s">
        <v>307</v>
      </c>
      <c r="Z234" s="138"/>
      <c r="AA234" s="138"/>
      <c r="AB234" s="138"/>
      <c r="AC234" s="929" t="s">
        <v>299</v>
      </c>
      <c r="AD234" s="929"/>
      <c r="AE234" s="929"/>
      <c r="AF234" s="929"/>
      <c r="AG234" s="929"/>
      <c r="AH234" s="137" t="s">
        <v>230</v>
      </c>
      <c r="AI234" s="134"/>
      <c r="AJ234" s="134"/>
      <c r="AK234" s="134"/>
      <c r="AL234" s="134" t="s">
        <v>19</v>
      </c>
      <c r="AM234" s="134"/>
      <c r="AN234" s="134"/>
      <c r="AO234" s="139"/>
      <c r="AP234" s="931" t="s">
        <v>268</v>
      </c>
      <c r="AQ234" s="931"/>
      <c r="AR234" s="931"/>
      <c r="AS234" s="931"/>
      <c r="AT234" s="931"/>
      <c r="AU234" s="931"/>
      <c r="AV234" s="931"/>
      <c r="AW234" s="931"/>
      <c r="AX234" s="931"/>
      <c r="AY234" s="84">
        <f>$AY$232</f>
        <v>0</v>
      </c>
    </row>
    <row r="235" spans="1:51" ht="26.25" hidden="1" customHeight="1" x14ac:dyDescent="0.15">
      <c r="A235" s="927">
        <v>1</v>
      </c>
      <c r="B235" s="927">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28"/>
      <c r="AD235" s="928"/>
      <c r="AE235" s="928"/>
      <c r="AF235" s="928"/>
      <c r="AG235" s="928"/>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hidden="1" customHeight="1" x14ac:dyDescent="0.15">
      <c r="A236" s="927">
        <v>2</v>
      </c>
      <c r="B236" s="927">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28"/>
      <c r="AD236" s="928"/>
      <c r="AE236" s="928"/>
      <c r="AF236" s="928"/>
      <c r="AG236" s="928"/>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hidden="1" customHeight="1" x14ac:dyDescent="0.15">
      <c r="A237" s="927">
        <v>3</v>
      </c>
      <c r="B237" s="927">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28"/>
      <c r="AD237" s="928"/>
      <c r="AE237" s="928"/>
      <c r="AF237" s="928"/>
      <c r="AG237" s="928"/>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hidden="1" customHeight="1" x14ac:dyDescent="0.15">
      <c r="A238" s="927">
        <v>4</v>
      </c>
      <c r="B238" s="927">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28"/>
      <c r="AD238" s="928"/>
      <c r="AE238" s="928"/>
      <c r="AF238" s="928"/>
      <c r="AG238" s="928"/>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hidden="1" customHeight="1" x14ac:dyDescent="0.15">
      <c r="A239" s="927">
        <v>5</v>
      </c>
      <c r="B239" s="927">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28"/>
      <c r="AD239" s="928"/>
      <c r="AE239" s="928"/>
      <c r="AF239" s="928"/>
      <c r="AG239" s="928"/>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hidden="1" customHeight="1" x14ac:dyDescent="0.15">
      <c r="A240" s="927">
        <v>6</v>
      </c>
      <c r="B240" s="927">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28"/>
      <c r="AD240" s="928"/>
      <c r="AE240" s="928"/>
      <c r="AF240" s="928"/>
      <c r="AG240" s="928"/>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hidden="1" customHeight="1" x14ac:dyDescent="0.15">
      <c r="A241" s="927">
        <v>7</v>
      </c>
      <c r="B241" s="927">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28"/>
      <c r="AD241" s="928"/>
      <c r="AE241" s="928"/>
      <c r="AF241" s="928"/>
      <c r="AG241" s="928"/>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hidden="1" customHeight="1" x14ac:dyDescent="0.15">
      <c r="A242" s="927">
        <v>8</v>
      </c>
      <c r="B242" s="927">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28"/>
      <c r="AD242" s="928"/>
      <c r="AE242" s="928"/>
      <c r="AF242" s="928"/>
      <c r="AG242" s="928"/>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hidden="1" customHeight="1" x14ac:dyDescent="0.15">
      <c r="A243" s="927">
        <v>9</v>
      </c>
      <c r="B243" s="927">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28"/>
      <c r="AD243" s="928"/>
      <c r="AE243" s="928"/>
      <c r="AF243" s="928"/>
      <c r="AG243" s="928"/>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hidden="1" customHeight="1" x14ac:dyDescent="0.15">
      <c r="A244" s="927">
        <v>10</v>
      </c>
      <c r="B244" s="927">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28"/>
      <c r="AD244" s="928"/>
      <c r="AE244" s="928"/>
      <c r="AF244" s="928"/>
      <c r="AG244" s="928"/>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hidden="1" customHeight="1" x14ac:dyDescent="0.15">
      <c r="A245" s="927">
        <v>11</v>
      </c>
      <c r="B245" s="927">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28"/>
      <c r="AD245" s="928"/>
      <c r="AE245" s="928"/>
      <c r="AF245" s="928"/>
      <c r="AG245" s="928"/>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hidden="1" customHeight="1" x14ac:dyDescent="0.15">
      <c r="A246" s="927">
        <v>12</v>
      </c>
      <c r="B246" s="927">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28"/>
      <c r="AD246" s="928"/>
      <c r="AE246" s="928"/>
      <c r="AF246" s="928"/>
      <c r="AG246" s="928"/>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hidden="1" customHeight="1" x14ac:dyDescent="0.15">
      <c r="A247" s="927">
        <v>13</v>
      </c>
      <c r="B247" s="927">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28"/>
      <c r="AD247" s="928"/>
      <c r="AE247" s="928"/>
      <c r="AF247" s="928"/>
      <c r="AG247" s="928"/>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hidden="1" customHeight="1" x14ac:dyDescent="0.15">
      <c r="A248" s="927">
        <v>14</v>
      </c>
      <c r="B248" s="927">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28"/>
      <c r="AD248" s="928"/>
      <c r="AE248" s="928"/>
      <c r="AF248" s="928"/>
      <c r="AG248" s="928"/>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hidden="1" customHeight="1" x14ac:dyDescent="0.15">
      <c r="A249" s="927">
        <v>15</v>
      </c>
      <c r="B249" s="927">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28"/>
      <c r="AD249" s="928"/>
      <c r="AE249" s="928"/>
      <c r="AF249" s="928"/>
      <c r="AG249" s="928"/>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hidden="1" customHeight="1" x14ac:dyDescent="0.15">
      <c r="A250" s="927">
        <v>16</v>
      </c>
      <c r="B250" s="927">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28"/>
      <c r="AD250" s="928"/>
      <c r="AE250" s="928"/>
      <c r="AF250" s="928"/>
      <c r="AG250" s="928"/>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hidden="1" customHeight="1" x14ac:dyDescent="0.15">
      <c r="A251" s="927">
        <v>17</v>
      </c>
      <c r="B251" s="927">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28"/>
      <c r="AD251" s="928"/>
      <c r="AE251" s="928"/>
      <c r="AF251" s="928"/>
      <c r="AG251" s="928"/>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hidden="1" customHeight="1" x14ac:dyDescent="0.15">
      <c r="A252" s="927">
        <v>18</v>
      </c>
      <c r="B252" s="927">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28"/>
      <c r="AD252" s="928"/>
      <c r="AE252" s="928"/>
      <c r="AF252" s="928"/>
      <c r="AG252" s="928"/>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hidden="1" customHeight="1" x14ac:dyDescent="0.15">
      <c r="A253" s="927">
        <v>19</v>
      </c>
      <c r="B253" s="927">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28"/>
      <c r="AD253" s="928"/>
      <c r="AE253" s="928"/>
      <c r="AF253" s="928"/>
      <c r="AG253" s="928"/>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hidden="1" customHeight="1" x14ac:dyDescent="0.15">
      <c r="A254" s="927">
        <v>20</v>
      </c>
      <c r="B254" s="927">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28"/>
      <c r="AD254" s="928"/>
      <c r="AE254" s="928"/>
      <c r="AF254" s="928"/>
      <c r="AG254" s="928"/>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hidden="1" customHeight="1" x14ac:dyDescent="0.15">
      <c r="A255" s="927">
        <v>21</v>
      </c>
      <c r="B255" s="927">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28"/>
      <c r="AD255" s="928"/>
      <c r="AE255" s="928"/>
      <c r="AF255" s="928"/>
      <c r="AG255" s="928"/>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hidden="1" customHeight="1" x14ac:dyDescent="0.15">
      <c r="A256" s="927">
        <v>22</v>
      </c>
      <c r="B256" s="927">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28"/>
      <c r="AD256" s="928"/>
      <c r="AE256" s="928"/>
      <c r="AF256" s="928"/>
      <c r="AG256" s="928"/>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hidden="1" customHeight="1" x14ac:dyDescent="0.15">
      <c r="A257" s="927">
        <v>23</v>
      </c>
      <c r="B257" s="927">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28"/>
      <c r="AD257" s="928"/>
      <c r="AE257" s="928"/>
      <c r="AF257" s="928"/>
      <c r="AG257" s="928"/>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hidden="1" customHeight="1" x14ac:dyDescent="0.15">
      <c r="A258" s="927">
        <v>24</v>
      </c>
      <c r="B258" s="927">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28"/>
      <c r="AD258" s="928"/>
      <c r="AE258" s="928"/>
      <c r="AF258" s="928"/>
      <c r="AG258" s="928"/>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hidden="1" customHeight="1" x14ac:dyDescent="0.15">
      <c r="A259" s="927">
        <v>25</v>
      </c>
      <c r="B259" s="927">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28"/>
      <c r="AD259" s="928"/>
      <c r="AE259" s="928"/>
      <c r="AF259" s="928"/>
      <c r="AG259" s="928"/>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hidden="1" customHeight="1" x14ac:dyDescent="0.15">
      <c r="A260" s="927">
        <v>26</v>
      </c>
      <c r="B260" s="927">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28"/>
      <c r="AD260" s="928"/>
      <c r="AE260" s="928"/>
      <c r="AF260" s="928"/>
      <c r="AG260" s="928"/>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hidden="1" customHeight="1" x14ac:dyDescent="0.15">
      <c r="A261" s="927">
        <v>27</v>
      </c>
      <c r="B261" s="927">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28"/>
      <c r="AD261" s="928"/>
      <c r="AE261" s="928"/>
      <c r="AF261" s="928"/>
      <c r="AG261" s="928"/>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hidden="1" customHeight="1" x14ac:dyDescent="0.15">
      <c r="A262" s="927">
        <v>28</v>
      </c>
      <c r="B262" s="927">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28"/>
      <c r="AD262" s="928"/>
      <c r="AE262" s="928"/>
      <c r="AF262" s="928"/>
      <c r="AG262" s="928"/>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hidden="1" customHeight="1" x14ac:dyDescent="0.15">
      <c r="A263" s="927">
        <v>29</v>
      </c>
      <c r="B263" s="927">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28"/>
      <c r="AD263" s="928"/>
      <c r="AE263" s="928"/>
      <c r="AF263" s="928"/>
      <c r="AG263" s="928"/>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hidden="1" customHeight="1" x14ac:dyDescent="0.15">
      <c r="A264" s="927">
        <v>30</v>
      </c>
      <c r="B264" s="927">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28"/>
      <c r="AD264" s="928"/>
      <c r="AE264" s="928"/>
      <c r="AF264" s="928"/>
      <c r="AG264" s="928"/>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188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134"/>
      <c r="B267" s="134"/>
      <c r="C267" s="134" t="s">
        <v>24</v>
      </c>
      <c r="D267" s="134"/>
      <c r="E267" s="134"/>
      <c r="F267" s="134"/>
      <c r="G267" s="134"/>
      <c r="H267" s="134"/>
      <c r="I267" s="134"/>
      <c r="J267" s="929" t="s">
        <v>267</v>
      </c>
      <c r="K267" s="930"/>
      <c r="L267" s="930"/>
      <c r="M267" s="930"/>
      <c r="N267" s="930"/>
      <c r="O267" s="930"/>
      <c r="P267" s="136" t="s">
        <v>25</v>
      </c>
      <c r="Q267" s="136"/>
      <c r="R267" s="136"/>
      <c r="S267" s="136"/>
      <c r="T267" s="136"/>
      <c r="U267" s="136"/>
      <c r="V267" s="136"/>
      <c r="W267" s="136"/>
      <c r="X267" s="136"/>
      <c r="Y267" s="137" t="s">
        <v>307</v>
      </c>
      <c r="Z267" s="138"/>
      <c r="AA267" s="138"/>
      <c r="AB267" s="138"/>
      <c r="AC267" s="929" t="s">
        <v>299</v>
      </c>
      <c r="AD267" s="929"/>
      <c r="AE267" s="929"/>
      <c r="AF267" s="929"/>
      <c r="AG267" s="929"/>
      <c r="AH267" s="137" t="s">
        <v>230</v>
      </c>
      <c r="AI267" s="134"/>
      <c r="AJ267" s="134"/>
      <c r="AK267" s="134"/>
      <c r="AL267" s="134" t="s">
        <v>19</v>
      </c>
      <c r="AM267" s="134"/>
      <c r="AN267" s="134"/>
      <c r="AO267" s="139"/>
      <c r="AP267" s="931" t="s">
        <v>268</v>
      </c>
      <c r="AQ267" s="931"/>
      <c r="AR267" s="931"/>
      <c r="AS267" s="931"/>
      <c r="AT267" s="931"/>
      <c r="AU267" s="931"/>
      <c r="AV267" s="931"/>
      <c r="AW267" s="931"/>
      <c r="AX267" s="931"/>
      <c r="AY267" s="34">
        <f>$AY$265</f>
        <v>0</v>
      </c>
    </row>
    <row r="268" spans="1:51" ht="26.25" hidden="1" customHeight="1" x14ac:dyDescent="0.15">
      <c r="A268" s="927">
        <v>1</v>
      </c>
      <c r="B268" s="927">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28"/>
      <c r="AD268" s="928"/>
      <c r="AE268" s="928"/>
      <c r="AF268" s="928"/>
      <c r="AG268" s="928"/>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hidden="1" customHeight="1" x14ac:dyDescent="0.15">
      <c r="A269" s="927">
        <v>2</v>
      </c>
      <c r="B269" s="927">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28"/>
      <c r="AD269" s="928"/>
      <c r="AE269" s="928"/>
      <c r="AF269" s="928"/>
      <c r="AG269" s="928"/>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hidden="1" customHeight="1" x14ac:dyDescent="0.15">
      <c r="A270" s="927">
        <v>3</v>
      </c>
      <c r="B270" s="927">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28"/>
      <c r="AD270" s="928"/>
      <c r="AE270" s="928"/>
      <c r="AF270" s="928"/>
      <c r="AG270" s="928"/>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hidden="1" customHeight="1" x14ac:dyDescent="0.15">
      <c r="A271" s="927">
        <v>4</v>
      </c>
      <c r="B271" s="927">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28"/>
      <c r="AD271" s="928"/>
      <c r="AE271" s="928"/>
      <c r="AF271" s="928"/>
      <c r="AG271" s="928"/>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hidden="1" customHeight="1" x14ac:dyDescent="0.15">
      <c r="A272" s="927">
        <v>5</v>
      </c>
      <c r="B272" s="927">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28"/>
      <c r="AD272" s="928"/>
      <c r="AE272" s="928"/>
      <c r="AF272" s="928"/>
      <c r="AG272" s="928"/>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hidden="1" customHeight="1" x14ac:dyDescent="0.15">
      <c r="A273" s="927">
        <v>6</v>
      </c>
      <c r="B273" s="927">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28"/>
      <c r="AD273" s="928"/>
      <c r="AE273" s="928"/>
      <c r="AF273" s="928"/>
      <c r="AG273" s="928"/>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hidden="1" customHeight="1" x14ac:dyDescent="0.15">
      <c r="A274" s="927">
        <v>7</v>
      </c>
      <c r="B274" s="927">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28"/>
      <c r="AD274" s="928"/>
      <c r="AE274" s="928"/>
      <c r="AF274" s="928"/>
      <c r="AG274" s="928"/>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hidden="1" customHeight="1" x14ac:dyDescent="0.15">
      <c r="A275" s="927">
        <v>8</v>
      </c>
      <c r="B275" s="927">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28"/>
      <c r="AD275" s="928"/>
      <c r="AE275" s="928"/>
      <c r="AF275" s="928"/>
      <c r="AG275" s="928"/>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hidden="1" customHeight="1" x14ac:dyDescent="0.15">
      <c r="A276" s="927">
        <v>9</v>
      </c>
      <c r="B276" s="927">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28"/>
      <c r="AD276" s="928"/>
      <c r="AE276" s="928"/>
      <c r="AF276" s="928"/>
      <c r="AG276" s="928"/>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hidden="1" customHeight="1" x14ac:dyDescent="0.15">
      <c r="A277" s="927">
        <v>10</v>
      </c>
      <c r="B277" s="927">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28"/>
      <c r="AD277" s="928"/>
      <c r="AE277" s="928"/>
      <c r="AF277" s="928"/>
      <c r="AG277" s="928"/>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hidden="1" customHeight="1" x14ac:dyDescent="0.15">
      <c r="A278" s="927">
        <v>11</v>
      </c>
      <c r="B278" s="927">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28"/>
      <c r="AD278" s="928"/>
      <c r="AE278" s="928"/>
      <c r="AF278" s="928"/>
      <c r="AG278" s="928"/>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hidden="1" customHeight="1" x14ac:dyDescent="0.15">
      <c r="A279" s="927">
        <v>12</v>
      </c>
      <c r="B279" s="927">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28"/>
      <c r="AD279" s="928"/>
      <c r="AE279" s="928"/>
      <c r="AF279" s="928"/>
      <c r="AG279" s="928"/>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hidden="1" customHeight="1" x14ac:dyDescent="0.15">
      <c r="A280" s="927">
        <v>13</v>
      </c>
      <c r="B280" s="927">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28"/>
      <c r="AD280" s="928"/>
      <c r="AE280" s="928"/>
      <c r="AF280" s="928"/>
      <c r="AG280" s="928"/>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hidden="1" customHeight="1" x14ac:dyDescent="0.15">
      <c r="A281" s="927">
        <v>14</v>
      </c>
      <c r="B281" s="927">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28"/>
      <c r="AD281" s="928"/>
      <c r="AE281" s="928"/>
      <c r="AF281" s="928"/>
      <c r="AG281" s="928"/>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hidden="1" customHeight="1" x14ac:dyDescent="0.15">
      <c r="A282" s="927">
        <v>15</v>
      </c>
      <c r="B282" s="927">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28"/>
      <c r="AD282" s="928"/>
      <c r="AE282" s="928"/>
      <c r="AF282" s="928"/>
      <c r="AG282" s="928"/>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hidden="1" customHeight="1" x14ac:dyDescent="0.15">
      <c r="A283" s="927">
        <v>16</v>
      </c>
      <c r="B283" s="927">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28"/>
      <c r="AD283" s="928"/>
      <c r="AE283" s="928"/>
      <c r="AF283" s="928"/>
      <c r="AG283" s="928"/>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hidden="1" customHeight="1" x14ac:dyDescent="0.15">
      <c r="A284" s="927">
        <v>17</v>
      </c>
      <c r="B284" s="927">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28"/>
      <c r="AD284" s="928"/>
      <c r="AE284" s="928"/>
      <c r="AF284" s="928"/>
      <c r="AG284" s="928"/>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hidden="1" customHeight="1" x14ac:dyDescent="0.15">
      <c r="A285" s="927">
        <v>18</v>
      </c>
      <c r="B285" s="927">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28"/>
      <c r="AD285" s="928"/>
      <c r="AE285" s="928"/>
      <c r="AF285" s="928"/>
      <c r="AG285" s="928"/>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hidden="1" customHeight="1" x14ac:dyDescent="0.15">
      <c r="A286" s="927">
        <v>19</v>
      </c>
      <c r="B286" s="927">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28"/>
      <c r="AD286" s="928"/>
      <c r="AE286" s="928"/>
      <c r="AF286" s="928"/>
      <c r="AG286" s="928"/>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hidden="1" customHeight="1" x14ac:dyDescent="0.15">
      <c r="A287" s="927">
        <v>20</v>
      </c>
      <c r="B287" s="927">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28"/>
      <c r="AD287" s="928"/>
      <c r="AE287" s="928"/>
      <c r="AF287" s="928"/>
      <c r="AG287" s="928"/>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hidden="1" customHeight="1" x14ac:dyDescent="0.15">
      <c r="A288" s="927">
        <v>21</v>
      </c>
      <c r="B288" s="927">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28"/>
      <c r="AD288" s="928"/>
      <c r="AE288" s="928"/>
      <c r="AF288" s="928"/>
      <c r="AG288" s="928"/>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hidden="1" customHeight="1" x14ac:dyDescent="0.15">
      <c r="A289" s="927">
        <v>22</v>
      </c>
      <c r="B289" s="927">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28"/>
      <c r="AD289" s="928"/>
      <c r="AE289" s="928"/>
      <c r="AF289" s="928"/>
      <c r="AG289" s="928"/>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hidden="1" customHeight="1" x14ac:dyDescent="0.15">
      <c r="A290" s="927">
        <v>23</v>
      </c>
      <c r="B290" s="927">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28"/>
      <c r="AD290" s="928"/>
      <c r="AE290" s="928"/>
      <c r="AF290" s="928"/>
      <c r="AG290" s="928"/>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hidden="1" customHeight="1" x14ac:dyDescent="0.15">
      <c r="A291" s="927">
        <v>24</v>
      </c>
      <c r="B291" s="927">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28"/>
      <c r="AD291" s="928"/>
      <c r="AE291" s="928"/>
      <c r="AF291" s="928"/>
      <c r="AG291" s="928"/>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hidden="1" customHeight="1" x14ac:dyDescent="0.15">
      <c r="A292" s="927">
        <v>25</v>
      </c>
      <c r="B292" s="927">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28"/>
      <c r="AD292" s="928"/>
      <c r="AE292" s="928"/>
      <c r="AF292" s="928"/>
      <c r="AG292" s="928"/>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hidden="1" customHeight="1" x14ac:dyDescent="0.15">
      <c r="A293" s="927">
        <v>26</v>
      </c>
      <c r="B293" s="927">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28"/>
      <c r="AD293" s="928"/>
      <c r="AE293" s="928"/>
      <c r="AF293" s="928"/>
      <c r="AG293" s="928"/>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hidden="1" customHeight="1" x14ac:dyDescent="0.15">
      <c r="A294" s="927">
        <v>27</v>
      </c>
      <c r="B294" s="927">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28"/>
      <c r="AD294" s="928"/>
      <c r="AE294" s="928"/>
      <c r="AF294" s="928"/>
      <c r="AG294" s="928"/>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hidden="1" customHeight="1" x14ac:dyDescent="0.15">
      <c r="A295" s="927">
        <v>28</v>
      </c>
      <c r="B295" s="927">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28"/>
      <c r="AD295" s="928"/>
      <c r="AE295" s="928"/>
      <c r="AF295" s="928"/>
      <c r="AG295" s="928"/>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hidden="1" customHeight="1" x14ac:dyDescent="0.15">
      <c r="A296" s="927">
        <v>29</v>
      </c>
      <c r="B296" s="927">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28"/>
      <c r="AD296" s="928"/>
      <c r="AE296" s="928"/>
      <c r="AF296" s="928"/>
      <c r="AG296" s="928"/>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hidden="1" customHeight="1" x14ac:dyDescent="0.15">
      <c r="A297" s="927">
        <v>30</v>
      </c>
      <c r="B297" s="927">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28"/>
      <c r="AD297" s="928"/>
      <c r="AE297" s="928"/>
      <c r="AF297" s="928"/>
      <c r="AG297" s="928"/>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189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134"/>
      <c r="B300" s="134"/>
      <c r="C300" s="134" t="s">
        <v>24</v>
      </c>
      <c r="D300" s="134"/>
      <c r="E300" s="134"/>
      <c r="F300" s="134"/>
      <c r="G300" s="134"/>
      <c r="H300" s="134"/>
      <c r="I300" s="134"/>
      <c r="J300" s="929" t="s">
        <v>267</v>
      </c>
      <c r="K300" s="930"/>
      <c r="L300" s="930"/>
      <c r="M300" s="930"/>
      <c r="N300" s="930"/>
      <c r="O300" s="930"/>
      <c r="P300" s="136" t="s">
        <v>25</v>
      </c>
      <c r="Q300" s="136"/>
      <c r="R300" s="136"/>
      <c r="S300" s="136"/>
      <c r="T300" s="136"/>
      <c r="U300" s="136"/>
      <c r="V300" s="136"/>
      <c r="W300" s="136"/>
      <c r="X300" s="136"/>
      <c r="Y300" s="137" t="s">
        <v>307</v>
      </c>
      <c r="Z300" s="138"/>
      <c r="AA300" s="138"/>
      <c r="AB300" s="138"/>
      <c r="AC300" s="929" t="s">
        <v>299</v>
      </c>
      <c r="AD300" s="929"/>
      <c r="AE300" s="929"/>
      <c r="AF300" s="929"/>
      <c r="AG300" s="929"/>
      <c r="AH300" s="137" t="s">
        <v>230</v>
      </c>
      <c r="AI300" s="134"/>
      <c r="AJ300" s="134"/>
      <c r="AK300" s="134"/>
      <c r="AL300" s="134" t="s">
        <v>19</v>
      </c>
      <c r="AM300" s="134"/>
      <c r="AN300" s="134"/>
      <c r="AO300" s="139"/>
      <c r="AP300" s="931" t="s">
        <v>268</v>
      </c>
      <c r="AQ300" s="931"/>
      <c r="AR300" s="931"/>
      <c r="AS300" s="931"/>
      <c r="AT300" s="931"/>
      <c r="AU300" s="931"/>
      <c r="AV300" s="931"/>
      <c r="AW300" s="931"/>
      <c r="AX300" s="931"/>
      <c r="AY300" s="34">
        <f>$AY$298</f>
        <v>0</v>
      </c>
    </row>
    <row r="301" spans="1:51" ht="26.25" hidden="1" customHeight="1" x14ac:dyDescent="0.15">
      <c r="A301" s="927">
        <v>1</v>
      </c>
      <c r="B301" s="927">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28"/>
      <c r="AD301" s="928"/>
      <c r="AE301" s="928"/>
      <c r="AF301" s="928"/>
      <c r="AG301" s="928"/>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hidden="1" customHeight="1" x14ac:dyDescent="0.15">
      <c r="A302" s="927">
        <v>2</v>
      </c>
      <c r="B302" s="927">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28"/>
      <c r="AD302" s="928"/>
      <c r="AE302" s="928"/>
      <c r="AF302" s="928"/>
      <c r="AG302" s="928"/>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hidden="1" customHeight="1" x14ac:dyDescent="0.15">
      <c r="A303" s="927">
        <v>3</v>
      </c>
      <c r="B303" s="927">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28"/>
      <c r="AD303" s="928"/>
      <c r="AE303" s="928"/>
      <c r="AF303" s="928"/>
      <c r="AG303" s="928"/>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hidden="1" customHeight="1" x14ac:dyDescent="0.15">
      <c r="A304" s="927">
        <v>4</v>
      </c>
      <c r="B304" s="927">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28"/>
      <c r="AD304" s="928"/>
      <c r="AE304" s="928"/>
      <c r="AF304" s="928"/>
      <c r="AG304" s="928"/>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hidden="1" customHeight="1" x14ac:dyDescent="0.15">
      <c r="A305" s="927">
        <v>5</v>
      </c>
      <c r="B305" s="927">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28"/>
      <c r="AD305" s="928"/>
      <c r="AE305" s="928"/>
      <c r="AF305" s="928"/>
      <c r="AG305" s="928"/>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hidden="1" customHeight="1" x14ac:dyDescent="0.15">
      <c r="A306" s="927">
        <v>6</v>
      </c>
      <c r="B306" s="927">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28"/>
      <c r="AD306" s="928"/>
      <c r="AE306" s="928"/>
      <c r="AF306" s="928"/>
      <c r="AG306" s="928"/>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hidden="1" customHeight="1" x14ac:dyDescent="0.15">
      <c r="A307" s="927">
        <v>7</v>
      </c>
      <c r="B307" s="927">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28"/>
      <c r="AD307" s="928"/>
      <c r="AE307" s="928"/>
      <c r="AF307" s="928"/>
      <c r="AG307" s="928"/>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hidden="1" customHeight="1" x14ac:dyDescent="0.15">
      <c r="A308" s="927">
        <v>8</v>
      </c>
      <c r="B308" s="927">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28"/>
      <c r="AD308" s="928"/>
      <c r="AE308" s="928"/>
      <c r="AF308" s="928"/>
      <c r="AG308" s="928"/>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hidden="1" customHeight="1" x14ac:dyDescent="0.15">
      <c r="A309" s="927">
        <v>9</v>
      </c>
      <c r="B309" s="927">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28"/>
      <c r="AD309" s="928"/>
      <c r="AE309" s="928"/>
      <c r="AF309" s="928"/>
      <c r="AG309" s="928"/>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hidden="1" customHeight="1" x14ac:dyDescent="0.15">
      <c r="A310" s="927">
        <v>10</v>
      </c>
      <c r="B310" s="927">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28"/>
      <c r="AD310" s="928"/>
      <c r="AE310" s="928"/>
      <c r="AF310" s="928"/>
      <c r="AG310" s="928"/>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hidden="1" customHeight="1" x14ac:dyDescent="0.15">
      <c r="A311" s="927">
        <v>11</v>
      </c>
      <c r="B311" s="927">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28"/>
      <c r="AD311" s="928"/>
      <c r="AE311" s="928"/>
      <c r="AF311" s="928"/>
      <c r="AG311" s="928"/>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hidden="1" customHeight="1" x14ac:dyDescent="0.15">
      <c r="A312" s="927">
        <v>12</v>
      </c>
      <c r="B312" s="927">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28"/>
      <c r="AD312" s="928"/>
      <c r="AE312" s="928"/>
      <c r="AF312" s="928"/>
      <c r="AG312" s="928"/>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hidden="1" customHeight="1" x14ac:dyDescent="0.15">
      <c r="A313" s="927">
        <v>13</v>
      </c>
      <c r="B313" s="927">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28"/>
      <c r="AD313" s="928"/>
      <c r="AE313" s="928"/>
      <c r="AF313" s="928"/>
      <c r="AG313" s="928"/>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hidden="1" customHeight="1" x14ac:dyDescent="0.15">
      <c r="A314" s="927">
        <v>14</v>
      </c>
      <c r="B314" s="927">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28"/>
      <c r="AD314" s="928"/>
      <c r="AE314" s="928"/>
      <c r="AF314" s="928"/>
      <c r="AG314" s="928"/>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hidden="1" customHeight="1" x14ac:dyDescent="0.15">
      <c r="A315" s="927">
        <v>15</v>
      </c>
      <c r="B315" s="927">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28"/>
      <c r="AD315" s="928"/>
      <c r="AE315" s="928"/>
      <c r="AF315" s="928"/>
      <c r="AG315" s="928"/>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hidden="1" customHeight="1" x14ac:dyDescent="0.15">
      <c r="A316" s="927">
        <v>16</v>
      </c>
      <c r="B316" s="927">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28"/>
      <c r="AD316" s="928"/>
      <c r="AE316" s="928"/>
      <c r="AF316" s="928"/>
      <c r="AG316" s="928"/>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hidden="1" customHeight="1" x14ac:dyDescent="0.15">
      <c r="A317" s="927">
        <v>17</v>
      </c>
      <c r="B317" s="927">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28"/>
      <c r="AD317" s="928"/>
      <c r="AE317" s="928"/>
      <c r="AF317" s="928"/>
      <c r="AG317" s="928"/>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hidden="1" customHeight="1" x14ac:dyDescent="0.15">
      <c r="A318" s="927">
        <v>18</v>
      </c>
      <c r="B318" s="927">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28"/>
      <c r="AD318" s="928"/>
      <c r="AE318" s="928"/>
      <c r="AF318" s="928"/>
      <c r="AG318" s="928"/>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hidden="1" customHeight="1" x14ac:dyDescent="0.15">
      <c r="A319" s="927">
        <v>19</v>
      </c>
      <c r="B319" s="927">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28"/>
      <c r="AD319" s="928"/>
      <c r="AE319" s="928"/>
      <c r="AF319" s="928"/>
      <c r="AG319" s="928"/>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hidden="1" customHeight="1" x14ac:dyDescent="0.15">
      <c r="A320" s="927">
        <v>20</v>
      </c>
      <c r="B320" s="927">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28"/>
      <c r="AD320" s="928"/>
      <c r="AE320" s="928"/>
      <c r="AF320" s="928"/>
      <c r="AG320" s="928"/>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hidden="1" customHeight="1" x14ac:dyDescent="0.15">
      <c r="A321" s="927">
        <v>21</v>
      </c>
      <c r="B321" s="927">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28"/>
      <c r="AD321" s="928"/>
      <c r="AE321" s="928"/>
      <c r="AF321" s="928"/>
      <c r="AG321" s="928"/>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hidden="1" customHeight="1" x14ac:dyDescent="0.15">
      <c r="A322" s="927">
        <v>22</v>
      </c>
      <c r="B322" s="927">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28"/>
      <c r="AD322" s="928"/>
      <c r="AE322" s="928"/>
      <c r="AF322" s="928"/>
      <c r="AG322" s="928"/>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hidden="1" customHeight="1" x14ac:dyDescent="0.15">
      <c r="A323" s="927">
        <v>23</v>
      </c>
      <c r="B323" s="927">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28"/>
      <c r="AD323" s="928"/>
      <c r="AE323" s="928"/>
      <c r="AF323" s="928"/>
      <c r="AG323" s="928"/>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hidden="1" customHeight="1" x14ac:dyDescent="0.15">
      <c r="A324" s="927">
        <v>24</v>
      </c>
      <c r="B324" s="927">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28"/>
      <c r="AD324" s="928"/>
      <c r="AE324" s="928"/>
      <c r="AF324" s="928"/>
      <c r="AG324" s="928"/>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hidden="1" customHeight="1" x14ac:dyDescent="0.15">
      <c r="A325" s="927">
        <v>25</v>
      </c>
      <c r="B325" s="927">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28"/>
      <c r="AD325" s="928"/>
      <c r="AE325" s="928"/>
      <c r="AF325" s="928"/>
      <c r="AG325" s="928"/>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hidden="1" customHeight="1" x14ac:dyDescent="0.15">
      <c r="A326" s="927">
        <v>26</v>
      </c>
      <c r="B326" s="927">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28"/>
      <c r="AD326" s="928"/>
      <c r="AE326" s="928"/>
      <c r="AF326" s="928"/>
      <c r="AG326" s="928"/>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hidden="1" customHeight="1" x14ac:dyDescent="0.15">
      <c r="A327" s="927">
        <v>27</v>
      </c>
      <c r="B327" s="927">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28"/>
      <c r="AD327" s="928"/>
      <c r="AE327" s="928"/>
      <c r="AF327" s="928"/>
      <c r="AG327" s="928"/>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hidden="1" customHeight="1" x14ac:dyDescent="0.15">
      <c r="A328" s="927">
        <v>28</v>
      </c>
      <c r="B328" s="927">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28"/>
      <c r="AD328" s="928"/>
      <c r="AE328" s="928"/>
      <c r="AF328" s="928"/>
      <c r="AG328" s="928"/>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hidden="1" customHeight="1" x14ac:dyDescent="0.15">
      <c r="A329" s="927">
        <v>29</v>
      </c>
      <c r="B329" s="927">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28"/>
      <c r="AD329" s="928"/>
      <c r="AE329" s="928"/>
      <c r="AF329" s="928"/>
      <c r="AG329" s="928"/>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hidden="1" customHeight="1" x14ac:dyDescent="0.15">
      <c r="A330" s="927">
        <v>30</v>
      </c>
      <c r="B330" s="927">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28"/>
      <c r="AD330" s="928"/>
      <c r="AE330" s="928"/>
      <c r="AF330" s="928"/>
      <c r="AG330" s="928"/>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134"/>
      <c r="B333" s="134"/>
      <c r="C333" s="134" t="s">
        <v>24</v>
      </c>
      <c r="D333" s="134"/>
      <c r="E333" s="134"/>
      <c r="F333" s="134"/>
      <c r="G333" s="134"/>
      <c r="H333" s="134"/>
      <c r="I333" s="134"/>
      <c r="J333" s="929" t="s">
        <v>267</v>
      </c>
      <c r="K333" s="930"/>
      <c r="L333" s="930"/>
      <c r="M333" s="930"/>
      <c r="N333" s="930"/>
      <c r="O333" s="930"/>
      <c r="P333" s="136" t="s">
        <v>25</v>
      </c>
      <c r="Q333" s="136"/>
      <c r="R333" s="136"/>
      <c r="S333" s="136"/>
      <c r="T333" s="136"/>
      <c r="U333" s="136"/>
      <c r="V333" s="136"/>
      <c r="W333" s="136"/>
      <c r="X333" s="136"/>
      <c r="Y333" s="137" t="s">
        <v>307</v>
      </c>
      <c r="Z333" s="138"/>
      <c r="AA333" s="138"/>
      <c r="AB333" s="138"/>
      <c r="AC333" s="929" t="s">
        <v>299</v>
      </c>
      <c r="AD333" s="929"/>
      <c r="AE333" s="929"/>
      <c r="AF333" s="929"/>
      <c r="AG333" s="929"/>
      <c r="AH333" s="137" t="s">
        <v>230</v>
      </c>
      <c r="AI333" s="134"/>
      <c r="AJ333" s="134"/>
      <c r="AK333" s="134"/>
      <c r="AL333" s="134" t="s">
        <v>19</v>
      </c>
      <c r="AM333" s="134"/>
      <c r="AN333" s="134"/>
      <c r="AO333" s="139"/>
      <c r="AP333" s="931" t="s">
        <v>268</v>
      </c>
      <c r="AQ333" s="931"/>
      <c r="AR333" s="931"/>
      <c r="AS333" s="931"/>
      <c r="AT333" s="931"/>
      <c r="AU333" s="931"/>
      <c r="AV333" s="931"/>
      <c r="AW333" s="931"/>
      <c r="AX333" s="931"/>
      <c r="AY333" s="34">
        <f>$AY$331</f>
        <v>0</v>
      </c>
    </row>
    <row r="334" spans="1:51" ht="26.25" hidden="1" customHeight="1" x14ac:dyDescent="0.15">
      <c r="A334" s="927">
        <v>1</v>
      </c>
      <c r="B334" s="927">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28"/>
      <c r="AD334" s="928"/>
      <c r="AE334" s="928"/>
      <c r="AF334" s="928"/>
      <c r="AG334" s="928"/>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hidden="1" customHeight="1" x14ac:dyDescent="0.15">
      <c r="A335" s="927">
        <v>2</v>
      </c>
      <c r="B335" s="927">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28"/>
      <c r="AD335" s="928"/>
      <c r="AE335" s="928"/>
      <c r="AF335" s="928"/>
      <c r="AG335" s="928"/>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hidden="1" customHeight="1" x14ac:dyDescent="0.15">
      <c r="A336" s="927">
        <v>3</v>
      </c>
      <c r="B336" s="927">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28"/>
      <c r="AD336" s="928"/>
      <c r="AE336" s="928"/>
      <c r="AF336" s="928"/>
      <c r="AG336" s="928"/>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hidden="1" customHeight="1" x14ac:dyDescent="0.15">
      <c r="A337" s="927">
        <v>4</v>
      </c>
      <c r="B337" s="927">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28"/>
      <c r="AD337" s="928"/>
      <c r="AE337" s="928"/>
      <c r="AF337" s="928"/>
      <c r="AG337" s="928"/>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hidden="1" customHeight="1" x14ac:dyDescent="0.15">
      <c r="A338" s="927">
        <v>5</v>
      </c>
      <c r="B338" s="927">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28"/>
      <c r="AD338" s="928"/>
      <c r="AE338" s="928"/>
      <c r="AF338" s="928"/>
      <c r="AG338" s="928"/>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hidden="1" customHeight="1" x14ac:dyDescent="0.15">
      <c r="A339" s="927">
        <v>6</v>
      </c>
      <c r="B339" s="927">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28"/>
      <c r="AD339" s="928"/>
      <c r="AE339" s="928"/>
      <c r="AF339" s="928"/>
      <c r="AG339" s="928"/>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hidden="1" customHeight="1" x14ac:dyDescent="0.15">
      <c r="A340" s="927">
        <v>7</v>
      </c>
      <c r="B340" s="927">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28"/>
      <c r="AD340" s="928"/>
      <c r="AE340" s="928"/>
      <c r="AF340" s="928"/>
      <c r="AG340" s="928"/>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hidden="1" customHeight="1" x14ac:dyDescent="0.15">
      <c r="A341" s="927">
        <v>8</v>
      </c>
      <c r="B341" s="927">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28"/>
      <c r="AD341" s="928"/>
      <c r="AE341" s="928"/>
      <c r="AF341" s="928"/>
      <c r="AG341" s="928"/>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hidden="1" customHeight="1" x14ac:dyDescent="0.15">
      <c r="A342" s="927">
        <v>9</v>
      </c>
      <c r="B342" s="927">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28"/>
      <c r="AD342" s="928"/>
      <c r="AE342" s="928"/>
      <c r="AF342" s="928"/>
      <c r="AG342" s="928"/>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hidden="1" customHeight="1" x14ac:dyDescent="0.15">
      <c r="A343" s="927">
        <v>10</v>
      </c>
      <c r="B343" s="927">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28"/>
      <c r="AD343" s="928"/>
      <c r="AE343" s="928"/>
      <c r="AF343" s="928"/>
      <c r="AG343" s="928"/>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hidden="1" customHeight="1" x14ac:dyDescent="0.15">
      <c r="A344" s="927">
        <v>11</v>
      </c>
      <c r="B344" s="927">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28"/>
      <c r="AD344" s="928"/>
      <c r="AE344" s="928"/>
      <c r="AF344" s="928"/>
      <c r="AG344" s="928"/>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hidden="1" customHeight="1" x14ac:dyDescent="0.15">
      <c r="A345" s="927">
        <v>12</v>
      </c>
      <c r="B345" s="927">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28"/>
      <c r="AD345" s="928"/>
      <c r="AE345" s="928"/>
      <c r="AF345" s="928"/>
      <c r="AG345" s="928"/>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hidden="1" customHeight="1" x14ac:dyDescent="0.15">
      <c r="A346" s="927">
        <v>13</v>
      </c>
      <c r="B346" s="927">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28"/>
      <c r="AD346" s="928"/>
      <c r="AE346" s="928"/>
      <c r="AF346" s="928"/>
      <c r="AG346" s="928"/>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hidden="1" customHeight="1" x14ac:dyDescent="0.15">
      <c r="A347" s="927">
        <v>14</v>
      </c>
      <c r="B347" s="927">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28"/>
      <c r="AD347" s="928"/>
      <c r="AE347" s="928"/>
      <c r="AF347" s="928"/>
      <c r="AG347" s="928"/>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hidden="1" customHeight="1" x14ac:dyDescent="0.15">
      <c r="A348" s="927">
        <v>15</v>
      </c>
      <c r="B348" s="927">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28"/>
      <c r="AD348" s="928"/>
      <c r="AE348" s="928"/>
      <c r="AF348" s="928"/>
      <c r="AG348" s="928"/>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hidden="1" customHeight="1" x14ac:dyDescent="0.15">
      <c r="A349" s="927">
        <v>16</v>
      </c>
      <c r="B349" s="927">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28"/>
      <c r="AD349" s="928"/>
      <c r="AE349" s="928"/>
      <c r="AF349" s="928"/>
      <c r="AG349" s="928"/>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hidden="1" customHeight="1" x14ac:dyDescent="0.15">
      <c r="A350" s="927">
        <v>17</v>
      </c>
      <c r="B350" s="927">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28"/>
      <c r="AD350" s="928"/>
      <c r="AE350" s="928"/>
      <c r="AF350" s="928"/>
      <c r="AG350" s="928"/>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hidden="1" customHeight="1" x14ac:dyDescent="0.15">
      <c r="A351" s="927">
        <v>18</v>
      </c>
      <c r="B351" s="927">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28"/>
      <c r="AD351" s="928"/>
      <c r="AE351" s="928"/>
      <c r="AF351" s="928"/>
      <c r="AG351" s="928"/>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hidden="1" customHeight="1" x14ac:dyDescent="0.15">
      <c r="A352" s="927">
        <v>19</v>
      </c>
      <c r="B352" s="927">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28"/>
      <c r="AD352" s="928"/>
      <c r="AE352" s="928"/>
      <c r="AF352" s="928"/>
      <c r="AG352" s="928"/>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hidden="1" customHeight="1" x14ac:dyDescent="0.15">
      <c r="A353" s="927">
        <v>20</v>
      </c>
      <c r="B353" s="927">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28"/>
      <c r="AD353" s="928"/>
      <c r="AE353" s="928"/>
      <c r="AF353" s="928"/>
      <c r="AG353" s="928"/>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hidden="1" customHeight="1" x14ac:dyDescent="0.15">
      <c r="A354" s="927">
        <v>21</v>
      </c>
      <c r="B354" s="927">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28"/>
      <c r="AD354" s="928"/>
      <c r="AE354" s="928"/>
      <c r="AF354" s="928"/>
      <c r="AG354" s="928"/>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hidden="1" customHeight="1" x14ac:dyDescent="0.15">
      <c r="A355" s="927">
        <v>22</v>
      </c>
      <c r="B355" s="927">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28"/>
      <c r="AD355" s="928"/>
      <c r="AE355" s="928"/>
      <c r="AF355" s="928"/>
      <c r="AG355" s="928"/>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hidden="1" customHeight="1" x14ac:dyDescent="0.15">
      <c r="A356" s="927">
        <v>23</v>
      </c>
      <c r="B356" s="927">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28"/>
      <c r="AD356" s="928"/>
      <c r="AE356" s="928"/>
      <c r="AF356" s="928"/>
      <c r="AG356" s="928"/>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hidden="1" customHeight="1" x14ac:dyDescent="0.15">
      <c r="A357" s="927">
        <v>24</v>
      </c>
      <c r="B357" s="927">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28"/>
      <c r="AD357" s="928"/>
      <c r="AE357" s="928"/>
      <c r="AF357" s="928"/>
      <c r="AG357" s="928"/>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hidden="1" customHeight="1" x14ac:dyDescent="0.15">
      <c r="A358" s="927">
        <v>25</v>
      </c>
      <c r="B358" s="927">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28"/>
      <c r="AD358" s="928"/>
      <c r="AE358" s="928"/>
      <c r="AF358" s="928"/>
      <c r="AG358" s="928"/>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hidden="1" customHeight="1" x14ac:dyDescent="0.15">
      <c r="A359" s="927">
        <v>26</v>
      </c>
      <c r="B359" s="927">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28"/>
      <c r="AD359" s="928"/>
      <c r="AE359" s="928"/>
      <c r="AF359" s="928"/>
      <c r="AG359" s="928"/>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hidden="1" customHeight="1" x14ac:dyDescent="0.15">
      <c r="A360" s="927">
        <v>27</v>
      </c>
      <c r="B360" s="927">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28"/>
      <c r="AD360" s="928"/>
      <c r="AE360" s="928"/>
      <c r="AF360" s="928"/>
      <c r="AG360" s="928"/>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hidden="1" customHeight="1" x14ac:dyDescent="0.15">
      <c r="A361" s="927">
        <v>28</v>
      </c>
      <c r="B361" s="927">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28"/>
      <c r="AD361" s="928"/>
      <c r="AE361" s="928"/>
      <c r="AF361" s="928"/>
      <c r="AG361" s="928"/>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hidden="1" customHeight="1" x14ac:dyDescent="0.15">
      <c r="A362" s="927">
        <v>29</v>
      </c>
      <c r="B362" s="927">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28"/>
      <c r="AD362" s="928"/>
      <c r="AE362" s="928"/>
      <c r="AF362" s="928"/>
      <c r="AG362" s="928"/>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hidden="1" customHeight="1" x14ac:dyDescent="0.15">
      <c r="A363" s="927">
        <v>30</v>
      </c>
      <c r="B363" s="927">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28"/>
      <c r="AD363" s="928"/>
      <c r="AE363" s="928"/>
      <c r="AF363" s="928"/>
      <c r="AG363" s="928"/>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134"/>
      <c r="B366" s="134"/>
      <c r="C366" s="134" t="s">
        <v>24</v>
      </c>
      <c r="D366" s="134"/>
      <c r="E366" s="134"/>
      <c r="F366" s="134"/>
      <c r="G366" s="134"/>
      <c r="H366" s="134"/>
      <c r="I366" s="134"/>
      <c r="J366" s="929" t="s">
        <v>267</v>
      </c>
      <c r="K366" s="930"/>
      <c r="L366" s="930"/>
      <c r="M366" s="930"/>
      <c r="N366" s="930"/>
      <c r="O366" s="930"/>
      <c r="P366" s="136" t="s">
        <v>25</v>
      </c>
      <c r="Q366" s="136"/>
      <c r="R366" s="136"/>
      <c r="S366" s="136"/>
      <c r="T366" s="136"/>
      <c r="U366" s="136"/>
      <c r="V366" s="136"/>
      <c r="W366" s="136"/>
      <c r="X366" s="136"/>
      <c r="Y366" s="137" t="s">
        <v>307</v>
      </c>
      <c r="Z366" s="138"/>
      <c r="AA366" s="138"/>
      <c r="AB366" s="138"/>
      <c r="AC366" s="929" t="s">
        <v>299</v>
      </c>
      <c r="AD366" s="929"/>
      <c r="AE366" s="929"/>
      <c r="AF366" s="929"/>
      <c r="AG366" s="929"/>
      <c r="AH366" s="137" t="s">
        <v>230</v>
      </c>
      <c r="AI366" s="134"/>
      <c r="AJ366" s="134"/>
      <c r="AK366" s="134"/>
      <c r="AL366" s="134" t="s">
        <v>19</v>
      </c>
      <c r="AM366" s="134"/>
      <c r="AN366" s="134"/>
      <c r="AO366" s="139"/>
      <c r="AP366" s="931" t="s">
        <v>268</v>
      </c>
      <c r="AQ366" s="931"/>
      <c r="AR366" s="931"/>
      <c r="AS366" s="931"/>
      <c r="AT366" s="931"/>
      <c r="AU366" s="931"/>
      <c r="AV366" s="931"/>
      <c r="AW366" s="931"/>
      <c r="AX366" s="931"/>
      <c r="AY366" s="34">
        <f>$AY$364</f>
        <v>0</v>
      </c>
    </row>
    <row r="367" spans="1:51" ht="26.25" hidden="1" customHeight="1" x14ac:dyDescent="0.15">
      <c r="A367" s="927">
        <v>1</v>
      </c>
      <c r="B367" s="927">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28"/>
      <c r="AD367" s="928"/>
      <c r="AE367" s="928"/>
      <c r="AF367" s="928"/>
      <c r="AG367" s="928"/>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hidden="1" customHeight="1" x14ac:dyDescent="0.15">
      <c r="A368" s="927">
        <v>2</v>
      </c>
      <c r="B368" s="927">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28"/>
      <c r="AD368" s="928"/>
      <c r="AE368" s="928"/>
      <c r="AF368" s="928"/>
      <c r="AG368" s="928"/>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hidden="1" customHeight="1" x14ac:dyDescent="0.15">
      <c r="A369" s="927">
        <v>3</v>
      </c>
      <c r="B369" s="927">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28"/>
      <c r="AD369" s="928"/>
      <c r="AE369" s="928"/>
      <c r="AF369" s="928"/>
      <c r="AG369" s="928"/>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hidden="1" customHeight="1" x14ac:dyDescent="0.15">
      <c r="A370" s="927">
        <v>4</v>
      </c>
      <c r="B370" s="927">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28"/>
      <c r="AD370" s="928"/>
      <c r="AE370" s="928"/>
      <c r="AF370" s="928"/>
      <c r="AG370" s="928"/>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hidden="1" customHeight="1" x14ac:dyDescent="0.15">
      <c r="A371" s="927">
        <v>5</v>
      </c>
      <c r="B371" s="927">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28"/>
      <c r="AD371" s="928"/>
      <c r="AE371" s="928"/>
      <c r="AF371" s="928"/>
      <c r="AG371" s="928"/>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hidden="1" customHeight="1" x14ac:dyDescent="0.15">
      <c r="A372" s="927">
        <v>6</v>
      </c>
      <c r="B372" s="927">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28"/>
      <c r="AD372" s="928"/>
      <c r="AE372" s="928"/>
      <c r="AF372" s="928"/>
      <c r="AG372" s="928"/>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hidden="1" customHeight="1" x14ac:dyDescent="0.15">
      <c r="A373" s="927">
        <v>7</v>
      </c>
      <c r="B373" s="927">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28"/>
      <c r="AD373" s="928"/>
      <c r="AE373" s="928"/>
      <c r="AF373" s="928"/>
      <c r="AG373" s="928"/>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hidden="1" customHeight="1" x14ac:dyDescent="0.15">
      <c r="A374" s="927">
        <v>8</v>
      </c>
      <c r="B374" s="927">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28"/>
      <c r="AD374" s="928"/>
      <c r="AE374" s="928"/>
      <c r="AF374" s="928"/>
      <c r="AG374" s="928"/>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hidden="1" customHeight="1" x14ac:dyDescent="0.15">
      <c r="A375" s="927">
        <v>9</v>
      </c>
      <c r="B375" s="927">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28"/>
      <c r="AD375" s="928"/>
      <c r="AE375" s="928"/>
      <c r="AF375" s="928"/>
      <c r="AG375" s="928"/>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hidden="1" customHeight="1" x14ac:dyDescent="0.15">
      <c r="A376" s="927">
        <v>10</v>
      </c>
      <c r="B376" s="927">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28"/>
      <c r="AD376" s="928"/>
      <c r="AE376" s="928"/>
      <c r="AF376" s="928"/>
      <c r="AG376" s="928"/>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hidden="1" customHeight="1" x14ac:dyDescent="0.15">
      <c r="A377" s="927">
        <v>11</v>
      </c>
      <c r="B377" s="927">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28"/>
      <c r="AD377" s="928"/>
      <c r="AE377" s="928"/>
      <c r="AF377" s="928"/>
      <c r="AG377" s="928"/>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hidden="1" customHeight="1" x14ac:dyDescent="0.15">
      <c r="A378" s="927">
        <v>12</v>
      </c>
      <c r="B378" s="927">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28"/>
      <c r="AD378" s="928"/>
      <c r="AE378" s="928"/>
      <c r="AF378" s="928"/>
      <c r="AG378" s="928"/>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hidden="1" customHeight="1" x14ac:dyDescent="0.15">
      <c r="A379" s="927">
        <v>13</v>
      </c>
      <c r="B379" s="927">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28"/>
      <c r="AD379" s="928"/>
      <c r="AE379" s="928"/>
      <c r="AF379" s="928"/>
      <c r="AG379" s="928"/>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hidden="1" customHeight="1" x14ac:dyDescent="0.15">
      <c r="A380" s="927">
        <v>14</v>
      </c>
      <c r="B380" s="927">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28"/>
      <c r="AD380" s="928"/>
      <c r="AE380" s="928"/>
      <c r="AF380" s="928"/>
      <c r="AG380" s="928"/>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hidden="1" customHeight="1" x14ac:dyDescent="0.15">
      <c r="A381" s="927">
        <v>15</v>
      </c>
      <c r="B381" s="927">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28"/>
      <c r="AD381" s="928"/>
      <c r="AE381" s="928"/>
      <c r="AF381" s="928"/>
      <c r="AG381" s="928"/>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hidden="1" customHeight="1" x14ac:dyDescent="0.15">
      <c r="A382" s="927">
        <v>16</v>
      </c>
      <c r="B382" s="927">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28"/>
      <c r="AD382" s="928"/>
      <c r="AE382" s="928"/>
      <c r="AF382" s="928"/>
      <c r="AG382" s="928"/>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hidden="1" customHeight="1" x14ac:dyDescent="0.15">
      <c r="A383" s="927">
        <v>17</v>
      </c>
      <c r="B383" s="927">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28"/>
      <c r="AD383" s="928"/>
      <c r="AE383" s="928"/>
      <c r="AF383" s="928"/>
      <c r="AG383" s="928"/>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hidden="1" customHeight="1" x14ac:dyDescent="0.15">
      <c r="A384" s="927">
        <v>18</v>
      </c>
      <c r="B384" s="927">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28"/>
      <c r="AD384" s="928"/>
      <c r="AE384" s="928"/>
      <c r="AF384" s="928"/>
      <c r="AG384" s="928"/>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hidden="1" customHeight="1" x14ac:dyDescent="0.15">
      <c r="A385" s="927">
        <v>19</v>
      </c>
      <c r="B385" s="927">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28"/>
      <c r="AD385" s="928"/>
      <c r="AE385" s="928"/>
      <c r="AF385" s="928"/>
      <c r="AG385" s="928"/>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hidden="1" customHeight="1" x14ac:dyDescent="0.15">
      <c r="A386" s="927">
        <v>20</v>
      </c>
      <c r="B386" s="927">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28"/>
      <c r="AD386" s="928"/>
      <c r="AE386" s="928"/>
      <c r="AF386" s="928"/>
      <c r="AG386" s="928"/>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hidden="1" customHeight="1" x14ac:dyDescent="0.15">
      <c r="A387" s="927">
        <v>21</v>
      </c>
      <c r="B387" s="927">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28"/>
      <c r="AD387" s="928"/>
      <c r="AE387" s="928"/>
      <c r="AF387" s="928"/>
      <c r="AG387" s="928"/>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hidden="1" customHeight="1" x14ac:dyDescent="0.15">
      <c r="A388" s="927">
        <v>22</v>
      </c>
      <c r="B388" s="927">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28"/>
      <c r="AD388" s="928"/>
      <c r="AE388" s="928"/>
      <c r="AF388" s="928"/>
      <c r="AG388" s="928"/>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hidden="1" customHeight="1" x14ac:dyDescent="0.15">
      <c r="A389" s="927">
        <v>23</v>
      </c>
      <c r="B389" s="927">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28"/>
      <c r="AD389" s="928"/>
      <c r="AE389" s="928"/>
      <c r="AF389" s="928"/>
      <c r="AG389" s="928"/>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hidden="1" customHeight="1" x14ac:dyDescent="0.15">
      <c r="A390" s="927">
        <v>24</v>
      </c>
      <c r="B390" s="927">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28"/>
      <c r="AD390" s="928"/>
      <c r="AE390" s="928"/>
      <c r="AF390" s="928"/>
      <c r="AG390" s="928"/>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hidden="1" customHeight="1" x14ac:dyDescent="0.15">
      <c r="A391" s="927">
        <v>25</v>
      </c>
      <c r="B391" s="927">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28"/>
      <c r="AD391" s="928"/>
      <c r="AE391" s="928"/>
      <c r="AF391" s="928"/>
      <c r="AG391" s="928"/>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hidden="1" customHeight="1" x14ac:dyDescent="0.15">
      <c r="A392" s="927">
        <v>26</v>
      </c>
      <c r="B392" s="927">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28"/>
      <c r="AD392" s="928"/>
      <c r="AE392" s="928"/>
      <c r="AF392" s="928"/>
      <c r="AG392" s="928"/>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hidden="1" customHeight="1" x14ac:dyDescent="0.15">
      <c r="A393" s="927">
        <v>27</v>
      </c>
      <c r="B393" s="927">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28"/>
      <c r="AD393" s="928"/>
      <c r="AE393" s="928"/>
      <c r="AF393" s="928"/>
      <c r="AG393" s="928"/>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hidden="1" customHeight="1" x14ac:dyDescent="0.15">
      <c r="A394" s="927">
        <v>28</v>
      </c>
      <c r="B394" s="927">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28"/>
      <c r="AD394" s="928"/>
      <c r="AE394" s="928"/>
      <c r="AF394" s="928"/>
      <c r="AG394" s="928"/>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hidden="1" customHeight="1" x14ac:dyDescent="0.15">
      <c r="A395" s="927">
        <v>29</v>
      </c>
      <c r="B395" s="927">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28"/>
      <c r="AD395" s="928"/>
      <c r="AE395" s="928"/>
      <c r="AF395" s="928"/>
      <c r="AG395" s="928"/>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hidden="1" customHeight="1" x14ac:dyDescent="0.15">
      <c r="A396" s="927">
        <v>30</v>
      </c>
      <c r="B396" s="927">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28"/>
      <c r="AD396" s="928"/>
      <c r="AE396" s="928"/>
      <c r="AF396" s="928"/>
      <c r="AG396" s="928"/>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134"/>
      <c r="B399" s="134"/>
      <c r="C399" s="134" t="s">
        <v>24</v>
      </c>
      <c r="D399" s="134"/>
      <c r="E399" s="134"/>
      <c r="F399" s="134"/>
      <c r="G399" s="134"/>
      <c r="H399" s="134"/>
      <c r="I399" s="134"/>
      <c r="J399" s="929" t="s">
        <v>267</v>
      </c>
      <c r="K399" s="930"/>
      <c r="L399" s="930"/>
      <c r="M399" s="930"/>
      <c r="N399" s="930"/>
      <c r="O399" s="930"/>
      <c r="P399" s="136" t="s">
        <v>25</v>
      </c>
      <c r="Q399" s="136"/>
      <c r="R399" s="136"/>
      <c r="S399" s="136"/>
      <c r="T399" s="136"/>
      <c r="U399" s="136"/>
      <c r="V399" s="136"/>
      <c r="W399" s="136"/>
      <c r="X399" s="136"/>
      <c r="Y399" s="137" t="s">
        <v>307</v>
      </c>
      <c r="Z399" s="138"/>
      <c r="AA399" s="138"/>
      <c r="AB399" s="138"/>
      <c r="AC399" s="929" t="s">
        <v>299</v>
      </c>
      <c r="AD399" s="929"/>
      <c r="AE399" s="929"/>
      <c r="AF399" s="929"/>
      <c r="AG399" s="929"/>
      <c r="AH399" s="137" t="s">
        <v>230</v>
      </c>
      <c r="AI399" s="134"/>
      <c r="AJ399" s="134"/>
      <c r="AK399" s="134"/>
      <c r="AL399" s="134" t="s">
        <v>19</v>
      </c>
      <c r="AM399" s="134"/>
      <c r="AN399" s="134"/>
      <c r="AO399" s="139"/>
      <c r="AP399" s="931" t="s">
        <v>268</v>
      </c>
      <c r="AQ399" s="931"/>
      <c r="AR399" s="931"/>
      <c r="AS399" s="931"/>
      <c r="AT399" s="931"/>
      <c r="AU399" s="931"/>
      <c r="AV399" s="931"/>
      <c r="AW399" s="931"/>
      <c r="AX399" s="931"/>
      <c r="AY399" s="34">
        <f>$AY$397</f>
        <v>0</v>
      </c>
    </row>
    <row r="400" spans="1:51" ht="26.25" hidden="1" customHeight="1" x14ac:dyDescent="0.15">
      <c r="A400" s="927">
        <v>1</v>
      </c>
      <c r="B400" s="927">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28"/>
      <c r="AD400" s="928"/>
      <c r="AE400" s="928"/>
      <c r="AF400" s="928"/>
      <c r="AG400" s="928"/>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hidden="1" customHeight="1" x14ac:dyDescent="0.15">
      <c r="A401" s="927">
        <v>2</v>
      </c>
      <c r="B401" s="927">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28"/>
      <c r="AD401" s="928"/>
      <c r="AE401" s="928"/>
      <c r="AF401" s="928"/>
      <c r="AG401" s="928"/>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hidden="1" customHeight="1" x14ac:dyDescent="0.15">
      <c r="A402" s="927">
        <v>3</v>
      </c>
      <c r="B402" s="927">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28"/>
      <c r="AD402" s="928"/>
      <c r="AE402" s="928"/>
      <c r="AF402" s="928"/>
      <c r="AG402" s="928"/>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hidden="1" customHeight="1" x14ac:dyDescent="0.15">
      <c r="A403" s="927">
        <v>4</v>
      </c>
      <c r="B403" s="927">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28"/>
      <c r="AD403" s="928"/>
      <c r="AE403" s="928"/>
      <c r="AF403" s="928"/>
      <c r="AG403" s="928"/>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hidden="1" customHeight="1" x14ac:dyDescent="0.15">
      <c r="A404" s="927">
        <v>5</v>
      </c>
      <c r="B404" s="927">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28"/>
      <c r="AD404" s="928"/>
      <c r="AE404" s="928"/>
      <c r="AF404" s="928"/>
      <c r="AG404" s="928"/>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hidden="1" customHeight="1" x14ac:dyDescent="0.15">
      <c r="A405" s="927">
        <v>6</v>
      </c>
      <c r="B405" s="927">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28"/>
      <c r="AD405" s="928"/>
      <c r="AE405" s="928"/>
      <c r="AF405" s="928"/>
      <c r="AG405" s="928"/>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hidden="1" customHeight="1" x14ac:dyDescent="0.15">
      <c r="A406" s="927">
        <v>7</v>
      </c>
      <c r="B406" s="927">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28"/>
      <c r="AD406" s="928"/>
      <c r="AE406" s="928"/>
      <c r="AF406" s="928"/>
      <c r="AG406" s="928"/>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hidden="1" customHeight="1" x14ac:dyDescent="0.15">
      <c r="A407" s="927">
        <v>8</v>
      </c>
      <c r="B407" s="927">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28"/>
      <c r="AD407" s="928"/>
      <c r="AE407" s="928"/>
      <c r="AF407" s="928"/>
      <c r="AG407" s="928"/>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hidden="1" customHeight="1" x14ac:dyDescent="0.15">
      <c r="A408" s="927">
        <v>9</v>
      </c>
      <c r="B408" s="927">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28"/>
      <c r="AD408" s="928"/>
      <c r="AE408" s="928"/>
      <c r="AF408" s="928"/>
      <c r="AG408" s="928"/>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hidden="1" customHeight="1" x14ac:dyDescent="0.15">
      <c r="A409" s="927">
        <v>10</v>
      </c>
      <c r="B409" s="927">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28"/>
      <c r="AD409" s="928"/>
      <c r="AE409" s="928"/>
      <c r="AF409" s="928"/>
      <c r="AG409" s="928"/>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hidden="1" customHeight="1" x14ac:dyDescent="0.15">
      <c r="A410" s="927">
        <v>11</v>
      </c>
      <c r="B410" s="927">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28"/>
      <c r="AD410" s="928"/>
      <c r="AE410" s="928"/>
      <c r="AF410" s="928"/>
      <c r="AG410" s="928"/>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hidden="1" customHeight="1" x14ac:dyDescent="0.15">
      <c r="A411" s="927">
        <v>12</v>
      </c>
      <c r="B411" s="927">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28"/>
      <c r="AD411" s="928"/>
      <c r="AE411" s="928"/>
      <c r="AF411" s="928"/>
      <c r="AG411" s="928"/>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hidden="1" customHeight="1" x14ac:dyDescent="0.15">
      <c r="A412" s="927">
        <v>13</v>
      </c>
      <c r="B412" s="927">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28"/>
      <c r="AD412" s="928"/>
      <c r="AE412" s="928"/>
      <c r="AF412" s="928"/>
      <c r="AG412" s="928"/>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hidden="1" customHeight="1" x14ac:dyDescent="0.15">
      <c r="A413" s="927">
        <v>14</v>
      </c>
      <c r="B413" s="927">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28"/>
      <c r="AD413" s="928"/>
      <c r="AE413" s="928"/>
      <c r="AF413" s="928"/>
      <c r="AG413" s="928"/>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hidden="1" customHeight="1" x14ac:dyDescent="0.15">
      <c r="A414" s="927">
        <v>15</v>
      </c>
      <c r="B414" s="927">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28"/>
      <c r="AD414" s="928"/>
      <c r="AE414" s="928"/>
      <c r="AF414" s="928"/>
      <c r="AG414" s="928"/>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hidden="1" customHeight="1" x14ac:dyDescent="0.15">
      <c r="A415" s="927">
        <v>16</v>
      </c>
      <c r="B415" s="927">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28"/>
      <c r="AD415" s="928"/>
      <c r="AE415" s="928"/>
      <c r="AF415" s="928"/>
      <c r="AG415" s="928"/>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hidden="1" customHeight="1" x14ac:dyDescent="0.15">
      <c r="A416" s="927">
        <v>17</v>
      </c>
      <c r="B416" s="927">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28"/>
      <c r="AD416" s="928"/>
      <c r="AE416" s="928"/>
      <c r="AF416" s="928"/>
      <c r="AG416" s="928"/>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hidden="1" customHeight="1" x14ac:dyDescent="0.15">
      <c r="A417" s="927">
        <v>18</v>
      </c>
      <c r="B417" s="927">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28"/>
      <c r="AD417" s="928"/>
      <c r="AE417" s="928"/>
      <c r="AF417" s="928"/>
      <c r="AG417" s="928"/>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hidden="1" customHeight="1" x14ac:dyDescent="0.15">
      <c r="A418" s="927">
        <v>19</v>
      </c>
      <c r="B418" s="927">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28"/>
      <c r="AD418" s="928"/>
      <c r="AE418" s="928"/>
      <c r="AF418" s="928"/>
      <c r="AG418" s="928"/>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hidden="1" customHeight="1" x14ac:dyDescent="0.15">
      <c r="A419" s="927">
        <v>20</v>
      </c>
      <c r="B419" s="927">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28"/>
      <c r="AD419" s="928"/>
      <c r="AE419" s="928"/>
      <c r="AF419" s="928"/>
      <c r="AG419" s="928"/>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hidden="1" customHeight="1" x14ac:dyDescent="0.15">
      <c r="A420" s="927">
        <v>21</v>
      </c>
      <c r="B420" s="927">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28"/>
      <c r="AD420" s="928"/>
      <c r="AE420" s="928"/>
      <c r="AF420" s="928"/>
      <c r="AG420" s="928"/>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hidden="1" customHeight="1" x14ac:dyDescent="0.15">
      <c r="A421" s="927">
        <v>22</v>
      </c>
      <c r="B421" s="927">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28"/>
      <c r="AD421" s="928"/>
      <c r="AE421" s="928"/>
      <c r="AF421" s="928"/>
      <c r="AG421" s="928"/>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hidden="1" customHeight="1" x14ac:dyDescent="0.15">
      <c r="A422" s="927">
        <v>23</v>
      </c>
      <c r="B422" s="927">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28"/>
      <c r="AD422" s="928"/>
      <c r="AE422" s="928"/>
      <c r="AF422" s="928"/>
      <c r="AG422" s="928"/>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hidden="1" customHeight="1" x14ac:dyDescent="0.15">
      <c r="A423" s="927">
        <v>24</v>
      </c>
      <c r="B423" s="927">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28"/>
      <c r="AD423" s="928"/>
      <c r="AE423" s="928"/>
      <c r="AF423" s="928"/>
      <c r="AG423" s="928"/>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hidden="1" customHeight="1" x14ac:dyDescent="0.15">
      <c r="A424" s="927">
        <v>25</v>
      </c>
      <c r="B424" s="927">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28"/>
      <c r="AD424" s="928"/>
      <c r="AE424" s="928"/>
      <c r="AF424" s="928"/>
      <c r="AG424" s="928"/>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hidden="1" customHeight="1" x14ac:dyDescent="0.15">
      <c r="A425" s="927">
        <v>26</v>
      </c>
      <c r="B425" s="927">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28"/>
      <c r="AD425" s="928"/>
      <c r="AE425" s="928"/>
      <c r="AF425" s="928"/>
      <c r="AG425" s="928"/>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hidden="1" customHeight="1" x14ac:dyDescent="0.15">
      <c r="A426" s="927">
        <v>27</v>
      </c>
      <c r="B426" s="927">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28"/>
      <c r="AD426" s="928"/>
      <c r="AE426" s="928"/>
      <c r="AF426" s="928"/>
      <c r="AG426" s="928"/>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hidden="1" customHeight="1" x14ac:dyDescent="0.15">
      <c r="A427" s="927">
        <v>28</v>
      </c>
      <c r="B427" s="927">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28"/>
      <c r="AD427" s="928"/>
      <c r="AE427" s="928"/>
      <c r="AF427" s="928"/>
      <c r="AG427" s="928"/>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hidden="1" customHeight="1" x14ac:dyDescent="0.15">
      <c r="A428" s="927">
        <v>29</v>
      </c>
      <c r="B428" s="927">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28"/>
      <c r="AD428" s="928"/>
      <c r="AE428" s="928"/>
      <c r="AF428" s="928"/>
      <c r="AG428" s="928"/>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hidden="1" customHeight="1" x14ac:dyDescent="0.15">
      <c r="A429" s="927">
        <v>30</v>
      </c>
      <c r="B429" s="927">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28"/>
      <c r="AD429" s="928"/>
      <c r="AE429" s="928"/>
      <c r="AF429" s="928"/>
      <c r="AG429" s="928"/>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134"/>
      <c r="B432" s="134"/>
      <c r="C432" s="134" t="s">
        <v>24</v>
      </c>
      <c r="D432" s="134"/>
      <c r="E432" s="134"/>
      <c r="F432" s="134"/>
      <c r="G432" s="134"/>
      <c r="H432" s="134"/>
      <c r="I432" s="134"/>
      <c r="J432" s="929" t="s">
        <v>267</v>
      </c>
      <c r="K432" s="930"/>
      <c r="L432" s="930"/>
      <c r="M432" s="930"/>
      <c r="N432" s="930"/>
      <c r="O432" s="930"/>
      <c r="P432" s="136" t="s">
        <v>25</v>
      </c>
      <c r="Q432" s="136"/>
      <c r="R432" s="136"/>
      <c r="S432" s="136"/>
      <c r="T432" s="136"/>
      <c r="U432" s="136"/>
      <c r="V432" s="136"/>
      <c r="W432" s="136"/>
      <c r="X432" s="136"/>
      <c r="Y432" s="137" t="s">
        <v>307</v>
      </c>
      <c r="Z432" s="138"/>
      <c r="AA432" s="138"/>
      <c r="AB432" s="138"/>
      <c r="AC432" s="929" t="s">
        <v>299</v>
      </c>
      <c r="AD432" s="929"/>
      <c r="AE432" s="929"/>
      <c r="AF432" s="929"/>
      <c r="AG432" s="929"/>
      <c r="AH432" s="137" t="s">
        <v>230</v>
      </c>
      <c r="AI432" s="134"/>
      <c r="AJ432" s="134"/>
      <c r="AK432" s="134"/>
      <c r="AL432" s="134" t="s">
        <v>19</v>
      </c>
      <c r="AM432" s="134"/>
      <c r="AN432" s="134"/>
      <c r="AO432" s="139"/>
      <c r="AP432" s="931" t="s">
        <v>268</v>
      </c>
      <c r="AQ432" s="931"/>
      <c r="AR432" s="931"/>
      <c r="AS432" s="931"/>
      <c r="AT432" s="931"/>
      <c r="AU432" s="931"/>
      <c r="AV432" s="931"/>
      <c r="AW432" s="931"/>
      <c r="AX432" s="931"/>
      <c r="AY432" s="34">
        <f>$AY$430</f>
        <v>0</v>
      </c>
    </row>
    <row r="433" spans="1:51" ht="26.25" hidden="1" customHeight="1" x14ac:dyDescent="0.15">
      <c r="A433" s="927">
        <v>1</v>
      </c>
      <c r="B433" s="927">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28"/>
      <c r="AD433" s="928"/>
      <c r="AE433" s="928"/>
      <c r="AF433" s="928"/>
      <c r="AG433" s="928"/>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hidden="1" customHeight="1" x14ac:dyDescent="0.15">
      <c r="A434" s="927">
        <v>2</v>
      </c>
      <c r="B434" s="927">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28"/>
      <c r="AD434" s="928"/>
      <c r="AE434" s="928"/>
      <c r="AF434" s="928"/>
      <c r="AG434" s="928"/>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hidden="1" customHeight="1" x14ac:dyDescent="0.15">
      <c r="A435" s="927">
        <v>3</v>
      </c>
      <c r="B435" s="927">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28"/>
      <c r="AD435" s="928"/>
      <c r="AE435" s="928"/>
      <c r="AF435" s="928"/>
      <c r="AG435" s="928"/>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hidden="1" customHeight="1" x14ac:dyDescent="0.15">
      <c r="A436" s="927">
        <v>4</v>
      </c>
      <c r="B436" s="927">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28"/>
      <c r="AD436" s="928"/>
      <c r="AE436" s="928"/>
      <c r="AF436" s="928"/>
      <c r="AG436" s="928"/>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hidden="1" customHeight="1" x14ac:dyDescent="0.15">
      <c r="A437" s="927">
        <v>5</v>
      </c>
      <c r="B437" s="927">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28"/>
      <c r="AD437" s="928"/>
      <c r="AE437" s="928"/>
      <c r="AF437" s="928"/>
      <c r="AG437" s="928"/>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hidden="1" customHeight="1" x14ac:dyDescent="0.15">
      <c r="A438" s="927">
        <v>6</v>
      </c>
      <c r="B438" s="927">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28"/>
      <c r="AD438" s="928"/>
      <c r="AE438" s="928"/>
      <c r="AF438" s="928"/>
      <c r="AG438" s="928"/>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hidden="1" customHeight="1" x14ac:dyDescent="0.15">
      <c r="A439" s="927">
        <v>7</v>
      </c>
      <c r="B439" s="927">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28"/>
      <c r="AD439" s="928"/>
      <c r="AE439" s="928"/>
      <c r="AF439" s="928"/>
      <c r="AG439" s="928"/>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hidden="1" customHeight="1" x14ac:dyDescent="0.15">
      <c r="A440" s="927">
        <v>8</v>
      </c>
      <c r="B440" s="927">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28"/>
      <c r="AD440" s="928"/>
      <c r="AE440" s="928"/>
      <c r="AF440" s="928"/>
      <c r="AG440" s="928"/>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hidden="1" customHeight="1" x14ac:dyDescent="0.15">
      <c r="A441" s="927">
        <v>9</v>
      </c>
      <c r="B441" s="927">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28"/>
      <c r="AD441" s="928"/>
      <c r="AE441" s="928"/>
      <c r="AF441" s="928"/>
      <c r="AG441" s="928"/>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hidden="1" customHeight="1" x14ac:dyDescent="0.15">
      <c r="A442" s="927">
        <v>10</v>
      </c>
      <c r="B442" s="927">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28"/>
      <c r="AD442" s="928"/>
      <c r="AE442" s="928"/>
      <c r="AF442" s="928"/>
      <c r="AG442" s="928"/>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hidden="1" customHeight="1" x14ac:dyDescent="0.15">
      <c r="A443" s="927">
        <v>11</v>
      </c>
      <c r="B443" s="927">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28"/>
      <c r="AD443" s="928"/>
      <c r="AE443" s="928"/>
      <c r="AF443" s="928"/>
      <c r="AG443" s="928"/>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hidden="1" customHeight="1" x14ac:dyDescent="0.15">
      <c r="A444" s="927">
        <v>12</v>
      </c>
      <c r="B444" s="927">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28"/>
      <c r="AD444" s="928"/>
      <c r="AE444" s="928"/>
      <c r="AF444" s="928"/>
      <c r="AG444" s="928"/>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hidden="1" customHeight="1" x14ac:dyDescent="0.15">
      <c r="A445" s="927">
        <v>13</v>
      </c>
      <c r="B445" s="927">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28"/>
      <c r="AD445" s="928"/>
      <c r="AE445" s="928"/>
      <c r="AF445" s="928"/>
      <c r="AG445" s="928"/>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hidden="1" customHeight="1" x14ac:dyDescent="0.15">
      <c r="A446" s="927">
        <v>14</v>
      </c>
      <c r="B446" s="927">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28"/>
      <c r="AD446" s="928"/>
      <c r="AE446" s="928"/>
      <c r="AF446" s="928"/>
      <c r="AG446" s="928"/>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hidden="1" customHeight="1" x14ac:dyDescent="0.15">
      <c r="A447" s="927">
        <v>15</v>
      </c>
      <c r="B447" s="927">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28"/>
      <c r="AD447" s="928"/>
      <c r="AE447" s="928"/>
      <c r="AF447" s="928"/>
      <c r="AG447" s="928"/>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hidden="1" customHeight="1" x14ac:dyDescent="0.15">
      <c r="A448" s="927">
        <v>16</v>
      </c>
      <c r="B448" s="927">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28"/>
      <c r="AD448" s="928"/>
      <c r="AE448" s="928"/>
      <c r="AF448" s="928"/>
      <c r="AG448" s="928"/>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hidden="1" customHeight="1" x14ac:dyDescent="0.15">
      <c r="A449" s="927">
        <v>17</v>
      </c>
      <c r="B449" s="927">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28"/>
      <c r="AD449" s="928"/>
      <c r="AE449" s="928"/>
      <c r="AF449" s="928"/>
      <c r="AG449" s="928"/>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hidden="1" customHeight="1" x14ac:dyDescent="0.15">
      <c r="A450" s="927">
        <v>18</v>
      </c>
      <c r="B450" s="927">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28"/>
      <c r="AD450" s="928"/>
      <c r="AE450" s="928"/>
      <c r="AF450" s="928"/>
      <c r="AG450" s="928"/>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hidden="1" customHeight="1" x14ac:dyDescent="0.15">
      <c r="A451" s="927">
        <v>19</v>
      </c>
      <c r="B451" s="927">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28"/>
      <c r="AD451" s="928"/>
      <c r="AE451" s="928"/>
      <c r="AF451" s="928"/>
      <c r="AG451" s="928"/>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hidden="1" customHeight="1" x14ac:dyDescent="0.15">
      <c r="A452" s="927">
        <v>20</v>
      </c>
      <c r="B452" s="927">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28"/>
      <c r="AD452" s="928"/>
      <c r="AE452" s="928"/>
      <c r="AF452" s="928"/>
      <c r="AG452" s="928"/>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hidden="1" customHeight="1" x14ac:dyDescent="0.15">
      <c r="A453" s="927">
        <v>21</v>
      </c>
      <c r="B453" s="927">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28"/>
      <c r="AD453" s="928"/>
      <c r="AE453" s="928"/>
      <c r="AF453" s="928"/>
      <c r="AG453" s="928"/>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hidden="1" customHeight="1" x14ac:dyDescent="0.15">
      <c r="A454" s="927">
        <v>22</v>
      </c>
      <c r="B454" s="927">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28"/>
      <c r="AD454" s="928"/>
      <c r="AE454" s="928"/>
      <c r="AF454" s="928"/>
      <c r="AG454" s="928"/>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hidden="1" customHeight="1" x14ac:dyDescent="0.15">
      <c r="A455" s="927">
        <v>23</v>
      </c>
      <c r="B455" s="927">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28"/>
      <c r="AD455" s="928"/>
      <c r="AE455" s="928"/>
      <c r="AF455" s="928"/>
      <c r="AG455" s="928"/>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hidden="1" customHeight="1" x14ac:dyDescent="0.15">
      <c r="A456" s="927">
        <v>24</v>
      </c>
      <c r="B456" s="927">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28"/>
      <c r="AD456" s="928"/>
      <c r="AE456" s="928"/>
      <c r="AF456" s="928"/>
      <c r="AG456" s="928"/>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hidden="1" customHeight="1" x14ac:dyDescent="0.15">
      <c r="A457" s="927">
        <v>25</v>
      </c>
      <c r="B457" s="927">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28"/>
      <c r="AD457" s="928"/>
      <c r="AE457" s="928"/>
      <c r="AF457" s="928"/>
      <c r="AG457" s="928"/>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hidden="1" customHeight="1" x14ac:dyDescent="0.15">
      <c r="A458" s="927">
        <v>26</v>
      </c>
      <c r="B458" s="927">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28"/>
      <c r="AD458" s="928"/>
      <c r="AE458" s="928"/>
      <c r="AF458" s="928"/>
      <c r="AG458" s="928"/>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hidden="1" customHeight="1" x14ac:dyDescent="0.15">
      <c r="A459" s="927">
        <v>27</v>
      </c>
      <c r="B459" s="927">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28"/>
      <c r="AD459" s="928"/>
      <c r="AE459" s="928"/>
      <c r="AF459" s="928"/>
      <c r="AG459" s="928"/>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hidden="1" customHeight="1" x14ac:dyDescent="0.15">
      <c r="A460" s="927">
        <v>28</v>
      </c>
      <c r="B460" s="927">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28"/>
      <c r="AD460" s="928"/>
      <c r="AE460" s="928"/>
      <c r="AF460" s="928"/>
      <c r="AG460" s="928"/>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hidden="1" customHeight="1" x14ac:dyDescent="0.15">
      <c r="A461" s="927">
        <v>29</v>
      </c>
      <c r="B461" s="927">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28"/>
      <c r="AD461" s="928"/>
      <c r="AE461" s="928"/>
      <c r="AF461" s="928"/>
      <c r="AG461" s="928"/>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hidden="1" customHeight="1" x14ac:dyDescent="0.15">
      <c r="A462" s="927">
        <v>30</v>
      </c>
      <c r="B462" s="927">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28"/>
      <c r="AD462" s="928"/>
      <c r="AE462" s="928"/>
      <c r="AF462" s="928"/>
      <c r="AG462" s="928"/>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134"/>
      <c r="B465" s="134"/>
      <c r="C465" s="134" t="s">
        <v>24</v>
      </c>
      <c r="D465" s="134"/>
      <c r="E465" s="134"/>
      <c r="F465" s="134"/>
      <c r="G465" s="134"/>
      <c r="H465" s="134"/>
      <c r="I465" s="134"/>
      <c r="J465" s="929" t="s">
        <v>267</v>
      </c>
      <c r="K465" s="930"/>
      <c r="L465" s="930"/>
      <c r="M465" s="930"/>
      <c r="N465" s="930"/>
      <c r="O465" s="930"/>
      <c r="P465" s="136" t="s">
        <v>25</v>
      </c>
      <c r="Q465" s="136"/>
      <c r="R465" s="136"/>
      <c r="S465" s="136"/>
      <c r="T465" s="136"/>
      <c r="U465" s="136"/>
      <c r="V465" s="136"/>
      <c r="W465" s="136"/>
      <c r="X465" s="136"/>
      <c r="Y465" s="137" t="s">
        <v>307</v>
      </c>
      <c r="Z465" s="138"/>
      <c r="AA465" s="138"/>
      <c r="AB465" s="138"/>
      <c r="AC465" s="929" t="s">
        <v>299</v>
      </c>
      <c r="AD465" s="929"/>
      <c r="AE465" s="929"/>
      <c r="AF465" s="929"/>
      <c r="AG465" s="929"/>
      <c r="AH465" s="137" t="s">
        <v>230</v>
      </c>
      <c r="AI465" s="134"/>
      <c r="AJ465" s="134"/>
      <c r="AK465" s="134"/>
      <c r="AL465" s="134" t="s">
        <v>19</v>
      </c>
      <c r="AM465" s="134"/>
      <c r="AN465" s="134"/>
      <c r="AO465" s="139"/>
      <c r="AP465" s="931" t="s">
        <v>268</v>
      </c>
      <c r="AQ465" s="931"/>
      <c r="AR465" s="931"/>
      <c r="AS465" s="931"/>
      <c r="AT465" s="931"/>
      <c r="AU465" s="931"/>
      <c r="AV465" s="931"/>
      <c r="AW465" s="931"/>
      <c r="AX465" s="931"/>
      <c r="AY465" s="34">
        <f>$AY$463</f>
        <v>0</v>
      </c>
    </row>
    <row r="466" spans="1:51" ht="26.25" hidden="1" customHeight="1" x14ac:dyDescent="0.15">
      <c r="A466" s="927">
        <v>1</v>
      </c>
      <c r="B466" s="927">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28"/>
      <c r="AD466" s="928"/>
      <c r="AE466" s="928"/>
      <c r="AF466" s="928"/>
      <c r="AG466" s="928"/>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hidden="1" customHeight="1" x14ac:dyDescent="0.15">
      <c r="A467" s="927">
        <v>2</v>
      </c>
      <c r="B467" s="927">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28"/>
      <c r="AD467" s="928"/>
      <c r="AE467" s="928"/>
      <c r="AF467" s="928"/>
      <c r="AG467" s="928"/>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hidden="1" customHeight="1" x14ac:dyDescent="0.15">
      <c r="A468" s="927">
        <v>3</v>
      </c>
      <c r="B468" s="927">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28"/>
      <c r="AD468" s="928"/>
      <c r="AE468" s="928"/>
      <c r="AF468" s="928"/>
      <c r="AG468" s="928"/>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hidden="1" customHeight="1" x14ac:dyDescent="0.15">
      <c r="A469" s="927">
        <v>4</v>
      </c>
      <c r="B469" s="927">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28"/>
      <c r="AD469" s="928"/>
      <c r="AE469" s="928"/>
      <c r="AF469" s="928"/>
      <c r="AG469" s="928"/>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hidden="1" customHeight="1" x14ac:dyDescent="0.15">
      <c r="A470" s="927">
        <v>5</v>
      </c>
      <c r="B470" s="927">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28"/>
      <c r="AD470" s="928"/>
      <c r="AE470" s="928"/>
      <c r="AF470" s="928"/>
      <c r="AG470" s="928"/>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hidden="1" customHeight="1" x14ac:dyDescent="0.15">
      <c r="A471" s="927">
        <v>6</v>
      </c>
      <c r="B471" s="927">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28"/>
      <c r="AD471" s="928"/>
      <c r="AE471" s="928"/>
      <c r="AF471" s="928"/>
      <c r="AG471" s="928"/>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hidden="1" customHeight="1" x14ac:dyDescent="0.15">
      <c r="A472" s="927">
        <v>7</v>
      </c>
      <c r="B472" s="927">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28"/>
      <c r="AD472" s="928"/>
      <c r="AE472" s="928"/>
      <c r="AF472" s="928"/>
      <c r="AG472" s="928"/>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hidden="1" customHeight="1" x14ac:dyDescent="0.15">
      <c r="A473" s="927">
        <v>8</v>
      </c>
      <c r="B473" s="927">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28"/>
      <c r="AD473" s="928"/>
      <c r="AE473" s="928"/>
      <c r="AF473" s="928"/>
      <c r="AG473" s="928"/>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hidden="1" customHeight="1" x14ac:dyDescent="0.15">
      <c r="A474" s="927">
        <v>9</v>
      </c>
      <c r="B474" s="927">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28"/>
      <c r="AD474" s="928"/>
      <c r="AE474" s="928"/>
      <c r="AF474" s="928"/>
      <c r="AG474" s="928"/>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hidden="1" customHeight="1" x14ac:dyDescent="0.15">
      <c r="A475" s="927">
        <v>10</v>
      </c>
      <c r="B475" s="927">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28"/>
      <c r="AD475" s="928"/>
      <c r="AE475" s="928"/>
      <c r="AF475" s="928"/>
      <c r="AG475" s="928"/>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hidden="1" customHeight="1" x14ac:dyDescent="0.15">
      <c r="A476" s="927">
        <v>11</v>
      </c>
      <c r="B476" s="927">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28"/>
      <c r="AD476" s="928"/>
      <c r="AE476" s="928"/>
      <c r="AF476" s="928"/>
      <c r="AG476" s="928"/>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hidden="1" customHeight="1" x14ac:dyDescent="0.15">
      <c r="A477" s="927">
        <v>12</v>
      </c>
      <c r="B477" s="927">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28"/>
      <c r="AD477" s="928"/>
      <c r="AE477" s="928"/>
      <c r="AF477" s="928"/>
      <c r="AG477" s="928"/>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hidden="1" customHeight="1" x14ac:dyDescent="0.15">
      <c r="A478" s="927">
        <v>13</v>
      </c>
      <c r="B478" s="927">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28"/>
      <c r="AD478" s="928"/>
      <c r="AE478" s="928"/>
      <c r="AF478" s="928"/>
      <c r="AG478" s="928"/>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hidden="1" customHeight="1" x14ac:dyDescent="0.15">
      <c r="A479" s="927">
        <v>14</v>
      </c>
      <c r="B479" s="927">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28"/>
      <c r="AD479" s="928"/>
      <c r="AE479" s="928"/>
      <c r="AF479" s="928"/>
      <c r="AG479" s="928"/>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hidden="1" customHeight="1" x14ac:dyDescent="0.15">
      <c r="A480" s="927">
        <v>15</v>
      </c>
      <c r="B480" s="927">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28"/>
      <c r="AD480" s="928"/>
      <c r="AE480" s="928"/>
      <c r="AF480" s="928"/>
      <c r="AG480" s="928"/>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hidden="1" customHeight="1" x14ac:dyDescent="0.15">
      <c r="A481" s="927">
        <v>16</v>
      </c>
      <c r="B481" s="927">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28"/>
      <c r="AD481" s="928"/>
      <c r="AE481" s="928"/>
      <c r="AF481" s="928"/>
      <c r="AG481" s="928"/>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hidden="1" customHeight="1" x14ac:dyDescent="0.15">
      <c r="A482" s="927">
        <v>17</v>
      </c>
      <c r="B482" s="927">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28"/>
      <c r="AD482" s="928"/>
      <c r="AE482" s="928"/>
      <c r="AF482" s="928"/>
      <c r="AG482" s="928"/>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hidden="1" customHeight="1" x14ac:dyDescent="0.15">
      <c r="A483" s="927">
        <v>18</v>
      </c>
      <c r="B483" s="927">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28"/>
      <c r="AD483" s="928"/>
      <c r="AE483" s="928"/>
      <c r="AF483" s="928"/>
      <c r="AG483" s="928"/>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hidden="1" customHeight="1" x14ac:dyDescent="0.15">
      <c r="A484" s="927">
        <v>19</v>
      </c>
      <c r="B484" s="927">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28"/>
      <c r="AD484" s="928"/>
      <c r="AE484" s="928"/>
      <c r="AF484" s="928"/>
      <c r="AG484" s="928"/>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hidden="1" customHeight="1" x14ac:dyDescent="0.15">
      <c r="A485" s="927">
        <v>20</v>
      </c>
      <c r="B485" s="927">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28"/>
      <c r="AD485" s="928"/>
      <c r="AE485" s="928"/>
      <c r="AF485" s="928"/>
      <c r="AG485" s="928"/>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hidden="1" customHeight="1" x14ac:dyDescent="0.15">
      <c r="A486" s="927">
        <v>21</v>
      </c>
      <c r="B486" s="927">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28"/>
      <c r="AD486" s="928"/>
      <c r="AE486" s="928"/>
      <c r="AF486" s="928"/>
      <c r="AG486" s="928"/>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hidden="1" customHeight="1" x14ac:dyDescent="0.15">
      <c r="A487" s="927">
        <v>22</v>
      </c>
      <c r="B487" s="927">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28"/>
      <c r="AD487" s="928"/>
      <c r="AE487" s="928"/>
      <c r="AF487" s="928"/>
      <c r="AG487" s="928"/>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hidden="1" customHeight="1" x14ac:dyDescent="0.15">
      <c r="A488" s="927">
        <v>23</v>
      </c>
      <c r="B488" s="927">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28"/>
      <c r="AD488" s="928"/>
      <c r="AE488" s="928"/>
      <c r="AF488" s="928"/>
      <c r="AG488" s="928"/>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hidden="1" customHeight="1" x14ac:dyDescent="0.15">
      <c r="A489" s="927">
        <v>24</v>
      </c>
      <c r="B489" s="927">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28"/>
      <c r="AD489" s="928"/>
      <c r="AE489" s="928"/>
      <c r="AF489" s="928"/>
      <c r="AG489" s="928"/>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hidden="1" customHeight="1" x14ac:dyDescent="0.15">
      <c r="A490" s="927">
        <v>25</v>
      </c>
      <c r="B490" s="927">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28"/>
      <c r="AD490" s="928"/>
      <c r="AE490" s="928"/>
      <c r="AF490" s="928"/>
      <c r="AG490" s="928"/>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hidden="1" customHeight="1" x14ac:dyDescent="0.15">
      <c r="A491" s="927">
        <v>26</v>
      </c>
      <c r="B491" s="927">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28"/>
      <c r="AD491" s="928"/>
      <c r="AE491" s="928"/>
      <c r="AF491" s="928"/>
      <c r="AG491" s="928"/>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hidden="1" customHeight="1" x14ac:dyDescent="0.15">
      <c r="A492" s="927">
        <v>27</v>
      </c>
      <c r="B492" s="927">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28"/>
      <c r="AD492" s="928"/>
      <c r="AE492" s="928"/>
      <c r="AF492" s="928"/>
      <c r="AG492" s="928"/>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hidden="1" customHeight="1" x14ac:dyDescent="0.15">
      <c r="A493" s="927">
        <v>28</v>
      </c>
      <c r="B493" s="927">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28"/>
      <c r="AD493" s="928"/>
      <c r="AE493" s="928"/>
      <c r="AF493" s="928"/>
      <c r="AG493" s="928"/>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hidden="1" customHeight="1" x14ac:dyDescent="0.15">
      <c r="A494" s="927">
        <v>29</v>
      </c>
      <c r="B494" s="927">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28"/>
      <c r="AD494" s="928"/>
      <c r="AE494" s="928"/>
      <c r="AF494" s="928"/>
      <c r="AG494" s="928"/>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hidden="1" customHeight="1" x14ac:dyDescent="0.15">
      <c r="A495" s="927">
        <v>30</v>
      </c>
      <c r="B495" s="927">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28"/>
      <c r="AD495" s="928"/>
      <c r="AE495" s="928"/>
      <c r="AF495" s="928"/>
      <c r="AG495" s="928"/>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134"/>
      <c r="B498" s="134"/>
      <c r="C498" s="134" t="s">
        <v>24</v>
      </c>
      <c r="D498" s="134"/>
      <c r="E498" s="134"/>
      <c r="F498" s="134"/>
      <c r="G498" s="134"/>
      <c r="H498" s="134"/>
      <c r="I498" s="134"/>
      <c r="J498" s="929" t="s">
        <v>267</v>
      </c>
      <c r="K498" s="930"/>
      <c r="L498" s="930"/>
      <c r="M498" s="930"/>
      <c r="N498" s="930"/>
      <c r="O498" s="930"/>
      <c r="P498" s="136" t="s">
        <v>25</v>
      </c>
      <c r="Q498" s="136"/>
      <c r="R498" s="136"/>
      <c r="S498" s="136"/>
      <c r="T498" s="136"/>
      <c r="U498" s="136"/>
      <c r="V498" s="136"/>
      <c r="W498" s="136"/>
      <c r="X498" s="136"/>
      <c r="Y498" s="137" t="s">
        <v>307</v>
      </c>
      <c r="Z498" s="138"/>
      <c r="AA498" s="138"/>
      <c r="AB498" s="138"/>
      <c r="AC498" s="929" t="s">
        <v>299</v>
      </c>
      <c r="AD498" s="929"/>
      <c r="AE498" s="929"/>
      <c r="AF498" s="929"/>
      <c r="AG498" s="929"/>
      <c r="AH498" s="137" t="s">
        <v>230</v>
      </c>
      <c r="AI498" s="134"/>
      <c r="AJ498" s="134"/>
      <c r="AK498" s="134"/>
      <c r="AL498" s="134" t="s">
        <v>19</v>
      </c>
      <c r="AM498" s="134"/>
      <c r="AN498" s="134"/>
      <c r="AO498" s="139"/>
      <c r="AP498" s="931" t="s">
        <v>268</v>
      </c>
      <c r="AQ498" s="931"/>
      <c r="AR498" s="931"/>
      <c r="AS498" s="931"/>
      <c r="AT498" s="931"/>
      <c r="AU498" s="931"/>
      <c r="AV498" s="931"/>
      <c r="AW498" s="931"/>
      <c r="AX498" s="931"/>
      <c r="AY498" s="34">
        <f>$AY$496</f>
        <v>0</v>
      </c>
    </row>
    <row r="499" spans="1:51" ht="26.25" hidden="1" customHeight="1" x14ac:dyDescent="0.15">
      <c r="A499" s="927">
        <v>1</v>
      </c>
      <c r="B499" s="927">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28"/>
      <c r="AD499" s="928"/>
      <c r="AE499" s="928"/>
      <c r="AF499" s="928"/>
      <c r="AG499" s="928"/>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hidden="1" customHeight="1" x14ac:dyDescent="0.15">
      <c r="A500" s="927">
        <v>2</v>
      </c>
      <c r="B500" s="927">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28"/>
      <c r="AD500" s="928"/>
      <c r="AE500" s="928"/>
      <c r="AF500" s="928"/>
      <c r="AG500" s="928"/>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hidden="1" customHeight="1" x14ac:dyDescent="0.15">
      <c r="A501" s="927">
        <v>3</v>
      </c>
      <c r="B501" s="927">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28"/>
      <c r="AD501" s="928"/>
      <c r="AE501" s="928"/>
      <c r="AF501" s="928"/>
      <c r="AG501" s="928"/>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hidden="1" customHeight="1" x14ac:dyDescent="0.15">
      <c r="A502" s="927">
        <v>4</v>
      </c>
      <c r="B502" s="927">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28"/>
      <c r="AD502" s="928"/>
      <c r="AE502" s="928"/>
      <c r="AF502" s="928"/>
      <c r="AG502" s="928"/>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hidden="1" customHeight="1" x14ac:dyDescent="0.15">
      <c r="A503" s="927">
        <v>5</v>
      </c>
      <c r="B503" s="927">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28"/>
      <c r="AD503" s="928"/>
      <c r="AE503" s="928"/>
      <c r="AF503" s="928"/>
      <c r="AG503" s="928"/>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hidden="1" customHeight="1" x14ac:dyDescent="0.15">
      <c r="A504" s="927">
        <v>6</v>
      </c>
      <c r="B504" s="927">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28"/>
      <c r="AD504" s="928"/>
      <c r="AE504" s="928"/>
      <c r="AF504" s="928"/>
      <c r="AG504" s="928"/>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hidden="1" customHeight="1" x14ac:dyDescent="0.15">
      <c r="A505" s="927">
        <v>7</v>
      </c>
      <c r="B505" s="927">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28"/>
      <c r="AD505" s="928"/>
      <c r="AE505" s="928"/>
      <c r="AF505" s="928"/>
      <c r="AG505" s="928"/>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hidden="1" customHeight="1" x14ac:dyDescent="0.15">
      <c r="A506" s="927">
        <v>8</v>
      </c>
      <c r="B506" s="927">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28"/>
      <c r="AD506" s="928"/>
      <c r="AE506" s="928"/>
      <c r="AF506" s="928"/>
      <c r="AG506" s="928"/>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hidden="1" customHeight="1" x14ac:dyDescent="0.15">
      <c r="A507" s="927">
        <v>9</v>
      </c>
      <c r="B507" s="927">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28"/>
      <c r="AD507" s="928"/>
      <c r="AE507" s="928"/>
      <c r="AF507" s="928"/>
      <c r="AG507" s="928"/>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hidden="1" customHeight="1" x14ac:dyDescent="0.15">
      <c r="A508" s="927">
        <v>10</v>
      </c>
      <c r="B508" s="927">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28"/>
      <c r="AD508" s="928"/>
      <c r="AE508" s="928"/>
      <c r="AF508" s="928"/>
      <c r="AG508" s="928"/>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hidden="1" customHeight="1" x14ac:dyDescent="0.15">
      <c r="A509" s="927">
        <v>11</v>
      </c>
      <c r="B509" s="927">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28"/>
      <c r="AD509" s="928"/>
      <c r="AE509" s="928"/>
      <c r="AF509" s="928"/>
      <c r="AG509" s="928"/>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hidden="1" customHeight="1" x14ac:dyDescent="0.15">
      <c r="A510" s="927">
        <v>12</v>
      </c>
      <c r="B510" s="927">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28"/>
      <c r="AD510" s="928"/>
      <c r="AE510" s="928"/>
      <c r="AF510" s="928"/>
      <c r="AG510" s="928"/>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hidden="1" customHeight="1" x14ac:dyDescent="0.15">
      <c r="A511" s="927">
        <v>13</v>
      </c>
      <c r="B511" s="927">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28"/>
      <c r="AD511" s="928"/>
      <c r="AE511" s="928"/>
      <c r="AF511" s="928"/>
      <c r="AG511" s="928"/>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hidden="1" customHeight="1" x14ac:dyDescent="0.15">
      <c r="A512" s="927">
        <v>14</v>
      </c>
      <c r="B512" s="927">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28"/>
      <c r="AD512" s="928"/>
      <c r="AE512" s="928"/>
      <c r="AF512" s="928"/>
      <c r="AG512" s="928"/>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hidden="1" customHeight="1" x14ac:dyDescent="0.15">
      <c r="A513" s="927">
        <v>15</v>
      </c>
      <c r="B513" s="927">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28"/>
      <c r="AD513" s="928"/>
      <c r="AE513" s="928"/>
      <c r="AF513" s="928"/>
      <c r="AG513" s="928"/>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hidden="1" customHeight="1" x14ac:dyDescent="0.15">
      <c r="A514" s="927">
        <v>16</v>
      </c>
      <c r="B514" s="927">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28"/>
      <c r="AD514" s="928"/>
      <c r="AE514" s="928"/>
      <c r="AF514" s="928"/>
      <c r="AG514" s="928"/>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hidden="1" customHeight="1" x14ac:dyDescent="0.15">
      <c r="A515" s="927">
        <v>17</v>
      </c>
      <c r="B515" s="927">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28"/>
      <c r="AD515" s="928"/>
      <c r="AE515" s="928"/>
      <c r="AF515" s="928"/>
      <c r="AG515" s="928"/>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hidden="1" customHeight="1" x14ac:dyDescent="0.15">
      <c r="A516" s="927">
        <v>18</v>
      </c>
      <c r="B516" s="927">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28"/>
      <c r="AD516" s="928"/>
      <c r="AE516" s="928"/>
      <c r="AF516" s="928"/>
      <c r="AG516" s="928"/>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hidden="1" customHeight="1" x14ac:dyDescent="0.15">
      <c r="A517" s="927">
        <v>19</v>
      </c>
      <c r="B517" s="927">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28"/>
      <c r="AD517" s="928"/>
      <c r="AE517" s="928"/>
      <c r="AF517" s="928"/>
      <c r="AG517" s="928"/>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hidden="1" customHeight="1" x14ac:dyDescent="0.15">
      <c r="A518" s="927">
        <v>20</v>
      </c>
      <c r="B518" s="927">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28"/>
      <c r="AD518" s="928"/>
      <c r="AE518" s="928"/>
      <c r="AF518" s="928"/>
      <c r="AG518" s="928"/>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hidden="1" customHeight="1" x14ac:dyDescent="0.15">
      <c r="A519" s="927">
        <v>21</v>
      </c>
      <c r="B519" s="927">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28"/>
      <c r="AD519" s="928"/>
      <c r="AE519" s="928"/>
      <c r="AF519" s="928"/>
      <c r="AG519" s="928"/>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hidden="1" customHeight="1" x14ac:dyDescent="0.15">
      <c r="A520" s="927">
        <v>22</v>
      </c>
      <c r="B520" s="927">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28"/>
      <c r="AD520" s="928"/>
      <c r="AE520" s="928"/>
      <c r="AF520" s="928"/>
      <c r="AG520" s="928"/>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hidden="1" customHeight="1" x14ac:dyDescent="0.15">
      <c r="A521" s="927">
        <v>23</v>
      </c>
      <c r="B521" s="927">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28"/>
      <c r="AD521" s="928"/>
      <c r="AE521" s="928"/>
      <c r="AF521" s="928"/>
      <c r="AG521" s="928"/>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hidden="1" customHeight="1" x14ac:dyDescent="0.15">
      <c r="A522" s="927">
        <v>24</v>
      </c>
      <c r="B522" s="927">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28"/>
      <c r="AD522" s="928"/>
      <c r="AE522" s="928"/>
      <c r="AF522" s="928"/>
      <c r="AG522" s="928"/>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hidden="1" customHeight="1" x14ac:dyDescent="0.15">
      <c r="A523" s="927">
        <v>25</v>
      </c>
      <c r="B523" s="927">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28"/>
      <c r="AD523" s="928"/>
      <c r="AE523" s="928"/>
      <c r="AF523" s="928"/>
      <c r="AG523" s="928"/>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hidden="1" customHeight="1" x14ac:dyDescent="0.15">
      <c r="A524" s="927">
        <v>26</v>
      </c>
      <c r="B524" s="927">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28"/>
      <c r="AD524" s="928"/>
      <c r="AE524" s="928"/>
      <c r="AF524" s="928"/>
      <c r="AG524" s="928"/>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hidden="1" customHeight="1" x14ac:dyDescent="0.15">
      <c r="A525" s="927">
        <v>27</v>
      </c>
      <c r="B525" s="927">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28"/>
      <c r="AD525" s="928"/>
      <c r="AE525" s="928"/>
      <c r="AF525" s="928"/>
      <c r="AG525" s="928"/>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hidden="1" customHeight="1" x14ac:dyDescent="0.15">
      <c r="A526" s="927">
        <v>28</v>
      </c>
      <c r="B526" s="927">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28"/>
      <c r="AD526" s="928"/>
      <c r="AE526" s="928"/>
      <c r="AF526" s="928"/>
      <c r="AG526" s="928"/>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hidden="1" customHeight="1" x14ac:dyDescent="0.15">
      <c r="A527" s="927">
        <v>29</v>
      </c>
      <c r="B527" s="927">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28"/>
      <c r="AD527" s="928"/>
      <c r="AE527" s="928"/>
      <c r="AF527" s="928"/>
      <c r="AG527" s="928"/>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hidden="1" customHeight="1" x14ac:dyDescent="0.15">
      <c r="A528" s="927">
        <v>30</v>
      </c>
      <c r="B528" s="927">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28"/>
      <c r="AD528" s="928"/>
      <c r="AE528" s="928"/>
      <c r="AF528" s="928"/>
      <c r="AG528" s="928"/>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196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134"/>
      <c r="B531" s="134"/>
      <c r="C531" s="134" t="s">
        <v>24</v>
      </c>
      <c r="D531" s="134"/>
      <c r="E531" s="134"/>
      <c r="F531" s="134"/>
      <c r="G531" s="134"/>
      <c r="H531" s="134"/>
      <c r="I531" s="134"/>
      <c r="J531" s="929" t="s">
        <v>267</v>
      </c>
      <c r="K531" s="930"/>
      <c r="L531" s="930"/>
      <c r="M531" s="930"/>
      <c r="N531" s="930"/>
      <c r="O531" s="930"/>
      <c r="P531" s="136" t="s">
        <v>25</v>
      </c>
      <c r="Q531" s="136"/>
      <c r="R531" s="136"/>
      <c r="S531" s="136"/>
      <c r="T531" s="136"/>
      <c r="U531" s="136"/>
      <c r="V531" s="136"/>
      <c r="W531" s="136"/>
      <c r="X531" s="136"/>
      <c r="Y531" s="137" t="s">
        <v>307</v>
      </c>
      <c r="Z531" s="138"/>
      <c r="AA531" s="138"/>
      <c r="AB531" s="138"/>
      <c r="AC531" s="929" t="s">
        <v>299</v>
      </c>
      <c r="AD531" s="929"/>
      <c r="AE531" s="929"/>
      <c r="AF531" s="929"/>
      <c r="AG531" s="929"/>
      <c r="AH531" s="137" t="s">
        <v>230</v>
      </c>
      <c r="AI531" s="134"/>
      <c r="AJ531" s="134"/>
      <c r="AK531" s="134"/>
      <c r="AL531" s="134" t="s">
        <v>19</v>
      </c>
      <c r="AM531" s="134"/>
      <c r="AN531" s="134"/>
      <c r="AO531" s="139"/>
      <c r="AP531" s="931" t="s">
        <v>268</v>
      </c>
      <c r="AQ531" s="931"/>
      <c r="AR531" s="931"/>
      <c r="AS531" s="931"/>
      <c r="AT531" s="931"/>
      <c r="AU531" s="931"/>
      <c r="AV531" s="931"/>
      <c r="AW531" s="931"/>
      <c r="AX531" s="931"/>
      <c r="AY531" s="34">
        <f>$AY$529</f>
        <v>0</v>
      </c>
    </row>
    <row r="532" spans="1:51" ht="26.25" hidden="1" customHeight="1" x14ac:dyDescent="0.15">
      <c r="A532" s="927">
        <v>1</v>
      </c>
      <c r="B532" s="927">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28"/>
      <c r="AD532" s="928"/>
      <c r="AE532" s="928"/>
      <c r="AF532" s="928"/>
      <c r="AG532" s="928"/>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hidden="1" customHeight="1" x14ac:dyDescent="0.15">
      <c r="A533" s="927">
        <v>2</v>
      </c>
      <c r="B533" s="927">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28"/>
      <c r="AD533" s="928"/>
      <c r="AE533" s="928"/>
      <c r="AF533" s="928"/>
      <c r="AG533" s="928"/>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hidden="1" customHeight="1" x14ac:dyDescent="0.15">
      <c r="A534" s="927">
        <v>3</v>
      </c>
      <c r="B534" s="927">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28"/>
      <c r="AD534" s="928"/>
      <c r="AE534" s="928"/>
      <c r="AF534" s="928"/>
      <c r="AG534" s="928"/>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hidden="1" customHeight="1" x14ac:dyDescent="0.15">
      <c r="A535" s="927">
        <v>4</v>
      </c>
      <c r="B535" s="927">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28"/>
      <c r="AD535" s="928"/>
      <c r="AE535" s="928"/>
      <c r="AF535" s="928"/>
      <c r="AG535" s="928"/>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hidden="1" customHeight="1" x14ac:dyDescent="0.15">
      <c r="A536" s="927">
        <v>5</v>
      </c>
      <c r="B536" s="927">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28"/>
      <c r="AD536" s="928"/>
      <c r="AE536" s="928"/>
      <c r="AF536" s="928"/>
      <c r="AG536" s="928"/>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hidden="1" customHeight="1" x14ac:dyDescent="0.15">
      <c r="A537" s="927">
        <v>6</v>
      </c>
      <c r="B537" s="927">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28"/>
      <c r="AD537" s="928"/>
      <c r="AE537" s="928"/>
      <c r="AF537" s="928"/>
      <c r="AG537" s="928"/>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hidden="1" customHeight="1" x14ac:dyDescent="0.15">
      <c r="A538" s="927">
        <v>7</v>
      </c>
      <c r="B538" s="927">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28"/>
      <c r="AD538" s="928"/>
      <c r="AE538" s="928"/>
      <c r="AF538" s="928"/>
      <c r="AG538" s="928"/>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hidden="1" customHeight="1" x14ac:dyDescent="0.15">
      <c r="A539" s="927">
        <v>8</v>
      </c>
      <c r="B539" s="927">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28"/>
      <c r="AD539" s="928"/>
      <c r="AE539" s="928"/>
      <c r="AF539" s="928"/>
      <c r="AG539" s="928"/>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hidden="1" customHeight="1" x14ac:dyDescent="0.15">
      <c r="A540" s="927">
        <v>9</v>
      </c>
      <c r="B540" s="927">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28"/>
      <c r="AD540" s="928"/>
      <c r="AE540" s="928"/>
      <c r="AF540" s="928"/>
      <c r="AG540" s="928"/>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hidden="1" customHeight="1" x14ac:dyDescent="0.15">
      <c r="A541" s="927">
        <v>10</v>
      </c>
      <c r="B541" s="927">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28"/>
      <c r="AD541" s="928"/>
      <c r="AE541" s="928"/>
      <c r="AF541" s="928"/>
      <c r="AG541" s="928"/>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hidden="1" customHeight="1" x14ac:dyDescent="0.15">
      <c r="A542" s="927">
        <v>11</v>
      </c>
      <c r="B542" s="927">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28"/>
      <c r="AD542" s="928"/>
      <c r="AE542" s="928"/>
      <c r="AF542" s="928"/>
      <c r="AG542" s="928"/>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hidden="1" customHeight="1" x14ac:dyDescent="0.15">
      <c r="A543" s="927">
        <v>12</v>
      </c>
      <c r="B543" s="927">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28"/>
      <c r="AD543" s="928"/>
      <c r="AE543" s="928"/>
      <c r="AF543" s="928"/>
      <c r="AG543" s="928"/>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hidden="1" customHeight="1" x14ac:dyDescent="0.15">
      <c r="A544" s="927">
        <v>13</v>
      </c>
      <c r="B544" s="927">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28"/>
      <c r="AD544" s="928"/>
      <c r="AE544" s="928"/>
      <c r="AF544" s="928"/>
      <c r="AG544" s="928"/>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hidden="1" customHeight="1" x14ac:dyDescent="0.15">
      <c r="A545" s="927">
        <v>14</v>
      </c>
      <c r="B545" s="927">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28"/>
      <c r="AD545" s="928"/>
      <c r="AE545" s="928"/>
      <c r="AF545" s="928"/>
      <c r="AG545" s="928"/>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hidden="1" customHeight="1" x14ac:dyDescent="0.15">
      <c r="A546" s="927">
        <v>15</v>
      </c>
      <c r="B546" s="927">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28"/>
      <c r="AD546" s="928"/>
      <c r="AE546" s="928"/>
      <c r="AF546" s="928"/>
      <c r="AG546" s="928"/>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hidden="1" customHeight="1" x14ac:dyDescent="0.15">
      <c r="A547" s="927">
        <v>16</v>
      </c>
      <c r="B547" s="927">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28"/>
      <c r="AD547" s="928"/>
      <c r="AE547" s="928"/>
      <c r="AF547" s="928"/>
      <c r="AG547" s="928"/>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hidden="1" customHeight="1" x14ac:dyDescent="0.15">
      <c r="A548" s="927">
        <v>17</v>
      </c>
      <c r="B548" s="927">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28"/>
      <c r="AD548" s="928"/>
      <c r="AE548" s="928"/>
      <c r="AF548" s="928"/>
      <c r="AG548" s="928"/>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hidden="1" customHeight="1" x14ac:dyDescent="0.15">
      <c r="A549" s="927">
        <v>18</v>
      </c>
      <c r="B549" s="927">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28"/>
      <c r="AD549" s="928"/>
      <c r="AE549" s="928"/>
      <c r="AF549" s="928"/>
      <c r="AG549" s="928"/>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hidden="1" customHeight="1" x14ac:dyDescent="0.15">
      <c r="A550" s="927">
        <v>19</v>
      </c>
      <c r="B550" s="927">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28"/>
      <c r="AD550" s="928"/>
      <c r="AE550" s="928"/>
      <c r="AF550" s="928"/>
      <c r="AG550" s="928"/>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hidden="1" customHeight="1" x14ac:dyDescent="0.15">
      <c r="A551" s="927">
        <v>20</v>
      </c>
      <c r="B551" s="927">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28"/>
      <c r="AD551" s="928"/>
      <c r="AE551" s="928"/>
      <c r="AF551" s="928"/>
      <c r="AG551" s="928"/>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hidden="1" customHeight="1" x14ac:dyDescent="0.15">
      <c r="A552" s="927">
        <v>21</v>
      </c>
      <c r="B552" s="927">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28"/>
      <c r="AD552" s="928"/>
      <c r="AE552" s="928"/>
      <c r="AF552" s="928"/>
      <c r="AG552" s="928"/>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hidden="1" customHeight="1" x14ac:dyDescent="0.15">
      <c r="A553" s="927">
        <v>22</v>
      </c>
      <c r="B553" s="927">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28"/>
      <c r="AD553" s="928"/>
      <c r="AE553" s="928"/>
      <c r="AF553" s="928"/>
      <c r="AG553" s="928"/>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hidden="1" customHeight="1" x14ac:dyDescent="0.15">
      <c r="A554" s="927">
        <v>23</v>
      </c>
      <c r="B554" s="927">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28"/>
      <c r="AD554" s="928"/>
      <c r="AE554" s="928"/>
      <c r="AF554" s="928"/>
      <c r="AG554" s="928"/>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hidden="1" customHeight="1" x14ac:dyDescent="0.15">
      <c r="A555" s="927">
        <v>24</v>
      </c>
      <c r="B555" s="927">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28"/>
      <c r="AD555" s="928"/>
      <c r="AE555" s="928"/>
      <c r="AF555" s="928"/>
      <c r="AG555" s="928"/>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hidden="1" customHeight="1" x14ac:dyDescent="0.15">
      <c r="A556" s="927">
        <v>25</v>
      </c>
      <c r="B556" s="927">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28"/>
      <c r="AD556" s="928"/>
      <c r="AE556" s="928"/>
      <c r="AF556" s="928"/>
      <c r="AG556" s="928"/>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hidden="1" customHeight="1" x14ac:dyDescent="0.15">
      <c r="A557" s="927">
        <v>26</v>
      </c>
      <c r="B557" s="927">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28"/>
      <c r="AD557" s="928"/>
      <c r="AE557" s="928"/>
      <c r="AF557" s="928"/>
      <c r="AG557" s="928"/>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hidden="1" customHeight="1" x14ac:dyDescent="0.15">
      <c r="A558" s="927">
        <v>27</v>
      </c>
      <c r="B558" s="927">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28"/>
      <c r="AD558" s="928"/>
      <c r="AE558" s="928"/>
      <c r="AF558" s="928"/>
      <c r="AG558" s="928"/>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hidden="1" customHeight="1" x14ac:dyDescent="0.15">
      <c r="A559" s="927">
        <v>28</v>
      </c>
      <c r="B559" s="927">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28"/>
      <c r="AD559" s="928"/>
      <c r="AE559" s="928"/>
      <c r="AF559" s="928"/>
      <c r="AG559" s="928"/>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hidden="1" customHeight="1" x14ac:dyDescent="0.15">
      <c r="A560" s="927">
        <v>29</v>
      </c>
      <c r="B560" s="927">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28"/>
      <c r="AD560" s="928"/>
      <c r="AE560" s="928"/>
      <c r="AF560" s="928"/>
      <c r="AG560" s="928"/>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hidden="1" customHeight="1" x14ac:dyDescent="0.15">
      <c r="A561" s="927">
        <v>30</v>
      </c>
      <c r="B561" s="927">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28"/>
      <c r="AD561" s="928"/>
      <c r="AE561" s="928"/>
      <c r="AF561" s="928"/>
      <c r="AG561" s="928"/>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197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134"/>
      <c r="B564" s="134"/>
      <c r="C564" s="134" t="s">
        <v>24</v>
      </c>
      <c r="D564" s="134"/>
      <c r="E564" s="134"/>
      <c r="F564" s="134"/>
      <c r="G564" s="134"/>
      <c r="H564" s="134"/>
      <c r="I564" s="134"/>
      <c r="J564" s="929" t="s">
        <v>267</v>
      </c>
      <c r="K564" s="930"/>
      <c r="L564" s="930"/>
      <c r="M564" s="930"/>
      <c r="N564" s="930"/>
      <c r="O564" s="930"/>
      <c r="P564" s="136" t="s">
        <v>25</v>
      </c>
      <c r="Q564" s="136"/>
      <c r="R564" s="136"/>
      <c r="S564" s="136"/>
      <c r="T564" s="136"/>
      <c r="U564" s="136"/>
      <c r="V564" s="136"/>
      <c r="W564" s="136"/>
      <c r="X564" s="136"/>
      <c r="Y564" s="137" t="s">
        <v>307</v>
      </c>
      <c r="Z564" s="138"/>
      <c r="AA564" s="138"/>
      <c r="AB564" s="138"/>
      <c r="AC564" s="929" t="s">
        <v>299</v>
      </c>
      <c r="AD564" s="929"/>
      <c r="AE564" s="929"/>
      <c r="AF564" s="929"/>
      <c r="AG564" s="929"/>
      <c r="AH564" s="137" t="s">
        <v>230</v>
      </c>
      <c r="AI564" s="134"/>
      <c r="AJ564" s="134"/>
      <c r="AK564" s="134"/>
      <c r="AL564" s="134" t="s">
        <v>19</v>
      </c>
      <c r="AM564" s="134"/>
      <c r="AN564" s="134"/>
      <c r="AO564" s="139"/>
      <c r="AP564" s="931" t="s">
        <v>268</v>
      </c>
      <c r="AQ564" s="931"/>
      <c r="AR564" s="931"/>
      <c r="AS564" s="931"/>
      <c r="AT564" s="931"/>
      <c r="AU564" s="931"/>
      <c r="AV564" s="931"/>
      <c r="AW564" s="931"/>
      <c r="AX564" s="931"/>
      <c r="AY564" s="34">
        <f>$AY$562</f>
        <v>0</v>
      </c>
    </row>
    <row r="565" spans="1:51" ht="26.25" hidden="1" customHeight="1" x14ac:dyDescent="0.15">
      <c r="A565" s="927">
        <v>1</v>
      </c>
      <c r="B565" s="927">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28"/>
      <c r="AD565" s="928"/>
      <c r="AE565" s="928"/>
      <c r="AF565" s="928"/>
      <c r="AG565" s="928"/>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hidden="1" customHeight="1" x14ac:dyDescent="0.15">
      <c r="A566" s="927">
        <v>2</v>
      </c>
      <c r="B566" s="927">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28"/>
      <c r="AD566" s="928"/>
      <c r="AE566" s="928"/>
      <c r="AF566" s="928"/>
      <c r="AG566" s="928"/>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hidden="1" customHeight="1" x14ac:dyDescent="0.15">
      <c r="A567" s="927">
        <v>3</v>
      </c>
      <c r="B567" s="927">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28"/>
      <c r="AD567" s="928"/>
      <c r="AE567" s="928"/>
      <c r="AF567" s="928"/>
      <c r="AG567" s="928"/>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hidden="1" customHeight="1" x14ac:dyDescent="0.15">
      <c r="A568" s="927">
        <v>4</v>
      </c>
      <c r="B568" s="927">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28"/>
      <c r="AD568" s="928"/>
      <c r="AE568" s="928"/>
      <c r="AF568" s="928"/>
      <c r="AG568" s="928"/>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hidden="1" customHeight="1" x14ac:dyDescent="0.15">
      <c r="A569" s="927">
        <v>5</v>
      </c>
      <c r="B569" s="927">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28"/>
      <c r="AD569" s="928"/>
      <c r="AE569" s="928"/>
      <c r="AF569" s="928"/>
      <c r="AG569" s="928"/>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hidden="1" customHeight="1" x14ac:dyDescent="0.15">
      <c r="A570" s="927">
        <v>6</v>
      </c>
      <c r="B570" s="927">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28"/>
      <c r="AD570" s="928"/>
      <c r="AE570" s="928"/>
      <c r="AF570" s="928"/>
      <c r="AG570" s="928"/>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hidden="1" customHeight="1" x14ac:dyDescent="0.15">
      <c r="A571" s="927">
        <v>7</v>
      </c>
      <c r="B571" s="927">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28"/>
      <c r="AD571" s="928"/>
      <c r="AE571" s="928"/>
      <c r="AF571" s="928"/>
      <c r="AG571" s="928"/>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hidden="1" customHeight="1" x14ac:dyDescent="0.15">
      <c r="A572" s="927">
        <v>8</v>
      </c>
      <c r="B572" s="927">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28"/>
      <c r="AD572" s="928"/>
      <c r="AE572" s="928"/>
      <c r="AF572" s="928"/>
      <c r="AG572" s="928"/>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hidden="1" customHeight="1" x14ac:dyDescent="0.15">
      <c r="A573" s="927">
        <v>9</v>
      </c>
      <c r="B573" s="927">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28"/>
      <c r="AD573" s="928"/>
      <c r="AE573" s="928"/>
      <c r="AF573" s="928"/>
      <c r="AG573" s="928"/>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hidden="1" customHeight="1" x14ac:dyDescent="0.15">
      <c r="A574" s="927">
        <v>10</v>
      </c>
      <c r="B574" s="927">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28"/>
      <c r="AD574" s="928"/>
      <c r="AE574" s="928"/>
      <c r="AF574" s="928"/>
      <c r="AG574" s="928"/>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hidden="1" customHeight="1" x14ac:dyDescent="0.15">
      <c r="A575" s="927">
        <v>11</v>
      </c>
      <c r="B575" s="927">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28"/>
      <c r="AD575" s="928"/>
      <c r="AE575" s="928"/>
      <c r="AF575" s="928"/>
      <c r="AG575" s="928"/>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hidden="1" customHeight="1" x14ac:dyDescent="0.15">
      <c r="A576" s="927">
        <v>12</v>
      </c>
      <c r="B576" s="927">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28"/>
      <c r="AD576" s="928"/>
      <c r="AE576" s="928"/>
      <c r="AF576" s="928"/>
      <c r="AG576" s="928"/>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hidden="1" customHeight="1" x14ac:dyDescent="0.15">
      <c r="A577" s="927">
        <v>13</v>
      </c>
      <c r="B577" s="927">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28"/>
      <c r="AD577" s="928"/>
      <c r="AE577" s="928"/>
      <c r="AF577" s="928"/>
      <c r="AG577" s="928"/>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hidden="1" customHeight="1" x14ac:dyDescent="0.15">
      <c r="A578" s="927">
        <v>14</v>
      </c>
      <c r="B578" s="927">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28"/>
      <c r="AD578" s="928"/>
      <c r="AE578" s="928"/>
      <c r="AF578" s="928"/>
      <c r="AG578" s="928"/>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hidden="1" customHeight="1" x14ac:dyDescent="0.15">
      <c r="A579" s="927">
        <v>15</v>
      </c>
      <c r="B579" s="927">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28"/>
      <c r="AD579" s="928"/>
      <c r="AE579" s="928"/>
      <c r="AF579" s="928"/>
      <c r="AG579" s="928"/>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hidden="1" customHeight="1" x14ac:dyDescent="0.15">
      <c r="A580" s="927">
        <v>16</v>
      </c>
      <c r="B580" s="927">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28"/>
      <c r="AD580" s="928"/>
      <c r="AE580" s="928"/>
      <c r="AF580" s="928"/>
      <c r="AG580" s="928"/>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hidden="1" customHeight="1" x14ac:dyDescent="0.15">
      <c r="A581" s="927">
        <v>17</v>
      </c>
      <c r="B581" s="927">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28"/>
      <c r="AD581" s="928"/>
      <c r="AE581" s="928"/>
      <c r="AF581" s="928"/>
      <c r="AG581" s="928"/>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hidden="1" customHeight="1" x14ac:dyDescent="0.15">
      <c r="A582" s="927">
        <v>18</v>
      </c>
      <c r="B582" s="927">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28"/>
      <c r="AD582" s="928"/>
      <c r="AE582" s="928"/>
      <c r="AF582" s="928"/>
      <c r="AG582" s="928"/>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hidden="1" customHeight="1" x14ac:dyDescent="0.15">
      <c r="A583" s="927">
        <v>19</v>
      </c>
      <c r="B583" s="927">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28"/>
      <c r="AD583" s="928"/>
      <c r="AE583" s="928"/>
      <c r="AF583" s="928"/>
      <c r="AG583" s="928"/>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hidden="1" customHeight="1" x14ac:dyDescent="0.15">
      <c r="A584" s="927">
        <v>20</v>
      </c>
      <c r="B584" s="927">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28"/>
      <c r="AD584" s="928"/>
      <c r="AE584" s="928"/>
      <c r="AF584" s="928"/>
      <c r="AG584" s="928"/>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hidden="1" customHeight="1" x14ac:dyDescent="0.15">
      <c r="A585" s="927">
        <v>21</v>
      </c>
      <c r="B585" s="927">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28"/>
      <c r="AD585" s="928"/>
      <c r="AE585" s="928"/>
      <c r="AF585" s="928"/>
      <c r="AG585" s="928"/>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hidden="1" customHeight="1" x14ac:dyDescent="0.15">
      <c r="A586" s="927">
        <v>22</v>
      </c>
      <c r="B586" s="927">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28"/>
      <c r="AD586" s="928"/>
      <c r="AE586" s="928"/>
      <c r="AF586" s="928"/>
      <c r="AG586" s="928"/>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hidden="1" customHeight="1" x14ac:dyDescent="0.15">
      <c r="A587" s="927">
        <v>23</v>
      </c>
      <c r="B587" s="927">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28"/>
      <c r="AD587" s="928"/>
      <c r="AE587" s="928"/>
      <c r="AF587" s="928"/>
      <c r="AG587" s="928"/>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hidden="1" customHeight="1" x14ac:dyDescent="0.15">
      <c r="A588" s="927">
        <v>24</v>
      </c>
      <c r="B588" s="927">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28"/>
      <c r="AD588" s="928"/>
      <c r="AE588" s="928"/>
      <c r="AF588" s="928"/>
      <c r="AG588" s="928"/>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hidden="1" customHeight="1" x14ac:dyDescent="0.15">
      <c r="A589" s="927">
        <v>25</v>
      </c>
      <c r="B589" s="927">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28"/>
      <c r="AD589" s="928"/>
      <c r="AE589" s="928"/>
      <c r="AF589" s="928"/>
      <c r="AG589" s="928"/>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hidden="1" customHeight="1" x14ac:dyDescent="0.15">
      <c r="A590" s="927">
        <v>26</v>
      </c>
      <c r="B590" s="927">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28"/>
      <c r="AD590" s="928"/>
      <c r="AE590" s="928"/>
      <c r="AF590" s="928"/>
      <c r="AG590" s="928"/>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hidden="1" customHeight="1" x14ac:dyDescent="0.15">
      <c r="A591" s="927">
        <v>27</v>
      </c>
      <c r="B591" s="927">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28"/>
      <c r="AD591" s="928"/>
      <c r="AE591" s="928"/>
      <c r="AF591" s="928"/>
      <c r="AG591" s="928"/>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hidden="1" customHeight="1" x14ac:dyDescent="0.15">
      <c r="A592" s="927">
        <v>28</v>
      </c>
      <c r="B592" s="927">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28"/>
      <c r="AD592" s="928"/>
      <c r="AE592" s="928"/>
      <c r="AF592" s="928"/>
      <c r="AG592" s="928"/>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hidden="1" customHeight="1" x14ac:dyDescent="0.15">
      <c r="A593" s="927">
        <v>29</v>
      </c>
      <c r="B593" s="927">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28"/>
      <c r="AD593" s="928"/>
      <c r="AE593" s="928"/>
      <c r="AF593" s="928"/>
      <c r="AG593" s="928"/>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hidden="1" customHeight="1" x14ac:dyDescent="0.15">
      <c r="A594" s="927">
        <v>30</v>
      </c>
      <c r="B594" s="927">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28"/>
      <c r="AD594" s="928"/>
      <c r="AE594" s="928"/>
      <c r="AF594" s="928"/>
      <c r="AG594" s="928"/>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198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134"/>
      <c r="B597" s="134"/>
      <c r="C597" s="134" t="s">
        <v>24</v>
      </c>
      <c r="D597" s="134"/>
      <c r="E597" s="134"/>
      <c r="F597" s="134"/>
      <c r="G597" s="134"/>
      <c r="H597" s="134"/>
      <c r="I597" s="134"/>
      <c r="J597" s="929" t="s">
        <v>267</v>
      </c>
      <c r="K597" s="930"/>
      <c r="L597" s="930"/>
      <c r="M597" s="930"/>
      <c r="N597" s="930"/>
      <c r="O597" s="930"/>
      <c r="P597" s="136" t="s">
        <v>25</v>
      </c>
      <c r="Q597" s="136"/>
      <c r="R597" s="136"/>
      <c r="S597" s="136"/>
      <c r="T597" s="136"/>
      <c r="U597" s="136"/>
      <c r="V597" s="136"/>
      <c r="W597" s="136"/>
      <c r="X597" s="136"/>
      <c r="Y597" s="137" t="s">
        <v>307</v>
      </c>
      <c r="Z597" s="138"/>
      <c r="AA597" s="138"/>
      <c r="AB597" s="138"/>
      <c r="AC597" s="929" t="s">
        <v>299</v>
      </c>
      <c r="AD597" s="929"/>
      <c r="AE597" s="929"/>
      <c r="AF597" s="929"/>
      <c r="AG597" s="929"/>
      <c r="AH597" s="137" t="s">
        <v>230</v>
      </c>
      <c r="AI597" s="134"/>
      <c r="AJ597" s="134"/>
      <c r="AK597" s="134"/>
      <c r="AL597" s="134" t="s">
        <v>19</v>
      </c>
      <c r="AM597" s="134"/>
      <c r="AN597" s="134"/>
      <c r="AO597" s="139"/>
      <c r="AP597" s="931" t="s">
        <v>268</v>
      </c>
      <c r="AQ597" s="931"/>
      <c r="AR597" s="931"/>
      <c r="AS597" s="931"/>
      <c r="AT597" s="931"/>
      <c r="AU597" s="931"/>
      <c r="AV597" s="931"/>
      <c r="AW597" s="931"/>
      <c r="AX597" s="931"/>
      <c r="AY597" s="34">
        <f>$AY$595</f>
        <v>0</v>
      </c>
    </row>
    <row r="598" spans="1:51" ht="26.25" hidden="1" customHeight="1" x14ac:dyDescent="0.15">
      <c r="A598" s="927">
        <v>1</v>
      </c>
      <c r="B598" s="927">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28"/>
      <c r="AD598" s="928"/>
      <c r="AE598" s="928"/>
      <c r="AF598" s="928"/>
      <c r="AG598" s="928"/>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hidden="1" customHeight="1" x14ac:dyDescent="0.15">
      <c r="A599" s="927">
        <v>2</v>
      </c>
      <c r="B599" s="927">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28"/>
      <c r="AD599" s="928"/>
      <c r="AE599" s="928"/>
      <c r="AF599" s="928"/>
      <c r="AG599" s="928"/>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hidden="1" customHeight="1" x14ac:dyDescent="0.15">
      <c r="A600" s="927">
        <v>3</v>
      </c>
      <c r="B600" s="927">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28"/>
      <c r="AD600" s="928"/>
      <c r="AE600" s="928"/>
      <c r="AF600" s="928"/>
      <c r="AG600" s="928"/>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hidden="1" customHeight="1" x14ac:dyDescent="0.15">
      <c r="A601" s="927">
        <v>4</v>
      </c>
      <c r="B601" s="927">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28"/>
      <c r="AD601" s="928"/>
      <c r="AE601" s="928"/>
      <c r="AF601" s="928"/>
      <c r="AG601" s="928"/>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hidden="1" customHeight="1" x14ac:dyDescent="0.15">
      <c r="A602" s="927">
        <v>5</v>
      </c>
      <c r="B602" s="927">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28"/>
      <c r="AD602" s="928"/>
      <c r="AE602" s="928"/>
      <c r="AF602" s="928"/>
      <c r="AG602" s="928"/>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hidden="1" customHeight="1" x14ac:dyDescent="0.15">
      <c r="A603" s="927">
        <v>6</v>
      </c>
      <c r="B603" s="927">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28"/>
      <c r="AD603" s="928"/>
      <c r="AE603" s="928"/>
      <c r="AF603" s="928"/>
      <c r="AG603" s="928"/>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hidden="1" customHeight="1" x14ac:dyDescent="0.15">
      <c r="A604" s="927">
        <v>7</v>
      </c>
      <c r="B604" s="927">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28"/>
      <c r="AD604" s="928"/>
      <c r="AE604" s="928"/>
      <c r="AF604" s="928"/>
      <c r="AG604" s="928"/>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hidden="1" customHeight="1" x14ac:dyDescent="0.15">
      <c r="A605" s="927">
        <v>8</v>
      </c>
      <c r="B605" s="927">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28"/>
      <c r="AD605" s="928"/>
      <c r="AE605" s="928"/>
      <c r="AF605" s="928"/>
      <c r="AG605" s="928"/>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hidden="1" customHeight="1" x14ac:dyDescent="0.15">
      <c r="A606" s="927">
        <v>9</v>
      </c>
      <c r="B606" s="927">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28"/>
      <c r="AD606" s="928"/>
      <c r="AE606" s="928"/>
      <c r="AF606" s="928"/>
      <c r="AG606" s="928"/>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hidden="1" customHeight="1" x14ac:dyDescent="0.15">
      <c r="A607" s="927">
        <v>10</v>
      </c>
      <c r="B607" s="927">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28"/>
      <c r="AD607" s="928"/>
      <c r="AE607" s="928"/>
      <c r="AF607" s="928"/>
      <c r="AG607" s="928"/>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hidden="1" customHeight="1" x14ac:dyDescent="0.15">
      <c r="A608" s="927">
        <v>11</v>
      </c>
      <c r="B608" s="927">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28"/>
      <c r="AD608" s="928"/>
      <c r="AE608" s="928"/>
      <c r="AF608" s="928"/>
      <c r="AG608" s="928"/>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hidden="1" customHeight="1" x14ac:dyDescent="0.15">
      <c r="A609" s="927">
        <v>12</v>
      </c>
      <c r="B609" s="927">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28"/>
      <c r="AD609" s="928"/>
      <c r="AE609" s="928"/>
      <c r="AF609" s="928"/>
      <c r="AG609" s="928"/>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hidden="1" customHeight="1" x14ac:dyDescent="0.15">
      <c r="A610" s="927">
        <v>13</v>
      </c>
      <c r="B610" s="927">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28"/>
      <c r="AD610" s="928"/>
      <c r="AE610" s="928"/>
      <c r="AF610" s="928"/>
      <c r="AG610" s="928"/>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hidden="1" customHeight="1" x14ac:dyDescent="0.15">
      <c r="A611" s="927">
        <v>14</v>
      </c>
      <c r="B611" s="927">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28"/>
      <c r="AD611" s="928"/>
      <c r="AE611" s="928"/>
      <c r="AF611" s="928"/>
      <c r="AG611" s="928"/>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hidden="1" customHeight="1" x14ac:dyDescent="0.15">
      <c r="A612" s="927">
        <v>15</v>
      </c>
      <c r="B612" s="927">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28"/>
      <c r="AD612" s="928"/>
      <c r="AE612" s="928"/>
      <c r="AF612" s="928"/>
      <c r="AG612" s="928"/>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hidden="1" customHeight="1" x14ac:dyDescent="0.15">
      <c r="A613" s="927">
        <v>16</v>
      </c>
      <c r="B613" s="927">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28"/>
      <c r="AD613" s="928"/>
      <c r="AE613" s="928"/>
      <c r="AF613" s="928"/>
      <c r="AG613" s="928"/>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hidden="1" customHeight="1" x14ac:dyDescent="0.15">
      <c r="A614" s="927">
        <v>17</v>
      </c>
      <c r="B614" s="927">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28"/>
      <c r="AD614" s="928"/>
      <c r="AE614" s="928"/>
      <c r="AF614" s="928"/>
      <c r="AG614" s="928"/>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hidden="1" customHeight="1" x14ac:dyDescent="0.15">
      <c r="A615" s="927">
        <v>18</v>
      </c>
      <c r="B615" s="927">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28"/>
      <c r="AD615" s="928"/>
      <c r="AE615" s="928"/>
      <c r="AF615" s="928"/>
      <c r="AG615" s="928"/>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hidden="1" customHeight="1" x14ac:dyDescent="0.15">
      <c r="A616" s="927">
        <v>19</v>
      </c>
      <c r="B616" s="927">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28"/>
      <c r="AD616" s="928"/>
      <c r="AE616" s="928"/>
      <c r="AF616" s="928"/>
      <c r="AG616" s="928"/>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hidden="1" customHeight="1" x14ac:dyDescent="0.15">
      <c r="A617" s="927">
        <v>20</v>
      </c>
      <c r="B617" s="927">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28"/>
      <c r="AD617" s="928"/>
      <c r="AE617" s="928"/>
      <c r="AF617" s="928"/>
      <c r="AG617" s="928"/>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hidden="1" customHeight="1" x14ac:dyDescent="0.15">
      <c r="A618" s="927">
        <v>21</v>
      </c>
      <c r="B618" s="927">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28"/>
      <c r="AD618" s="928"/>
      <c r="AE618" s="928"/>
      <c r="AF618" s="928"/>
      <c r="AG618" s="928"/>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hidden="1" customHeight="1" x14ac:dyDescent="0.15">
      <c r="A619" s="927">
        <v>22</v>
      </c>
      <c r="B619" s="927">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28"/>
      <c r="AD619" s="928"/>
      <c r="AE619" s="928"/>
      <c r="AF619" s="928"/>
      <c r="AG619" s="928"/>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hidden="1" customHeight="1" x14ac:dyDescent="0.15">
      <c r="A620" s="927">
        <v>23</v>
      </c>
      <c r="B620" s="927">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28"/>
      <c r="AD620" s="928"/>
      <c r="AE620" s="928"/>
      <c r="AF620" s="928"/>
      <c r="AG620" s="928"/>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hidden="1" customHeight="1" x14ac:dyDescent="0.15">
      <c r="A621" s="927">
        <v>24</v>
      </c>
      <c r="B621" s="927">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28"/>
      <c r="AD621" s="928"/>
      <c r="AE621" s="928"/>
      <c r="AF621" s="928"/>
      <c r="AG621" s="928"/>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hidden="1" customHeight="1" x14ac:dyDescent="0.15">
      <c r="A622" s="927">
        <v>25</v>
      </c>
      <c r="B622" s="927">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28"/>
      <c r="AD622" s="928"/>
      <c r="AE622" s="928"/>
      <c r="AF622" s="928"/>
      <c r="AG622" s="928"/>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hidden="1" customHeight="1" x14ac:dyDescent="0.15">
      <c r="A623" s="927">
        <v>26</v>
      </c>
      <c r="B623" s="927">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28"/>
      <c r="AD623" s="928"/>
      <c r="AE623" s="928"/>
      <c r="AF623" s="928"/>
      <c r="AG623" s="928"/>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hidden="1" customHeight="1" x14ac:dyDescent="0.15">
      <c r="A624" s="927">
        <v>27</v>
      </c>
      <c r="B624" s="927">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28"/>
      <c r="AD624" s="928"/>
      <c r="AE624" s="928"/>
      <c r="AF624" s="928"/>
      <c r="AG624" s="928"/>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hidden="1" customHeight="1" x14ac:dyDescent="0.15">
      <c r="A625" s="927">
        <v>28</v>
      </c>
      <c r="B625" s="927">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28"/>
      <c r="AD625" s="928"/>
      <c r="AE625" s="928"/>
      <c r="AF625" s="928"/>
      <c r="AG625" s="928"/>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hidden="1" customHeight="1" x14ac:dyDescent="0.15">
      <c r="A626" s="927">
        <v>29</v>
      </c>
      <c r="B626" s="927">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28"/>
      <c r="AD626" s="928"/>
      <c r="AE626" s="928"/>
      <c r="AF626" s="928"/>
      <c r="AG626" s="928"/>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hidden="1" customHeight="1" x14ac:dyDescent="0.15">
      <c r="A627" s="927">
        <v>30</v>
      </c>
      <c r="B627" s="927">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28"/>
      <c r="AD627" s="928"/>
      <c r="AE627" s="928"/>
      <c r="AF627" s="928"/>
      <c r="AG627" s="928"/>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134"/>
      <c r="B630" s="134"/>
      <c r="C630" s="134" t="s">
        <v>24</v>
      </c>
      <c r="D630" s="134"/>
      <c r="E630" s="134"/>
      <c r="F630" s="134"/>
      <c r="G630" s="134"/>
      <c r="H630" s="134"/>
      <c r="I630" s="134"/>
      <c r="J630" s="929" t="s">
        <v>267</v>
      </c>
      <c r="K630" s="930"/>
      <c r="L630" s="930"/>
      <c r="M630" s="930"/>
      <c r="N630" s="930"/>
      <c r="O630" s="930"/>
      <c r="P630" s="136" t="s">
        <v>25</v>
      </c>
      <c r="Q630" s="136"/>
      <c r="R630" s="136"/>
      <c r="S630" s="136"/>
      <c r="T630" s="136"/>
      <c r="U630" s="136"/>
      <c r="V630" s="136"/>
      <c r="W630" s="136"/>
      <c r="X630" s="136"/>
      <c r="Y630" s="137" t="s">
        <v>307</v>
      </c>
      <c r="Z630" s="138"/>
      <c r="AA630" s="138"/>
      <c r="AB630" s="138"/>
      <c r="AC630" s="929" t="s">
        <v>299</v>
      </c>
      <c r="AD630" s="929"/>
      <c r="AE630" s="929"/>
      <c r="AF630" s="929"/>
      <c r="AG630" s="929"/>
      <c r="AH630" s="137" t="s">
        <v>230</v>
      </c>
      <c r="AI630" s="134"/>
      <c r="AJ630" s="134"/>
      <c r="AK630" s="134"/>
      <c r="AL630" s="134" t="s">
        <v>19</v>
      </c>
      <c r="AM630" s="134"/>
      <c r="AN630" s="134"/>
      <c r="AO630" s="139"/>
      <c r="AP630" s="931" t="s">
        <v>268</v>
      </c>
      <c r="AQ630" s="931"/>
      <c r="AR630" s="931"/>
      <c r="AS630" s="931"/>
      <c r="AT630" s="931"/>
      <c r="AU630" s="931"/>
      <c r="AV630" s="931"/>
      <c r="AW630" s="931"/>
      <c r="AX630" s="931"/>
      <c r="AY630" s="34">
        <f>$AY$628</f>
        <v>0</v>
      </c>
    </row>
    <row r="631" spans="1:51" ht="26.25" hidden="1" customHeight="1" x14ac:dyDescent="0.15">
      <c r="A631" s="927">
        <v>1</v>
      </c>
      <c r="B631" s="927">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28"/>
      <c r="AD631" s="928"/>
      <c r="AE631" s="928"/>
      <c r="AF631" s="928"/>
      <c r="AG631" s="928"/>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hidden="1" customHeight="1" x14ac:dyDescent="0.15">
      <c r="A632" s="927">
        <v>2</v>
      </c>
      <c r="B632" s="927">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28"/>
      <c r="AD632" s="928"/>
      <c r="AE632" s="928"/>
      <c r="AF632" s="928"/>
      <c r="AG632" s="928"/>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hidden="1" customHeight="1" x14ac:dyDescent="0.15">
      <c r="A633" s="927">
        <v>3</v>
      </c>
      <c r="B633" s="927">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28"/>
      <c r="AD633" s="928"/>
      <c r="AE633" s="928"/>
      <c r="AF633" s="928"/>
      <c r="AG633" s="928"/>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hidden="1" customHeight="1" x14ac:dyDescent="0.15">
      <c r="A634" s="927">
        <v>4</v>
      </c>
      <c r="B634" s="927">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28"/>
      <c r="AD634" s="928"/>
      <c r="AE634" s="928"/>
      <c r="AF634" s="928"/>
      <c r="AG634" s="928"/>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hidden="1" customHeight="1" x14ac:dyDescent="0.15">
      <c r="A635" s="927">
        <v>5</v>
      </c>
      <c r="B635" s="927">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28"/>
      <c r="AD635" s="928"/>
      <c r="AE635" s="928"/>
      <c r="AF635" s="928"/>
      <c r="AG635" s="928"/>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hidden="1" customHeight="1" x14ac:dyDescent="0.15">
      <c r="A636" s="927">
        <v>6</v>
      </c>
      <c r="B636" s="927">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28"/>
      <c r="AD636" s="928"/>
      <c r="AE636" s="928"/>
      <c r="AF636" s="928"/>
      <c r="AG636" s="928"/>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hidden="1" customHeight="1" x14ac:dyDescent="0.15">
      <c r="A637" s="927">
        <v>7</v>
      </c>
      <c r="B637" s="927">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28"/>
      <c r="AD637" s="928"/>
      <c r="AE637" s="928"/>
      <c r="AF637" s="928"/>
      <c r="AG637" s="928"/>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hidden="1" customHeight="1" x14ac:dyDescent="0.15">
      <c r="A638" s="927">
        <v>8</v>
      </c>
      <c r="B638" s="927">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28"/>
      <c r="AD638" s="928"/>
      <c r="AE638" s="928"/>
      <c r="AF638" s="928"/>
      <c r="AG638" s="928"/>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hidden="1" customHeight="1" x14ac:dyDescent="0.15">
      <c r="A639" s="927">
        <v>9</v>
      </c>
      <c r="B639" s="927">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28"/>
      <c r="AD639" s="928"/>
      <c r="AE639" s="928"/>
      <c r="AF639" s="928"/>
      <c r="AG639" s="928"/>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hidden="1" customHeight="1" x14ac:dyDescent="0.15">
      <c r="A640" s="927">
        <v>10</v>
      </c>
      <c r="B640" s="927">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28"/>
      <c r="AD640" s="928"/>
      <c r="AE640" s="928"/>
      <c r="AF640" s="928"/>
      <c r="AG640" s="928"/>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hidden="1" customHeight="1" x14ac:dyDescent="0.15">
      <c r="A641" s="927">
        <v>11</v>
      </c>
      <c r="B641" s="927">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28"/>
      <c r="AD641" s="928"/>
      <c r="AE641" s="928"/>
      <c r="AF641" s="928"/>
      <c r="AG641" s="928"/>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hidden="1" customHeight="1" x14ac:dyDescent="0.15">
      <c r="A642" s="927">
        <v>12</v>
      </c>
      <c r="B642" s="927">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28"/>
      <c r="AD642" s="928"/>
      <c r="AE642" s="928"/>
      <c r="AF642" s="928"/>
      <c r="AG642" s="928"/>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hidden="1" customHeight="1" x14ac:dyDescent="0.15">
      <c r="A643" s="927">
        <v>13</v>
      </c>
      <c r="B643" s="927">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28"/>
      <c r="AD643" s="928"/>
      <c r="AE643" s="928"/>
      <c r="AF643" s="928"/>
      <c r="AG643" s="928"/>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hidden="1" customHeight="1" x14ac:dyDescent="0.15">
      <c r="A644" s="927">
        <v>14</v>
      </c>
      <c r="B644" s="927">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28"/>
      <c r="AD644" s="928"/>
      <c r="AE644" s="928"/>
      <c r="AF644" s="928"/>
      <c r="AG644" s="928"/>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hidden="1" customHeight="1" x14ac:dyDescent="0.15">
      <c r="A645" s="927">
        <v>15</v>
      </c>
      <c r="B645" s="927">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28"/>
      <c r="AD645" s="928"/>
      <c r="AE645" s="928"/>
      <c r="AF645" s="928"/>
      <c r="AG645" s="928"/>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hidden="1" customHeight="1" x14ac:dyDescent="0.15">
      <c r="A646" s="927">
        <v>16</v>
      </c>
      <c r="B646" s="927">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28"/>
      <c r="AD646" s="928"/>
      <c r="AE646" s="928"/>
      <c r="AF646" s="928"/>
      <c r="AG646" s="928"/>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hidden="1" customHeight="1" x14ac:dyDescent="0.15">
      <c r="A647" s="927">
        <v>17</v>
      </c>
      <c r="B647" s="927">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28"/>
      <c r="AD647" s="928"/>
      <c r="AE647" s="928"/>
      <c r="AF647" s="928"/>
      <c r="AG647" s="928"/>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hidden="1" customHeight="1" x14ac:dyDescent="0.15">
      <c r="A648" s="927">
        <v>18</v>
      </c>
      <c r="B648" s="927">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28"/>
      <c r="AD648" s="928"/>
      <c r="AE648" s="928"/>
      <c r="AF648" s="928"/>
      <c r="AG648" s="928"/>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hidden="1" customHeight="1" x14ac:dyDescent="0.15">
      <c r="A649" s="927">
        <v>19</v>
      </c>
      <c r="B649" s="927">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28"/>
      <c r="AD649" s="928"/>
      <c r="AE649" s="928"/>
      <c r="AF649" s="928"/>
      <c r="AG649" s="928"/>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hidden="1" customHeight="1" x14ac:dyDescent="0.15">
      <c r="A650" s="927">
        <v>20</v>
      </c>
      <c r="B650" s="927">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28"/>
      <c r="AD650" s="928"/>
      <c r="AE650" s="928"/>
      <c r="AF650" s="928"/>
      <c r="AG650" s="928"/>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hidden="1" customHeight="1" x14ac:dyDescent="0.15">
      <c r="A651" s="927">
        <v>21</v>
      </c>
      <c r="B651" s="927">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28"/>
      <c r="AD651" s="928"/>
      <c r="AE651" s="928"/>
      <c r="AF651" s="928"/>
      <c r="AG651" s="928"/>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hidden="1" customHeight="1" x14ac:dyDescent="0.15">
      <c r="A652" s="927">
        <v>22</v>
      </c>
      <c r="B652" s="927">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28"/>
      <c r="AD652" s="928"/>
      <c r="AE652" s="928"/>
      <c r="AF652" s="928"/>
      <c r="AG652" s="928"/>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hidden="1" customHeight="1" x14ac:dyDescent="0.15">
      <c r="A653" s="927">
        <v>23</v>
      </c>
      <c r="B653" s="927">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28"/>
      <c r="AD653" s="928"/>
      <c r="AE653" s="928"/>
      <c r="AF653" s="928"/>
      <c r="AG653" s="928"/>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hidden="1" customHeight="1" x14ac:dyDescent="0.15">
      <c r="A654" s="927">
        <v>24</v>
      </c>
      <c r="B654" s="927">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28"/>
      <c r="AD654" s="928"/>
      <c r="AE654" s="928"/>
      <c r="AF654" s="928"/>
      <c r="AG654" s="928"/>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hidden="1" customHeight="1" x14ac:dyDescent="0.15">
      <c r="A655" s="927">
        <v>25</v>
      </c>
      <c r="B655" s="927">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28"/>
      <c r="AD655" s="928"/>
      <c r="AE655" s="928"/>
      <c r="AF655" s="928"/>
      <c r="AG655" s="928"/>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hidden="1" customHeight="1" x14ac:dyDescent="0.15">
      <c r="A656" s="927">
        <v>26</v>
      </c>
      <c r="B656" s="927">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28"/>
      <c r="AD656" s="928"/>
      <c r="AE656" s="928"/>
      <c r="AF656" s="928"/>
      <c r="AG656" s="928"/>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hidden="1" customHeight="1" x14ac:dyDescent="0.15">
      <c r="A657" s="927">
        <v>27</v>
      </c>
      <c r="B657" s="927">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28"/>
      <c r="AD657" s="928"/>
      <c r="AE657" s="928"/>
      <c r="AF657" s="928"/>
      <c r="AG657" s="928"/>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hidden="1" customHeight="1" x14ac:dyDescent="0.15">
      <c r="A658" s="927">
        <v>28</v>
      </c>
      <c r="B658" s="927">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28"/>
      <c r="AD658" s="928"/>
      <c r="AE658" s="928"/>
      <c r="AF658" s="928"/>
      <c r="AG658" s="928"/>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hidden="1" customHeight="1" x14ac:dyDescent="0.15">
      <c r="A659" s="927">
        <v>29</v>
      </c>
      <c r="B659" s="927">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28"/>
      <c r="AD659" s="928"/>
      <c r="AE659" s="928"/>
      <c r="AF659" s="928"/>
      <c r="AG659" s="928"/>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hidden="1" customHeight="1" x14ac:dyDescent="0.15">
      <c r="A660" s="927">
        <v>30</v>
      </c>
      <c r="B660" s="927">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28"/>
      <c r="AD660" s="928"/>
      <c r="AE660" s="928"/>
      <c r="AF660" s="928"/>
      <c r="AG660" s="928"/>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199</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134"/>
      <c r="B663" s="134"/>
      <c r="C663" s="134" t="s">
        <v>24</v>
      </c>
      <c r="D663" s="134"/>
      <c r="E663" s="134"/>
      <c r="F663" s="134"/>
      <c r="G663" s="134"/>
      <c r="H663" s="134"/>
      <c r="I663" s="134"/>
      <c r="J663" s="929" t="s">
        <v>267</v>
      </c>
      <c r="K663" s="930"/>
      <c r="L663" s="930"/>
      <c r="M663" s="930"/>
      <c r="N663" s="930"/>
      <c r="O663" s="930"/>
      <c r="P663" s="136" t="s">
        <v>25</v>
      </c>
      <c r="Q663" s="136"/>
      <c r="R663" s="136"/>
      <c r="S663" s="136"/>
      <c r="T663" s="136"/>
      <c r="U663" s="136"/>
      <c r="V663" s="136"/>
      <c r="W663" s="136"/>
      <c r="X663" s="136"/>
      <c r="Y663" s="137" t="s">
        <v>307</v>
      </c>
      <c r="Z663" s="138"/>
      <c r="AA663" s="138"/>
      <c r="AB663" s="138"/>
      <c r="AC663" s="929" t="s">
        <v>299</v>
      </c>
      <c r="AD663" s="929"/>
      <c r="AE663" s="929"/>
      <c r="AF663" s="929"/>
      <c r="AG663" s="929"/>
      <c r="AH663" s="137" t="s">
        <v>230</v>
      </c>
      <c r="AI663" s="134"/>
      <c r="AJ663" s="134"/>
      <c r="AK663" s="134"/>
      <c r="AL663" s="134" t="s">
        <v>19</v>
      </c>
      <c r="AM663" s="134"/>
      <c r="AN663" s="134"/>
      <c r="AO663" s="139"/>
      <c r="AP663" s="931" t="s">
        <v>268</v>
      </c>
      <c r="AQ663" s="931"/>
      <c r="AR663" s="931"/>
      <c r="AS663" s="931"/>
      <c r="AT663" s="931"/>
      <c r="AU663" s="931"/>
      <c r="AV663" s="931"/>
      <c r="AW663" s="931"/>
      <c r="AX663" s="931"/>
      <c r="AY663" s="34">
        <f>$AY$661</f>
        <v>0</v>
      </c>
    </row>
    <row r="664" spans="1:51" ht="26.25" hidden="1" customHeight="1" x14ac:dyDescent="0.15">
      <c r="A664" s="927">
        <v>1</v>
      </c>
      <c r="B664" s="927">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28"/>
      <c r="AD664" s="928"/>
      <c r="AE664" s="928"/>
      <c r="AF664" s="928"/>
      <c r="AG664" s="928"/>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hidden="1" customHeight="1" x14ac:dyDescent="0.15">
      <c r="A665" s="927">
        <v>2</v>
      </c>
      <c r="B665" s="927">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28"/>
      <c r="AD665" s="928"/>
      <c r="AE665" s="928"/>
      <c r="AF665" s="928"/>
      <c r="AG665" s="928"/>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hidden="1" customHeight="1" x14ac:dyDescent="0.15">
      <c r="A666" s="927">
        <v>3</v>
      </c>
      <c r="B666" s="927">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28"/>
      <c r="AD666" s="928"/>
      <c r="AE666" s="928"/>
      <c r="AF666" s="928"/>
      <c r="AG666" s="928"/>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hidden="1" customHeight="1" x14ac:dyDescent="0.15">
      <c r="A667" s="927">
        <v>4</v>
      </c>
      <c r="B667" s="927">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28"/>
      <c r="AD667" s="928"/>
      <c r="AE667" s="928"/>
      <c r="AF667" s="928"/>
      <c r="AG667" s="928"/>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hidden="1" customHeight="1" x14ac:dyDescent="0.15">
      <c r="A668" s="927">
        <v>5</v>
      </c>
      <c r="B668" s="927">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28"/>
      <c r="AD668" s="928"/>
      <c r="AE668" s="928"/>
      <c r="AF668" s="928"/>
      <c r="AG668" s="928"/>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hidden="1" customHeight="1" x14ac:dyDescent="0.15">
      <c r="A669" s="927">
        <v>6</v>
      </c>
      <c r="B669" s="927">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28"/>
      <c r="AD669" s="928"/>
      <c r="AE669" s="928"/>
      <c r="AF669" s="928"/>
      <c r="AG669" s="928"/>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hidden="1" customHeight="1" x14ac:dyDescent="0.15">
      <c r="A670" s="927">
        <v>7</v>
      </c>
      <c r="B670" s="927">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28"/>
      <c r="AD670" s="928"/>
      <c r="AE670" s="928"/>
      <c r="AF670" s="928"/>
      <c r="AG670" s="928"/>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hidden="1" customHeight="1" x14ac:dyDescent="0.15">
      <c r="A671" s="927">
        <v>8</v>
      </c>
      <c r="B671" s="927">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28"/>
      <c r="AD671" s="928"/>
      <c r="AE671" s="928"/>
      <c r="AF671" s="928"/>
      <c r="AG671" s="928"/>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hidden="1" customHeight="1" x14ac:dyDescent="0.15">
      <c r="A672" s="927">
        <v>9</v>
      </c>
      <c r="B672" s="927">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28"/>
      <c r="AD672" s="928"/>
      <c r="AE672" s="928"/>
      <c r="AF672" s="928"/>
      <c r="AG672" s="928"/>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hidden="1" customHeight="1" x14ac:dyDescent="0.15">
      <c r="A673" s="927">
        <v>10</v>
      </c>
      <c r="B673" s="927">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28"/>
      <c r="AD673" s="928"/>
      <c r="AE673" s="928"/>
      <c r="AF673" s="928"/>
      <c r="AG673" s="928"/>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hidden="1" customHeight="1" x14ac:dyDescent="0.15">
      <c r="A674" s="927">
        <v>11</v>
      </c>
      <c r="B674" s="927">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28"/>
      <c r="AD674" s="928"/>
      <c r="AE674" s="928"/>
      <c r="AF674" s="928"/>
      <c r="AG674" s="928"/>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hidden="1" customHeight="1" x14ac:dyDescent="0.15">
      <c r="A675" s="927">
        <v>12</v>
      </c>
      <c r="B675" s="927">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28"/>
      <c r="AD675" s="928"/>
      <c r="AE675" s="928"/>
      <c r="AF675" s="928"/>
      <c r="AG675" s="928"/>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hidden="1" customHeight="1" x14ac:dyDescent="0.15">
      <c r="A676" s="927">
        <v>13</v>
      </c>
      <c r="B676" s="927">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28"/>
      <c r="AD676" s="928"/>
      <c r="AE676" s="928"/>
      <c r="AF676" s="928"/>
      <c r="AG676" s="928"/>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hidden="1" customHeight="1" x14ac:dyDescent="0.15">
      <c r="A677" s="927">
        <v>14</v>
      </c>
      <c r="B677" s="927">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28"/>
      <c r="AD677" s="928"/>
      <c r="AE677" s="928"/>
      <c r="AF677" s="928"/>
      <c r="AG677" s="928"/>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hidden="1" customHeight="1" x14ac:dyDescent="0.15">
      <c r="A678" s="927">
        <v>15</v>
      </c>
      <c r="B678" s="927">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28"/>
      <c r="AD678" s="928"/>
      <c r="AE678" s="928"/>
      <c r="AF678" s="928"/>
      <c r="AG678" s="928"/>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hidden="1" customHeight="1" x14ac:dyDescent="0.15">
      <c r="A679" s="927">
        <v>16</v>
      </c>
      <c r="B679" s="927">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28"/>
      <c r="AD679" s="928"/>
      <c r="AE679" s="928"/>
      <c r="AF679" s="928"/>
      <c r="AG679" s="928"/>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hidden="1" customHeight="1" x14ac:dyDescent="0.15">
      <c r="A680" s="927">
        <v>17</v>
      </c>
      <c r="B680" s="927">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28"/>
      <c r="AD680" s="928"/>
      <c r="AE680" s="928"/>
      <c r="AF680" s="928"/>
      <c r="AG680" s="928"/>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hidden="1" customHeight="1" x14ac:dyDescent="0.15">
      <c r="A681" s="927">
        <v>18</v>
      </c>
      <c r="B681" s="927">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28"/>
      <c r="AD681" s="928"/>
      <c r="AE681" s="928"/>
      <c r="AF681" s="928"/>
      <c r="AG681" s="928"/>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hidden="1" customHeight="1" x14ac:dyDescent="0.15">
      <c r="A682" s="927">
        <v>19</v>
      </c>
      <c r="B682" s="927">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28"/>
      <c r="AD682" s="928"/>
      <c r="AE682" s="928"/>
      <c r="AF682" s="928"/>
      <c r="AG682" s="928"/>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hidden="1" customHeight="1" x14ac:dyDescent="0.15">
      <c r="A683" s="927">
        <v>20</v>
      </c>
      <c r="B683" s="927">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28"/>
      <c r="AD683" s="928"/>
      <c r="AE683" s="928"/>
      <c r="AF683" s="928"/>
      <c r="AG683" s="928"/>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hidden="1" customHeight="1" x14ac:dyDescent="0.15">
      <c r="A684" s="927">
        <v>21</v>
      </c>
      <c r="B684" s="927">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28"/>
      <c r="AD684" s="928"/>
      <c r="AE684" s="928"/>
      <c r="AF684" s="928"/>
      <c r="AG684" s="928"/>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hidden="1" customHeight="1" x14ac:dyDescent="0.15">
      <c r="A685" s="927">
        <v>22</v>
      </c>
      <c r="B685" s="927">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28"/>
      <c r="AD685" s="928"/>
      <c r="AE685" s="928"/>
      <c r="AF685" s="928"/>
      <c r="AG685" s="928"/>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hidden="1" customHeight="1" x14ac:dyDescent="0.15">
      <c r="A686" s="927">
        <v>23</v>
      </c>
      <c r="B686" s="927">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28"/>
      <c r="AD686" s="928"/>
      <c r="AE686" s="928"/>
      <c r="AF686" s="928"/>
      <c r="AG686" s="928"/>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hidden="1" customHeight="1" x14ac:dyDescent="0.15">
      <c r="A687" s="927">
        <v>24</v>
      </c>
      <c r="B687" s="927">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28"/>
      <c r="AD687" s="928"/>
      <c r="AE687" s="928"/>
      <c r="AF687" s="928"/>
      <c r="AG687" s="928"/>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hidden="1" customHeight="1" x14ac:dyDescent="0.15">
      <c r="A688" s="927">
        <v>25</v>
      </c>
      <c r="B688" s="927">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28"/>
      <c r="AD688" s="928"/>
      <c r="AE688" s="928"/>
      <c r="AF688" s="928"/>
      <c r="AG688" s="928"/>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hidden="1" customHeight="1" x14ac:dyDescent="0.15">
      <c r="A689" s="927">
        <v>26</v>
      </c>
      <c r="B689" s="927">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28"/>
      <c r="AD689" s="928"/>
      <c r="AE689" s="928"/>
      <c r="AF689" s="928"/>
      <c r="AG689" s="928"/>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hidden="1" customHeight="1" x14ac:dyDescent="0.15">
      <c r="A690" s="927">
        <v>27</v>
      </c>
      <c r="B690" s="927">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28"/>
      <c r="AD690" s="928"/>
      <c r="AE690" s="928"/>
      <c r="AF690" s="928"/>
      <c r="AG690" s="928"/>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hidden="1" customHeight="1" x14ac:dyDescent="0.15">
      <c r="A691" s="927">
        <v>28</v>
      </c>
      <c r="B691" s="927">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28"/>
      <c r="AD691" s="928"/>
      <c r="AE691" s="928"/>
      <c r="AF691" s="928"/>
      <c r="AG691" s="928"/>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hidden="1" customHeight="1" x14ac:dyDescent="0.15">
      <c r="A692" s="927">
        <v>29</v>
      </c>
      <c r="B692" s="927">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28"/>
      <c r="AD692" s="928"/>
      <c r="AE692" s="928"/>
      <c r="AF692" s="928"/>
      <c r="AG692" s="928"/>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hidden="1" customHeight="1" x14ac:dyDescent="0.15">
      <c r="A693" s="927">
        <v>30</v>
      </c>
      <c r="B693" s="927">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28"/>
      <c r="AD693" s="928"/>
      <c r="AE693" s="928"/>
      <c r="AF693" s="928"/>
      <c r="AG693" s="928"/>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134"/>
      <c r="B696" s="134"/>
      <c r="C696" s="134" t="s">
        <v>24</v>
      </c>
      <c r="D696" s="134"/>
      <c r="E696" s="134"/>
      <c r="F696" s="134"/>
      <c r="G696" s="134"/>
      <c r="H696" s="134"/>
      <c r="I696" s="134"/>
      <c r="J696" s="929" t="s">
        <v>267</v>
      </c>
      <c r="K696" s="930"/>
      <c r="L696" s="930"/>
      <c r="M696" s="930"/>
      <c r="N696" s="930"/>
      <c r="O696" s="930"/>
      <c r="P696" s="136" t="s">
        <v>25</v>
      </c>
      <c r="Q696" s="136"/>
      <c r="R696" s="136"/>
      <c r="S696" s="136"/>
      <c r="T696" s="136"/>
      <c r="U696" s="136"/>
      <c r="V696" s="136"/>
      <c r="W696" s="136"/>
      <c r="X696" s="136"/>
      <c r="Y696" s="137" t="s">
        <v>307</v>
      </c>
      <c r="Z696" s="138"/>
      <c r="AA696" s="138"/>
      <c r="AB696" s="138"/>
      <c r="AC696" s="929" t="s">
        <v>299</v>
      </c>
      <c r="AD696" s="929"/>
      <c r="AE696" s="929"/>
      <c r="AF696" s="929"/>
      <c r="AG696" s="929"/>
      <c r="AH696" s="137" t="s">
        <v>230</v>
      </c>
      <c r="AI696" s="134"/>
      <c r="AJ696" s="134"/>
      <c r="AK696" s="134"/>
      <c r="AL696" s="134" t="s">
        <v>19</v>
      </c>
      <c r="AM696" s="134"/>
      <c r="AN696" s="134"/>
      <c r="AO696" s="139"/>
      <c r="AP696" s="931" t="s">
        <v>268</v>
      </c>
      <c r="AQ696" s="931"/>
      <c r="AR696" s="931"/>
      <c r="AS696" s="931"/>
      <c r="AT696" s="931"/>
      <c r="AU696" s="931"/>
      <c r="AV696" s="931"/>
      <c r="AW696" s="931"/>
      <c r="AX696" s="931"/>
      <c r="AY696" s="34">
        <f>$AY$694</f>
        <v>0</v>
      </c>
    </row>
    <row r="697" spans="1:51" ht="26.25" hidden="1" customHeight="1" x14ac:dyDescent="0.15">
      <c r="A697" s="927">
        <v>1</v>
      </c>
      <c r="B697" s="927">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28"/>
      <c r="AD697" s="928"/>
      <c r="AE697" s="928"/>
      <c r="AF697" s="928"/>
      <c r="AG697" s="928"/>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hidden="1" customHeight="1" x14ac:dyDescent="0.15">
      <c r="A698" s="927">
        <v>2</v>
      </c>
      <c r="B698" s="927">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28"/>
      <c r="AD698" s="928"/>
      <c r="AE698" s="928"/>
      <c r="AF698" s="928"/>
      <c r="AG698" s="928"/>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hidden="1" customHeight="1" x14ac:dyDescent="0.15">
      <c r="A699" s="927">
        <v>3</v>
      </c>
      <c r="B699" s="927">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28"/>
      <c r="AD699" s="928"/>
      <c r="AE699" s="928"/>
      <c r="AF699" s="928"/>
      <c r="AG699" s="928"/>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hidden="1" customHeight="1" x14ac:dyDescent="0.15">
      <c r="A700" s="927">
        <v>4</v>
      </c>
      <c r="B700" s="927">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28"/>
      <c r="AD700" s="928"/>
      <c r="AE700" s="928"/>
      <c r="AF700" s="928"/>
      <c r="AG700" s="928"/>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hidden="1" customHeight="1" x14ac:dyDescent="0.15">
      <c r="A701" s="927">
        <v>5</v>
      </c>
      <c r="B701" s="927">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28"/>
      <c r="AD701" s="928"/>
      <c r="AE701" s="928"/>
      <c r="AF701" s="928"/>
      <c r="AG701" s="928"/>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hidden="1" customHeight="1" x14ac:dyDescent="0.15">
      <c r="A702" s="927">
        <v>6</v>
      </c>
      <c r="B702" s="927">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28"/>
      <c r="AD702" s="928"/>
      <c r="AE702" s="928"/>
      <c r="AF702" s="928"/>
      <c r="AG702" s="928"/>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hidden="1" customHeight="1" x14ac:dyDescent="0.15">
      <c r="A703" s="927">
        <v>7</v>
      </c>
      <c r="B703" s="927">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28"/>
      <c r="AD703" s="928"/>
      <c r="AE703" s="928"/>
      <c r="AF703" s="928"/>
      <c r="AG703" s="928"/>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hidden="1" customHeight="1" x14ac:dyDescent="0.15">
      <c r="A704" s="927">
        <v>8</v>
      </c>
      <c r="B704" s="927">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28"/>
      <c r="AD704" s="928"/>
      <c r="AE704" s="928"/>
      <c r="AF704" s="928"/>
      <c r="AG704" s="928"/>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hidden="1" customHeight="1" x14ac:dyDescent="0.15">
      <c r="A705" s="927">
        <v>9</v>
      </c>
      <c r="B705" s="927">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28"/>
      <c r="AD705" s="928"/>
      <c r="AE705" s="928"/>
      <c r="AF705" s="928"/>
      <c r="AG705" s="928"/>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hidden="1" customHeight="1" x14ac:dyDescent="0.15">
      <c r="A706" s="927">
        <v>10</v>
      </c>
      <c r="B706" s="927">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28"/>
      <c r="AD706" s="928"/>
      <c r="AE706" s="928"/>
      <c r="AF706" s="928"/>
      <c r="AG706" s="928"/>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hidden="1" customHeight="1" x14ac:dyDescent="0.15">
      <c r="A707" s="927">
        <v>11</v>
      </c>
      <c r="B707" s="927">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28"/>
      <c r="AD707" s="928"/>
      <c r="AE707" s="928"/>
      <c r="AF707" s="928"/>
      <c r="AG707" s="928"/>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hidden="1" customHeight="1" x14ac:dyDescent="0.15">
      <c r="A708" s="927">
        <v>12</v>
      </c>
      <c r="B708" s="927">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28"/>
      <c r="AD708" s="928"/>
      <c r="AE708" s="928"/>
      <c r="AF708" s="928"/>
      <c r="AG708" s="928"/>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hidden="1" customHeight="1" x14ac:dyDescent="0.15">
      <c r="A709" s="927">
        <v>13</v>
      </c>
      <c r="B709" s="927">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28"/>
      <c r="AD709" s="928"/>
      <c r="AE709" s="928"/>
      <c r="AF709" s="928"/>
      <c r="AG709" s="928"/>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hidden="1" customHeight="1" x14ac:dyDescent="0.15">
      <c r="A710" s="927">
        <v>14</v>
      </c>
      <c r="B710" s="927">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28"/>
      <c r="AD710" s="928"/>
      <c r="AE710" s="928"/>
      <c r="AF710" s="928"/>
      <c r="AG710" s="928"/>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hidden="1" customHeight="1" x14ac:dyDescent="0.15">
      <c r="A711" s="927">
        <v>15</v>
      </c>
      <c r="B711" s="927">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28"/>
      <c r="AD711" s="928"/>
      <c r="AE711" s="928"/>
      <c r="AF711" s="928"/>
      <c r="AG711" s="928"/>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hidden="1" customHeight="1" x14ac:dyDescent="0.15">
      <c r="A712" s="927">
        <v>16</v>
      </c>
      <c r="B712" s="927">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28"/>
      <c r="AD712" s="928"/>
      <c r="AE712" s="928"/>
      <c r="AF712" s="928"/>
      <c r="AG712" s="928"/>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hidden="1" customHeight="1" x14ac:dyDescent="0.15">
      <c r="A713" s="927">
        <v>17</v>
      </c>
      <c r="B713" s="927">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28"/>
      <c r="AD713" s="928"/>
      <c r="AE713" s="928"/>
      <c r="AF713" s="928"/>
      <c r="AG713" s="928"/>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hidden="1" customHeight="1" x14ac:dyDescent="0.15">
      <c r="A714" s="927">
        <v>18</v>
      </c>
      <c r="B714" s="927">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28"/>
      <c r="AD714" s="928"/>
      <c r="AE714" s="928"/>
      <c r="AF714" s="928"/>
      <c r="AG714" s="928"/>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hidden="1" customHeight="1" x14ac:dyDescent="0.15">
      <c r="A715" s="927">
        <v>19</v>
      </c>
      <c r="B715" s="927">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28"/>
      <c r="AD715" s="928"/>
      <c r="AE715" s="928"/>
      <c r="AF715" s="928"/>
      <c r="AG715" s="928"/>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hidden="1" customHeight="1" x14ac:dyDescent="0.15">
      <c r="A716" s="927">
        <v>20</v>
      </c>
      <c r="B716" s="927">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28"/>
      <c r="AD716" s="928"/>
      <c r="AE716" s="928"/>
      <c r="AF716" s="928"/>
      <c r="AG716" s="928"/>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hidden="1" customHeight="1" x14ac:dyDescent="0.15">
      <c r="A717" s="927">
        <v>21</v>
      </c>
      <c r="B717" s="927">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28"/>
      <c r="AD717" s="928"/>
      <c r="AE717" s="928"/>
      <c r="AF717" s="928"/>
      <c r="AG717" s="928"/>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hidden="1" customHeight="1" x14ac:dyDescent="0.15">
      <c r="A718" s="927">
        <v>22</v>
      </c>
      <c r="B718" s="927">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28"/>
      <c r="AD718" s="928"/>
      <c r="AE718" s="928"/>
      <c r="AF718" s="928"/>
      <c r="AG718" s="928"/>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hidden="1" customHeight="1" x14ac:dyDescent="0.15">
      <c r="A719" s="927">
        <v>23</v>
      </c>
      <c r="B719" s="927">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28"/>
      <c r="AD719" s="928"/>
      <c r="AE719" s="928"/>
      <c r="AF719" s="928"/>
      <c r="AG719" s="928"/>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hidden="1" customHeight="1" x14ac:dyDescent="0.15">
      <c r="A720" s="927">
        <v>24</v>
      </c>
      <c r="B720" s="927">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28"/>
      <c r="AD720" s="928"/>
      <c r="AE720" s="928"/>
      <c r="AF720" s="928"/>
      <c r="AG720" s="928"/>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hidden="1" customHeight="1" x14ac:dyDescent="0.15">
      <c r="A721" s="927">
        <v>25</v>
      </c>
      <c r="B721" s="927">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28"/>
      <c r="AD721" s="928"/>
      <c r="AE721" s="928"/>
      <c r="AF721" s="928"/>
      <c r="AG721" s="928"/>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hidden="1" customHeight="1" x14ac:dyDescent="0.15">
      <c r="A722" s="927">
        <v>26</v>
      </c>
      <c r="B722" s="927">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28"/>
      <c r="AD722" s="928"/>
      <c r="AE722" s="928"/>
      <c r="AF722" s="928"/>
      <c r="AG722" s="928"/>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hidden="1" customHeight="1" x14ac:dyDescent="0.15">
      <c r="A723" s="927">
        <v>27</v>
      </c>
      <c r="B723" s="927">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28"/>
      <c r="AD723" s="928"/>
      <c r="AE723" s="928"/>
      <c r="AF723" s="928"/>
      <c r="AG723" s="928"/>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hidden="1" customHeight="1" x14ac:dyDescent="0.15">
      <c r="A724" s="927">
        <v>28</v>
      </c>
      <c r="B724" s="927">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28"/>
      <c r="AD724" s="928"/>
      <c r="AE724" s="928"/>
      <c r="AF724" s="928"/>
      <c r="AG724" s="928"/>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hidden="1" customHeight="1" x14ac:dyDescent="0.15">
      <c r="A725" s="927">
        <v>29</v>
      </c>
      <c r="B725" s="927">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28"/>
      <c r="AD725" s="928"/>
      <c r="AE725" s="928"/>
      <c r="AF725" s="928"/>
      <c r="AG725" s="928"/>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hidden="1" customHeight="1" x14ac:dyDescent="0.15">
      <c r="A726" s="927">
        <v>30</v>
      </c>
      <c r="B726" s="927">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28"/>
      <c r="AD726" s="928"/>
      <c r="AE726" s="928"/>
      <c r="AF726" s="928"/>
      <c r="AG726" s="928"/>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201</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134"/>
      <c r="B729" s="134"/>
      <c r="C729" s="134" t="s">
        <v>24</v>
      </c>
      <c r="D729" s="134"/>
      <c r="E729" s="134"/>
      <c r="F729" s="134"/>
      <c r="G729" s="134"/>
      <c r="H729" s="134"/>
      <c r="I729" s="134"/>
      <c r="J729" s="929" t="s">
        <v>267</v>
      </c>
      <c r="K729" s="930"/>
      <c r="L729" s="930"/>
      <c r="M729" s="930"/>
      <c r="N729" s="930"/>
      <c r="O729" s="930"/>
      <c r="P729" s="136" t="s">
        <v>25</v>
      </c>
      <c r="Q729" s="136"/>
      <c r="R729" s="136"/>
      <c r="S729" s="136"/>
      <c r="T729" s="136"/>
      <c r="U729" s="136"/>
      <c r="V729" s="136"/>
      <c r="W729" s="136"/>
      <c r="X729" s="136"/>
      <c r="Y729" s="137" t="s">
        <v>307</v>
      </c>
      <c r="Z729" s="138"/>
      <c r="AA729" s="138"/>
      <c r="AB729" s="138"/>
      <c r="AC729" s="929" t="s">
        <v>299</v>
      </c>
      <c r="AD729" s="929"/>
      <c r="AE729" s="929"/>
      <c r="AF729" s="929"/>
      <c r="AG729" s="929"/>
      <c r="AH729" s="137" t="s">
        <v>230</v>
      </c>
      <c r="AI729" s="134"/>
      <c r="AJ729" s="134"/>
      <c r="AK729" s="134"/>
      <c r="AL729" s="134" t="s">
        <v>19</v>
      </c>
      <c r="AM729" s="134"/>
      <c r="AN729" s="134"/>
      <c r="AO729" s="139"/>
      <c r="AP729" s="931" t="s">
        <v>268</v>
      </c>
      <c r="AQ729" s="931"/>
      <c r="AR729" s="931"/>
      <c r="AS729" s="931"/>
      <c r="AT729" s="931"/>
      <c r="AU729" s="931"/>
      <c r="AV729" s="931"/>
      <c r="AW729" s="931"/>
      <c r="AX729" s="931"/>
      <c r="AY729" s="34">
        <f>$AY$727</f>
        <v>0</v>
      </c>
    </row>
    <row r="730" spans="1:51" ht="26.25" hidden="1" customHeight="1" x14ac:dyDescent="0.15">
      <c r="A730" s="927">
        <v>1</v>
      </c>
      <c r="B730" s="927">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28"/>
      <c r="AD730" s="928"/>
      <c r="AE730" s="928"/>
      <c r="AF730" s="928"/>
      <c r="AG730" s="928"/>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hidden="1" customHeight="1" x14ac:dyDescent="0.15">
      <c r="A731" s="927">
        <v>2</v>
      </c>
      <c r="B731" s="927">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28"/>
      <c r="AD731" s="928"/>
      <c r="AE731" s="928"/>
      <c r="AF731" s="928"/>
      <c r="AG731" s="928"/>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hidden="1" customHeight="1" x14ac:dyDescent="0.15">
      <c r="A732" s="927">
        <v>3</v>
      </c>
      <c r="B732" s="927">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28"/>
      <c r="AD732" s="928"/>
      <c r="AE732" s="928"/>
      <c r="AF732" s="928"/>
      <c r="AG732" s="928"/>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hidden="1" customHeight="1" x14ac:dyDescent="0.15">
      <c r="A733" s="927">
        <v>4</v>
      </c>
      <c r="B733" s="927">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28"/>
      <c r="AD733" s="928"/>
      <c r="AE733" s="928"/>
      <c r="AF733" s="928"/>
      <c r="AG733" s="928"/>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hidden="1" customHeight="1" x14ac:dyDescent="0.15">
      <c r="A734" s="927">
        <v>5</v>
      </c>
      <c r="B734" s="927">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28"/>
      <c r="AD734" s="928"/>
      <c r="AE734" s="928"/>
      <c r="AF734" s="928"/>
      <c r="AG734" s="928"/>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hidden="1" customHeight="1" x14ac:dyDescent="0.15">
      <c r="A735" s="927">
        <v>6</v>
      </c>
      <c r="B735" s="927">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28"/>
      <c r="AD735" s="928"/>
      <c r="AE735" s="928"/>
      <c r="AF735" s="928"/>
      <c r="AG735" s="928"/>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hidden="1" customHeight="1" x14ac:dyDescent="0.15">
      <c r="A736" s="927">
        <v>7</v>
      </c>
      <c r="B736" s="927">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28"/>
      <c r="AD736" s="928"/>
      <c r="AE736" s="928"/>
      <c r="AF736" s="928"/>
      <c r="AG736" s="928"/>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hidden="1" customHeight="1" x14ac:dyDescent="0.15">
      <c r="A737" s="927">
        <v>8</v>
      </c>
      <c r="B737" s="927">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28"/>
      <c r="AD737" s="928"/>
      <c r="AE737" s="928"/>
      <c r="AF737" s="928"/>
      <c r="AG737" s="928"/>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hidden="1" customHeight="1" x14ac:dyDescent="0.15">
      <c r="A738" s="927">
        <v>9</v>
      </c>
      <c r="B738" s="927">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28"/>
      <c r="AD738" s="928"/>
      <c r="AE738" s="928"/>
      <c r="AF738" s="928"/>
      <c r="AG738" s="928"/>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hidden="1" customHeight="1" x14ac:dyDescent="0.15">
      <c r="A739" s="927">
        <v>10</v>
      </c>
      <c r="B739" s="927">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28"/>
      <c r="AD739" s="928"/>
      <c r="AE739" s="928"/>
      <c r="AF739" s="928"/>
      <c r="AG739" s="928"/>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hidden="1" customHeight="1" x14ac:dyDescent="0.15">
      <c r="A740" s="927">
        <v>11</v>
      </c>
      <c r="B740" s="927">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28"/>
      <c r="AD740" s="928"/>
      <c r="AE740" s="928"/>
      <c r="AF740" s="928"/>
      <c r="AG740" s="928"/>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hidden="1" customHeight="1" x14ac:dyDescent="0.15">
      <c r="A741" s="927">
        <v>12</v>
      </c>
      <c r="B741" s="927">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28"/>
      <c r="AD741" s="928"/>
      <c r="AE741" s="928"/>
      <c r="AF741" s="928"/>
      <c r="AG741" s="928"/>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hidden="1" customHeight="1" x14ac:dyDescent="0.15">
      <c r="A742" s="927">
        <v>13</v>
      </c>
      <c r="B742" s="927">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28"/>
      <c r="AD742" s="928"/>
      <c r="AE742" s="928"/>
      <c r="AF742" s="928"/>
      <c r="AG742" s="928"/>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hidden="1" customHeight="1" x14ac:dyDescent="0.15">
      <c r="A743" s="927">
        <v>14</v>
      </c>
      <c r="B743" s="927">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28"/>
      <c r="AD743" s="928"/>
      <c r="AE743" s="928"/>
      <c r="AF743" s="928"/>
      <c r="AG743" s="928"/>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hidden="1" customHeight="1" x14ac:dyDescent="0.15">
      <c r="A744" s="927">
        <v>15</v>
      </c>
      <c r="B744" s="927">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28"/>
      <c r="AD744" s="928"/>
      <c r="AE744" s="928"/>
      <c r="AF744" s="928"/>
      <c r="AG744" s="928"/>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hidden="1" customHeight="1" x14ac:dyDescent="0.15">
      <c r="A745" s="927">
        <v>16</v>
      </c>
      <c r="B745" s="927">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28"/>
      <c r="AD745" s="928"/>
      <c r="AE745" s="928"/>
      <c r="AF745" s="928"/>
      <c r="AG745" s="928"/>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hidden="1" customHeight="1" x14ac:dyDescent="0.15">
      <c r="A746" s="927">
        <v>17</v>
      </c>
      <c r="B746" s="927">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28"/>
      <c r="AD746" s="928"/>
      <c r="AE746" s="928"/>
      <c r="AF746" s="928"/>
      <c r="AG746" s="928"/>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hidden="1" customHeight="1" x14ac:dyDescent="0.15">
      <c r="A747" s="927">
        <v>18</v>
      </c>
      <c r="B747" s="927">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28"/>
      <c r="AD747" s="928"/>
      <c r="AE747" s="928"/>
      <c r="AF747" s="928"/>
      <c r="AG747" s="928"/>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hidden="1" customHeight="1" x14ac:dyDescent="0.15">
      <c r="A748" s="927">
        <v>19</v>
      </c>
      <c r="B748" s="927">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28"/>
      <c r="AD748" s="928"/>
      <c r="AE748" s="928"/>
      <c r="AF748" s="928"/>
      <c r="AG748" s="928"/>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hidden="1" customHeight="1" x14ac:dyDescent="0.15">
      <c r="A749" s="927">
        <v>20</v>
      </c>
      <c r="B749" s="927">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28"/>
      <c r="AD749" s="928"/>
      <c r="AE749" s="928"/>
      <c r="AF749" s="928"/>
      <c r="AG749" s="928"/>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hidden="1" customHeight="1" x14ac:dyDescent="0.15">
      <c r="A750" s="927">
        <v>21</v>
      </c>
      <c r="B750" s="927">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28"/>
      <c r="AD750" s="928"/>
      <c r="AE750" s="928"/>
      <c r="AF750" s="928"/>
      <c r="AG750" s="928"/>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hidden="1" customHeight="1" x14ac:dyDescent="0.15">
      <c r="A751" s="927">
        <v>22</v>
      </c>
      <c r="B751" s="927">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28"/>
      <c r="AD751" s="928"/>
      <c r="AE751" s="928"/>
      <c r="AF751" s="928"/>
      <c r="AG751" s="928"/>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hidden="1" customHeight="1" x14ac:dyDescent="0.15">
      <c r="A752" s="927">
        <v>23</v>
      </c>
      <c r="B752" s="927">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28"/>
      <c r="AD752" s="928"/>
      <c r="AE752" s="928"/>
      <c r="AF752" s="928"/>
      <c r="AG752" s="928"/>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hidden="1" customHeight="1" x14ac:dyDescent="0.15">
      <c r="A753" s="927">
        <v>24</v>
      </c>
      <c r="B753" s="927">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28"/>
      <c r="AD753" s="928"/>
      <c r="AE753" s="928"/>
      <c r="AF753" s="928"/>
      <c r="AG753" s="928"/>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hidden="1" customHeight="1" x14ac:dyDescent="0.15">
      <c r="A754" s="927">
        <v>25</v>
      </c>
      <c r="B754" s="927">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28"/>
      <c r="AD754" s="928"/>
      <c r="AE754" s="928"/>
      <c r="AF754" s="928"/>
      <c r="AG754" s="928"/>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hidden="1" customHeight="1" x14ac:dyDescent="0.15">
      <c r="A755" s="927">
        <v>26</v>
      </c>
      <c r="B755" s="927">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28"/>
      <c r="AD755" s="928"/>
      <c r="AE755" s="928"/>
      <c r="AF755" s="928"/>
      <c r="AG755" s="928"/>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hidden="1" customHeight="1" x14ac:dyDescent="0.15">
      <c r="A756" s="927">
        <v>27</v>
      </c>
      <c r="B756" s="927">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28"/>
      <c r="AD756" s="928"/>
      <c r="AE756" s="928"/>
      <c r="AF756" s="928"/>
      <c r="AG756" s="928"/>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hidden="1" customHeight="1" x14ac:dyDescent="0.15">
      <c r="A757" s="927">
        <v>28</v>
      </c>
      <c r="B757" s="927">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28"/>
      <c r="AD757" s="928"/>
      <c r="AE757" s="928"/>
      <c r="AF757" s="928"/>
      <c r="AG757" s="928"/>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hidden="1" customHeight="1" x14ac:dyDescent="0.15">
      <c r="A758" s="927">
        <v>29</v>
      </c>
      <c r="B758" s="927">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28"/>
      <c r="AD758" s="928"/>
      <c r="AE758" s="928"/>
      <c r="AF758" s="928"/>
      <c r="AG758" s="928"/>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hidden="1" customHeight="1" x14ac:dyDescent="0.15">
      <c r="A759" s="927">
        <v>30</v>
      </c>
      <c r="B759" s="927">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28"/>
      <c r="AD759" s="928"/>
      <c r="AE759" s="928"/>
      <c r="AF759" s="928"/>
      <c r="AG759" s="928"/>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202</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134"/>
      <c r="B762" s="134"/>
      <c r="C762" s="134" t="s">
        <v>24</v>
      </c>
      <c r="D762" s="134"/>
      <c r="E762" s="134"/>
      <c r="F762" s="134"/>
      <c r="G762" s="134"/>
      <c r="H762" s="134"/>
      <c r="I762" s="134"/>
      <c r="J762" s="929" t="s">
        <v>267</v>
      </c>
      <c r="K762" s="930"/>
      <c r="L762" s="930"/>
      <c r="M762" s="930"/>
      <c r="N762" s="930"/>
      <c r="O762" s="930"/>
      <c r="P762" s="136" t="s">
        <v>25</v>
      </c>
      <c r="Q762" s="136"/>
      <c r="R762" s="136"/>
      <c r="S762" s="136"/>
      <c r="T762" s="136"/>
      <c r="U762" s="136"/>
      <c r="V762" s="136"/>
      <c r="W762" s="136"/>
      <c r="X762" s="136"/>
      <c r="Y762" s="137" t="s">
        <v>307</v>
      </c>
      <c r="Z762" s="138"/>
      <c r="AA762" s="138"/>
      <c r="AB762" s="138"/>
      <c r="AC762" s="929" t="s">
        <v>299</v>
      </c>
      <c r="AD762" s="929"/>
      <c r="AE762" s="929"/>
      <c r="AF762" s="929"/>
      <c r="AG762" s="929"/>
      <c r="AH762" s="137" t="s">
        <v>230</v>
      </c>
      <c r="AI762" s="134"/>
      <c r="AJ762" s="134"/>
      <c r="AK762" s="134"/>
      <c r="AL762" s="134" t="s">
        <v>19</v>
      </c>
      <c r="AM762" s="134"/>
      <c r="AN762" s="134"/>
      <c r="AO762" s="139"/>
      <c r="AP762" s="931" t="s">
        <v>268</v>
      </c>
      <c r="AQ762" s="931"/>
      <c r="AR762" s="931"/>
      <c r="AS762" s="931"/>
      <c r="AT762" s="931"/>
      <c r="AU762" s="931"/>
      <c r="AV762" s="931"/>
      <c r="AW762" s="931"/>
      <c r="AX762" s="931"/>
      <c r="AY762" s="34">
        <f>$AY$760</f>
        <v>0</v>
      </c>
    </row>
    <row r="763" spans="1:51" ht="26.25" hidden="1" customHeight="1" x14ac:dyDescent="0.15">
      <c r="A763" s="927">
        <v>1</v>
      </c>
      <c r="B763" s="927">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28"/>
      <c r="AD763" s="928"/>
      <c r="AE763" s="928"/>
      <c r="AF763" s="928"/>
      <c r="AG763" s="928"/>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hidden="1" customHeight="1" x14ac:dyDescent="0.15">
      <c r="A764" s="927">
        <v>2</v>
      </c>
      <c r="B764" s="927">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28"/>
      <c r="AD764" s="928"/>
      <c r="AE764" s="928"/>
      <c r="AF764" s="928"/>
      <c r="AG764" s="928"/>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hidden="1" customHeight="1" x14ac:dyDescent="0.15">
      <c r="A765" s="927">
        <v>3</v>
      </c>
      <c r="B765" s="927">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28"/>
      <c r="AD765" s="928"/>
      <c r="AE765" s="928"/>
      <c r="AF765" s="928"/>
      <c r="AG765" s="928"/>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hidden="1" customHeight="1" x14ac:dyDescent="0.15">
      <c r="A766" s="927">
        <v>4</v>
      </c>
      <c r="B766" s="927">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28"/>
      <c r="AD766" s="928"/>
      <c r="AE766" s="928"/>
      <c r="AF766" s="928"/>
      <c r="AG766" s="928"/>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hidden="1" customHeight="1" x14ac:dyDescent="0.15">
      <c r="A767" s="927">
        <v>5</v>
      </c>
      <c r="B767" s="927">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28"/>
      <c r="AD767" s="928"/>
      <c r="AE767" s="928"/>
      <c r="AF767" s="928"/>
      <c r="AG767" s="928"/>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hidden="1" customHeight="1" x14ac:dyDescent="0.15">
      <c r="A768" s="927">
        <v>6</v>
      </c>
      <c r="B768" s="927">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28"/>
      <c r="AD768" s="928"/>
      <c r="AE768" s="928"/>
      <c r="AF768" s="928"/>
      <c r="AG768" s="928"/>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hidden="1" customHeight="1" x14ac:dyDescent="0.15">
      <c r="A769" s="927">
        <v>7</v>
      </c>
      <c r="B769" s="927">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28"/>
      <c r="AD769" s="928"/>
      <c r="AE769" s="928"/>
      <c r="AF769" s="928"/>
      <c r="AG769" s="928"/>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hidden="1" customHeight="1" x14ac:dyDescent="0.15">
      <c r="A770" s="927">
        <v>8</v>
      </c>
      <c r="B770" s="927">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28"/>
      <c r="AD770" s="928"/>
      <c r="AE770" s="928"/>
      <c r="AF770" s="928"/>
      <c r="AG770" s="928"/>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hidden="1" customHeight="1" x14ac:dyDescent="0.15">
      <c r="A771" s="927">
        <v>9</v>
      </c>
      <c r="B771" s="927">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28"/>
      <c r="AD771" s="928"/>
      <c r="AE771" s="928"/>
      <c r="AF771" s="928"/>
      <c r="AG771" s="928"/>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hidden="1" customHeight="1" x14ac:dyDescent="0.15">
      <c r="A772" s="927">
        <v>10</v>
      </c>
      <c r="B772" s="927">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28"/>
      <c r="AD772" s="928"/>
      <c r="AE772" s="928"/>
      <c r="AF772" s="928"/>
      <c r="AG772" s="928"/>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hidden="1" customHeight="1" x14ac:dyDescent="0.15">
      <c r="A773" s="927">
        <v>11</v>
      </c>
      <c r="B773" s="927">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28"/>
      <c r="AD773" s="928"/>
      <c r="AE773" s="928"/>
      <c r="AF773" s="928"/>
      <c r="AG773" s="928"/>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hidden="1" customHeight="1" x14ac:dyDescent="0.15">
      <c r="A774" s="927">
        <v>12</v>
      </c>
      <c r="B774" s="927">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28"/>
      <c r="AD774" s="928"/>
      <c r="AE774" s="928"/>
      <c r="AF774" s="928"/>
      <c r="AG774" s="928"/>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hidden="1" customHeight="1" x14ac:dyDescent="0.15">
      <c r="A775" s="927">
        <v>13</v>
      </c>
      <c r="B775" s="927">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28"/>
      <c r="AD775" s="928"/>
      <c r="AE775" s="928"/>
      <c r="AF775" s="928"/>
      <c r="AG775" s="928"/>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hidden="1" customHeight="1" x14ac:dyDescent="0.15">
      <c r="A776" s="927">
        <v>14</v>
      </c>
      <c r="B776" s="927">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28"/>
      <c r="AD776" s="928"/>
      <c r="AE776" s="928"/>
      <c r="AF776" s="928"/>
      <c r="AG776" s="928"/>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hidden="1" customHeight="1" x14ac:dyDescent="0.15">
      <c r="A777" s="927">
        <v>15</v>
      </c>
      <c r="B777" s="927">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28"/>
      <c r="AD777" s="928"/>
      <c r="AE777" s="928"/>
      <c r="AF777" s="928"/>
      <c r="AG777" s="928"/>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hidden="1" customHeight="1" x14ac:dyDescent="0.15">
      <c r="A778" s="927">
        <v>16</v>
      </c>
      <c r="B778" s="927">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28"/>
      <c r="AD778" s="928"/>
      <c r="AE778" s="928"/>
      <c r="AF778" s="928"/>
      <c r="AG778" s="928"/>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hidden="1" customHeight="1" x14ac:dyDescent="0.15">
      <c r="A779" s="927">
        <v>17</v>
      </c>
      <c r="B779" s="927">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28"/>
      <c r="AD779" s="928"/>
      <c r="AE779" s="928"/>
      <c r="AF779" s="928"/>
      <c r="AG779" s="928"/>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hidden="1" customHeight="1" x14ac:dyDescent="0.15">
      <c r="A780" s="927">
        <v>18</v>
      </c>
      <c r="B780" s="927">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28"/>
      <c r="AD780" s="928"/>
      <c r="AE780" s="928"/>
      <c r="AF780" s="928"/>
      <c r="AG780" s="928"/>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hidden="1" customHeight="1" x14ac:dyDescent="0.15">
      <c r="A781" s="927">
        <v>19</v>
      </c>
      <c r="B781" s="927">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28"/>
      <c r="AD781" s="928"/>
      <c r="AE781" s="928"/>
      <c r="AF781" s="928"/>
      <c r="AG781" s="928"/>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hidden="1" customHeight="1" x14ac:dyDescent="0.15">
      <c r="A782" s="927">
        <v>20</v>
      </c>
      <c r="B782" s="927">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28"/>
      <c r="AD782" s="928"/>
      <c r="AE782" s="928"/>
      <c r="AF782" s="928"/>
      <c r="AG782" s="928"/>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hidden="1" customHeight="1" x14ac:dyDescent="0.15">
      <c r="A783" s="927">
        <v>21</v>
      </c>
      <c r="B783" s="927">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28"/>
      <c r="AD783" s="928"/>
      <c r="AE783" s="928"/>
      <c r="AF783" s="928"/>
      <c r="AG783" s="928"/>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hidden="1" customHeight="1" x14ac:dyDescent="0.15">
      <c r="A784" s="927">
        <v>22</v>
      </c>
      <c r="B784" s="927">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28"/>
      <c r="AD784" s="928"/>
      <c r="AE784" s="928"/>
      <c r="AF784" s="928"/>
      <c r="AG784" s="928"/>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hidden="1" customHeight="1" x14ac:dyDescent="0.15">
      <c r="A785" s="927">
        <v>23</v>
      </c>
      <c r="B785" s="927">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28"/>
      <c r="AD785" s="928"/>
      <c r="AE785" s="928"/>
      <c r="AF785" s="928"/>
      <c r="AG785" s="928"/>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hidden="1" customHeight="1" x14ac:dyDescent="0.15">
      <c r="A786" s="927">
        <v>24</v>
      </c>
      <c r="B786" s="927">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28"/>
      <c r="AD786" s="928"/>
      <c r="AE786" s="928"/>
      <c r="AF786" s="928"/>
      <c r="AG786" s="928"/>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hidden="1" customHeight="1" x14ac:dyDescent="0.15">
      <c r="A787" s="927">
        <v>25</v>
      </c>
      <c r="B787" s="927">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28"/>
      <c r="AD787" s="928"/>
      <c r="AE787" s="928"/>
      <c r="AF787" s="928"/>
      <c r="AG787" s="928"/>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hidden="1" customHeight="1" x14ac:dyDescent="0.15">
      <c r="A788" s="927">
        <v>26</v>
      </c>
      <c r="B788" s="927">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28"/>
      <c r="AD788" s="928"/>
      <c r="AE788" s="928"/>
      <c r="AF788" s="928"/>
      <c r="AG788" s="928"/>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hidden="1" customHeight="1" x14ac:dyDescent="0.15">
      <c r="A789" s="927">
        <v>27</v>
      </c>
      <c r="B789" s="927">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28"/>
      <c r="AD789" s="928"/>
      <c r="AE789" s="928"/>
      <c r="AF789" s="928"/>
      <c r="AG789" s="928"/>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hidden="1" customHeight="1" x14ac:dyDescent="0.15">
      <c r="A790" s="927">
        <v>28</v>
      </c>
      <c r="B790" s="927">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28"/>
      <c r="AD790" s="928"/>
      <c r="AE790" s="928"/>
      <c r="AF790" s="928"/>
      <c r="AG790" s="928"/>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hidden="1" customHeight="1" x14ac:dyDescent="0.15">
      <c r="A791" s="927">
        <v>29</v>
      </c>
      <c r="B791" s="927">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28"/>
      <c r="AD791" s="928"/>
      <c r="AE791" s="928"/>
      <c r="AF791" s="928"/>
      <c r="AG791" s="928"/>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hidden="1" customHeight="1" x14ac:dyDescent="0.15">
      <c r="A792" s="927">
        <v>30</v>
      </c>
      <c r="B792" s="927">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28"/>
      <c r="AD792" s="928"/>
      <c r="AE792" s="928"/>
      <c r="AF792" s="928"/>
      <c r="AG792" s="928"/>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203</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134"/>
      <c r="B795" s="134"/>
      <c r="C795" s="134" t="s">
        <v>24</v>
      </c>
      <c r="D795" s="134"/>
      <c r="E795" s="134"/>
      <c r="F795" s="134"/>
      <c r="G795" s="134"/>
      <c r="H795" s="134"/>
      <c r="I795" s="134"/>
      <c r="J795" s="929" t="s">
        <v>267</v>
      </c>
      <c r="K795" s="930"/>
      <c r="L795" s="930"/>
      <c r="M795" s="930"/>
      <c r="N795" s="930"/>
      <c r="O795" s="930"/>
      <c r="P795" s="136" t="s">
        <v>25</v>
      </c>
      <c r="Q795" s="136"/>
      <c r="R795" s="136"/>
      <c r="S795" s="136"/>
      <c r="T795" s="136"/>
      <c r="U795" s="136"/>
      <c r="V795" s="136"/>
      <c r="W795" s="136"/>
      <c r="X795" s="136"/>
      <c r="Y795" s="137" t="s">
        <v>307</v>
      </c>
      <c r="Z795" s="138"/>
      <c r="AA795" s="138"/>
      <c r="AB795" s="138"/>
      <c r="AC795" s="929" t="s">
        <v>299</v>
      </c>
      <c r="AD795" s="929"/>
      <c r="AE795" s="929"/>
      <c r="AF795" s="929"/>
      <c r="AG795" s="929"/>
      <c r="AH795" s="137" t="s">
        <v>230</v>
      </c>
      <c r="AI795" s="134"/>
      <c r="AJ795" s="134"/>
      <c r="AK795" s="134"/>
      <c r="AL795" s="134" t="s">
        <v>19</v>
      </c>
      <c r="AM795" s="134"/>
      <c r="AN795" s="134"/>
      <c r="AO795" s="139"/>
      <c r="AP795" s="931" t="s">
        <v>268</v>
      </c>
      <c r="AQ795" s="931"/>
      <c r="AR795" s="931"/>
      <c r="AS795" s="931"/>
      <c r="AT795" s="931"/>
      <c r="AU795" s="931"/>
      <c r="AV795" s="931"/>
      <c r="AW795" s="931"/>
      <c r="AX795" s="931"/>
      <c r="AY795" s="34">
        <f>$AY$793</f>
        <v>0</v>
      </c>
    </row>
    <row r="796" spans="1:51" ht="26.25" hidden="1" customHeight="1" x14ac:dyDescent="0.15">
      <c r="A796" s="927">
        <v>1</v>
      </c>
      <c r="B796" s="927">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28"/>
      <c r="AD796" s="928"/>
      <c r="AE796" s="928"/>
      <c r="AF796" s="928"/>
      <c r="AG796" s="928"/>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hidden="1" customHeight="1" x14ac:dyDescent="0.15">
      <c r="A797" s="927">
        <v>2</v>
      </c>
      <c r="B797" s="927">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28"/>
      <c r="AD797" s="928"/>
      <c r="AE797" s="928"/>
      <c r="AF797" s="928"/>
      <c r="AG797" s="928"/>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hidden="1" customHeight="1" x14ac:dyDescent="0.15">
      <c r="A798" s="927">
        <v>3</v>
      </c>
      <c r="B798" s="927">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28"/>
      <c r="AD798" s="928"/>
      <c r="AE798" s="928"/>
      <c r="AF798" s="928"/>
      <c r="AG798" s="928"/>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hidden="1" customHeight="1" x14ac:dyDescent="0.15">
      <c r="A799" s="927">
        <v>4</v>
      </c>
      <c r="B799" s="927">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28"/>
      <c r="AD799" s="928"/>
      <c r="AE799" s="928"/>
      <c r="AF799" s="928"/>
      <c r="AG799" s="928"/>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hidden="1" customHeight="1" x14ac:dyDescent="0.15">
      <c r="A800" s="927">
        <v>5</v>
      </c>
      <c r="B800" s="927">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28"/>
      <c r="AD800" s="928"/>
      <c r="AE800" s="928"/>
      <c r="AF800" s="928"/>
      <c r="AG800" s="928"/>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hidden="1" customHeight="1" x14ac:dyDescent="0.15">
      <c r="A801" s="927">
        <v>6</v>
      </c>
      <c r="B801" s="927">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28"/>
      <c r="AD801" s="928"/>
      <c r="AE801" s="928"/>
      <c r="AF801" s="928"/>
      <c r="AG801" s="928"/>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hidden="1" customHeight="1" x14ac:dyDescent="0.15">
      <c r="A802" s="927">
        <v>7</v>
      </c>
      <c r="B802" s="927">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28"/>
      <c r="AD802" s="928"/>
      <c r="AE802" s="928"/>
      <c r="AF802" s="928"/>
      <c r="AG802" s="928"/>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hidden="1" customHeight="1" x14ac:dyDescent="0.15">
      <c r="A803" s="927">
        <v>8</v>
      </c>
      <c r="B803" s="927">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28"/>
      <c r="AD803" s="928"/>
      <c r="AE803" s="928"/>
      <c r="AF803" s="928"/>
      <c r="AG803" s="928"/>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hidden="1" customHeight="1" x14ac:dyDescent="0.15">
      <c r="A804" s="927">
        <v>9</v>
      </c>
      <c r="B804" s="927">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28"/>
      <c r="AD804" s="928"/>
      <c r="AE804" s="928"/>
      <c r="AF804" s="928"/>
      <c r="AG804" s="928"/>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hidden="1" customHeight="1" x14ac:dyDescent="0.15">
      <c r="A805" s="927">
        <v>10</v>
      </c>
      <c r="B805" s="927">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28"/>
      <c r="AD805" s="928"/>
      <c r="AE805" s="928"/>
      <c r="AF805" s="928"/>
      <c r="AG805" s="928"/>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hidden="1" customHeight="1" x14ac:dyDescent="0.15">
      <c r="A806" s="927">
        <v>11</v>
      </c>
      <c r="B806" s="927">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28"/>
      <c r="AD806" s="928"/>
      <c r="AE806" s="928"/>
      <c r="AF806" s="928"/>
      <c r="AG806" s="928"/>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hidden="1" customHeight="1" x14ac:dyDescent="0.15">
      <c r="A807" s="927">
        <v>12</v>
      </c>
      <c r="B807" s="927">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28"/>
      <c r="AD807" s="928"/>
      <c r="AE807" s="928"/>
      <c r="AF807" s="928"/>
      <c r="AG807" s="928"/>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hidden="1" customHeight="1" x14ac:dyDescent="0.15">
      <c r="A808" s="927">
        <v>13</v>
      </c>
      <c r="B808" s="927">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28"/>
      <c r="AD808" s="928"/>
      <c r="AE808" s="928"/>
      <c r="AF808" s="928"/>
      <c r="AG808" s="928"/>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hidden="1" customHeight="1" x14ac:dyDescent="0.15">
      <c r="A809" s="927">
        <v>14</v>
      </c>
      <c r="B809" s="927">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28"/>
      <c r="AD809" s="928"/>
      <c r="AE809" s="928"/>
      <c r="AF809" s="928"/>
      <c r="AG809" s="928"/>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hidden="1" customHeight="1" x14ac:dyDescent="0.15">
      <c r="A810" s="927">
        <v>15</v>
      </c>
      <c r="B810" s="927">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28"/>
      <c r="AD810" s="928"/>
      <c r="AE810" s="928"/>
      <c r="AF810" s="928"/>
      <c r="AG810" s="928"/>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hidden="1" customHeight="1" x14ac:dyDescent="0.15">
      <c r="A811" s="927">
        <v>16</v>
      </c>
      <c r="B811" s="927">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28"/>
      <c r="AD811" s="928"/>
      <c r="AE811" s="928"/>
      <c r="AF811" s="928"/>
      <c r="AG811" s="928"/>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hidden="1" customHeight="1" x14ac:dyDescent="0.15">
      <c r="A812" s="927">
        <v>17</v>
      </c>
      <c r="B812" s="927">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28"/>
      <c r="AD812" s="928"/>
      <c r="AE812" s="928"/>
      <c r="AF812" s="928"/>
      <c r="AG812" s="928"/>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hidden="1" customHeight="1" x14ac:dyDescent="0.15">
      <c r="A813" s="927">
        <v>18</v>
      </c>
      <c r="B813" s="927">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28"/>
      <c r="AD813" s="928"/>
      <c r="AE813" s="928"/>
      <c r="AF813" s="928"/>
      <c r="AG813" s="928"/>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hidden="1" customHeight="1" x14ac:dyDescent="0.15">
      <c r="A814" s="927">
        <v>19</v>
      </c>
      <c r="B814" s="927">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28"/>
      <c r="AD814" s="928"/>
      <c r="AE814" s="928"/>
      <c r="AF814" s="928"/>
      <c r="AG814" s="928"/>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hidden="1" customHeight="1" x14ac:dyDescent="0.15">
      <c r="A815" s="927">
        <v>20</v>
      </c>
      <c r="B815" s="927">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28"/>
      <c r="AD815" s="928"/>
      <c r="AE815" s="928"/>
      <c r="AF815" s="928"/>
      <c r="AG815" s="928"/>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hidden="1" customHeight="1" x14ac:dyDescent="0.15">
      <c r="A816" s="927">
        <v>21</v>
      </c>
      <c r="B816" s="927">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28"/>
      <c r="AD816" s="928"/>
      <c r="AE816" s="928"/>
      <c r="AF816" s="928"/>
      <c r="AG816" s="928"/>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hidden="1" customHeight="1" x14ac:dyDescent="0.15">
      <c r="A817" s="927">
        <v>22</v>
      </c>
      <c r="B817" s="927">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28"/>
      <c r="AD817" s="928"/>
      <c r="AE817" s="928"/>
      <c r="AF817" s="928"/>
      <c r="AG817" s="928"/>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hidden="1" customHeight="1" x14ac:dyDescent="0.15">
      <c r="A818" s="927">
        <v>23</v>
      </c>
      <c r="B818" s="927">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28"/>
      <c r="AD818" s="928"/>
      <c r="AE818" s="928"/>
      <c r="AF818" s="928"/>
      <c r="AG818" s="928"/>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hidden="1" customHeight="1" x14ac:dyDescent="0.15">
      <c r="A819" s="927">
        <v>24</v>
      </c>
      <c r="B819" s="927">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28"/>
      <c r="AD819" s="928"/>
      <c r="AE819" s="928"/>
      <c r="AF819" s="928"/>
      <c r="AG819" s="928"/>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hidden="1" customHeight="1" x14ac:dyDescent="0.15">
      <c r="A820" s="927">
        <v>25</v>
      </c>
      <c r="B820" s="927">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28"/>
      <c r="AD820" s="928"/>
      <c r="AE820" s="928"/>
      <c r="AF820" s="928"/>
      <c r="AG820" s="928"/>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hidden="1" customHeight="1" x14ac:dyDescent="0.15">
      <c r="A821" s="927">
        <v>26</v>
      </c>
      <c r="B821" s="927">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28"/>
      <c r="AD821" s="928"/>
      <c r="AE821" s="928"/>
      <c r="AF821" s="928"/>
      <c r="AG821" s="928"/>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hidden="1" customHeight="1" x14ac:dyDescent="0.15">
      <c r="A822" s="927">
        <v>27</v>
      </c>
      <c r="B822" s="927">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28"/>
      <c r="AD822" s="928"/>
      <c r="AE822" s="928"/>
      <c r="AF822" s="928"/>
      <c r="AG822" s="928"/>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hidden="1" customHeight="1" x14ac:dyDescent="0.15">
      <c r="A823" s="927">
        <v>28</v>
      </c>
      <c r="B823" s="927">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28"/>
      <c r="AD823" s="928"/>
      <c r="AE823" s="928"/>
      <c r="AF823" s="928"/>
      <c r="AG823" s="928"/>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hidden="1" customHeight="1" x14ac:dyDescent="0.15">
      <c r="A824" s="927">
        <v>29</v>
      </c>
      <c r="B824" s="927">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28"/>
      <c r="AD824" s="928"/>
      <c r="AE824" s="928"/>
      <c r="AF824" s="928"/>
      <c r="AG824" s="928"/>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hidden="1" customHeight="1" x14ac:dyDescent="0.15">
      <c r="A825" s="927">
        <v>30</v>
      </c>
      <c r="B825" s="927">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28"/>
      <c r="AD825" s="928"/>
      <c r="AE825" s="928"/>
      <c r="AF825" s="928"/>
      <c r="AG825" s="928"/>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204</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134"/>
      <c r="B828" s="134"/>
      <c r="C828" s="134" t="s">
        <v>24</v>
      </c>
      <c r="D828" s="134"/>
      <c r="E828" s="134"/>
      <c r="F828" s="134"/>
      <c r="G828" s="134"/>
      <c r="H828" s="134"/>
      <c r="I828" s="134"/>
      <c r="J828" s="929" t="s">
        <v>267</v>
      </c>
      <c r="K828" s="930"/>
      <c r="L828" s="930"/>
      <c r="M828" s="930"/>
      <c r="N828" s="930"/>
      <c r="O828" s="930"/>
      <c r="P828" s="136" t="s">
        <v>25</v>
      </c>
      <c r="Q828" s="136"/>
      <c r="R828" s="136"/>
      <c r="S828" s="136"/>
      <c r="T828" s="136"/>
      <c r="U828" s="136"/>
      <c r="V828" s="136"/>
      <c r="W828" s="136"/>
      <c r="X828" s="136"/>
      <c r="Y828" s="137" t="s">
        <v>307</v>
      </c>
      <c r="Z828" s="138"/>
      <c r="AA828" s="138"/>
      <c r="AB828" s="138"/>
      <c r="AC828" s="929" t="s">
        <v>299</v>
      </c>
      <c r="AD828" s="929"/>
      <c r="AE828" s="929"/>
      <c r="AF828" s="929"/>
      <c r="AG828" s="929"/>
      <c r="AH828" s="137" t="s">
        <v>230</v>
      </c>
      <c r="AI828" s="134"/>
      <c r="AJ828" s="134"/>
      <c r="AK828" s="134"/>
      <c r="AL828" s="134" t="s">
        <v>19</v>
      </c>
      <c r="AM828" s="134"/>
      <c r="AN828" s="134"/>
      <c r="AO828" s="139"/>
      <c r="AP828" s="931" t="s">
        <v>268</v>
      </c>
      <c r="AQ828" s="931"/>
      <c r="AR828" s="931"/>
      <c r="AS828" s="931"/>
      <c r="AT828" s="931"/>
      <c r="AU828" s="931"/>
      <c r="AV828" s="931"/>
      <c r="AW828" s="931"/>
      <c r="AX828" s="931"/>
      <c r="AY828" s="34">
        <f>$AY$826</f>
        <v>0</v>
      </c>
    </row>
    <row r="829" spans="1:51" ht="26.25" hidden="1" customHeight="1" x14ac:dyDescent="0.15">
      <c r="A829" s="927">
        <v>1</v>
      </c>
      <c r="B829" s="927">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28"/>
      <c r="AD829" s="928"/>
      <c r="AE829" s="928"/>
      <c r="AF829" s="928"/>
      <c r="AG829" s="928"/>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hidden="1" customHeight="1" x14ac:dyDescent="0.15">
      <c r="A830" s="927">
        <v>2</v>
      </c>
      <c r="B830" s="927">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28"/>
      <c r="AD830" s="928"/>
      <c r="AE830" s="928"/>
      <c r="AF830" s="928"/>
      <c r="AG830" s="928"/>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hidden="1" customHeight="1" x14ac:dyDescent="0.15">
      <c r="A831" s="927">
        <v>3</v>
      </c>
      <c r="B831" s="927">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28"/>
      <c r="AD831" s="928"/>
      <c r="AE831" s="928"/>
      <c r="AF831" s="928"/>
      <c r="AG831" s="928"/>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hidden="1" customHeight="1" x14ac:dyDescent="0.15">
      <c r="A832" s="927">
        <v>4</v>
      </c>
      <c r="B832" s="927">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28"/>
      <c r="AD832" s="928"/>
      <c r="AE832" s="928"/>
      <c r="AF832" s="928"/>
      <c r="AG832" s="928"/>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hidden="1" customHeight="1" x14ac:dyDescent="0.15">
      <c r="A833" s="927">
        <v>5</v>
      </c>
      <c r="B833" s="927">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28"/>
      <c r="AD833" s="928"/>
      <c r="AE833" s="928"/>
      <c r="AF833" s="928"/>
      <c r="AG833" s="928"/>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hidden="1" customHeight="1" x14ac:dyDescent="0.15">
      <c r="A834" s="927">
        <v>6</v>
      </c>
      <c r="B834" s="927">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28"/>
      <c r="AD834" s="928"/>
      <c r="AE834" s="928"/>
      <c r="AF834" s="928"/>
      <c r="AG834" s="928"/>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hidden="1" customHeight="1" x14ac:dyDescent="0.15">
      <c r="A835" s="927">
        <v>7</v>
      </c>
      <c r="B835" s="927">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28"/>
      <c r="AD835" s="928"/>
      <c r="AE835" s="928"/>
      <c r="AF835" s="928"/>
      <c r="AG835" s="928"/>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hidden="1" customHeight="1" x14ac:dyDescent="0.15">
      <c r="A836" s="927">
        <v>8</v>
      </c>
      <c r="B836" s="927">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28"/>
      <c r="AD836" s="928"/>
      <c r="AE836" s="928"/>
      <c r="AF836" s="928"/>
      <c r="AG836" s="928"/>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hidden="1" customHeight="1" x14ac:dyDescent="0.15">
      <c r="A837" s="927">
        <v>9</v>
      </c>
      <c r="B837" s="927">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28"/>
      <c r="AD837" s="928"/>
      <c r="AE837" s="928"/>
      <c r="AF837" s="928"/>
      <c r="AG837" s="928"/>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hidden="1" customHeight="1" x14ac:dyDescent="0.15">
      <c r="A838" s="927">
        <v>10</v>
      </c>
      <c r="B838" s="927">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28"/>
      <c r="AD838" s="928"/>
      <c r="AE838" s="928"/>
      <c r="AF838" s="928"/>
      <c r="AG838" s="928"/>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hidden="1" customHeight="1" x14ac:dyDescent="0.15">
      <c r="A839" s="927">
        <v>11</v>
      </c>
      <c r="B839" s="927">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28"/>
      <c r="AD839" s="928"/>
      <c r="AE839" s="928"/>
      <c r="AF839" s="928"/>
      <c r="AG839" s="928"/>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hidden="1" customHeight="1" x14ac:dyDescent="0.15">
      <c r="A840" s="927">
        <v>12</v>
      </c>
      <c r="B840" s="927">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28"/>
      <c r="AD840" s="928"/>
      <c r="AE840" s="928"/>
      <c r="AF840" s="928"/>
      <c r="AG840" s="928"/>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hidden="1" customHeight="1" x14ac:dyDescent="0.15">
      <c r="A841" s="927">
        <v>13</v>
      </c>
      <c r="B841" s="927">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28"/>
      <c r="AD841" s="928"/>
      <c r="AE841" s="928"/>
      <c r="AF841" s="928"/>
      <c r="AG841" s="928"/>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hidden="1" customHeight="1" x14ac:dyDescent="0.15">
      <c r="A842" s="927">
        <v>14</v>
      </c>
      <c r="B842" s="927">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28"/>
      <c r="AD842" s="928"/>
      <c r="AE842" s="928"/>
      <c r="AF842" s="928"/>
      <c r="AG842" s="928"/>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hidden="1" customHeight="1" x14ac:dyDescent="0.15">
      <c r="A843" s="927">
        <v>15</v>
      </c>
      <c r="B843" s="927">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28"/>
      <c r="AD843" s="928"/>
      <c r="AE843" s="928"/>
      <c r="AF843" s="928"/>
      <c r="AG843" s="928"/>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hidden="1" customHeight="1" x14ac:dyDescent="0.15">
      <c r="A844" s="927">
        <v>16</v>
      </c>
      <c r="B844" s="927">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28"/>
      <c r="AD844" s="928"/>
      <c r="AE844" s="928"/>
      <c r="AF844" s="928"/>
      <c r="AG844" s="928"/>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hidden="1" customHeight="1" x14ac:dyDescent="0.15">
      <c r="A845" s="927">
        <v>17</v>
      </c>
      <c r="B845" s="927">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28"/>
      <c r="AD845" s="928"/>
      <c r="AE845" s="928"/>
      <c r="AF845" s="928"/>
      <c r="AG845" s="928"/>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hidden="1" customHeight="1" x14ac:dyDescent="0.15">
      <c r="A846" s="927">
        <v>18</v>
      </c>
      <c r="B846" s="927">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28"/>
      <c r="AD846" s="928"/>
      <c r="AE846" s="928"/>
      <c r="AF846" s="928"/>
      <c r="AG846" s="928"/>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hidden="1" customHeight="1" x14ac:dyDescent="0.15">
      <c r="A847" s="927">
        <v>19</v>
      </c>
      <c r="B847" s="927">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28"/>
      <c r="AD847" s="928"/>
      <c r="AE847" s="928"/>
      <c r="AF847" s="928"/>
      <c r="AG847" s="928"/>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hidden="1" customHeight="1" x14ac:dyDescent="0.15">
      <c r="A848" s="927">
        <v>20</v>
      </c>
      <c r="B848" s="927">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28"/>
      <c r="AD848" s="928"/>
      <c r="AE848" s="928"/>
      <c r="AF848" s="928"/>
      <c r="AG848" s="928"/>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hidden="1" customHeight="1" x14ac:dyDescent="0.15">
      <c r="A849" s="927">
        <v>21</v>
      </c>
      <c r="B849" s="927">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28"/>
      <c r="AD849" s="928"/>
      <c r="AE849" s="928"/>
      <c r="AF849" s="928"/>
      <c r="AG849" s="928"/>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hidden="1" customHeight="1" x14ac:dyDescent="0.15">
      <c r="A850" s="927">
        <v>22</v>
      </c>
      <c r="B850" s="927">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28"/>
      <c r="AD850" s="928"/>
      <c r="AE850" s="928"/>
      <c r="AF850" s="928"/>
      <c r="AG850" s="928"/>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hidden="1" customHeight="1" x14ac:dyDescent="0.15">
      <c r="A851" s="927">
        <v>23</v>
      </c>
      <c r="B851" s="927">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28"/>
      <c r="AD851" s="928"/>
      <c r="AE851" s="928"/>
      <c r="AF851" s="928"/>
      <c r="AG851" s="928"/>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hidden="1" customHeight="1" x14ac:dyDescent="0.15">
      <c r="A852" s="927">
        <v>24</v>
      </c>
      <c r="B852" s="927">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28"/>
      <c r="AD852" s="928"/>
      <c r="AE852" s="928"/>
      <c r="AF852" s="928"/>
      <c r="AG852" s="928"/>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hidden="1" customHeight="1" x14ac:dyDescent="0.15">
      <c r="A853" s="927">
        <v>25</v>
      </c>
      <c r="B853" s="927">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28"/>
      <c r="AD853" s="928"/>
      <c r="AE853" s="928"/>
      <c r="AF853" s="928"/>
      <c r="AG853" s="928"/>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hidden="1" customHeight="1" x14ac:dyDescent="0.15">
      <c r="A854" s="927">
        <v>26</v>
      </c>
      <c r="B854" s="927">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28"/>
      <c r="AD854" s="928"/>
      <c r="AE854" s="928"/>
      <c r="AF854" s="928"/>
      <c r="AG854" s="928"/>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hidden="1" customHeight="1" x14ac:dyDescent="0.15">
      <c r="A855" s="927">
        <v>27</v>
      </c>
      <c r="B855" s="927">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28"/>
      <c r="AD855" s="928"/>
      <c r="AE855" s="928"/>
      <c r="AF855" s="928"/>
      <c r="AG855" s="928"/>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hidden="1" customHeight="1" x14ac:dyDescent="0.15">
      <c r="A856" s="927">
        <v>28</v>
      </c>
      <c r="B856" s="927">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28"/>
      <c r="AD856" s="928"/>
      <c r="AE856" s="928"/>
      <c r="AF856" s="928"/>
      <c r="AG856" s="928"/>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hidden="1" customHeight="1" x14ac:dyDescent="0.15">
      <c r="A857" s="927">
        <v>29</v>
      </c>
      <c r="B857" s="927">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28"/>
      <c r="AD857" s="928"/>
      <c r="AE857" s="928"/>
      <c r="AF857" s="928"/>
      <c r="AG857" s="928"/>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hidden="1" customHeight="1" x14ac:dyDescent="0.15">
      <c r="A858" s="927">
        <v>30</v>
      </c>
      <c r="B858" s="927">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28"/>
      <c r="AD858" s="928"/>
      <c r="AE858" s="928"/>
      <c r="AF858" s="928"/>
      <c r="AG858" s="928"/>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205</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134"/>
      <c r="B861" s="134"/>
      <c r="C861" s="134" t="s">
        <v>24</v>
      </c>
      <c r="D861" s="134"/>
      <c r="E861" s="134"/>
      <c r="F861" s="134"/>
      <c r="G861" s="134"/>
      <c r="H861" s="134"/>
      <c r="I861" s="134"/>
      <c r="J861" s="929" t="s">
        <v>267</v>
      </c>
      <c r="K861" s="930"/>
      <c r="L861" s="930"/>
      <c r="M861" s="930"/>
      <c r="N861" s="930"/>
      <c r="O861" s="930"/>
      <c r="P861" s="136" t="s">
        <v>25</v>
      </c>
      <c r="Q861" s="136"/>
      <c r="R861" s="136"/>
      <c r="S861" s="136"/>
      <c r="T861" s="136"/>
      <c r="U861" s="136"/>
      <c r="V861" s="136"/>
      <c r="W861" s="136"/>
      <c r="X861" s="136"/>
      <c r="Y861" s="137" t="s">
        <v>307</v>
      </c>
      <c r="Z861" s="138"/>
      <c r="AA861" s="138"/>
      <c r="AB861" s="138"/>
      <c r="AC861" s="929" t="s">
        <v>299</v>
      </c>
      <c r="AD861" s="929"/>
      <c r="AE861" s="929"/>
      <c r="AF861" s="929"/>
      <c r="AG861" s="929"/>
      <c r="AH861" s="137" t="s">
        <v>230</v>
      </c>
      <c r="AI861" s="134"/>
      <c r="AJ861" s="134"/>
      <c r="AK861" s="134"/>
      <c r="AL861" s="134" t="s">
        <v>19</v>
      </c>
      <c r="AM861" s="134"/>
      <c r="AN861" s="134"/>
      <c r="AO861" s="139"/>
      <c r="AP861" s="931" t="s">
        <v>268</v>
      </c>
      <c r="AQ861" s="931"/>
      <c r="AR861" s="931"/>
      <c r="AS861" s="931"/>
      <c r="AT861" s="931"/>
      <c r="AU861" s="931"/>
      <c r="AV861" s="931"/>
      <c r="AW861" s="931"/>
      <c r="AX861" s="931"/>
      <c r="AY861" s="34">
        <f>$AY$859</f>
        <v>0</v>
      </c>
    </row>
    <row r="862" spans="1:51" ht="26.25" hidden="1" customHeight="1" x14ac:dyDescent="0.15">
      <c r="A862" s="927">
        <v>1</v>
      </c>
      <c r="B862" s="927">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28"/>
      <c r="AD862" s="928"/>
      <c r="AE862" s="928"/>
      <c r="AF862" s="928"/>
      <c r="AG862" s="928"/>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hidden="1" customHeight="1" x14ac:dyDescent="0.15">
      <c r="A863" s="927">
        <v>2</v>
      </c>
      <c r="B863" s="927">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28"/>
      <c r="AD863" s="928"/>
      <c r="AE863" s="928"/>
      <c r="AF863" s="928"/>
      <c r="AG863" s="928"/>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hidden="1" customHeight="1" x14ac:dyDescent="0.15">
      <c r="A864" s="927">
        <v>3</v>
      </c>
      <c r="B864" s="927">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28"/>
      <c r="AD864" s="928"/>
      <c r="AE864" s="928"/>
      <c r="AF864" s="928"/>
      <c r="AG864" s="928"/>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hidden="1" customHeight="1" x14ac:dyDescent="0.15">
      <c r="A865" s="927">
        <v>4</v>
      </c>
      <c r="B865" s="927">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28"/>
      <c r="AD865" s="928"/>
      <c r="AE865" s="928"/>
      <c r="AF865" s="928"/>
      <c r="AG865" s="928"/>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hidden="1" customHeight="1" x14ac:dyDescent="0.15">
      <c r="A866" s="927">
        <v>5</v>
      </c>
      <c r="B866" s="927">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28"/>
      <c r="AD866" s="928"/>
      <c r="AE866" s="928"/>
      <c r="AF866" s="928"/>
      <c r="AG866" s="928"/>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hidden="1" customHeight="1" x14ac:dyDescent="0.15">
      <c r="A867" s="927">
        <v>6</v>
      </c>
      <c r="B867" s="927">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28"/>
      <c r="AD867" s="928"/>
      <c r="AE867" s="928"/>
      <c r="AF867" s="928"/>
      <c r="AG867" s="928"/>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hidden="1" customHeight="1" x14ac:dyDescent="0.15">
      <c r="A868" s="927">
        <v>7</v>
      </c>
      <c r="B868" s="927">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28"/>
      <c r="AD868" s="928"/>
      <c r="AE868" s="928"/>
      <c r="AF868" s="928"/>
      <c r="AG868" s="928"/>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hidden="1" customHeight="1" x14ac:dyDescent="0.15">
      <c r="A869" s="927">
        <v>8</v>
      </c>
      <c r="B869" s="927">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28"/>
      <c r="AD869" s="928"/>
      <c r="AE869" s="928"/>
      <c r="AF869" s="928"/>
      <c r="AG869" s="928"/>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hidden="1" customHeight="1" x14ac:dyDescent="0.15">
      <c r="A870" s="927">
        <v>9</v>
      </c>
      <c r="B870" s="927">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28"/>
      <c r="AD870" s="928"/>
      <c r="AE870" s="928"/>
      <c r="AF870" s="928"/>
      <c r="AG870" s="928"/>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hidden="1" customHeight="1" x14ac:dyDescent="0.15">
      <c r="A871" s="927">
        <v>10</v>
      </c>
      <c r="B871" s="927">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28"/>
      <c r="AD871" s="928"/>
      <c r="AE871" s="928"/>
      <c r="AF871" s="928"/>
      <c r="AG871" s="928"/>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hidden="1" customHeight="1" x14ac:dyDescent="0.15">
      <c r="A872" s="927">
        <v>11</v>
      </c>
      <c r="B872" s="927">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28"/>
      <c r="AD872" s="928"/>
      <c r="AE872" s="928"/>
      <c r="AF872" s="928"/>
      <c r="AG872" s="928"/>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hidden="1" customHeight="1" x14ac:dyDescent="0.15">
      <c r="A873" s="927">
        <v>12</v>
      </c>
      <c r="B873" s="927">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28"/>
      <c r="AD873" s="928"/>
      <c r="AE873" s="928"/>
      <c r="AF873" s="928"/>
      <c r="AG873" s="928"/>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hidden="1" customHeight="1" x14ac:dyDescent="0.15">
      <c r="A874" s="927">
        <v>13</v>
      </c>
      <c r="B874" s="927">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28"/>
      <c r="AD874" s="928"/>
      <c r="AE874" s="928"/>
      <c r="AF874" s="928"/>
      <c r="AG874" s="928"/>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hidden="1" customHeight="1" x14ac:dyDescent="0.15">
      <c r="A875" s="927">
        <v>14</v>
      </c>
      <c r="B875" s="927">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28"/>
      <c r="AD875" s="928"/>
      <c r="AE875" s="928"/>
      <c r="AF875" s="928"/>
      <c r="AG875" s="928"/>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hidden="1" customHeight="1" x14ac:dyDescent="0.15">
      <c r="A876" s="927">
        <v>15</v>
      </c>
      <c r="B876" s="927">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28"/>
      <c r="AD876" s="928"/>
      <c r="AE876" s="928"/>
      <c r="AF876" s="928"/>
      <c r="AG876" s="928"/>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hidden="1" customHeight="1" x14ac:dyDescent="0.15">
      <c r="A877" s="927">
        <v>16</v>
      </c>
      <c r="B877" s="927">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28"/>
      <c r="AD877" s="928"/>
      <c r="AE877" s="928"/>
      <c r="AF877" s="928"/>
      <c r="AG877" s="928"/>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hidden="1" customHeight="1" x14ac:dyDescent="0.15">
      <c r="A878" s="927">
        <v>17</v>
      </c>
      <c r="B878" s="927">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28"/>
      <c r="AD878" s="928"/>
      <c r="AE878" s="928"/>
      <c r="AF878" s="928"/>
      <c r="AG878" s="928"/>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hidden="1" customHeight="1" x14ac:dyDescent="0.15">
      <c r="A879" s="927">
        <v>18</v>
      </c>
      <c r="B879" s="927">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28"/>
      <c r="AD879" s="928"/>
      <c r="AE879" s="928"/>
      <c r="AF879" s="928"/>
      <c r="AG879" s="928"/>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hidden="1" customHeight="1" x14ac:dyDescent="0.15">
      <c r="A880" s="927">
        <v>19</v>
      </c>
      <c r="B880" s="927">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28"/>
      <c r="AD880" s="928"/>
      <c r="AE880" s="928"/>
      <c r="AF880" s="928"/>
      <c r="AG880" s="928"/>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hidden="1" customHeight="1" x14ac:dyDescent="0.15">
      <c r="A881" s="927">
        <v>20</v>
      </c>
      <c r="B881" s="927">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28"/>
      <c r="AD881" s="928"/>
      <c r="AE881" s="928"/>
      <c r="AF881" s="928"/>
      <c r="AG881" s="928"/>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hidden="1" customHeight="1" x14ac:dyDescent="0.15">
      <c r="A882" s="927">
        <v>21</v>
      </c>
      <c r="B882" s="927">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28"/>
      <c r="AD882" s="928"/>
      <c r="AE882" s="928"/>
      <c r="AF882" s="928"/>
      <c r="AG882" s="928"/>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hidden="1" customHeight="1" x14ac:dyDescent="0.15">
      <c r="A883" s="927">
        <v>22</v>
      </c>
      <c r="B883" s="927">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28"/>
      <c r="AD883" s="928"/>
      <c r="AE883" s="928"/>
      <c r="AF883" s="928"/>
      <c r="AG883" s="928"/>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hidden="1" customHeight="1" x14ac:dyDescent="0.15">
      <c r="A884" s="927">
        <v>23</v>
      </c>
      <c r="B884" s="927">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28"/>
      <c r="AD884" s="928"/>
      <c r="AE884" s="928"/>
      <c r="AF884" s="928"/>
      <c r="AG884" s="928"/>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hidden="1" customHeight="1" x14ac:dyDescent="0.15">
      <c r="A885" s="927">
        <v>24</v>
      </c>
      <c r="B885" s="927">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28"/>
      <c r="AD885" s="928"/>
      <c r="AE885" s="928"/>
      <c r="AF885" s="928"/>
      <c r="AG885" s="928"/>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hidden="1" customHeight="1" x14ac:dyDescent="0.15">
      <c r="A886" s="927">
        <v>25</v>
      </c>
      <c r="B886" s="927">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28"/>
      <c r="AD886" s="928"/>
      <c r="AE886" s="928"/>
      <c r="AF886" s="928"/>
      <c r="AG886" s="928"/>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hidden="1" customHeight="1" x14ac:dyDescent="0.15">
      <c r="A887" s="927">
        <v>26</v>
      </c>
      <c r="B887" s="927">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28"/>
      <c r="AD887" s="928"/>
      <c r="AE887" s="928"/>
      <c r="AF887" s="928"/>
      <c r="AG887" s="928"/>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hidden="1" customHeight="1" x14ac:dyDescent="0.15">
      <c r="A888" s="927">
        <v>27</v>
      </c>
      <c r="B888" s="927">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28"/>
      <c r="AD888" s="928"/>
      <c r="AE888" s="928"/>
      <c r="AF888" s="928"/>
      <c r="AG888" s="928"/>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hidden="1" customHeight="1" x14ac:dyDescent="0.15">
      <c r="A889" s="927">
        <v>28</v>
      </c>
      <c r="B889" s="927">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28"/>
      <c r="AD889" s="928"/>
      <c r="AE889" s="928"/>
      <c r="AF889" s="928"/>
      <c r="AG889" s="928"/>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hidden="1" customHeight="1" x14ac:dyDescent="0.15">
      <c r="A890" s="927">
        <v>29</v>
      </c>
      <c r="B890" s="927">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28"/>
      <c r="AD890" s="928"/>
      <c r="AE890" s="928"/>
      <c r="AF890" s="928"/>
      <c r="AG890" s="928"/>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hidden="1" customHeight="1" x14ac:dyDescent="0.15">
      <c r="A891" s="927">
        <v>30</v>
      </c>
      <c r="B891" s="927">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28"/>
      <c r="AD891" s="928"/>
      <c r="AE891" s="928"/>
      <c r="AF891" s="928"/>
      <c r="AG891" s="928"/>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206</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134"/>
      <c r="B894" s="134"/>
      <c r="C894" s="134" t="s">
        <v>24</v>
      </c>
      <c r="D894" s="134"/>
      <c r="E894" s="134"/>
      <c r="F894" s="134"/>
      <c r="G894" s="134"/>
      <c r="H894" s="134"/>
      <c r="I894" s="134"/>
      <c r="J894" s="929" t="s">
        <v>267</v>
      </c>
      <c r="K894" s="930"/>
      <c r="L894" s="930"/>
      <c r="M894" s="930"/>
      <c r="N894" s="930"/>
      <c r="O894" s="930"/>
      <c r="P894" s="136" t="s">
        <v>25</v>
      </c>
      <c r="Q894" s="136"/>
      <c r="R894" s="136"/>
      <c r="S894" s="136"/>
      <c r="T894" s="136"/>
      <c r="U894" s="136"/>
      <c r="V894" s="136"/>
      <c r="W894" s="136"/>
      <c r="X894" s="136"/>
      <c r="Y894" s="137" t="s">
        <v>307</v>
      </c>
      <c r="Z894" s="138"/>
      <c r="AA894" s="138"/>
      <c r="AB894" s="138"/>
      <c r="AC894" s="929" t="s">
        <v>299</v>
      </c>
      <c r="AD894" s="929"/>
      <c r="AE894" s="929"/>
      <c r="AF894" s="929"/>
      <c r="AG894" s="929"/>
      <c r="AH894" s="137" t="s">
        <v>230</v>
      </c>
      <c r="AI894" s="134"/>
      <c r="AJ894" s="134"/>
      <c r="AK894" s="134"/>
      <c r="AL894" s="134" t="s">
        <v>19</v>
      </c>
      <c r="AM894" s="134"/>
      <c r="AN894" s="134"/>
      <c r="AO894" s="139"/>
      <c r="AP894" s="931" t="s">
        <v>268</v>
      </c>
      <c r="AQ894" s="931"/>
      <c r="AR894" s="931"/>
      <c r="AS894" s="931"/>
      <c r="AT894" s="931"/>
      <c r="AU894" s="931"/>
      <c r="AV894" s="931"/>
      <c r="AW894" s="931"/>
      <c r="AX894" s="931"/>
      <c r="AY894" s="34">
        <f>$AY$892</f>
        <v>0</v>
      </c>
    </row>
    <row r="895" spans="1:51" ht="26.25" hidden="1" customHeight="1" x14ac:dyDescent="0.15">
      <c r="A895" s="927">
        <v>1</v>
      </c>
      <c r="B895" s="927">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28"/>
      <c r="AD895" s="928"/>
      <c r="AE895" s="928"/>
      <c r="AF895" s="928"/>
      <c r="AG895" s="928"/>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hidden="1" customHeight="1" x14ac:dyDescent="0.15">
      <c r="A896" s="927">
        <v>2</v>
      </c>
      <c r="B896" s="927">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28"/>
      <c r="AD896" s="928"/>
      <c r="AE896" s="928"/>
      <c r="AF896" s="928"/>
      <c r="AG896" s="928"/>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hidden="1" customHeight="1" x14ac:dyDescent="0.15">
      <c r="A897" s="927">
        <v>3</v>
      </c>
      <c r="B897" s="927">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28"/>
      <c r="AD897" s="928"/>
      <c r="AE897" s="928"/>
      <c r="AF897" s="928"/>
      <c r="AG897" s="928"/>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hidden="1" customHeight="1" x14ac:dyDescent="0.15">
      <c r="A898" s="927">
        <v>4</v>
      </c>
      <c r="B898" s="927">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28"/>
      <c r="AD898" s="928"/>
      <c r="AE898" s="928"/>
      <c r="AF898" s="928"/>
      <c r="AG898" s="928"/>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hidden="1" customHeight="1" x14ac:dyDescent="0.15">
      <c r="A899" s="927">
        <v>5</v>
      </c>
      <c r="B899" s="927">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28"/>
      <c r="AD899" s="928"/>
      <c r="AE899" s="928"/>
      <c r="AF899" s="928"/>
      <c r="AG899" s="928"/>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hidden="1" customHeight="1" x14ac:dyDescent="0.15">
      <c r="A900" s="927">
        <v>6</v>
      </c>
      <c r="B900" s="927">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28"/>
      <c r="AD900" s="928"/>
      <c r="AE900" s="928"/>
      <c r="AF900" s="928"/>
      <c r="AG900" s="928"/>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hidden="1" customHeight="1" x14ac:dyDescent="0.15">
      <c r="A901" s="927">
        <v>7</v>
      </c>
      <c r="B901" s="927">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28"/>
      <c r="AD901" s="928"/>
      <c r="AE901" s="928"/>
      <c r="AF901" s="928"/>
      <c r="AG901" s="928"/>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hidden="1" customHeight="1" x14ac:dyDescent="0.15">
      <c r="A902" s="927">
        <v>8</v>
      </c>
      <c r="B902" s="927">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28"/>
      <c r="AD902" s="928"/>
      <c r="AE902" s="928"/>
      <c r="AF902" s="928"/>
      <c r="AG902" s="928"/>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hidden="1" customHeight="1" x14ac:dyDescent="0.15">
      <c r="A903" s="927">
        <v>9</v>
      </c>
      <c r="B903" s="927">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28"/>
      <c r="AD903" s="928"/>
      <c r="AE903" s="928"/>
      <c r="AF903" s="928"/>
      <c r="AG903" s="928"/>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hidden="1" customHeight="1" x14ac:dyDescent="0.15">
      <c r="A904" s="927">
        <v>10</v>
      </c>
      <c r="B904" s="927">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28"/>
      <c r="AD904" s="928"/>
      <c r="AE904" s="928"/>
      <c r="AF904" s="928"/>
      <c r="AG904" s="928"/>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hidden="1" customHeight="1" x14ac:dyDescent="0.15">
      <c r="A905" s="927">
        <v>11</v>
      </c>
      <c r="B905" s="927">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28"/>
      <c r="AD905" s="928"/>
      <c r="AE905" s="928"/>
      <c r="AF905" s="928"/>
      <c r="AG905" s="928"/>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hidden="1" customHeight="1" x14ac:dyDescent="0.15">
      <c r="A906" s="927">
        <v>12</v>
      </c>
      <c r="B906" s="927">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28"/>
      <c r="AD906" s="928"/>
      <c r="AE906" s="928"/>
      <c r="AF906" s="928"/>
      <c r="AG906" s="928"/>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hidden="1" customHeight="1" x14ac:dyDescent="0.15">
      <c r="A907" s="927">
        <v>13</v>
      </c>
      <c r="B907" s="927">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28"/>
      <c r="AD907" s="928"/>
      <c r="AE907" s="928"/>
      <c r="AF907" s="928"/>
      <c r="AG907" s="928"/>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hidden="1" customHeight="1" x14ac:dyDescent="0.15">
      <c r="A908" s="927">
        <v>14</v>
      </c>
      <c r="B908" s="927">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28"/>
      <c r="AD908" s="928"/>
      <c r="AE908" s="928"/>
      <c r="AF908" s="928"/>
      <c r="AG908" s="928"/>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hidden="1" customHeight="1" x14ac:dyDescent="0.15">
      <c r="A909" s="927">
        <v>15</v>
      </c>
      <c r="B909" s="927">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28"/>
      <c r="AD909" s="928"/>
      <c r="AE909" s="928"/>
      <c r="AF909" s="928"/>
      <c r="AG909" s="928"/>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hidden="1" customHeight="1" x14ac:dyDescent="0.15">
      <c r="A910" s="927">
        <v>16</v>
      </c>
      <c r="B910" s="927">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28"/>
      <c r="AD910" s="928"/>
      <c r="AE910" s="928"/>
      <c r="AF910" s="928"/>
      <c r="AG910" s="928"/>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hidden="1" customHeight="1" x14ac:dyDescent="0.15">
      <c r="A911" s="927">
        <v>17</v>
      </c>
      <c r="B911" s="927">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28"/>
      <c r="AD911" s="928"/>
      <c r="AE911" s="928"/>
      <c r="AF911" s="928"/>
      <c r="AG911" s="928"/>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hidden="1" customHeight="1" x14ac:dyDescent="0.15">
      <c r="A912" s="927">
        <v>18</v>
      </c>
      <c r="B912" s="927">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28"/>
      <c r="AD912" s="928"/>
      <c r="AE912" s="928"/>
      <c r="AF912" s="928"/>
      <c r="AG912" s="928"/>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hidden="1" customHeight="1" x14ac:dyDescent="0.15">
      <c r="A913" s="927">
        <v>19</v>
      </c>
      <c r="B913" s="927">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28"/>
      <c r="AD913" s="928"/>
      <c r="AE913" s="928"/>
      <c r="AF913" s="928"/>
      <c r="AG913" s="928"/>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hidden="1" customHeight="1" x14ac:dyDescent="0.15">
      <c r="A914" s="927">
        <v>20</v>
      </c>
      <c r="B914" s="927">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28"/>
      <c r="AD914" s="928"/>
      <c r="AE914" s="928"/>
      <c r="AF914" s="928"/>
      <c r="AG914" s="928"/>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hidden="1" customHeight="1" x14ac:dyDescent="0.15">
      <c r="A915" s="927">
        <v>21</v>
      </c>
      <c r="B915" s="927">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28"/>
      <c r="AD915" s="928"/>
      <c r="AE915" s="928"/>
      <c r="AF915" s="928"/>
      <c r="AG915" s="928"/>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hidden="1" customHeight="1" x14ac:dyDescent="0.15">
      <c r="A916" s="927">
        <v>22</v>
      </c>
      <c r="B916" s="927">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28"/>
      <c r="AD916" s="928"/>
      <c r="AE916" s="928"/>
      <c r="AF916" s="928"/>
      <c r="AG916" s="928"/>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hidden="1" customHeight="1" x14ac:dyDescent="0.15">
      <c r="A917" s="927">
        <v>23</v>
      </c>
      <c r="B917" s="927">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28"/>
      <c r="AD917" s="928"/>
      <c r="AE917" s="928"/>
      <c r="AF917" s="928"/>
      <c r="AG917" s="928"/>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hidden="1" customHeight="1" x14ac:dyDescent="0.15">
      <c r="A918" s="927">
        <v>24</v>
      </c>
      <c r="B918" s="927">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28"/>
      <c r="AD918" s="928"/>
      <c r="AE918" s="928"/>
      <c r="AF918" s="928"/>
      <c r="AG918" s="928"/>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hidden="1" customHeight="1" x14ac:dyDescent="0.15">
      <c r="A919" s="927">
        <v>25</v>
      </c>
      <c r="B919" s="927">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28"/>
      <c r="AD919" s="928"/>
      <c r="AE919" s="928"/>
      <c r="AF919" s="928"/>
      <c r="AG919" s="928"/>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hidden="1" customHeight="1" x14ac:dyDescent="0.15">
      <c r="A920" s="927">
        <v>26</v>
      </c>
      <c r="B920" s="927">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28"/>
      <c r="AD920" s="928"/>
      <c r="AE920" s="928"/>
      <c r="AF920" s="928"/>
      <c r="AG920" s="928"/>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hidden="1" customHeight="1" x14ac:dyDescent="0.15">
      <c r="A921" s="927">
        <v>27</v>
      </c>
      <c r="B921" s="927">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28"/>
      <c r="AD921" s="928"/>
      <c r="AE921" s="928"/>
      <c r="AF921" s="928"/>
      <c r="AG921" s="928"/>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hidden="1" customHeight="1" x14ac:dyDescent="0.15">
      <c r="A922" s="927">
        <v>28</v>
      </c>
      <c r="B922" s="927">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28"/>
      <c r="AD922" s="928"/>
      <c r="AE922" s="928"/>
      <c r="AF922" s="928"/>
      <c r="AG922" s="928"/>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hidden="1" customHeight="1" x14ac:dyDescent="0.15">
      <c r="A923" s="927">
        <v>29</v>
      </c>
      <c r="B923" s="927">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28"/>
      <c r="AD923" s="928"/>
      <c r="AE923" s="928"/>
      <c r="AF923" s="928"/>
      <c r="AG923" s="928"/>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hidden="1" customHeight="1" x14ac:dyDescent="0.15">
      <c r="A924" s="927">
        <v>30</v>
      </c>
      <c r="B924" s="927">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28"/>
      <c r="AD924" s="928"/>
      <c r="AE924" s="928"/>
      <c r="AF924" s="928"/>
      <c r="AG924" s="928"/>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134"/>
      <c r="B927" s="134"/>
      <c r="C927" s="134" t="s">
        <v>24</v>
      </c>
      <c r="D927" s="134"/>
      <c r="E927" s="134"/>
      <c r="F927" s="134"/>
      <c r="G927" s="134"/>
      <c r="H927" s="134"/>
      <c r="I927" s="134"/>
      <c r="J927" s="929" t="s">
        <v>267</v>
      </c>
      <c r="K927" s="930"/>
      <c r="L927" s="930"/>
      <c r="M927" s="930"/>
      <c r="N927" s="930"/>
      <c r="O927" s="930"/>
      <c r="P927" s="136" t="s">
        <v>25</v>
      </c>
      <c r="Q927" s="136"/>
      <c r="R927" s="136"/>
      <c r="S927" s="136"/>
      <c r="T927" s="136"/>
      <c r="U927" s="136"/>
      <c r="V927" s="136"/>
      <c r="W927" s="136"/>
      <c r="X927" s="136"/>
      <c r="Y927" s="137" t="s">
        <v>307</v>
      </c>
      <c r="Z927" s="138"/>
      <c r="AA927" s="138"/>
      <c r="AB927" s="138"/>
      <c r="AC927" s="929" t="s">
        <v>299</v>
      </c>
      <c r="AD927" s="929"/>
      <c r="AE927" s="929"/>
      <c r="AF927" s="929"/>
      <c r="AG927" s="929"/>
      <c r="AH927" s="137" t="s">
        <v>230</v>
      </c>
      <c r="AI927" s="134"/>
      <c r="AJ927" s="134"/>
      <c r="AK927" s="134"/>
      <c r="AL927" s="134" t="s">
        <v>19</v>
      </c>
      <c r="AM927" s="134"/>
      <c r="AN927" s="134"/>
      <c r="AO927" s="139"/>
      <c r="AP927" s="931" t="s">
        <v>268</v>
      </c>
      <c r="AQ927" s="931"/>
      <c r="AR927" s="931"/>
      <c r="AS927" s="931"/>
      <c r="AT927" s="931"/>
      <c r="AU927" s="931"/>
      <c r="AV927" s="931"/>
      <c r="AW927" s="931"/>
      <c r="AX927" s="931"/>
      <c r="AY927" s="34">
        <f>$AY$925</f>
        <v>0</v>
      </c>
    </row>
    <row r="928" spans="1:51" ht="26.25" hidden="1" customHeight="1" x14ac:dyDescent="0.15">
      <c r="A928" s="927">
        <v>1</v>
      </c>
      <c r="B928" s="927">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28"/>
      <c r="AD928" s="928"/>
      <c r="AE928" s="928"/>
      <c r="AF928" s="928"/>
      <c r="AG928" s="928"/>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hidden="1" customHeight="1" x14ac:dyDescent="0.15">
      <c r="A929" s="927">
        <v>2</v>
      </c>
      <c r="B929" s="927">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28"/>
      <c r="AD929" s="928"/>
      <c r="AE929" s="928"/>
      <c r="AF929" s="928"/>
      <c r="AG929" s="928"/>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hidden="1" customHeight="1" x14ac:dyDescent="0.15">
      <c r="A930" s="927">
        <v>3</v>
      </c>
      <c r="B930" s="927">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28"/>
      <c r="AD930" s="928"/>
      <c r="AE930" s="928"/>
      <c r="AF930" s="928"/>
      <c r="AG930" s="928"/>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hidden="1" customHeight="1" x14ac:dyDescent="0.15">
      <c r="A931" s="927">
        <v>4</v>
      </c>
      <c r="B931" s="927">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28"/>
      <c r="AD931" s="928"/>
      <c r="AE931" s="928"/>
      <c r="AF931" s="928"/>
      <c r="AG931" s="928"/>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hidden="1" customHeight="1" x14ac:dyDescent="0.15">
      <c r="A932" s="927">
        <v>5</v>
      </c>
      <c r="B932" s="927">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28"/>
      <c r="AD932" s="928"/>
      <c r="AE932" s="928"/>
      <c r="AF932" s="928"/>
      <c r="AG932" s="928"/>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hidden="1" customHeight="1" x14ac:dyDescent="0.15">
      <c r="A933" s="927">
        <v>6</v>
      </c>
      <c r="B933" s="927">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28"/>
      <c r="AD933" s="928"/>
      <c r="AE933" s="928"/>
      <c r="AF933" s="928"/>
      <c r="AG933" s="928"/>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hidden="1" customHeight="1" x14ac:dyDescent="0.15">
      <c r="A934" s="927">
        <v>7</v>
      </c>
      <c r="B934" s="927">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28"/>
      <c r="AD934" s="928"/>
      <c r="AE934" s="928"/>
      <c r="AF934" s="928"/>
      <c r="AG934" s="928"/>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hidden="1" customHeight="1" x14ac:dyDescent="0.15">
      <c r="A935" s="927">
        <v>8</v>
      </c>
      <c r="B935" s="927">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28"/>
      <c r="AD935" s="928"/>
      <c r="AE935" s="928"/>
      <c r="AF935" s="928"/>
      <c r="AG935" s="928"/>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hidden="1" customHeight="1" x14ac:dyDescent="0.15">
      <c r="A936" s="927">
        <v>9</v>
      </c>
      <c r="B936" s="927">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28"/>
      <c r="AD936" s="928"/>
      <c r="AE936" s="928"/>
      <c r="AF936" s="928"/>
      <c r="AG936" s="928"/>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hidden="1" customHeight="1" x14ac:dyDescent="0.15">
      <c r="A937" s="927">
        <v>10</v>
      </c>
      <c r="B937" s="927">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28"/>
      <c r="AD937" s="928"/>
      <c r="AE937" s="928"/>
      <c r="AF937" s="928"/>
      <c r="AG937" s="928"/>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hidden="1" customHeight="1" x14ac:dyDescent="0.15">
      <c r="A938" s="927">
        <v>11</v>
      </c>
      <c r="B938" s="927">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28"/>
      <c r="AD938" s="928"/>
      <c r="AE938" s="928"/>
      <c r="AF938" s="928"/>
      <c r="AG938" s="928"/>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hidden="1" customHeight="1" x14ac:dyDescent="0.15">
      <c r="A939" s="927">
        <v>12</v>
      </c>
      <c r="B939" s="927">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28"/>
      <c r="AD939" s="928"/>
      <c r="AE939" s="928"/>
      <c r="AF939" s="928"/>
      <c r="AG939" s="928"/>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hidden="1" customHeight="1" x14ac:dyDescent="0.15">
      <c r="A940" s="927">
        <v>13</v>
      </c>
      <c r="B940" s="927">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28"/>
      <c r="AD940" s="928"/>
      <c r="AE940" s="928"/>
      <c r="AF940" s="928"/>
      <c r="AG940" s="928"/>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hidden="1" customHeight="1" x14ac:dyDescent="0.15">
      <c r="A941" s="927">
        <v>14</v>
      </c>
      <c r="B941" s="927">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28"/>
      <c r="AD941" s="928"/>
      <c r="AE941" s="928"/>
      <c r="AF941" s="928"/>
      <c r="AG941" s="928"/>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hidden="1" customHeight="1" x14ac:dyDescent="0.15">
      <c r="A942" s="927">
        <v>15</v>
      </c>
      <c r="B942" s="927">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28"/>
      <c r="AD942" s="928"/>
      <c r="AE942" s="928"/>
      <c r="AF942" s="928"/>
      <c r="AG942" s="928"/>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hidden="1" customHeight="1" x14ac:dyDescent="0.15">
      <c r="A943" s="927">
        <v>16</v>
      </c>
      <c r="B943" s="927">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28"/>
      <c r="AD943" s="928"/>
      <c r="AE943" s="928"/>
      <c r="AF943" s="928"/>
      <c r="AG943" s="928"/>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hidden="1" customHeight="1" x14ac:dyDescent="0.15">
      <c r="A944" s="927">
        <v>17</v>
      </c>
      <c r="B944" s="927">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28"/>
      <c r="AD944" s="928"/>
      <c r="AE944" s="928"/>
      <c r="AF944" s="928"/>
      <c r="AG944" s="928"/>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hidden="1" customHeight="1" x14ac:dyDescent="0.15">
      <c r="A945" s="927">
        <v>18</v>
      </c>
      <c r="B945" s="927">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28"/>
      <c r="AD945" s="928"/>
      <c r="AE945" s="928"/>
      <c r="AF945" s="928"/>
      <c r="AG945" s="928"/>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hidden="1" customHeight="1" x14ac:dyDescent="0.15">
      <c r="A946" s="927">
        <v>19</v>
      </c>
      <c r="B946" s="927">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28"/>
      <c r="AD946" s="928"/>
      <c r="AE946" s="928"/>
      <c r="AF946" s="928"/>
      <c r="AG946" s="928"/>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hidden="1" customHeight="1" x14ac:dyDescent="0.15">
      <c r="A947" s="927">
        <v>20</v>
      </c>
      <c r="B947" s="927">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28"/>
      <c r="AD947" s="928"/>
      <c r="AE947" s="928"/>
      <c r="AF947" s="928"/>
      <c r="AG947" s="928"/>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hidden="1" customHeight="1" x14ac:dyDescent="0.15">
      <c r="A948" s="927">
        <v>21</v>
      </c>
      <c r="B948" s="927">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28"/>
      <c r="AD948" s="928"/>
      <c r="AE948" s="928"/>
      <c r="AF948" s="928"/>
      <c r="AG948" s="928"/>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hidden="1" customHeight="1" x14ac:dyDescent="0.15">
      <c r="A949" s="927">
        <v>22</v>
      </c>
      <c r="B949" s="927">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28"/>
      <c r="AD949" s="928"/>
      <c r="AE949" s="928"/>
      <c r="AF949" s="928"/>
      <c r="AG949" s="928"/>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hidden="1" customHeight="1" x14ac:dyDescent="0.15">
      <c r="A950" s="927">
        <v>23</v>
      </c>
      <c r="B950" s="927">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28"/>
      <c r="AD950" s="928"/>
      <c r="AE950" s="928"/>
      <c r="AF950" s="928"/>
      <c r="AG950" s="928"/>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hidden="1" customHeight="1" x14ac:dyDescent="0.15">
      <c r="A951" s="927">
        <v>24</v>
      </c>
      <c r="B951" s="927">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28"/>
      <c r="AD951" s="928"/>
      <c r="AE951" s="928"/>
      <c r="AF951" s="928"/>
      <c r="AG951" s="928"/>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hidden="1" customHeight="1" x14ac:dyDescent="0.15">
      <c r="A952" s="927">
        <v>25</v>
      </c>
      <c r="B952" s="927">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28"/>
      <c r="AD952" s="928"/>
      <c r="AE952" s="928"/>
      <c r="AF952" s="928"/>
      <c r="AG952" s="928"/>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hidden="1" customHeight="1" x14ac:dyDescent="0.15">
      <c r="A953" s="927">
        <v>26</v>
      </c>
      <c r="B953" s="927">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28"/>
      <c r="AD953" s="928"/>
      <c r="AE953" s="928"/>
      <c r="AF953" s="928"/>
      <c r="AG953" s="928"/>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hidden="1" customHeight="1" x14ac:dyDescent="0.15">
      <c r="A954" s="927">
        <v>27</v>
      </c>
      <c r="B954" s="927">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28"/>
      <c r="AD954" s="928"/>
      <c r="AE954" s="928"/>
      <c r="AF954" s="928"/>
      <c r="AG954" s="928"/>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hidden="1" customHeight="1" x14ac:dyDescent="0.15">
      <c r="A955" s="927">
        <v>28</v>
      </c>
      <c r="B955" s="927">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28"/>
      <c r="AD955" s="928"/>
      <c r="AE955" s="928"/>
      <c r="AF955" s="928"/>
      <c r="AG955" s="928"/>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hidden="1" customHeight="1" x14ac:dyDescent="0.15">
      <c r="A956" s="927">
        <v>29</v>
      </c>
      <c r="B956" s="927">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28"/>
      <c r="AD956" s="928"/>
      <c r="AE956" s="928"/>
      <c r="AF956" s="928"/>
      <c r="AG956" s="928"/>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hidden="1" customHeight="1" x14ac:dyDescent="0.15">
      <c r="A957" s="927">
        <v>30</v>
      </c>
      <c r="B957" s="927">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28"/>
      <c r="AD957" s="928"/>
      <c r="AE957" s="928"/>
      <c r="AF957" s="928"/>
      <c r="AG957" s="928"/>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207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134"/>
      <c r="B960" s="134"/>
      <c r="C960" s="134" t="s">
        <v>24</v>
      </c>
      <c r="D960" s="134"/>
      <c r="E960" s="134"/>
      <c r="F960" s="134"/>
      <c r="G960" s="134"/>
      <c r="H960" s="134"/>
      <c r="I960" s="134"/>
      <c r="J960" s="929" t="s">
        <v>267</v>
      </c>
      <c r="K960" s="930"/>
      <c r="L960" s="930"/>
      <c r="M960" s="930"/>
      <c r="N960" s="930"/>
      <c r="O960" s="930"/>
      <c r="P960" s="136" t="s">
        <v>25</v>
      </c>
      <c r="Q960" s="136"/>
      <c r="R960" s="136"/>
      <c r="S960" s="136"/>
      <c r="T960" s="136"/>
      <c r="U960" s="136"/>
      <c r="V960" s="136"/>
      <c r="W960" s="136"/>
      <c r="X960" s="136"/>
      <c r="Y960" s="137" t="s">
        <v>307</v>
      </c>
      <c r="Z960" s="138"/>
      <c r="AA960" s="138"/>
      <c r="AB960" s="138"/>
      <c r="AC960" s="929" t="s">
        <v>299</v>
      </c>
      <c r="AD960" s="929"/>
      <c r="AE960" s="929"/>
      <c r="AF960" s="929"/>
      <c r="AG960" s="929"/>
      <c r="AH960" s="137" t="s">
        <v>230</v>
      </c>
      <c r="AI960" s="134"/>
      <c r="AJ960" s="134"/>
      <c r="AK960" s="134"/>
      <c r="AL960" s="134" t="s">
        <v>19</v>
      </c>
      <c r="AM960" s="134"/>
      <c r="AN960" s="134"/>
      <c r="AO960" s="139"/>
      <c r="AP960" s="931" t="s">
        <v>268</v>
      </c>
      <c r="AQ960" s="931"/>
      <c r="AR960" s="931"/>
      <c r="AS960" s="931"/>
      <c r="AT960" s="931"/>
      <c r="AU960" s="931"/>
      <c r="AV960" s="931"/>
      <c r="AW960" s="931"/>
      <c r="AX960" s="931"/>
      <c r="AY960" s="34">
        <f>$AY$958</f>
        <v>0</v>
      </c>
    </row>
    <row r="961" spans="1:51" ht="26.25" hidden="1" customHeight="1" x14ac:dyDescent="0.15">
      <c r="A961" s="927">
        <v>1</v>
      </c>
      <c r="B961" s="927">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28"/>
      <c r="AD961" s="928"/>
      <c r="AE961" s="928"/>
      <c r="AF961" s="928"/>
      <c r="AG961" s="928"/>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hidden="1" customHeight="1" x14ac:dyDescent="0.15">
      <c r="A962" s="927">
        <v>2</v>
      </c>
      <c r="B962" s="927">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28"/>
      <c r="AD962" s="928"/>
      <c r="AE962" s="928"/>
      <c r="AF962" s="928"/>
      <c r="AG962" s="928"/>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hidden="1" customHeight="1" x14ac:dyDescent="0.15">
      <c r="A963" s="927">
        <v>3</v>
      </c>
      <c r="B963" s="927">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28"/>
      <c r="AD963" s="928"/>
      <c r="AE963" s="928"/>
      <c r="AF963" s="928"/>
      <c r="AG963" s="928"/>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hidden="1" customHeight="1" x14ac:dyDescent="0.15">
      <c r="A964" s="927">
        <v>4</v>
      </c>
      <c r="B964" s="927">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28"/>
      <c r="AD964" s="928"/>
      <c r="AE964" s="928"/>
      <c r="AF964" s="928"/>
      <c r="AG964" s="928"/>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hidden="1" customHeight="1" x14ac:dyDescent="0.15">
      <c r="A965" s="927">
        <v>5</v>
      </c>
      <c r="B965" s="927">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28"/>
      <c r="AD965" s="928"/>
      <c r="AE965" s="928"/>
      <c r="AF965" s="928"/>
      <c r="AG965" s="928"/>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hidden="1" customHeight="1" x14ac:dyDescent="0.15">
      <c r="A966" s="927">
        <v>6</v>
      </c>
      <c r="B966" s="927">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28"/>
      <c r="AD966" s="928"/>
      <c r="AE966" s="928"/>
      <c r="AF966" s="928"/>
      <c r="AG966" s="928"/>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hidden="1" customHeight="1" x14ac:dyDescent="0.15">
      <c r="A967" s="927">
        <v>7</v>
      </c>
      <c r="B967" s="927">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28"/>
      <c r="AD967" s="928"/>
      <c r="AE967" s="928"/>
      <c r="AF967" s="928"/>
      <c r="AG967" s="928"/>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hidden="1" customHeight="1" x14ac:dyDescent="0.15">
      <c r="A968" s="927">
        <v>8</v>
      </c>
      <c r="B968" s="927">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28"/>
      <c r="AD968" s="928"/>
      <c r="AE968" s="928"/>
      <c r="AF968" s="928"/>
      <c r="AG968" s="928"/>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hidden="1" customHeight="1" x14ac:dyDescent="0.15">
      <c r="A969" s="927">
        <v>9</v>
      </c>
      <c r="B969" s="927">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28"/>
      <c r="AD969" s="928"/>
      <c r="AE969" s="928"/>
      <c r="AF969" s="928"/>
      <c r="AG969" s="928"/>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hidden="1" customHeight="1" x14ac:dyDescent="0.15">
      <c r="A970" s="927">
        <v>10</v>
      </c>
      <c r="B970" s="927">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28"/>
      <c r="AD970" s="928"/>
      <c r="AE970" s="928"/>
      <c r="AF970" s="928"/>
      <c r="AG970" s="928"/>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hidden="1" customHeight="1" x14ac:dyDescent="0.15">
      <c r="A971" s="927">
        <v>11</v>
      </c>
      <c r="B971" s="927">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28"/>
      <c r="AD971" s="928"/>
      <c r="AE971" s="928"/>
      <c r="AF971" s="928"/>
      <c r="AG971" s="928"/>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hidden="1" customHeight="1" x14ac:dyDescent="0.15">
      <c r="A972" s="927">
        <v>12</v>
      </c>
      <c r="B972" s="927">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28"/>
      <c r="AD972" s="928"/>
      <c r="AE972" s="928"/>
      <c r="AF972" s="928"/>
      <c r="AG972" s="928"/>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hidden="1" customHeight="1" x14ac:dyDescent="0.15">
      <c r="A973" s="927">
        <v>13</v>
      </c>
      <c r="B973" s="927">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28"/>
      <c r="AD973" s="928"/>
      <c r="AE973" s="928"/>
      <c r="AF973" s="928"/>
      <c r="AG973" s="928"/>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hidden="1" customHeight="1" x14ac:dyDescent="0.15">
      <c r="A974" s="927">
        <v>14</v>
      </c>
      <c r="B974" s="927">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28"/>
      <c r="AD974" s="928"/>
      <c r="AE974" s="928"/>
      <c r="AF974" s="928"/>
      <c r="AG974" s="928"/>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hidden="1" customHeight="1" x14ac:dyDescent="0.15">
      <c r="A975" s="927">
        <v>15</v>
      </c>
      <c r="B975" s="927">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28"/>
      <c r="AD975" s="928"/>
      <c r="AE975" s="928"/>
      <c r="AF975" s="928"/>
      <c r="AG975" s="928"/>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hidden="1" customHeight="1" x14ac:dyDescent="0.15">
      <c r="A976" s="927">
        <v>16</v>
      </c>
      <c r="B976" s="927">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28"/>
      <c r="AD976" s="928"/>
      <c r="AE976" s="928"/>
      <c r="AF976" s="928"/>
      <c r="AG976" s="928"/>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hidden="1" customHeight="1" x14ac:dyDescent="0.15">
      <c r="A977" s="927">
        <v>17</v>
      </c>
      <c r="B977" s="927">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28"/>
      <c r="AD977" s="928"/>
      <c r="AE977" s="928"/>
      <c r="AF977" s="928"/>
      <c r="AG977" s="928"/>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hidden="1" customHeight="1" x14ac:dyDescent="0.15">
      <c r="A978" s="927">
        <v>18</v>
      </c>
      <c r="B978" s="927">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28"/>
      <c r="AD978" s="928"/>
      <c r="AE978" s="928"/>
      <c r="AF978" s="928"/>
      <c r="AG978" s="928"/>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hidden="1" customHeight="1" x14ac:dyDescent="0.15">
      <c r="A979" s="927">
        <v>19</v>
      </c>
      <c r="B979" s="927">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28"/>
      <c r="AD979" s="928"/>
      <c r="AE979" s="928"/>
      <c r="AF979" s="928"/>
      <c r="AG979" s="928"/>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hidden="1" customHeight="1" x14ac:dyDescent="0.15">
      <c r="A980" s="927">
        <v>20</v>
      </c>
      <c r="B980" s="927">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28"/>
      <c r="AD980" s="928"/>
      <c r="AE980" s="928"/>
      <c r="AF980" s="928"/>
      <c r="AG980" s="928"/>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hidden="1" customHeight="1" x14ac:dyDescent="0.15">
      <c r="A981" s="927">
        <v>21</v>
      </c>
      <c r="B981" s="927">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28"/>
      <c r="AD981" s="928"/>
      <c r="AE981" s="928"/>
      <c r="AF981" s="928"/>
      <c r="AG981" s="928"/>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hidden="1" customHeight="1" x14ac:dyDescent="0.15">
      <c r="A982" s="927">
        <v>22</v>
      </c>
      <c r="B982" s="927">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28"/>
      <c r="AD982" s="928"/>
      <c r="AE982" s="928"/>
      <c r="AF982" s="928"/>
      <c r="AG982" s="928"/>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hidden="1" customHeight="1" x14ac:dyDescent="0.15">
      <c r="A983" s="927">
        <v>23</v>
      </c>
      <c r="B983" s="927">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28"/>
      <c r="AD983" s="928"/>
      <c r="AE983" s="928"/>
      <c r="AF983" s="928"/>
      <c r="AG983" s="928"/>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hidden="1" customHeight="1" x14ac:dyDescent="0.15">
      <c r="A984" s="927">
        <v>24</v>
      </c>
      <c r="B984" s="927">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28"/>
      <c r="AD984" s="928"/>
      <c r="AE984" s="928"/>
      <c r="AF984" s="928"/>
      <c r="AG984" s="928"/>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hidden="1" customHeight="1" x14ac:dyDescent="0.15">
      <c r="A985" s="927">
        <v>25</v>
      </c>
      <c r="B985" s="927">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28"/>
      <c r="AD985" s="928"/>
      <c r="AE985" s="928"/>
      <c r="AF985" s="928"/>
      <c r="AG985" s="928"/>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hidden="1" customHeight="1" x14ac:dyDescent="0.15">
      <c r="A986" s="927">
        <v>26</v>
      </c>
      <c r="B986" s="927">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28"/>
      <c r="AD986" s="928"/>
      <c r="AE986" s="928"/>
      <c r="AF986" s="928"/>
      <c r="AG986" s="928"/>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hidden="1" customHeight="1" x14ac:dyDescent="0.15">
      <c r="A987" s="927">
        <v>27</v>
      </c>
      <c r="B987" s="927">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28"/>
      <c r="AD987" s="928"/>
      <c r="AE987" s="928"/>
      <c r="AF987" s="928"/>
      <c r="AG987" s="928"/>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hidden="1" customHeight="1" x14ac:dyDescent="0.15">
      <c r="A988" s="927">
        <v>28</v>
      </c>
      <c r="B988" s="927">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28"/>
      <c r="AD988" s="928"/>
      <c r="AE988" s="928"/>
      <c r="AF988" s="928"/>
      <c r="AG988" s="928"/>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hidden="1" customHeight="1" x14ac:dyDescent="0.15">
      <c r="A989" s="927">
        <v>29</v>
      </c>
      <c r="B989" s="927">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28"/>
      <c r="AD989" s="928"/>
      <c r="AE989" s="928"/>
      <c r="AF989" s="928"/>
      <c r="AG989" s="928"/>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hidden="1" customHeight="1" x14ac:dyDescent="0.15">
      <c r="A990" s="927">
        <v>30</v>
      </c>
      <c r="B990" s="927">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28"/>
      <c r="AD990" s="928"/>
      <c r="AE990" s="928"/>
      <c r="AF990" s="928"/>
      <c r="AG990" s="928"/>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208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134"/>
      <c r="B993" s="134"/>
      <c r="C993" s="134" t="s">
        <v>24</v>
      </c>
      <c r="D993" s="134"/>
      <c r="E993" s="134"/>
      <c r="F993" s="134"/>
      <c r="G993" s="134"/>
      <c r="H993" s="134"/>
      <c r="I993" s="134"/>
      <c r="J993" s="929" t="s">
        <v>267</v>
      </c>
      <c r="K993" s="930"/>
      <c r="L993" s="930"/>
      <c r="M993" s="930"/>
      <c r="N993" s="930"/>
      <c r="O993" s="930"/>
      <c r="P993" s="136" t="s">
        <v>25</v>
      </c>
      <c r="Q993" s="136"/>
      <c r="R993" s="136"/>
      <c r="S993" s="136"/>
      <c r="T993" s="136"/>
      <c r="U993" s="136"/>
      <c r="V993" s="136"/>
      <c r="W993" s="136"/>
      <c r="X993" s="136"/>
      <c r="Y993" s="137" t="s">
        <v>307</v>
      </c>
      <c r="Z993" s="138"/>
      <c r="AA993" s="138"/>
      <c r="AB993" s="138"/>
      <c r="AC993" s="929" t="s">
        <v>299</v>
      </c>
      <c r="AD993" s="929"/>
      <c r="AE993" s="929"/>
      <c r="AF993" s="929"/>
      <c r="AG993" s="929"/>
      <c r="AH993" s="137" t="s">
        <v>230</v>
      </c>
      <c r="AI993" s="134"/>
      <c r="AJ993" s="134"/>
      <c r="AK993" s="134"/>
      <c r="AL993" s="134" t="s">
        <v>19</v>
      </c>
      <c r="AM993" s="134"/>
      <c r="AN993" s="134"/>
      <c r="AO993" s="139"/>
      <c r="AP993" s="931" t="s">
        <v>268</v>
      </c>
      <c r="AQ993" s="931"/>
      <c r="AR993" s="931"/>
      <c r="AS993" s="931"/>
      <c r="AT993" s="931"/>
      <c r="AU993" s="931"/>
      <c r="AV993" s="931"/>
      <c r="AW993" s="931"/>
      <c r="AX993" s="931"/>
      <c r="AY993" s="34">
        <f>$AY$991</f>
        <v>0</v>
      </c>
    </row>
    <row r="994" spans="1:51" ht="26.25" hidden="1" customHeight="1" x14ac:dyDescent="0.15">
      <c r="A994" s="927">
        <v>1</v>
      </c>
      <c r="B994" s="927">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28"/>
      <c r="AD994" s="928"/>
      <c r="AE994" s="928"/>
      <c r="AF994" s="928"/>
      <c r="AG994" s="928"/>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hidden="1" customHeight="1" x14ac:dyDescent="0.15">
      <c r="A995" s="927">
        <v>2</v>
      </c>
      <c r="B995" s="927">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28"/>
      <c r="AD995" s="928"/>
      <c r="AE995" s="928"/>
      <c r="AF995" s="928"/>
      <c r="AG995" s="928"/>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hidden="1" customHeight="1" x14ac:dyDescent="0.15">
      <c r="A996" s="927">
        <v>3</v>
      </c>
      <c r="B996" s="927">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28"/>
      <c r="AD996" s="928"/>
      <c r="AE996" s="928"/>
      <c r="AF996" s="928"/>
      <c r="AG996" s="928"/>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hidden="1" customHeight="1" x14ac:dyDescent="0.15">
      <c r="A997" s="927">
        <v>4</v>
      </c>
      <c r="B997" s="927">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28"/>
      <c r="AD997" s="928"/>
      <c r="AE997" s="928"/>
      <c r="AF997" s="928"/>
      <c r="AG997" s="928"/>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hidden="1" customHeight="1" x14ac:dyDescent="0.15">
      <c r="A998" s="927">
        <v>5</v>
      </c>
      <c r="B998" s="927">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28"/>
      <c r="AD998" s="928"/>
      <c r="AE998" s="928"/>
      <c r="AF998" s="928"/>
      <c r="AG998" s="928"/>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hidden="1" customHeight="1" x14ac:dyDescent="0.15">
      <c r="A999" s="927">
        <v>6</v>
      </c>
      <c r="B999" s="927">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28"/>
      <c r="AD999" s="928"/>
      <c r="AE999" s="928"/>
      <c r="AF999" s="928"/>
      <c r="AG999" s="928"/>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hidden="1" customHeight="1" x14ac:dyDescent="0.15">
      <c r="A1000" s="927">
        <v>7</v>
      </c>
      <c r="B1000" s="927">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28"/>
      <c r="AD1000" s="928"/>
      <c r="AE1000" s="928"/>
      <c r="AF1000" s="928"/>
      <c r="AG1000" s="928"/>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hidden="1" customHeight="1" x14ac:dyDescent="0.15">
      <c r="A1001" s="927">
        <v>8</v>
      </c>
      <c r="B1001" s="927">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28"/>
      <c r="AD1001" s="928"/>
      <c r="AE1001" s="928"/>
      <c r="AF1001" s="928"/>
      <c r="AG1001" s="928"/>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hidden="1" customHeight="1" x14ac:dyDescent="0.15">
      <c r="A1002" s="927">
        <v>9</v>
      </c>
      <c r="B1002" s="927">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28"/>
      <c r="AD1002" s="928"/>
      <c r="AE1002" s="928"/>
      <c r="AF1002" s="928"/>
      <c r="AG1002" s="928"/>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hidden="1" customHeight="1" x14ac:dyDescent="0.15">
      <c r="A1003" s="927">
        <v>10</v>
      </c>
      <c r="B1003" s="927">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28"/>
      <c r="AD1003" s="928"/>
      <c r="AE1003" s="928"/>
      <c r="AF1003" s="928"/>
      <c r="AG1003" s="928"/>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hidden="1" customHeight="1" x14ac:dyDescent="0.15">
      <c r="A1004" s="927">
        <v>11</v>
      </c>
      <c r="B1004" s="927">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28"/>
      <c r="AD1004" s="928"/>
      <c r="AE1004" s="928"/>
      <c r="AF1004" s="928"/>
      <c r="AG1004" s="928"/>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hidden="1" customHeight="1" x14ac:dyDescent="0.15">
      <c r="A1005" s="927">
        <v>12</v>
      </c>
      <c r="B1005" s="927">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28"/>
      <c r="AD1005" s="928"/>
      <c r="AE1005" s="928"/>
      <c r="AF1005" s="928"/>
      <c r="AG1005" s="928"/>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hidden="1" customHeight="1" x14ac:dyDescent="0.15">
      <c r="A1006" s="927">
        <v>13</v>
      </c>
      <c r="B1006" s="927">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28"/>
      <c r="AD1006" s="928"/>
      <c r="AE1006" s="928"/>
      <c r="AF1006" s="928"/>
      <c r="AG1006" s="928"/>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hidden="1" customHeight="1" x14ac:dyDescent="0.15">
      <c r="A1007" s="927">
        <v>14</v>
      </c>
      <c r="B1007" s="927">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28"/>
      <c r="AD1007" s="928"/>
      <c r="AE1007" s="928"/>
      <c r="AF1007" s="928"/>
      <c r="AG1007" s="928"/>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hidden="1" customHeight="1" x14ac:dyDescent="0.15">
      <c r="A1008" s="927">
        <v>15</v>
      </c>
      <c r="B1008" s="927">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28"/>
      <c r="AD1008" s="928"/>
      <c r="AE1008" s="928"/>
      <c r="AF1008" s="928"/>
      <c r="AG1008" s="928"/>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hidden="1" customHeight="1" x14ac:dyDescent="0.15">
      <c r="A1009" s="927">
        <v>16</v>
      </c>
      <c r="B1009" s="927">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28"/>
      <c r="AD1009" s="928"/>
      <c r="AE1009" s="928"/>
      <c r="AF1009" s="928"/>
      <c r="AG1009" s="928"/>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hidden="1" customHeight="1" x14ac:dyDescent="0.15">
      <c r="A1010" s="927">
        <v>17</v>
      </c>
      <c r="B1010" s="927">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28"/>
      <c r="AD1010" s="928"/>
      <c r="AE1010" s="928"/>
      <c r="AF1010" s="928"/>
      <c r="AG1010" s="928"/>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hidden="1" customHeight="1" x14ac:dyDescent="0.15">
      <c r="A1011" s="927">
        <v>18</v>
      </c>
      <c r="B1011" s="927">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28"/>
      <c r="AD1011" s="928"/>
      <c r="AE1011" s="928"/>
      <c r="AF1011" s="928"/>
      <c r="AG1011" s="928"/>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hidden="1" customHeight="1" x14ac:dyDescent="0.15">
      <c r="A1012" s="927">
        <v>19</v>
      </c>
      <c r="B1012" s="927">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28"/>
      <c r="AD1012" s="928"/>
      <c r="AE1012" s="928"/>
      <c r="AF1012" s="928"/>
      <c r="AG1012" s="928"/>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hidden="1" customHeight="1" x14ac:dyDescent="0.15">
      <c r="A1013" s="927">
        <v>20</v>
      </c>
      <c r="B1013" s="927">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28"/>
      <c r="AD1013" s="928"/>
      <c r="AE1013" s="928"/>
      <c r="AF1013" s="928"/>
      <c r="AG1013" s="928"/>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hidden="1" customHeight="1" x14ac:dyDescent="0.15">
      <c r="A1014" s="927">
        <v>21</v>
      </c>
      <c r="B1014" s="927">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28"/>
      <c r="AD1014" s="928"/>
      <c r="AE1014" s="928"/>
      <c r="AF1014" s="928"/>
      <c r="AG1014" s="928"/>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hidden="1" customHeight="1" x14ac:dyDescent="0.15">
      <c r="A1015" s="927">
        <v>22</v>
      </c>
      <c r="B1015" s="927">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28"/>
      <c r="AD1015" s="928"/>
      <c r="AE1015" s="928"/>
      <c r="AF1015" s="928"/>
      <c r="AG1015" s="928"/>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hidden="1" customHeight="1" x14ac:dyDescent="0.15">
      <c r="A1016" s="927">
        <v>23</v>
      </c>
      <c r="B1016" s="927">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28"/>
      <c r="AD1016" s="928"/>
      <c r="AE1016" s="928"/>
      <c r="AF1016" s="928"/>
      <c r="AG1016" s="928"/>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hidden="1" customHeight="1" x14ac:dyDescent="0.15">
      <c r="A1017" s="927">
        <v>24</v>
      </c>
      <c r="B1017" s="927">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28"/>
      <c r="AD1017" s="928"/>
      <c r="AE1017" s="928"/>
      <c r="AF1017" s="928"/>
      <c r="AG1017" s="928"/>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hidden="1" customHeight="1" x14ac:dyDescent="0.15">
      <c r="A1018" s="927">
        <v>25</v>
      </c>
      <c r="B1018" s="927">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28"/>
      <c r="AD1018" s="928"/>
      <c r="AE1018" s="928"/>
      <c r="AF1018" s="928"/>
      <c r="AG1018" s="928"/>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hidden="1" customHeight="1" x14ac:dyDescent="0.15">
      <c r="A1019" s="927">
        <v>26</v>
      </c>
      <c r="B1019" s="927">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28"/>
      <c r="AD1019" s="928"/>
      <c r="AE1019" s="928"/>
      <c r="AF1019" s="928"/>
      <c r="AG1019" s="928"/>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hidden="1" customHeight="1" x14ac:dyDescent="0.15">
      <c r="A1020" s="927">
        <v>27</v>
      </c>
      <c r="B1020" s="927">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28"/>
      <c r="AD1020" s="928"/>
      <c r="AE1020" s="928"/>
      <c r="AF1020" s="928"/>
      <c r="AG1020" s="928"/>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hidden="1" customHeight="1" x14ac:dyDescent="0.15">
      <c r="A1021" s="927">
        <v>28</v>
      </c>
      <c r="B1021" s="927">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28"/>
      <c r="AD1021" s="928"/>
      <c r="AE1021" s="928"/>
      <c r="AF1021" s="928"/>
      <c r="AG1021" s="928"/>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hidden="1" customHeight="1" x14ac:dyDescent="0.15">
      <c r="A1022" s="927">
        <v>29</v>
      </c>
      <c r="B1022" s="927">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28"/>
      <c r="AD1022" s="928"/>
      <c r="AE1022" s="928"/>
      <c r="AF1022" s="928"/>
      <c r="AG1022" s="928"/>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hidden="1" customHeight="1" x14ac:dyDescent="0.15">
      <c r="A1023" s="927">
        <v>30</v>
      </c>
      <c r="B1023" s="927">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28"/>
      <c r="AD1023" s="928"/>
      <c r="AE1023" s="928"/>
      <c r="AF1023" s="928"/>
      <c r="AG1023" s="928"/>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209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134"/>
      <c r="B1026" s="134"/>
      <c r="C1026" s="134" t="s">
        <v>24</v>
      </c>
      <c r="D1026" s="134"/>
      <c r="E1026" s="134"/>
      <c r="F1026" s="134"/>
      <c r="G1026" s="134"/>
      <c r="H1026" s="134"/>
      <c r="I1026" s="134"/>
      <c r="J1026" s="929" t="s">
        <v>267</v>
      </c>
      <c r="K1026" s="930"/>
      <c r="L1026" s="930"/>
      <c r="M1026" s="930"/>
      <c r="N1026" s="930"/>
      <c r="O1026" s="930"/>
      <c r="P1026" s="136" t="s">
        <v>25</v>
      </c>
      <c r="Q1026" s="136"/>
      <c r="R1026" s="136"/>
      <c r="S1026" s="136"/>
      <c r="T1026" s="136"/>
      <c r="U1026" s="136"/>
      <c r="V1026" s="136"/>
      <c r="W1026" s="136"/>
      <c r="X1026" s="136"/>
      <c r="Y1026" s="137" t="s">
        <v>307</v>
      </c>
      <c r="Z1026" s="138"/>
      <c r="AA1026" s="138"/>
      <c r="AB1026" s="138"/>
      <c r="AC1026" s="929" t="s">
        <v>299</v>
      </c>
      <c r="AD1026" s="929"/>
      <c r="AE1026" s="929"/>
      <c r="AF1026" s="929"/>
      <c r="AG1026" s="929"/>
      <c r="AH1026" s="137" t="s">
        <v>230</v>
      </c>
      <c r="AI1026" s="134"/>
      <c r="AJ1026" s="134"/>
      <c r="AK1026" s="134"/>
      <c r="AL1026" s="134" t="s">
        <v>19</v>
      </c>
      <c r="AM1026" s="134"/>
      <c r="AN1026" s="134"/>
      <c r="AO1026" s="139"/>
      <c r="AP1026" s="931" t="s">
        <v>268</v>
      </c>
      <c r="AQ1026" s="931"/>
      <c r="AR1026" s="931"/>
      <c r="AS1026" s="931"/>
      <c r="AT1026" s="931"/>
      <c r="AU1026" s="931"/>
      <c r="AV1026" s="931"/>
      <c r="AW1026" s="931"/>
      <c r="AX1026" s="931"/>
      <c r="AY1026" s="34">
        <f>$AY$1024</f>
        <v>0</v>
      </c>
    </row>
    <row r="1027" spans="1:51" ht="26.25" hidden="1" customHeight="1" x14ac:dyDescent="0.15">
      <c r="A1027" s="927">
        <v>1</v>
      </c>
      <c r="B1027" s="927">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28"/>
      <c r="AD1027" s="928"/>
      <c r="AE1027" s="928"/>
      <c r="AF1027" s="928"/>
      <c r="AG1027" s="928"/>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hidden="1" customHeight="1" x14ac:dyDescent="0.15">
      <c r="A1028" s="927">
        <v>2</v>
      </c>
      <c r="B1028" s="927">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28"/>
      <c r="AD1028" s="928"/>
      <c r="AE1028" s="928"/>
      <c r="AF1028" s="928"/>
      <c r="AG1028" s="928"/>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hidden="1" customHeight="1" x14ac:dyDescent="0.15">
      <c r="A1029" s="927">
        <v>3</v>
      </c>
      <c r="B1029" s="927">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28"/>
      <c r="AD1029" s="928"/>
      <c r="AE1029" s="928"/>
      <c r="AF1029" s="928"/>
      <c r="AG1029" s="928"/>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hidden="1" customHeight="1" x14ac:dyDescent="0.15">
      <c r="A1030" s="927">
        <v>4</v>
      </c>
      <c r="B1030" s="927">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28"/>
      <c r="AD1030" s="928"/>
      <c r="AE1030" s="928"/>
      <c r="AF1030" s="928"/>
      <c r="AG1030" s="928"/>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hidden="1" customHeight="1" x14ac:dyDescent="0.15">
      <c r="A1031" s="927">
        <v>5</v>
      </c>
      <c r="B1031" s="927">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28"/>
      <c r="AD1031" s="928"/>
      <c r="AE1031" s="928"/>
      <c r="AF1031" s="928"/>
      <c r="AG1031" s="928"/>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hidden="1" customHeight="1" x14ac:dyDescent="0.15">
      <c r="A1032" s="927">
        <v>6</v>
      </c>
      <c r="B1032" s="927">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28"/>
      <c r="AD1032" s="928"/>
      <c r="AE1032" s="928"/>
      <c r="AF1032" s="928"/>
      <c r="AG1032" s="928"/>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hidden="1" customHeight="1" x14ac:dyDescent="0.15">
      <c r="A1033" s="927">
        <v>7</v>
      </c>
      <c r="B1033" s="927">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28"/>
      <c r="AD1033" s="928"/>
      <c r="AE1033" s="928"/>
      <c r="AF1033" s="928"/>
      <c r="AG1033" s="928"/>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hidden="1" customHeight="1" x14ac:dyDescent="0.15">
      <c r="A1034" s="927">
        <v>8</v>
      </c>
      <c r="B1034" s="927">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28"/>
      <c r="AD1034" s="928"/>
      <c r="AE1034" s="928"/>
      <c r="AF1034" s="928"/>
      <c r="AG1034" s="928"/>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hidden="1" customHeight="1" x14ac:dyDescent="0.15">
      <c r="A1035" s="927">
        <v>9</v>
      </c>
      <c r="B1035" s="927">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28"/>
      <c r="AD1035" s="928"/>
      <c r="AE1035" s="928"/>
      <c r="AF1035" s="928"/>
      <c r="AG1035" s="928"/>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hidden="1" customHeight="1" x14ac:dyDescent="0.15">
      <c r="A1036" s="927">
        <v>10</v>
      </c>
      <c r="B1036" s="927">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28"/>
      <c r="AD1036" s="928"/>
      <c r="AE1036" s="928"/>
      <c r="AF1036" s="928"/>
      <c r="AG1036" s="928"/>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hidden="1" customHeight="1" x14ac:dyDescent="0.15">
      <c r="A1037" s="927">
        <v>11</v>
      </c>
      <c r="B1037" s="927">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28"/>
      <c r="AD1037" s="928"/>
      <c r="AE1037" s="928"/>
      <c r="AF1037" s="928"/>
      <c r="AG1037" s="928"/>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hidden="1" customHeight="1" x14ac:dyDescent="0.15">
      <c r="A1038" s="927">
        <v>12</v>
      </c>
      <c r="B1038" s="927">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28"/>
      <c r="AD1038" s="928"/>
      <c r="AE1038" s="928"/>
      <c r="AF1038" s="928"/>
      <c r="AG1038" s="928"/>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hidden="1" customHeight="1" x14ac:dyDescent="0.15">
      <c r="A1039" s="927">
        <v>13</v>
      </c>
      <c r="B1039" s="927">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28"/>
      <c r="AD1039" s="928"/>
      <c r="AE1039" s="928"/>
      <c r="AF1039" s="928"/>
      <c r="AG1039" s="928"/>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hidden="1" customHeight="1" x14ac:dyDescent="0.15">
      <c r="A1040" s="927">
        <v>14</v>
      </c>
      <c r="B1040" s="927">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28"/>
      <c r="AD1040" s="928"/>
      <c r="AE1040" s="928"/>
      <c r="AF1040" s="928"/>
      <c r="AG1040" s="928"/>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hidden="1" customHeight="1" x14ac:dyDescent="0.15">
      <c r="A1041" s="927">
        <v>15</v>
      </c>
      <c r="B1041" s="927">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28"/>
      <c r="AD1041" s="928"/>
      <c r="AE1041" s="928"/>
      <c r="AF1041" s="928"/>
      <c r="AG1041" s="928"/>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hidden="1" customHeight="1" x14ac:dyDescent="0.15">
      <c r="A1042" s="927">
        <v>16</v>
      </c>
      <c r="B1042" s="927">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28"/>
      <c r="AD1042" s="928"/>
      <c r="AE1042" s="928"/>
      <c r="AF1042" s="928"/>
      <c r="AG1042" s="928"/>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hidden="1" customHeight="1" x14ac:dyDescent="0.15">
      <c r="A1043" s="927">
        <v>17</v>
      </c>
      <c r="B1043" s="927">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28"/>
      <c r="AD1043" s="928"/>
      <c r="AE1043" s="928"/>
      <c r="AF1043" s="928"/>
      <c r="AG1043" s="928"/>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hidden="1" customHeight="1" x14ac:dyDescent="0.15">
      <c r="A1044" s="927">
        <v>18</v>
      </c>
      <c r="B1044" s="927">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28"/>
      <c r="AD1044" s="928"/>
      <c r="AE1044" s="928"/>
      <c r="AF1044" s="928"/>
      <c r="AG1044" s="928"/>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hidden="1" customHeight="1" x14ac:dyDescent="0.15">
      <c r="A1045" s="927">
        <v>19</v>
      </c>
      <c r="B1045" s="927">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28"/>
      <c r="AD1045" s="928"/>
      <c r="AE1045" s="928"/>
      <c r="AF1045" s="928"/>
      <c r="AG1045" s="928"/>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hidden="1" customHeight="1" x14ac:dyDescent="0.15">
      <c r="A1046" s="927">
        <v>20</v>
      </c>
      <c r="B1046" s="927">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28"/>
      <c r="AD1046" s="928"/>
      <c r="AE1046" s="928"/>
      <c r="AF1046" s="928"/>
      <c r="AG1046" s="928"/>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hidden="1" customHeight="1" x14ac:dyDescent="0.15">
      <c r="A1047" s="927">
        <v>21</v>
      </c>
      <c r="B1047" s="927">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28"/>
      <c r="AD1047" s="928"/>
      <c r="AE1047" s="928"/>
      <c r="AF1047" s="928"/>
      <c r="AG1047" s="928"/>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hidden="1" customHeight="1" x14ac:dyDescent="0.15">
      <c r="A1048" s="927">
        <v>22</v>
      </c>
      <c r="B1048" s="927">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28"/>
      <c r="AD1048" s="928"/>
      <c r="AE1048" s="928"/>
      <c r="AF1048" s="928"/>
      <c r="AG1048" s="928"/>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hidden="1" customHeight="1" x14ac:dyDescent="0.15">
      <c r="A1049" s="927">
        <v>23</v>
      </c>
      <c r="B1049" s="927">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28"/>
      <c r="AD1049" s="928"/>
      <c r="AE1049" s="928"/>
      <c r="AF1049" s="928"/>
      <c r="AG1049" s="928"/>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hidden="1" customHeight="1" x14ac:dyDescent="0.15">
      <c r="A1050" s="927">
        <v>24</v>
      </c>
      <c r="B1050" s="927">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28"/>
      <c r="AD1050" s="928"/>
      <c r="AE1050" s="928"/>
      <c r="AF1050" s="928"/>
      <c r="AG1050" s="928"/>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hidden="1" customHeight="1" x14ac:dyDescent="0.15">
      <c r="A1051" s="927">
        <v>25</v>
      </c>
      <c r="B1051" s="927">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28"/>
      <c r="AD1051" s="928"/>
      <c r="AE1051" s="928"/>
      <c r="AF1051" s="928"/>
      <c r="AG1051" s="928"/>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hidden="1" customHeight="1" x14ac:dyDescent="0.15">
      <c r="A1052" s="927">
        <v>26</v>
      </c>
      <c r="B1052" s="927">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28"/>
      <c r="AD1052" s="928"/>
      <c r="AE1052" s="928"/>
      <c r="AF1052" s="928"/>
      <c r="AG1052" s="928"/>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hidden="1" customHeight="1" x14ac:dyDescent="0.15">
      <c r="A1053" s="927">
        <v>27</v>
      </c>
      <c r="B1053" s="927">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28"/>
      <c r="AD1053" s="928"/>
      <c r="AE1053" s="928"/>
      <c r="AF1053" s="928"/>
      <c r="AG1053" s="928"/>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hidden="1" customHeight="1" x14ac:dyDescent="0.15">
      <c r="A1054" s="927">
        <v>28</v>
      </c>
      <c r="B1054" s="927">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28"/>
      <c r="AD1054" s="928"/>
      <c r="AE1054" s="928"/>
      <c r="AF1054" s="928"/>
      <c r="AG1054" s="928"/>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hidden="1" customHeight="1" x14ac:dyDescent="0.15">
      <c r="A1055" s="927">
        <v>29</v>
      </c>
      <c r="B1055" s="927">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28"/>
      <c r="AD1055" s="928"/>
      <c r="AE1055" s="928"/>
      <c r="AF1055" s="928"/>
      <c r="AG1055" s="928"/>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hidden="1" customHeight="1" x14ac:dyDescent="0.15">
      <c r="A1056" s="927">
        <v>30</v>
      </c>
      <c r="B1056" s="927">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28"/>
      <c r="AD1056" s="928"/>
      <c r="AE1056" s="928"/>
      <c r="AF1056" s="928"/>
      <c r="AG1056" s="928"/>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134"/>
      <c r="B1059" s="134"/>
      <c r="C1059" s="134" t="s">
        <v>24</v>
      </c>
      <c r="D1059" s="134"/>
      <c r="E1059" s="134"/>
      <c r="F1059" s="134"/>
      <c r="G1059" s="134"/>
      <c r="H1059" s="134"/>
      <c r="I1059" s="134"/>
      <c r="J1059" s="929" t="s">
        <v>267</v>
      </c>
      <c r="K1059" s="930"/>
      <c r="L1059" s="930"/>
      <c r="M1059" s="930"/>
      <c r="N1059" s="930"/>
      <c r="O1059" s="930"/>
      <c r="P1059" s="136" t="s">
        <v>25</v>
      </c>
      <c r="Q1059" s="136"/>
      <c r="R1059" s="136"/>
      <c r="S1059" s="136"/>
      <c r="T1059" s="136"/>
      <c r="U1059" s="136"/>
      <c r="V1059" s="136"/>
      <c r="W1059" s="136"/>
      <c r="X1059" s="136"/>
      <c r="Y1059" s="137" t="s">
        <v>307</v>
      </c>
      <c r="Z1059" s="138"/>
      <c r="AA1059" s="138"/>
      <c r="AB1059" s="138"/>
      <c r="AC1059" s="929" t="s">
        <v>299</v>
      </c>
      <c r="AD1059" s="929"/>
      <c r="AE1059" s="929"/>
      <c r="AF1059" s="929"/>
      <c r="AG1059" s="929"/>
      <c r="AH1059" s="137" t="s">
        <v>230</v>
      </c>
      <c r="AI1059" s="134"/>
      <c r="AJ1059" s="134"/>
      <c r="AK1059" s="134"/>
      <c r="AL1059" s="134" t="s">
        <v>19</v>
      </c>
      <c r="AM1059" s="134"/>
      <c r="AN1059" s="134"/>
      <c r="AO1059" s="139"/>
      <c r="AP1059" s="931" t="s">
        <v>268</v>
      </c>
      <c r="AQ1059" s="931"/>
      <c r="AR1059" s="931"/>
      <c r="AS1059" s="931"/>
      <c r="AT1059" s="931"/>
      <c r="AU1059" s="931"/>
      <c r="AV1059" s="931"/>
      <c r="AW1059" s="931"/>
      <c r="AX1059" s="931"/>
      <c r="AY1059" s="34">
        <f>$AY$1057</f>
        <v>0</v>
      </c>
    </row>
    <row r="1060" spans="1:51" ht="26.25" hidden="1" customHeight="1" x14ac:dyDescent="0.15">
      <c r="A1060" s="927">
        <v>1</v>
      </c>
      <c r="B1060" s="927">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28"/>
      <c r="AD1060" s="928"/>
      <c r="AE1060" s="928"/>
      <c r="AF1060" s="928"/>
      <c r="AG1060" s="928"/>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hidden="1" customHeight="1" x14ac:dyDescent="0.15">
      <c r="A1061" s="927">
        <v>2</v>
      </c>
      <c r="B1061" s="927">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28"/>
      <c r="AD1061" s="928"/>
      <c r="AE1061" s="928"/>
      <c r="AF1061" s="928"/>
      <c r="AG1061" s="928"/>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hidden="1" customHeight="1" x14ac:dyDescent="0.15">
      <c r="A1062" s="927">
        <v>3</v>
      </c>
      <c r="B1062" s="927">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28"/>
      <c r="AD1062" s="928"/>
      <c r="AE1062" s="928"/>
      <c r="AF1062" s="928"/>
      <c r="AG1062" s="928"/>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hidden="1" customHeight="1" x14ac:dyDescent="0.15">
      <c r="A1063" s="927">
        <v>4</v>
      </c>
      <c r="B1063" s="927">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28"/>
      <c r="AD1063" s="928"/>
      <c r="AE1063" s="928"/>
      <c r="AF1063" s="928"/>
      <c r="AG1063" s="928"/>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hidden="1" customHeight="1" x14ac:dyDescent="0.15">
      <c r="A1064" s="927">
        <v>5</v>
      </c>
      <c r="B1064" s="927">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28"/>
      <c r="AD1064" s="928"/>
      <c r="AE1064" s="928"/>
      <c r="AF1064" s="928"/>
      <c r="AG1064" s="928"/>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hidden="1" customHeight="1" x14ac:dyDescent="0.15">
      <c r="A1065" s="927">
        <v>6</v>
      </c>
      <c r="B1065" s="927">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28"/>
      <c r="AD1065" s="928"/>
      <c r="AE1065" s="928"/>
      <c r="AF1065" s="928"/>
      <c r="AG1065" s="928"/>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hidden="1" customHeight="1" x14ac:dyDescent="0.15">
      <c r="A1066" s="927">
        <v>7</v>
      </c>
      <c r="B1066" s="927">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28"/>
      <c r="AD1066" s="928"/>
      <c r="AE1066" s="928"/>
      <c r="AF1066" s="928"/>
      <c r="AG1066" s="928"/>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hidden="1" customHeight="1" x14ac:dyDescent="0.15">
      <c r="A1067" s="927">
        <v>8</v>
      </c>
      <c r="B1067" s="927">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28"/>
      <c r="AD1067" s="928"/>
      <c r="AE1067" s="928"/>
      <c r="AF1067" s="928"/>
      <c r="AG1067" s="928"/>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hidden="1" customHeight="1" x14ac:dyDescent="0.15">
      <c r="A1068" s="927">
        <v>9</v>
      </c>
      <c r="B1068" s="927">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28"/>
      <c r="AD1068" s="928"/>
      <c r="AE1068" s="928"/>
      <c r="AF1068" s="928"/>
      <c r="AG1068" s="928"/>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hidden="1" customHeight="1" x14ac:dyDescent="0.15">
      <c r="A1069" s="927">
        <v>10</v>
      </c>
      <c r="B1069" s="927">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28"/>
      <c r="AD1069" s="928"/>
      <c r="AE1069" s="928"/>
      <c r="AF1069" s="928"/>
      <c r="AG1069" s="928"/>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hidden="1" customHeight="1" x14ac:dyDescent="0.15">
      <c r="A1070" s="927">
        <v>11</v>
      </c>
      <c r="B1070" s="927">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28"/>
      <c r="AD1070" s="928"/>
      <c r="AE1070" s="928"/>
      <c r="AF1070" s="928"/>
      <c r="AG1070" s="928"/>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hidden="1" customHeight="1" x14ac:dyDescent="0.15">
      <c r="A1071" s="927">
        <v>12</v>
      </c>
      <c r="B1071" s="927">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28"/>
      <c r="AD1071" s="928"/>
      <c r="AE1071" s="928"/>
      <c r="AF1071" s="928"/>
      <c r="AG1071" s="928"/>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hidden="1" customHeight="1" x14ac:dyDescent="0.15">
      <c r="A1072" s="927">
        <v>13</v>
      </c>
      <c r="B1072" s="927">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28"/>
      <c r="AD1072" s="928"/>
      <c r="AE1072" s="928"/>
      <c r="AF1072" s="928"/>
      <c r="AG1072" s="928"/>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hidden="1" customHeight="1" x14ac:dyDescent="0.15">
      <c r="A1073" s="927">
        <v>14</v>
      </c>
      <c r="B1073" s="927">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28"/>
      <c r="AD1073" s="928"/>
      <c r="AE1073" s="928"/>
      <c r="AF1073" s="928"/>
      <c r="AG1073" s="928"/>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hidden="1" customHeight="1" x14ac:dyDescent="0.15">
      <c r="A1074" s="927">
        <v>15</v>
      </c>
      <c r="B1074" s="927">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28"/>
      <c r="AD1074" s="928"/>
      <c r="AE1074" s="928"/>
      <c r="AF1074" s="928"/>
      <c r="AG1074" s="928"/>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hidden="1" customHeight="1" x14ac:dyDescent="0.15">
      <c r="A1075" s="927">
        <v>16</v>
      </c>
      <c r="B1075" s="927">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28"/>
      <c r="AD1075" s="928"/>
      <c r="AE1075" s="928"/>
      <c r="AF1075" s="928"/>
      <c r="AG1075" s="928"/>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hidden="1" customHeight="1" x14ac:dyDescent="0.15">
      <c r="A1076" s="927">
        <v>17</v>
      </c>
      <c r="B1076" s="927">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28"/>
      <c r="AD1076" s="928"/>
      <c r="AE1076" s="928"/>
      <c r="AF1076" s="928"/>
      <c r="AG1076" s="928"/>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hidden="1" customHeight="1" x14ac:dyDescent="0.15">
      <c r="A1077" s="927">
        <v>18</v>
      </c>
      <c r="B1077" s="927">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28"/>
      <c r="AD1077" s="928"/>
      <c r="AE1077" s="928"/>
      <c r="AF1077" s="928"/>
      <c r="AG1077" s="928"/>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hidden="1" customHeight="1" x14ac:dyDescent="0.15">
      <c r="A1078" s="927">
        <v>19</v>
      </c>
      <c r="B1078" s="927">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28"/>
      <c r="AD1078" s="928"/>
      <c r="AE1078" s="928"/>
      <c r="AF1078" s="928"/>
      <c r="AG1078" s="928"/>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hidden="1" customHeight="1" x14ac:dyDescent="0.15">
      <c r="A1079" s="927">
        <v>20</v>
      </c>
      <c r="B1079" s="927">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28"/>
      <c r="AD1079" s="928"/>
      <c r="AE1079" s="928"/>
      <c r="AF1079" s="928"/>
      <c r="AG1079" s="928"/>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hidden="1" customHeight="1" x14ac:dyDescent="0.15">
      <c r="A1080" s="927">
        <v>21</v>
      </c>
      <c r="B1080" s="927">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28"/>
      <c r="AD1080" s="928"/>
      <c r="AE1080" s="928"/>
      <c r="AF1080" s="928"/>
      <c r="AG1080" s="928"/>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hidden="1" customHeight="1" x14ac:dyDescent="0.15">
      <c r="A1081" s="927">
        <v>22</v>
      </c>
      <c r="B1081" s="927">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28"/>
      <c r="AD1081" s="928"/>
      <c r="AE1081" s="928"/>
      <c r="AF1081" s="928"/>
      <c r="AG1081" s="928"/>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hidden="1" customHeight="1" x14ac:dyDescent="0.15">
      <c r="A1082" s="927">
        <v>23</v>
      </c>
      <c r="B1082" s="927">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28"/>
      <c r="AD1082" s="928"/>
      <c r="AE1082" s="928"/>
      <c r="AF1082" s="928"/>
      <c r="AG1082" s="928"/>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hidden="1" customHeight="1" x14ac:dyDescent="0.15">
      <c r="A1083" s="927">
        <v>24</v>
      </c>
      <c r="B1083" s="927">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28"/>
      <c r="AD1083" s="928"/>
      <c r="AE1083" s="928"/>
      <c r="AF1083" s="928"/>
      <c r="AG1083" s="928"/>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hidden="1" customHeight="1" x14ac:dyDescent="0.15">
      <c r="A1084" s="927">
        <v>25</v>
      </c>
      <c r="B1084" s="927">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28"/>
      <c r="AD1084" s="928"/>
      <c r="AE1084" s="928"/>
      <c r="AF1084" s="928"/>
      <c r="AG1084" s="928"/>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hidden="1" customHeight="1" x14ac:dyDescent="0.15">
      <c r="A1085" s="927">
        <v>26</v>
      </c>
      <c r="B1085" s="927">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28"/>
      <c r="AD1085" s="928"/>
      <c r="AE1085" s="928"/>
      <c r="AF1085" s="928"/>
      <c r="AG1085" s="928"/>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hidden="1" customHeight="1" x14ac:dyDescent="0.15">
      <c r="A1086" s="927">
        <v>27</v>
      </c>
      <c r="B1086" s="927">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28"/>
      <c r="AD1086" s="928"/>
      <c r="AE1086" s="928"/>
      <c r="AF1086" s="928"/>
      <c r="AG1086" s="928"/>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hidden="1" customHeight="1" x14ac:dyDescent="0.15">
      <c r="A1087" s="927">
        <v>28</v>
      </c>
      <c r="B1087" s="927">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28"/>
      <c r="AD1087" s="928"/>
      <c r="AE1087" s="928"/>
      <c r="AF1087" s="928"/>
      <c r="AG1087" s="928"/>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hidden="1" customHeight="1" x14ac:dyDescent="0.15">
      <c r="A1088" s="927">
        <v>29</v>
      </c>
      <c r="B1088" s="927">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28"/>
      <c r="AD1088" s="928"/>
      <c r="AE1088" s="928"/>
      <c r="AF1088" s="928"/>
      <c r="AG1088" s="928"/>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hidden="1" customHeight="1" x14ac:dyDescent="0.15">
      <c r="A1089" s="927">
        <v>30</v>
      </c>
      <c r="B1089" s="927">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28"/>
      <c r="AD1089" s="928"/>
      <c r="AE1089" s="928"/>
      <c r="AF1089" s="928"/>
      <c r="AG1089" s="928"/>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134"/>
      <c r="B1092" s="134"/>
      <c r="C1092" s="134" t="s">
        <v>24</v>
      </c>
      <c r="D1092" s="134"/>
      <c r="E1092" s="134"/>
      <c r="F1092" s="134"/>
      <c r="G1092" s="134"/>
      <c r="H1092" s="134"/>
      <c r="I1092" s="134"/>
      <c r="J1092" s="929" t="s">
        <v>267</v>
      </c>
      <c r="K1092" s="930"/>
      <c r="L1092" s="930"/>
      <c r="M1092" s="930"/>
      <c r="N1092" s="930"/>
      <c r="O1092" s="930"/>
      <c r="P1092" s="136" t="s">
        <v>25</v>
      </c>
      <c r="Q1092" s="136"/>
      <c r="R1092" s="136"/>
      <c r="S1092" s="136"/>
      <c r="T1092" s="136"/>
      <c r="U1092" s="136"/>
      <c r="V1092" s="136"/>
      <c r="W1092" s="136"/>
      <c r="X1092" s="136"/>
      <c r="Y1092" s="137" t="s">
        <v>307</v>
      </c>
      <c r="Z1092" s="138"/>
      <c r="AA1092" s="138"/>
      <c r="AB1092" s="138"/>
      <c r="AC1092" s="929" t="s">
        <v>299</v>
      </c>
      <c r="AD1092" s="929"/>
      <c r="AE1092" s="929"/>
      <c r="AF1092" s="929"/>
      <c r="AG1092" s="929"/>
      <c r="AH1092" s="137" t="s">
        <v>230</v>
      </c>
      <c r="AI1092" s="134"/>
      <c r="AJ1092" s="134"/>
      <c r="AK1092" s="134"/>
      <c r="AL1092" s="134" t="s">
        <v>19</v>
      </c>
      <c r="AM1092" s="134"/>
      <c r="AN1092" s="134"/>
      <c r="AO1092" s="139"/>
      <c r="AP1092" s="931" t="s">
        <v>268</v>
      </c>
      <c r="AQ1092" s="931"/>
      <c r="AR1092" s="931"/>
      <c r="AS1092" s="931"/>
      <c r="AT1092" s="931"/>
      <c r="AU1092" s="931"/>
      <c r="AV1092" s="931"/>
      <c r="AW1092" s="931"/>
      <c r="AX1092" s="931"/>
      <c r="AY1092">
        <f>$AY$1090</f>
        <v>0</v>
      </c>
    </row>
    <row r="1093" spans="1:51" ht="26.25" hidden="1" customHeight="1" x14ac:dyDescent="0.15">
      <c r="A1093" s="927">
        <v>1</v>
      </c>
      <c r="B1093" s="927">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28"/>
      <c r="AD1093" s="928"/>
      <c r="AE1093" s="928"/>
      <c r="AF1093" s="928"/>
      <c r="AG1093" s="928"/>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hidden="1" customHeight="1" x14ac:dyDescent="0.15">
      <c r="A1094" s="927">
        <v>2</v>
      </c>
      <c r="B1094" s="927">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28"/>
      <c r="AD1094" s="928"/>
      <c r="AE1094" s="928"/>
      <c r="AF1094" s="928"/>
      <c r="AG1094" s="928"/>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hidden="1" customHeight="1" x14ac:dyDescent="0.15">
      <c r="A1095" s="927">
        <v>3</v>
      </c>
      <c r="B1095" s="927">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28"/>
      <c r="AD1095" s="928"/>
      <c r="AE1095" s="928"/>
      <c r="AF1095" s="928"/>
      <c r="AG1095" s="928"/>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hidden="1" customHeight="1" x14ac:dyDescent="0.15">
      <c r="A1096" s="927">
        <v>4</v>
      </c>
      <c r="B1096" s="927">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28"/>
      <c r="AD1096" s="928"/>
      <c r="AE1096" s="928"/>
      <c r="AF1096" s="928"/>
      <c r="AG1096" s="928"/>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hidden="1" customHeight="1" x14ac:dyDescent="0.15">
      <c r="A1097" s="927">
        <v>5</v>
      </c>
      <c r="B1097" s="927">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28"/>
      <c r="AD1097" s="928"/>
      <c r="AE1097" s="928"/>
      <c r="AF1097" s="928"/>
      <c r="AG1097" s="928"/>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hidden="1" customHeight="1" x14ac:dyDescent="0.15">
      <c r="A1098" s="927">
        <v>6</v>
      </c>
      <c r="B1098" s="927">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28"/>
      <c r="AD1098" s="928"/>
      <c r="AE1098" s="928"/>
      <c r="AF1098" s="928"/>
      <c r="AG1098" s="928"/>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hidden="1" customHeight="1" x14ac:dyDescent="0.15">
      <c r="A1099" s="927">
        <v>7</v>
      </c>
      <c r="B1099" s="927">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28"/>
      <c r="AD1099" s="928"/>
      <c r="AE1099" s="928"/>
      <c r="AF1099" s="928"/>
      <c r="AG1099" s="928"/>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hidden="1" customHeight="1" x14ac:dyDescent="0.15">
      <c r="A1100" s="927">
        <v>8</v>
      </c>
      <c r="B1100" s="927">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28"/>
      <c r="AD1100" s="928"/>
      <c r="AE1100" s="928"/>
      <c r="AF1100" s="928"/>
      <c r="AG1100" s="928"/>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hidden="1" customHeight="1" x14ac:dyDescent="0.15">
      <c r="A1101" s="927">
        <v>9</v>
      </c>
      <c r="B1101" s="927">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28"/>
      <c r="AD1101" s="928"/>
      <c r="AE1101" s="928"/>
      <c r="AF1101" s="928"/>
      <c r="AG1101" s="928"/>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hidden="1" customHeight="1" x14ac:dyDescent="0.15">
      <c r="A1102" s="927">
        <v>10</v>
      </c>
      <c r="B1102" s="927">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28"/>
      <c r="AD1102" s="928"/>
      <c r="AE1102" s="928"/>
      <c r="AF1102" s="928"/>
      <c r="AG1102" s="928"/>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hidden="1" customHeight="1" x14ac:dyDescent="0.15">
      <c r="A1103" s="927">
        <v>11</v>
      </c>
      <c r="B1103" s="927">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28"/>
      <c r="AD1103" s="928"/>
      <c r="AE1103" s="928"/>
      <c r="AF1103" s="928"/>
      <c r="AG1103" s="928"/>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hidden="1" customHeight="1" x14ac:dyDescent="0.15">
      <c r="A1104" s="927">
        <v>12</v>
      </c>
      <c r="B1104" s="927">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28"/>
      <c r="AD1104" s="928"/>
      <c r="AE1104" s="928"/>
      <c r="AF1104" s="928"/>
      <c r="AG1104" s="928"/>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hidden="1" customHeight="1" x14ac:dyDescent="0.15">
      <c r="A1105" s="927">
        <v>13</v>
      </c>
      <c r="B1105" s="927">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28"/>
      <c r="AD1105" s="928"/>
      <c r="AE1105" s="928"/>
      <c r="AF1105" s="928"/>
      <c r="AG1105" s="928"/>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hidden="1" customHeight="1" x14ac:dyDescent="0.15">
      <c r="A1106" s="927">
        <v>14</v>
      </c>
      <c r="B1106" s="927">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28"/>
      <c r="AD1106" s="928"/>
      <c r="AE1106" s="928"/>
      <c r="AF1106" s="928"/>
      <c r="AG1106" s="928"/>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hidden="1" customHeight="1" x14ac:dyDescent="0.15">
      <c r="A1107" s="927">
        <v>15</v>
      </c>
      <c r="B1107" s="927">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28"/>
      <c r="AD1107" s="928"/>
      <c r="AE1107" s="928"/>
      <c r="AF1107" s="928"/>
      <c r="AG1107" s="928"/>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hidden="1" customHeight="1" x14ac:dyDescent="0.15">
      <c r="A1108" s="927">
        <v>16</v>
      </c>
      <c r="B1108" s="927">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28"/>
      <c r="AD1108" s="928"/>
      <c r="AE1108" s="928"/>
      <c r="AF1108" s="928"/>
      <c r="AG1108" s="928"/>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hidden="1" customHeight="1" x14ac:dyDescent="0.15">
      <c r="A1109" s="927">
        <v>17</v>
      </c>
      <c r="B1109" s="927">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28"/>
      <c r="AD1109" s="928"/>
      <c r="AE1109" s="928"/>
      <c r="AF1109" s="928"/>
      <c r="AG1109" s="928"/>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hidden="1" customHeight="1" x14ac:dyDescent="0.15">
      <c r="A1110" s="927">
        <v>18</v>
      </c>
      <c r="B1110" s="927">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28"/>
      <c r="AD1110" s="928"/>
      <c r="AE1110" s="928"/>
      <c r="AF1110" s="928"/>
      <c r="AG1110" s="928"/>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hidden="1" customHeight="1" x14ac:dyDescent="0.15">
      <c r="A1111" s="927">
        <v>19</v>
      </c>
      <c r="B1111" s="927">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28"/>
      <c r="AD1111" s="928"/>
      <c r="AE1111" s="928"/>
      <c r="AF1111" s="928"/>
      <c r="AG1111" s="928"/>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hidden="1" customHeight="1" x14ac:dyDescent="0.15">
      <c r="A1112" s="927">
        <v>20</v>
      </c>
      <c r="B1112" s="927">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28"/>
      <c r="AD1112" s="928"/>
      <c r="AE1112" s="928"/>
      <c r="AF1112" s="928"/>
      <c r="AG1112" s="928"/>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hidden="1" customHeight="1" x14ac:dyDescent="0.15">
      <c r="A1113" s="927">
        <v>21</v>
      </c>
      <c r="B1113" s="927">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28"/>
      <c r="AD1113" s="928"/>
      <c r="AE1113" s="928"/>
      <c r="AF1113" s="928"/>
      <c r="AG1113" s="928"/>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hidden="1" customHeight="1" x14ac:dyDescent="0.15">
      <c r="A1114" s="927">
        <v>22</v>
      </c>
      <c r="B1114" s="927">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28"/>
      <c r="AD1114" s="928"/>
      <c r="AE1114" s="928"/>
      <c r="AF1114" s="928"/>
      <c r="AG1114" s="928"/>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hidden="1" customHeight="1" x14ac:dyDescent="0.15">
      <c r="A1115" s="927">
        <v>23</v>
      </c>
      <c r="B1115" s="927">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28"/>
      <c r="AD1115" s="928"/>
      <c r="AE1115" s="928"/>
      <c r="AF1115" s="928"/>
      <c r="AG1115" s="928"/>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hidden="1" customHeight="1" x14ac:dyDescent="0.15">
      <c r="A1116" s="927">
        <v>24</v>
      </c>
      <c r="B1116" s="927">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28"/>
      <c r="AD1116" s="928"/>
      <c r="AE1116" s="928"/>
      <c r="AF1116" s="928"/>
      <c r="AG1116" s="928"/>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hidden="1" customHeight="1" x14ac:dyDescent="0.15">
      <c r="A1117" s="927">
        <v>25</v>
      </c>
      <c r="B1117" s="927">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28"/>
      <c r="AD1117" s="928"/>
      <c r="AE1117" s="928"/>
      <c r="AF1117" s="928"/>
      <c r="AG1117" s="928"/>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hidden="1" customHeight="1" x14ac:dyDescent="0.15">
      <c r="A1118" s="927">
        <v>26</v>
      </c>
      <c r="B1118" s="927">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28"/>
      <c r="AD1118" s="928"/>
      <c r="AE1118" s="928"/>
      <c r="AF1118" s="928"/>
      <c r="AG1118" s="928"/>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hidden="1" customHeight="1" x14ac:dyDescent="0.15">
      <c r="A1119" s="927">
        <v>27</v>
      </c>
      <c r="B1119" s="927">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28"/>
      <c r="AD1119" s="928"/>
      <c r="AE1119" s="928"/>
      <c r="AF1119" s="928"/>
      <c r="AG1119" s="928"/>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hidden="1" customHeight="1" x14ac:dyDescent="0.15">
      <c r="A1120" s="927">
        <v>28</v>
      </c>
      <c r="B1120" s="927">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28"/>
      <c r="AD1120" s="928"/>
      <c r="AE1120" s="928"/>
      <c r="AF1120" s="928"/>
      <c r="AG1120" s="928"/>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hidden="1" customHeight="1" x14ac:dyDescent="0.15">
      <c r="A1121" s="927">
        <v>29</v>
      </c>
      <c r="B1121" s="927">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28"/>
      <c r="AD1121" s="928"/>
      <c r="AE1121" s="928"/>
      <c r="AF1121" s="928"/>
      <c r="AG1121" s="928"/>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hidden="1" customHeight="1" x14ac:dyDescent="0.15">
      <c r="A1122" s="927">
        <v>30</v>
      </c>
      <c r="B1122" s="927">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28"/>
      <c r="AD1122" s="928"/>
      <c r="AE1122" s="928"/>
      <c r="AF1122" s="928"/>
      <c r="AG1122" s="928"/>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134"/>
      <c r="B1125" s="134"/>
      <c r="C1125" s="134" t="s">
        <v>24</v>
      </c>
      <c r="D1125" s="134"/>
      <c r="E1125" s="134"/>
      <c r="F1125" s="134"/>
      <c r="G1125" s="134"/>
      <c r="H1125" s="134"/>
      <c r="I1125" s="134"/>
      <c r="J1125" s="929" t="s">
        <v>267</v>
      </c>
      <c r="K1125" s="930"/>
      <c r="L1125" s="930"/>
      <c r="M1125" s="930"/>
      <c r="N1125" s="930"/>
      <c r="O1125" s="930"/>
      <c r="P1125" s="136" t="s">
        <v>25</v>
      </c>
      <c r="Q1125" s="136"/>
      <c r="R1125" s="136"/>
      <c r="S1125" s="136"/>
      <c r="T1125" s="136"/>
      <c r="U1125" s="136"/>
      <c r="V1125" s="136"/>
      <c r="W1125" s="136"/>
      <c r="X1125" s="136"/>
      <c r="Y1125" s="137" t="s">
        <v>307</v>
      </c>
      <c r="Z1125" s="138"/>
      <c r="AA1125" s="138"/>
      <c r="AB1125" s="138"/>
      <c r="AC1125" s="929" t="s">
        <v>299</v>
      </c>
      <c r="AD1125" s="929"/>
      <c r="AE1125" s="929"/>
      <c r="AF1125" s="929"/>
      <c r="AG1125" s="929"/>
      <c r="AH1125" s="137" t="s">
        <v>230</v>
      </c>
      <c r="AI1125" s="134"/>
      <c r="AJ1125" s="134"/>
      <c r="AK1125" s="134"/>
      <c r="AL1125" s="134" t="s">
        <v>19</v>
      </c>
      <c r="AM1125" s="134"/>
      <c r="AN1125" s="134"/>
      <c r="AO1125" s="139"/>
      <c r="AP1125" s="931" t="s">
        <v>268</v>
      </c>
      <c r="AQ1125" s="931"/>
      <c r="AR1125" s="931"/>
      <c r="AS1125" s="931"/>
      <c r="AT1125" s="931"/>
      <c r="AU1125" s="931"/>
      <c r="AV1125" s="931"/>
      <c r="AW1125" s="931"/>
      <c r="AX1125" s="931"/>
      <c r="AY1125">
        <f>$AY$1123</f>
        <v>0</v>
      </c>
    </row>
    <row r="1126" spans="1:51" ht="26.25" hidden="1" customHeight="1" x14ac:dyDescent="0.15">
      <c r="A1126" s="927">
        <v>1</v>
      </c>
      <c r="B1126" s="927">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28"/>
      <c r="AD1126" s="928"/>
      <c r="AE1126" s="928"/>
      <c r="AF1126" s="928"/>
      <c r="AG1126" s="928"/>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hidden="1" customHeight="1" x14ac:dyDescent="0.15">
      <c r="A1127" s="927">
        <v>2</v>
      </c>
      <c r="B1127" s="927">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28"/>
      <c r="AD1127" s="928"/>
      <c r="AE1127" s="928"/>
      <c r="AF1127" s="928"/>
      <c r="AG1127" s="928"/>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hidden="1" customHeight="1" x14ac:dyDescent="0.15">
      <c r="A1128" s="927">
        <v>3</v>
      </c>
      <c r="B1128" s="927">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28"/>
      <c r="AD1128" s="928"/>
      <c r="AE1128" s="928"/>
      <c r="AF1128" s="928"/>
      <c r="AG1128" s="928"/>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hidden="1" customHeight="1" x14ac:dyDescent="0.15">
      <c r="A1129" s="927">
        <v>4</v>
      </c>
      <c r="B1129" s="927">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28"/>
      <c r="AD1129" s="928"/>
      <c r="AE1129" s="928"/>
      <c r="AF1129" s="928"/>
      <c r="AG1129" s="928"/>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hidden="1" customHeight="1" x14ac:dyDescent="0.15">
      <c r="A1130" s="927">
        <v>5</v>
      </c>
      <c r="B1130" s="927">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28"/>
      <c r="AD1130" s="928"/>
      <c r="AE1130" s="928"/>
      <c r="AF1130" s="928"/>
      <c r="AG1130" s="928"/>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hidden="1" customHeight="1" x14ac:dyDescent="0.15">
      <c r="A1131" s="927">
        <v>6</v>
      </c>
      <c r="B1131" s="927">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28"/>
      <c r="AD1131" s="928"/>
      <c r="AE1131" s="928"/>
      <c r="AF1131" s="928"/>
      <c r="AG1131" s="928"/>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hidden="1" customHeight="1" x14ac:dyDescent="0.15">
      <c r="A1132" s="927">
        <v>7</v>
      </c>
      <c r="B1132" s="927">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28"/>
      <c r="AD1132" s="928"/>
      <c r="AE1132" s="928"/>
      <c r="AF1132" s="928"/>
      <c r="AG1132" s="928"/>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hidden="1" customHeight="1" x14ac:dyDescent="0.15">
      <c r="A1133" s="927">
        <v>8</v>
      </c>
      <c r="B1133" s="927">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28"/>
      <c r="AD1133" s="928"/>
      <c r="AE1133" s="928"/>
      <c r="AF1133" s="928"/>
      <c r="AG1133" s="928"/>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hidden="1" customHeight="1" x14ac:dyDescent="0.15">
      <c r="A1134" s="927">
        <v>9</v>
      </c>
      <c r="B1134" s="927">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28"/>
      <c r="AD1134" s="928"/>
      <c r="AE1134" s="928"/>
      <c r="AF1134" s="928"/>
      <c r="AG1134" s="928"/>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hidden="1" customHeight="1" x14ac:dyDescent="0.15">
      <c r="A1135" s="927">
        <v>10</v>
      </c>
      <c r="B1135" s="927">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28"/>
      <c r="AD1135" s="928"/>
      <c r="AE1135" s="928"/>
      <c r="AF1135" s="928"/>
      <c r="AG1135" s="928"/>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hidden="1" customHeight="1" x14ac:dyDescent="0.15">
      <c r="A1136" s="927">
        <v>11</v>
      </c>
      <c r="B1136" s="927">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28"/>
      <c r="AD1136" s="928"/>
      <c r="AE1136" s="928"/>
      <c r="AF1136" s="928"/>
      <c r="AG1136" s="928"/>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hidden="1" customHeight="1" x14ac:dyDescent="0.15">
      <c r="A1137" s="927">
        <v>12</v>
      </c>
      <c r="B1137" s="927">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28"/>
      <c r="AD1137" s="928"/>
      <c r="AE1137" s="928"/>
      <c r="AF1137" s="928"/>
      <c r="AG1137" s="928"/>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hidden="1" customHeight="1" x14ac:dyDescent="0.15">
      <c r="A1138" s="927">
        <v>13</v>
      </c>
      <c r="B1138" s="927">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28"/>
      <c r="AD1138" s="928"/>
      <c r="AE1138" s="928"/>
      <c r="AF1138" s="928"/>
      <c r="AG1138" s="928"/>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hidden="1" customHeight="1" x14ac:dyDescent="0.15">
      <c r="A1139" s="927">
        <v>14</v>
      </c>
      <c r="B1139" s="927">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28"/>
      <c r="AD1139" s="928"/>
      <c r="AE1139" s="928"/>
      <c r="AF1139" s="928"/>
      <c r="AG1139" s="928"/>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hidden="1" customHeight="1" x14ac:dyDescent="0.15">
      <c r="A1140" s="927">
        <v>15</v>
      </c>
      <c r="B1140" s="927">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28"/>
      <c r="AD1140" s="928"/>
      <c r="AE1140" s="928"/>
      <c r="AF1140" s="928"/>
      <c r="AG1140" s="928"/>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hidden="1" customHeight="1" x14ac:dyDescent="0.15">
      <c r="A1141" s="927">
        <v>16</v>
      </c>
      <c r="B1141" s="927">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28"/>
      <c r="AD1141" s="928"/>
      <c r="AE1141" s="928"/>
      <c r="AF1141" s="928"/>
      <c r="AG1141" s="928"/>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hidden="1" customHeight="1" x14ac:dyDescent="0.15">
      <c r="A1142" s="927">
        <v>17</v>
      </c>
      <c r="B1142" s="927">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28"/>
      <c r="AD1142" s="928"/>
      <c r="AE1142" s="928"/>
      <c r="AF1142" s="928"/>
      <c r="AG1142" s="928"/>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hidden="1" customHeight="1" x14ac:dyDescent="0.15">
      <c r="A1143" s="927">
        <v>18</v>
      </c>
      <c r="B1143" s="927">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28"/>
      <c r="AD1143" s="928"/>
      <c r="AE1143" s="928"/>
      <c r="AF1143" s="928"/>
      <c r="AG1143" s="928"/>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hidden="1" customHeight="1" x14ac:dyDescent="0.15">
      <c r="A1144" s="927">
        <v>19</v>
      </c>
      <c r="B1144" s="927">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28"/>
      <c r="AD1144" s="928"/>
      <c r="AE1144" s="928"/>
      <c r="AF1144" s="928"/>
      <c r="AG1144" s="928"/>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hidden="1" customHeight="1" x14ac:dyDescent="0.15">
      <c r="A1145" s="927">
        <v>20</v>
      </c>
      <c r="B1145" s="927">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28"/>
      <c r="AD1145" s="928"/>
      <c r="AE1145" s="928"/>
      <c r="AF1145" s="928"/>
      <c r="AG1145" s="928"/>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hidden="1" customHeight="1" x14ac:dyDescent="0.15">
      <c r="A1146" s="927">
        <v>21</v>
      </c>
      <c r="B1146" s="927">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28"/>
      <c r="AD1146" s="928"/>
      <c r="AE1146" s="928"/>
      <c r="AF1146" s="928"/>
      <c r="AG1146" s="928"/>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hidden="1" customHeight="1" x14ac:dyDescent="0.15">
      <c r="A1147" s="927">
        <v>22</v>
      </c>
      <c r="B1147" s="927">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28"/>
      <c r="AD1147" s="928"/>
      <c r="AE1147" s="928"/>
      <c r="AF1147" s="928"/>
      <c r="AG1147" s="928"/>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hidden="1" customHeight="1" x14ac:dyDescent="0.15">
      <c r="A1148" s="927">
        <v>23</v>
      </c>
      <c r="B1148" s="927">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28"/>
      <c r="AD1148" s="928"/>
      <c r="AE1148" s="928"/>
      <c r="AF1148" s="928"/>
      <c r="AG1148" s="928"/>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hidden="1" customHeight="1" x14ac:dyDescent="0.15">
      <c r="A1149" s="927">
        <v>24</v>
      </c>
      <c r="B1149" s="927">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28"/>
      <c r="AD1149" s="928"/>
      <c r="AE1149" s="928"/>
      <c r="AF1149" s="928"/>
      <c r="AG1149" s="928"/>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hidden="1" customHeight="1" x14ac:dyDescent="0.15">
      <c r="A1150" s="927">
        <v>25</v>
      </c>
      <c r="B1150" s="927">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28"/>
      <c r="AD1150" s="928"/>
      <c r="AE1150" s="928"/>
      <c r="AF1150" s="928"/>
      <c r="AG1150" s="928"/>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hidden="1" customHeight="1" x14ac:dyDescent="0.15">
      <c r="A1151" s="927">
        <v>26</v>
      </c>
      <c r="B1151" s="927">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28"/>
      <c r="AD1151" s="928"/>
      <c r="AE1151" s="928"/>
      <c r="AF1151" s="928"/>
      <c r="AG1151" s="928"/>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hidden="1" customHeight="1" x14ac:dyDescent="0.15">
      <c r="A1152" s="927">
        <v>27</v>
      </c>
      <c r="B1152" s="927">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28"/>
      <c r="AD1152" s="928"/>
      <c r="AE1152" s="928"/>
      <c r="AF1152" s="928"/>
      <c r="AG1152" s="928"/>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hidden="1" customHeight="1" x14ac:dyDescent="0.15">
      <c r="A1153" s="927">
        <v>28</v>
      </c>
      <c r="B1153" s="927">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28"/>
      <c r="AD1153" s="928"/>
      <c r="AE1153" s="928"/>
      <c r="AF1153" s="928"/>
      <c r="AG1153" s="928"/>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hidden="1" customHeight="1" x14ac:dyDescent="0.15">
      <c r="A1154" s="927">
        <v>29</v>
      </c>
      <c r="B1154" s="927">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28"/>
      <c r="AD1154" s="928"/>
      <c r="AE1154" s="928"/>
      <c r="AF1154" s="928"/>
      <c r="AG1154" s="928"/>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hidden="1" customHeight="1" x14ac:dyDescent="0.15">
      <c r="A1155" s="927">
        <v>30</v>
      </c>
      <c r="B1155" s="927">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28"/>
      <c r="AD1155" s="928"/>
      <c r="AE1155" s="928"/>
      <c r="AF1155" s="928"/>
      <c r="AG1155" s="928"/>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134"/>
      <c r="B1158" s="134"/>
      <c r="C1158" s="134" t="s">
        <v>24</v>
      </c>
      <c r="D1158" s="134"/>
      <c r="E1158" s="134"/>
      <c r="F1158" s="134"/>
      <c r="G1158" s="134"/>
      <c r="H1158" s="134"/>
      <c r="I1158" s="134"/>
      <c r="J1158" s="929" t="s">
        <v>267</v>
      </c>
      <c r="K1158" s="930"/>
      <c r="L1158" s="930"/>
      <c r="M1158" s="930"/>
      <c r="N1158" s="930"/>
      <c r="O1158" s="930"/>
      <c r="P1158" s="136" t="s">
        <v>25</v>
      </c>
      <c r="Q1158" s="136"/>
      <c r="R1158" s="136"/>
      <c r="S1158" s="136"/>
      <c r="T1158" s="136"/>
      <c r="U1158" s="136"/>
      <c r="V1158" s="136"/>
      <c r="W1158" s="136"/>
      <c r="X1158" s="136"/>
      <c r="Y1158" s="137" t="s">
        <v>307</v>
      </c>
      <c r="Z1158" s="138"/>
      <c r="AA1158" s="138"/>
      <c r="AB1158" s="138"/>
      <c r="AC1158" s="929" t="s">
        <v>299</v>
      </c>
      <c r="AD1158" s="929"/>
      <c r="AE1158" s="929"/>
      <c r="AF1158" s="929"/>
      <c r="AG1158" s="929"/>
      <c r="AH1158" s="137" t="s">
        <v>230</v>
      </c>
      <c r="AI1158" s="134"/>
      <c r="AJ1158" s="134"/>
      <c r="AK1158" s="134"/>
      <c r="AL1158" s="134" t="s">
        <v>19</v>
      </c>
      <c r="AM1158" s="134"/>
      <c r="AN1158" s="134"/>
      <c r="AO1158" s="139"/>
      <c r="AP1158" s="931" t="s">
        <v>268</v>
      </c>
      <c r="AQ1158" s="931"/>
      <c r="AR1158" s="931"/>
      <c r="AS1158" s="931"/>
      <c r="AT1158" s="931"/>
      <c r="AU1158" s="931"/>
      <c r="AV1158" s="931"/>
      <c r="AW1158" s="931"/>
      <c r="AX1158" s="931"/>
      <c r="AY1158">
        <f>$AY$1156</f>
        <v>0</v>
      </c>
    </row>
    <row r="1159" spans="1:51" ht="26.25" hidden="1" customHeight="1" x14ac:dyDescent="0.15">
      <c r="A1159" s="927">
        <v>1</v>
      </c>
      <c r="B1159" s="927">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28"/>
      <c r="AD1159" s="928"/>
      <c r="AE1159" s="928"/>
      <c r="AF1159" s="928"/>
      <c r="AG1159" s="928"/>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hidden="1" customHeight="1" x14ac:dyDescent="0.15">
      <c r="A1160" s="927">
        <v>2</v>
      </c>
      <c r="B1160" s="927">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28"/>
      <c r="AD1160" s="928"/>
      <c r="AE1160" s="928"/>
      <c r="AF1160" s="928"/>
      <c r="AG1160" s="928"/>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hidden="1" customHeight="1" x14ac:dyDescent="0.15">
      <c r="A1161" s="927">
        <v>3</v>
      </c>
      <c r="B1161" s="927">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28"/>
      <c r="AD1161" s="928"/>
      <c r="AE1161" s="928"/>
      <c r="AF1161" s="928"/>
      <c r="AG1161" s="928"/>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hidden="1" customHeight="1" x14ac:dyDescent="0.15">
      <c r="A1162" s="927">
        <v>4</v>
      </c>
      <c r="B1162" s="927">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28"/>
      <c r="AD1162" s="928"/>
      <c r="AE1162" s="928"/>
      <c r="AF1162" s="928"/>
      <c r="AG1162" s="928"/>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hidden="1" customHeight="1" x14ac:dyDescent="0.15">
      <c r="A1163" s="927">
        <v>5</v>
      </c>
      <c r="B1163" s="927">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28"/>
      <c r="AD1163" s="928"/>
      <c r="AE1163" s="928"/>
      <c r="AF1163" s="928"/>
      <c r="AG1163" s="928"/>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hidden="1" customHeight="1" x14ac:dyDescent="0.15">
      <c r="A1164" s="927">
        <v>6</v>
      </c>
      <c r="B1164" s="927">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28"/>
      <c r="AD1164" s="928"/>
      <c r="AE1164" s="928"/>
      <c r="AF1164" s="928"/>
      <c r="AG1164" s="928"/>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hidden="1" customHeight="1" x14ac:dyDescent="0.15">
      <c r="A1165" s="927">
        <v>7</v>
      </c>
      <c r="B1165" s="927">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28"/>
      <c r="AD1165" s="928"/>
      <c r="AE1165" s="928"/>
      <c r="AF1165" s="928"/>
      <c r="AG1165" s="928"/>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hidden="1" customHeight="1" x14ac:dyDescent="0.15">
      <c r="A1166" s="927">
        <v>8</v>
      </c>
      <c r="B1166" s="927">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28"/>
      <c r="AD1166" s="928"/>
      <c r="AE1166" s="928"/>
      <c r="AF1166" s="928"/>
      <c r="AG1166" s="928"/>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hidden="1" customHeight="1" x14ac:dyDescent="0.15">
      <c r="A1167" s="927">
        <v>9</v>
      </c>
      <c r="B1167" s="927">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28"/>
      <c r="AD1167" s="928"/>
      <c r="AE1167" s="928"/>
      <c r="AF1167" s="928"/>
      <c r="AG1167" s="928"/>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hidden="1" customHeight="1" x14ac:dyDescent="0.15">
      <c r="A1168" s="927">
        <v>10</v>
      </c>
      <c r="B1168" s="927">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28"/>
      <c r="AD1168" s="928"/>
      <c r="AE1168" s="928"/>
      <c r="AF1168" s="928"/>
      <c r="AG1168" s="928"/>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hidden="1" customHeight="1" x14ac:dyDescent="0.15">
      <c r="A1169" s="927">
        <v>11</v>
      </c>
      <c r="B1169" s="927">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28"/>
      <c r="AD1169" s="928"/>
      <c r="AE1169" s="928"/>
      <c r="AF1169" s="928"/>
      <c r="AG1169" s="928"/>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hidden="1" customHeight="1" x14ac:dyDescent="0.15">
      <c r="A1170" s="927">
        <v>12</v>
      </c>
      <c r="B1170" s="927">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28"/>
      <c r="AD1170" s="928"/>
      <c r="AE1170" s="928"/>
      <c r="AF1170" s="928"/>
      <c r="AG1170" s="928"/>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hidden="1" customHeight="1" x14ac:dyDescent="0.15">
      <c r="A1171" s="927">
        <v>13</v>
      </c>
      <c r="B1171" s="927">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28"/>
      <c r="AD1171" s="928"/>
      <c r="AE1171" s="928"/>
      <c r="AF1171" s="928"/>
      <c r="AG1171" s="928"/>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hidden="1" customHeight="1" x14ac:dyDescent="0.15">
      <c r="A1172" s="927">
        <v>14</v>
      </c>
      <c r="B1172" s="927">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28"/>
      <c r="AD1172" s="928"/>
      <c r="AE1172" s="928"/>
      <c r="AF1172" s="928"/>
      <c r="AG1172" s="928"/>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hidden="1" customHeight="1" x14ac:dyDescent="0.15">
      <c r="A1173" s="927">
        <v>15</v>
      </c>
      <c r="B1173" s="927">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28"/>
      <c r="AD1173" s="928"/>
      <c r="AE1173" s="928"/>
      <c r="AF1173" s="928"/>
      <c r="AG1173" s="928"/>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hidden="1" customHeight="1" x14ac:dyDescent="0.15">
      <c r="A1174" s="927">
        <v>16</v>
      </c>
      <c r="B1174" s="927">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28"/>
      <c r="AD1174" s="928"/>
      <c r="AE1174" s="928"/>
      <c r="AF1174" s="928"/>
      <c r="AG1174" s="928"/>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hidden="1" customHeight="1" x14ac:dyDescent="0.15">
      <c r="A1175" s="927">
        <v>17</v>
      </c>
      <c r="B1175" s="927">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28"/>
      <c r="AD1175" s="928"/>
      <c r="AE1175" s="928"/>
      <c r="AF1175" s="928"/>
      <c r="AG1175" s="928"/>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hidden="1" customHeight="1" x14ac:dyDescent="0.15">
      <c r="A1176" s="927">
        <v>18</v>
      </c>
      <c r="B1176" s="927">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28"/>
      <c r="AD1176" s="928"/>
      <c r="AE1176" s="928"/>
      <c r="AF1176" s="928"/>
      <c r="AG1176" s="928"/>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hidden="1" customHeight="1" x14ac:dyDescent="0.15">
      <c r="A1177" s="927">
        <v>19</v>
      </c>
      <c r="B1177" s="927">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28"/>
      <c r="AD1177" s="928"/>
      <c r="AE1177" s="928"/>
      <c r="AF1177" s="928"/>
      <c r="AG1177" s="928"/>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hidden="1" customHeight="1" x14ac:dyDescent="0.15">
      <c r="A1178" s="927">
        <v>20</v>
      </c>
      <c r="B1178" s="927">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28"/>
      <c r="AD1178" s="928"/>
      <c r="AE1178" s="928"/>
      <c r="AF1178" s="928"/>
      <c r="AG1178" s="928"/>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hidden="1" customHeight="1" x14ac:dyDescent="0.15">
      <c r="A1179" s="927">
        <v>21</v>
      </c>
      <c r="B1179" s="927">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28"/>
      <c r="AD1179" s="928"/>
      <c r="AE1179" s="928"/>
      <c r="AF1179" s="928"/>
      <c r="AG1179" s="928"/>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hidden="1" customHeight="1" x14ac:dyDescent="0.15">
      <c r="A1180" s="927">
        <v>22</v>
      </c>
      <c r="B1180" s="927">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28"/>
      <c r="AD1180" s="928"/>
      <c r="AE1180" s="928"/>
      <c r="AF1180" s="928"/>
      <c r="AG1180" s="928"/>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hidden="1" customHeight="1" x14ac:dyDescent="0.15">
      <c r="A1181" s="927">
        <v>23</v>
      </c>
      <c r="B1181" s="927">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28"/>
      <c r="AD1181" s="928"/>
      <c r="AE1181" s="928"/>
      <c r="AF1181" s="928"/>
      <c r="AG1181" s="928"/>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hidden="1" customHeight="1" x14ac:dyDescent="0.15">
      <c r="A1182" s="927">
        <v>24</v>
      </c>
      <c r="B1182" s="927">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28"/>
      <c r="AD1182" s="928"/>
      <c r="AE1182" s="928"/>
      <c r="AF1182" s="928"/>
      <c r="AG1182" s="928"/>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hidden="1" customHeight="1" x14ac:dyDescent="0.15">
      <c r="A1183" s="927">
        <v>25</v>
      </c>
      <c r="B1183" s="927">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28"/>
      <c r="AD1183" s="928"/>
      <c r="AE1183" s="928"/>
      <c r="AF1183" s="928"/>
      <c r="AG1183" s="928"/>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hidden="1" customHeight="1" x14ac:dyDescent="0.15">
      <c r="A1184" s="927">
        <v>26</v>
      </c>
      <c r="B1184" s="927">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28"/>
      <c r="AD1184" s="928"/>
      <c r="AE1184" s="928"/>
      <c r="AF1184" s="928"/>
      <c r="AG1184" s="928"/>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hidden="1" customHeight="1" x14ac:dyDescent="0.15">
      <c r="A1185" s="927">
        <v>27</v>
      </c>
      <c r="B1185" s="927">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28"/>
      <c r="AD1185" s="928"/>
      <c r="AE1185" s="928"/>
      <c r="AF1185" s="928"/>
      <c r="AG1185" s="928"/>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hidden="1" customHeight="1" x14ac:dyDescent="0.15">
      <c r="A1186" s="927">
        <v>28</v>
      </c>
      <c r="B1186" s="927">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28"/>
      <c r="AD1186" s="928"/>
      <c r="AE1186" s="928"/>
      <c r="AF1186" s="928"/>
      <c r="AG1186" s="928"/>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hidden="1" customHeight="1" x14ac:dyDescent="0.15">
      <c r="A1187" s="927">
        <v>29</v>
      </c>
      <c r="B1187" s="927">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28"/>
      <c r="AD1187" s="928"/>
      <c r="AE1187" s="928"/>
      <c r="AF1187" s="928"/>
      <c r="AG1187" s="928"/>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hidden="1" customHeight="1" x14ac:dyDescent="0.15">
      <c r="A1188" s="927">
        <v>30</v>
      </c>
      <c r="B1188" s="927">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28"/>
      <c r="AD1188" s="928"/>
      <c r="AE1188" s="928"/>
      <c r="AF1188" s="928"/>
      <c r="AG1188" s="928"/>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134"/>
      <c r="B1191" s="134"/>
      <c r="C1191" s="134" t="s">
        <v>24</v>
      </c>
      <c r="D1191" s="134"/>
      <c r="E1191" s="134"/>
      <c r="F1191" s="134"/>
      <c r="G1191" s="134"/>
      <c r="H1191" s="134"/>
      <c r="I1191" s="134"/>
      <c r="J1191" s="929" t="s">
        <v>267</v>
      </c>
      <c r="K1191" s="930"/>
      <c r="L1191" s="930"/>
      <c r="M1191" s="930"/>
      <c r="N1191" s="930"/>
      <c r="O1191" s="930"/>
      <c r="P1191" s="136" t="s">
        <v>25</v>
      </c>
      <c r="Q1191" s="136"/>
      <c r="R1191" s="136"/>
      <c r="S1191" s="136"/>
      <c r="T1191" s="136"/>
      <c r="U1191" s="136"/>
      <c r="V1191" s="136"/>
      <c r="W1191" s="136"/>
      <c r="X1191" s="136"/>
      <c r="Y1191" s="137" t="s">
        <v>307</v>
      </c>
      <c r="Z1191" s="138"/>
      <c r="AA1191" s="138"/>
      <c r="AB1191" s="138"/>
      <c r="AC1191" s="929" t="s">
        <v>299</v>
      </c>
      <c r="AD1191" s="929"/>
      <c r="AE1191" s="929"/>
      <c r="AF1191" s="929"/>
      <c r="AG1191" s="929"/>
      <c r="AH1191" s="137" t="s">
        <v>230</v>
      </c>
      <c r="AI1191" s="134"/>
      <c r="AJ1191" s="134"/>
      <c r="AK1191" s="134"/>
      <c r="AL1191" s="134" t="s">
        <v>19</v>
      </c>
      <c r="AM1191" s="134"/>
      <c r="AN1191" s="134"/>
      <c r="AO1191" s="139"/>
      <c r="AP1191" s="931" t="s">
        <v>268</v>
      </c>
      <c r="AQ1191" s="931"/>
      <c r="AR1191" s="931"/>
      <c r="AS1191" s="931"/>
      <c r="AT1191" s="931"/>
      <c r="AU1191" s="931"/>
      <c r="AV1191" s="931"/>
      <c r="AW1191" s="931"/>
      <c r="AX1191" s="931"/>
      <c r="AY1191">
        <f>$AY$1189</f>
        <v>0</v>
      </c>
    </row>
    <row r="1192" spans="1:51" ht="26.25" hidden="1" customHeight="1" x14ac:dyDescent="0.15">
      <c r="A1192" s="927">
        <v>1</v>
      </c>
      <c r="B1192" s="927">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28"/>
      <c r="AD1192" s="928"/>
      <c r="AE1192" s="928"/>
      <c r="AF1192" s="928"/>
      <c r="AG1192" s="928"/>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hidden="1" customHeight="1" x14ac:dyDescent="0.15">
      <c r="A1193" s="927">
        <v>2</v>
      </c>
      <c r="B1193" s="927">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28"/>
      <c r="AD1193" s="928"/>
      <c r="AE1193" s="928"/>
      <c r="AF1193" s="928"/>
      <c r="AG1193" s="928"/>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hidden="1" customHeight="1" x14ac:dyDescent="0.15">
      <c r="A1194" s="927">
        <v>3</v>
      </c>
      <c r="B1194" s="927">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28"/>
      <c r="AD1194" s="928"/>
      <c r="AE1194" s="928"/>
      <c r="AF1194" s="928"/>
      <c r="AG1194" s="928"/>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hidden="1" customHeight="1" x14ac:dyDescent="0.15">
      <c r="A1195" s="927">
        <v>4</v>
      </c>
      <c r="B1195" s="927">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28"/>
      <c r="AD1195" s="928"/>
      <c r="AE1195" s="928"/>
      <c r="AF1195" s="928"/>
      <c r="AG1195" s="928"/>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hidden="1" customHeight="1" x14ac:dyDescent="0.15">
      <c r="A1196" s="927">
        <v>5</v>
      </c>
      <c r="B1196" s="927">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28"/>
      <c r="AD1196" s="928"/>
      <c r="AE1196" s="928"/>
      <c r="AF1196" s="928"/>
      <c r="AG1196" s="928"/>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hidden="1" customHeight="1" x14ac:dyDescent="0.15">
      <c r="A1197" s="927">
        <v>6</v>
      </c>
      <c r="B1197" s="927">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28"/>
      <c r="AD1197" s="928"/>
      <c r="AE1197" s="928"/>
      <c r="AF1197" s="928"/>
      <c r="AG1197" s="928"/>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hidden="1" customHeight="1" x14ac:dyDescent="0.15">
      <c r="A1198" s="927">
        <v>7</v>
      </c>
      <c r="B1198" s="927">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28"/>
      <c r="AD1198" s="928"/>
      <c r="AE1198" s="928"/>
      <c r="AF1198" s="928"/>
      <c r="AG1198" s="928"/>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hidden="1" customHeight="1" x14ac:dyDescent="0.15">
      <c r="A1199" s="927">
        <v>8</v>
      </c>
      <c r="B1199" s="927">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28"/>
      <c r="AD1199" s="928"/>
      <c r="AE1199" s="928"/>
      <c r="AF1199" s="928"/>
      <c r="AG1199" s="928"/>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hidden="1" customHeight="1" x14ac:dyDescent="0.15">
      <c r="A1200" s="927">
        <v>9</v>
      </c>
      <c r="B1200" s="927">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28"/>
      <c r="AD1200" s="928"/>
      <c r="AE1200" s="928"/>
      <c r="AF1200" s="928"/>
      <c r="AG1200" s="928"/>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hidden="1" customHeight="1" x14ac:dyDescent="0.15">
      <c r="A1201" s="927">
        <v>10</v>
      </c>
      <c r="B1201" s="927">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28"/>
      <c r="AD1201" s="928"/>
      <c r="AE1201" s="928"/>
      <c r="AF1201" s="928"/>
      <c r="AG1201" s="928"/>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hidden="1" customHeight="1" x14ac:dyDescent="0.15">
      <c r="A1202" s="927">
        <v>11</v>
      </c>
      <c r="B1202" s="927">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28"/>
      <c r="AD1202" s="928"/>
      <c r="AE1202" s="928"/>
      <c r="AF1202" s="928"/>
      <c r="AG1202" s="928"/>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hidden="1" customHeight="1" x14ac:dyDescent="0.15">
      <c r="A1203" s="927">
        <v>12</v>
      </c>
      <c r="B1203" s="927">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28"/>
      <c r="AD1203" s="928"/>
      <c r="AE1203" s="928"/>
      <c r="AF1203" s="928"/>
      <c r="AG1203" s="928"/>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hidden="1" customHeight="1" x14ac:dyDescent="0.15">
      <c r="A1204" s="927">
        <v>13</v>
      </c>
      <c r="B1204" s="927">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28"/>
      <c r="AD1204" s="928"/>
      <c r="AE1204" s="928"/>
      <c r="AF1204" s="928"/>
      <c r="AG1204" s="928"/>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hidden="1" customHeight="1" x14ac:dyDescent="0.15">
      <c r="A1205" s="927">
        <v>14</v>
      </c>
      <c r="B1205" s="927">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28"/>
      <c r="AD1205" s="928"/>
      <c r="AE1205" s="928"/>
      <c r="AF1205" s="928"/>
      <c r="AG1205" s="928"/>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hidden="1" customHeight="1" x14ac:dyDescent="0.15">
      <c r="A1206" s="927">
        <v>15</v>
      </c>
      <c r="B1206" s="927">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28"/>
      <c r="AD1206" s="928"/>
      <c r="AE1206" s="928"/>
      <c r="AF1206" s="928"/>
      <c r="AG1206" s="928"/>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hidden="1" customHeight="1" x14ac:dyDescent="0.15">
      <c r="A1207" s="927">
        <v>16</v>
      </c>
      <c r="B1207" s="927">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28"/>
      <c r="AD1207" s="928"/>
      <c r="AE1207" s="928"/>
      <c r="AF1207" s="928"/>
      <c r="AG1207" s="928"/>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hidden="1" customHeight="1" x14ac:dyDescent="0.15">
      <c r="A1208" s="927">
        <v>17</v>
      </c>
      <c r="B1208" s="927">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28"/>
      <c r="AD1208" s="928"/>
      <c r="AE1208" s="928"/>
      <c r="AF1208" s="928"/>
      <c r="AG1208" s="928"/>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hidden="1" customHeight="1" x14ac:dyDescent="0.15">
      <c r="A1209" s="927">
        <v>18</v>
      </c>
      <c r="B1209" s="927">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28"/>
      <c r="AD1209" s="928"/>
      <c r="AE1209" s="928"/>
      <c r="AF1209" s="928"/>
      <c r="AG1209" s="928"/>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hidden="1" customHeight="1" x14ac:dyDescent="0.15">
      <c r="A1210" s="927">
        <v>19</v>
      </c>
      <c r="B1210" s="927">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28"/>
      <c r="AD1210" s="928"/>
      <c r="AE1210" s="928"/>
      <c r="AF1210" s="928"/>
      <c r="AG1210" s="928"/>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hidden="1" customHeight="1" x14ac:dyDescent="0.15">
      <c r="A1211" s="927">
        <v>20</v>
      </c>
      <c r="B1211" s="927">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28"/>
      <c r="AD1211" s="928"/>
      <c r="AE1211" s="928"/>
      <c r="AF1211" s="928"/>
      <c r="AG1211" s="928"/>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hidden="1" customHeight="1" x14ac:dyDescent="0.15">
      <c r="A1212" s="927">
        <v>21</v>
      </c>
      <c r="B1212" s="927">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28"/>
      <c r="AD1212" s="928"/>
      <c r="AE1212" s="928"/>
      <c r="AF1212" s="928"/>
      <c r="AG1212" s="928"/>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hidden="1" customHeight="1" x14ac:dyDescent="0.15">
      <c r="A1213" s="927">
        <v>22</v>
      </c>
      <c r="B1213" s="927">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28"/>
      <c r="AD1213" s="928"/>
      <c r="AE1213" s="928"/>
      <c r="AF1213" s="928"/>
      <c r="AG1213" s="928"/>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hidden="1" customHeight="1" x14ac:dyDescent="0.15">
      <c r="A1214" s="927">
        <v>23</v>
      </c>
      <c r="B1214" s="927">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28"/>
      <c r="AD1214" s="928"/>
      <c r="AE1214" s="928"/>
      <c r="AF1214" s="928"/>
      <c r="AG1214" s="928"/>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hidden="1" customHeight="1" x14ac:dyDescent="0.15">
      <c r="A1215" s="927">
        <v>24</v>
      </c>
      <c r="B1215" s="927">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28"/>
      <c r="AD1215" s="928"/>
      <c r="AE1215" s="928"/>
      <c r="AF1215" s="928"/>
      <c r="AG1215" s="928"/>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hidden="1" customHeight="1" x14ac:dyDescent="0.15">
      <c r="A1216" s="927">
        <v>25</v>
      </c>
      <c r="B1216" s="927">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28"/>
      <c r="AD1216" s="928"/>
      <c r="AE1216" s="928"/>
      <c r="AF1216" s="928"/>
      <c r="AG1216" s="928"/>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hidden="1" customHeight="1" x14ac:dyDescent="0.15">
      <c r="A1217" s="927">
        <v>26</v>
      </c>
      <c r="B1217" s="927">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28"/>
      <c r="AD1217" s="928"/>
      <c r="AE1217" s="928"/>
      <c r="AF1217" s="928"/>
      <c r="AG1217" s="928"/>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hidden="1" customHeight="1" x14ac:dyDescent="0.15">
      <c r="A1218" s="927">
        <v>27</v>
      </c>
      <c r="B1218" s="927">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28"/>
      <c r="AD1218" s="928"/>
      <c r="AE1218" s="928"/>
      <c r="AF1218" s="928"/>
      <c r="AG1218" s="928"/>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hidden="1" customHeight="1" x14ac:dyDescent="0.15">
      <c r="A1219" s="927">
        <v>28</v>
      </c>
      <c r="B1219" s="927">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28"/>
      <c r="AD1219" s="928"/>
      <c r="AE1219" s="928"/>
      <c r="AF1219" s="928"/>
      <c r="AG1219" s="928"/>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hidden="1" customHeight="1" x14ac:dyDescent="0.15">
      <c r="A1220" s="927">
        <v>29</v>
      </c>
      <c r="B1220" s="927">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28"/>
      <c r="AD1220" s="928"/>
      <c r="AE1220" s="928"/>
      <c r="AF1220" s="928"/>
      <c r="AG1220" s="928"/>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hidden="1" customHeight="1" x14ac:dyDescent="0.15">
      <c r="A1221" s="927">
        <v>30</v>
      </c>
      <c r="B1221" s="927">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28"/>
      <c r="AD1221" s="928"/>
      <c r="AE1221" s="928"/>
      <c r="AF1221" s="928"/>
      <c r="AG1221" s="928"/>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134"/>
      <c r="B1224" s="134"/>
      <c r="C1224" s="134" t="s">
        <v>24</v>
      </c>
      <c r="D1224" s="134"/>
      <c r="E1224" s="134"/>
      <c r="F1224" s="134"/>
      <c r="G1224" s="134"/>
      <c r="H1224" s="134"/>
      <c r="I1224" s="134"/>
      <c r="J1224" s="929" t="s">
        <v>267</v>
      </c>
      <c r="K1224" s="930"/>
      <c r="L1224" s="930"/>
      <c r="M1224" s="930"/>
      <c r="N1224" s="930"/>
      <c r="O1224" s="930"/>
      <c r="P1224" s="136" t="s">
        <v>25</v>
      </c>
      <c r="Q1224" s="136"/>
      <c r="R1224" s="136"/>
      <c r="S1224" s="136"/>
      <c r="T1224" s="136"/>
      <c r="U1224" s="136"/>
      <c r="V1224" s="136"/>
      <c r="W1224" s="136"/>
      <c r="X1224" s="136"/>
      <c r="Y1224" s="137" t="s">
        <v>307</v>
      </c>
      <c r="Z1224" s="138"/>
      <c r="AA1224" s="138"/>
      <c r="AB1224" s="138"/>
      <c r="AC1224" s="929" t="s">
        <v>299</v>
      </c>
      <c r="AD1224" s="929"/>
      <c r="AE1224" s="929"/>
      <c r="AF1224" s="929"/>
      <c r="AG1224" s="929"/>
      <c r="AH1224" s="137" t="s">
        <v>230</v>
      </c>
      <c r="AI1224" s="134"/>
      <c r="AJ1224" s="134"/>
      <c r="AK1224" s="134"/>
      <c r="AL1224" s="134" t="s">
        <v>19</v>
      </c>
      <c r="AM1224" s="134"/>
      <c r="AN1224" s="134"/>
      <c r="AO1224" s="139"/>
      <c r="AP1224" s="931" t="s">
        <v>268</v>
      </c>
      <c r="AQ1224" s="931"/>
      <c r="AR1224" s="931"/>
      <c r="AS1224" s="931"/>
      <c r="AT1224" s="931"/>
      <c r="AU1224" s="931"/>
      <c r="AV1224" s="931"/>
      <c r="AW1224" s="931"/>
      <c r="AX1224" s="931"/>
      <c r="AY1224">
        <f>$AY$1222</f>
        <v>0</v>
      </c>
    </row>
    <row r="1225" spans="1:51" ht="26.25" hidden="1" customHeight="1" x14ac:dyDescent="0.15">
      <c r="A1225" s="927">
        <v>1</v>
      </c>
      <c r="B1225" s="927">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28"/>
      <c r="AD1225" s="928"/>
      <c r="AE1225" s="928"/>
      <c r="AF1225" s="928"/>
      <c r="AG1225" s="928"/>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hidden="1" customHeight="1" x14ac:dyDescent="0.15">
      <c r="A1226" s="927">
        <v>2</v>
      </c>
      <c r="B1226" s="927">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28"/>
      <c r="AD1226" s="928"/>
      <c r="AE1226" s="928"/>
      <c r="AF1226" s="928"/>
      <c r="AG1226" s="928"/>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hidden="1" customHeight="1" x14ac:dyDescent="0.15">
      <c r="A1227" s="927">
        <v>3</v>
      </c>
      <c r="B1227" s="927">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28"/>
      <c r="AD1227" s="928"/>
      <c r="AE1227" s="928"/>
      <c r="AF1227" s="928"/>
      <c r="AG1227" s="928"/>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hidden="1" customHeight="1" x14ac:dyDescent="0.15">
      <c r="A1228" s="927">
        <v>4</v>
      </c>
      <c r="B1228" s="927">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28"/>
      <c r="AD1228" s="928"/>
      <c r="AE1228" s="928"/>
      <c r="AF1228" s="928"/>
      <c r="AG1228" s="928"/>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hidden="1" customHeight="1" x14ac:dyDescent="0.15">
      <c r="A1229" s="927">
        <v>5</v>
      </c>
      <c r="B1229" s="927">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28"/>
      <c r="AD1229" s="928"/>
      <c r="AE1229" s="928"/>
      <c r="AF1229" s="928"/>
      <c r="AG1229" s="928"/>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hidden="1" customHeight="1" x14ac:dyDescent="0.15">
      <c r="A1230" s="927">
        <v>6</v>
      </c>
      <c r="B1230" s="927">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28"/>
      <c r="AD1230" s="928"/>
      <c r="AE1230" s="928"/>
      <c r="AF1230" s="928"/>
      <c r="AG1230" s="928"/>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hidden="1" customHeight="1" x14ac:dyDescent="0.15">
      <c r="A1231" s="927">
        <v>7</v>
      </c>
      <c r="B1231" s="927">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28"/>
      <c r="AD1231" s="928"/>
      <c r="AE1231" s="928"/>
      <c r="AF1231" s="928"/>
      <c r="AG1231" s="928"/>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hidden="1" customHeight="1" x14ac:dyDescent="0.15">
      <c r="A1232" s="927">
        <v>8</v>
      </c>
      <c r="B1232" s="927">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28"/>
      <c r="AD1232" s="928"/>
      <c r="AE1232" s="928"/>
      <c r="AF1232" s="928"/>
      <c r="AG1232" s="928"/>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hidden="1" customHeight="1" x14ac:dyDescent="0.15">
      <c r="A1233" s="927">
        <v>9</v>
      </c>
      <c r="B1233" s="927">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28"/>
      <c r="AD1233" s="928"/>
      <c r="AE1233" s="928"/>
      <c r="AF1233" s="928"/>
      <c r="AG1233" s="928"/>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hidden="1" customHeight="1" x14ac:dyDescent="0.15">
      <c r="A1234" s="927">
        <v>10</v>
      </c>
      <c r="B1234" s="927">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28"/>
      <c r="AD1234" s="928"/>
      <c r="AE1234" s="928"/>
      <c r="AF1234" s="928"/>
      <c r="AG1234" s="928"/>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hidden="1" customHeight="1" x14ac:dyDescent="0.15">
      <c r="A1235" s="927">
        <v>11</v>
      </c>
      <c r="B1235" s="927">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28"/>
      <c r="AD1235" s="928"/>
      <c r="AE1235" s="928"/>
      <c r="AF1235" s="928"/>
      <c r="AG1235" s="928"/>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hidden="1" customHeight="1" x14ac:dyDescent="0.15">
      <c r="A1236" s="927">
        <v>12</v>
      </c>
      <c r="B1236" s="927">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28"/>
      <c r="AD1236" s="928"/>
      <c r="AE1236" s="928"/>
      <c r="AF1236" s="928"/>
      <c r="AG1236" s="928"/>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hidden="1" customHeight="1" x14ac:dyDescent="0.15">
      <c r="A1237" s="927">
        <v>13</v>
      </c>
      <c r="B1237" s="927">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28"/>
      <c r="AD1237" s="928"/>
      <c r="AE1237" s="928"/>
      <c r="AF1237" s="928"/>
      <c r="AG1237" s="928"/>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hidden="1" customHeight="1" x14ac:dyDescent="0.15">
      <c r="A1238" s="927">
        <v>14</v>
      </c>
      <c r="B1238" s="927">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28"/>
      <c r="AD1238" s="928"/>
      <c r="AE1238" s="928"/>
      <c r="AF1238" s="928"/>
      <c r="AG1238" s="928"/>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hidden="1" customHeight="1" x14ac:dyDescent="0.15">
      <c r="A1239" s="927">
        <v>15</v>
      </c>
      <c r="B1239" s="927">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28"/>
      <c r="AD1239" s="928"/>
      <c r="AE1239" s="928"/>
      <c r="AF1239" s="928"/>
      <c r="AG1239" s="928"/>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hidden="1" customHeight="1" x14ac:dyDescent="0.15">
      <c r="A1240" s="927">
        <v>16</v>
      </c>
      <c r="B1240" s="927">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28"/>
      <c r="AD1240" s="928"/>
      <c r="AE1240" s="928"/>
      <c r="AF1240" s="928"/>
      <c r="AG1240" s="928"/>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hidden="1" customHeight="1" x14ac:dyDescent="0.15">
      <c r="A1241" s="927">
        <v>17</v>
      </c>
      <c r="B1241" s="927">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28"/>
      <c r="AD1241" s="928"/>
      <c r="AE1241" s="928"/>
      <c r="AF1241" s="928"/>
      <c r="AG1241" s="928"/>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hidden="1" customHeight="1" x14ac:dyDescent="0.15">
      <c r="A1242" s="927">
        <v>18</v>
      </c>
      <c r="B1242" s="927">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28"/>
      <c r="AD1242" s="928"/>
      <c r="AE1242" s="928"/>
      <c r="AF1242" s="928"/>
      <c r="AG1242" s="928"/>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hidden="1" customHeight="1" x14ac:dyDescent="0.15">
      <c r="A1243" s="927">
        <v>19</v>
      </c>
      <c r="B1243" s="927">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28"/>
      <c r="AD1243" s="928"/>
      <c r="AE1243" s="928"/>
      <c r="AF1243" s="928"/>
      <c r="AG1243" s="928"/>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hidden="1" customHeight="1" x14ac:dyDescent="0.15">
      <c r="A1244" s="927">
        <v>20</v>
      </c>
      <c r="B1244" s="927">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28"/>
      <c r="AD1244" s="928"/>
      <c r="AE1244" s="928"/>
      <c r="AF1244" s="928"/>
      <c r="AG1244" s="928"/>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hidden="1" customHeight="1" x14ac:dyDescent="0.15">
      <c r="A1245" s="927">
        <v>21</v>
      </c>
      <c r="B1245" s="927">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28"/>
      <c r="AD1245" s="928"/>
      <c r="AE1245" s="928"/>
      <c r="AF1245" s="928"/>
      <c r="AG1245" s="928"/>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hidden="1" customHeight="1" x14ac:dyDescent="0.15">
      <c r="A1246" s="927">
        <v>22</v>
      </c>
      <c r="B1246" s="927">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28"/>
      <c r="AD1246" s="928"/>
      <c r="AE1246" s="928"/>
      <c r="AF1246" s="928"/>
      <c r="AG1246" s="928"/>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hidden="1" customHeight="1" x14ac:dyDescent="0.15">
      <c r="A1247" s="927">
        <v>23</v>
      </c>
      <c r="B1247" s="927">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28"/>
      <c r="AD1247" s="928"/>
      <c r="AE1247" s="928"/>
      <c r="AF1247" s="928"/>
      <c r="AG1247" s="928"/>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hidden="1" customHeight="1" x14ac:dyDescent="0.15">
      <c r="A1248" s="927">
        <v>24</v>
      </c>
      <c r="B1248" s="927">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28"/>
      <c r="AD1248" s="928"/>
      <c r="AE1248" s="928"/>
      <c r="AF1248" s="928"/>
      <c r="AG1248" s="928"/>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hidden="1" customHeight="1" x14ac:dyDescent="0.15">
      <c r="A1249" s="927">
        <v>25</v>
      </c>
      <c r="B1249" s="927">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28"/>
      <c r="AD1249" s="928"/>
      <c r="AE1249" s="928"/>
      <c r="AF1249" s="928"/>
      <c r="AG1249" s="928"/>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hidden="1" customHeight="1" x14ac:dyDescent="0.15">
      <c r="A1250" s="927">
        <v>26</v>
      </c>
      <c r="B1250" s="927">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28"/>
      <c r="AD1250" s="928"/>
      <c r="AE1250" s="928"/>
      <c r="AF1250" s="928"/>
      <c r="AG1250" s="928"/>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hidden="1" customHeight="1" x14ac:dyDescent="0.15">
      <c r="A1251" s="927">
        <v>27</v>
      </c>
      <c r="B1251" s="927">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28"/>
      <c r="AD1251" s="928"/>
      <c r="AE1251" s="928"/>
      <c r="AF1251" s="928"/>
      <c r="AG1251" s="928"/>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hidden="1" customHeight="1" x14ac:dyDescent="0.15">
      <c r="A1252" s="927">
        <v>28</v>
      </c>
      <c r="B1252" s="927">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28"/>
      <c r="AD1252" s="928"/>
      <c r="AE1252" s="928"/>
      <c r="AF1252" s="928"/>
      <c r="AG1252" s="928"/>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hidden="1" customHeight="1" x14ac:dyDescent="0.15">
      <c r="A1253" s="927">
        <v>29</v>
      </c>
      <c r="B1253" s="927">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28"/>
      <c r="AD1253" s="928"/>
      <c r="AE1253" s="928"/>
      <c r="AF1253" s="928"/>
      <c r="AG1253" s="928"/>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hidden="1" customHeight="1" x14ac:dyDescent="0.15">
      <c r="A1254" s="927">
        <v>30</v>
      </c>
      <c r="B1254" s="927">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28"/>
      <c r="AD1254" s="928"/>
      <c r="AE1254" s="928"/>
      <c r="AF1254" s="928"/>
      <c r="AG1254" s="928"/>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134"/>
      <c r="B1257" s="134"/>
      <c r="C1257" s="134" t="s">
        <v>24</v>
      </c>
      <c r="D1257" s="134"/>
      <c r="E1257" s="134"/>
      <c r="F1257" s="134"/>
      <c r="G1257" s="134"/>
      <c r="H1257" s="134"/>
      <c r="I1257" s="134"/>
      <c r="J1257" s="929" t="s">
        <v>267</v>
      </c>
      <c r="K1257" s="930"/>
      <c r="L1257" s="930"/>
      <c r="M1257" s="930"/>
      <c r="N1257" s="930"/>
      <c r="O1257" s="930"/>
      <c r="P1257" s="136" t="s">
        <v>25</v>
      </c>
      <c r="Q1257" s="136"/>
      <c r="R1257" s="136"/>
      <c r="S1257" s="136"/>
      <c r="T1257" s="136"/>
      <c r="U1257" s="136"/>
      <c r="V1257" s="136"/>
      <c r="W1257" s="136"/>
      <c r="X1257" s="136"/>
      <c r="Y1257" s="137" t="s">
        <v>307</v>
      </c>
      <c r="Z1257" s="138"/>
      <c r="AA1257" s="138"/>
      <c r="AB1257" s="138"/>
      <c r="AC1257" s="929" t="s">
        <v>299</v>
      </c>
      <c r="AD1257" s="929"/>
      <c r="AE1257" s="929"/>
      <c r="AF1257" s="929"/>
      <c r="AG1257" s="929"/>
      <c r="AH1257" s="137" t="s">
        <v>230</v>
      </c>
      <c r="AI1257" s="134"/>
      <c r="AJ1257" s="134"/>
      <c r="AK1257" s="134"/>
      <c r="AL1257" s="134" t="s">
        <v>19</v>
      </c>
      <c r="AM1257" s="134"/>
      <c r="AN1257" s="134"/>
      <c r="AO1257" s="139"/>
      <c r="AP1257" s="931" t="s">
        <v>268</v>
      </c>
      <c r="AQ1257" s="931"/>
      <c r="AR1257" s="931"/>
      <c r="AS1257" s="931"/>
      <c r="AT1257" s="931"/>
      <c r="AU1257" s="931"/>
      <c r="AV1257" s="931"/>
      <c r="AW1257" s="931"/>
      <c r="AX1257" s="931"/>
      <c r="AY1257">
        <f>$AY$1255</f>
        <v>0</v>
      </c>
    </row>
    <row r="1258" spans="1:51" ht="26.25" hidden="1" customHeight="1" x14ac:dyDescent="0.15">
      <c r="A1258" s="927">
        <v>1</v>
      </c>
      <c r="B1258" s="927">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28"/>
      <c r="AD1258" s="928"/>
      <c r="AE1258" s="928"/>
      <c r="AF1258" s="928"/>
      <c r="AG1258" s="928"/>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hidden="1" customHeight="1" x14ac:dyDescent="0.15">
      <c r="A1259" s="927">
        <v>2</v>
      </c>
      <c r="B1259" s="927">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28"/>
      <c r="AD1259" s="928"/>
      <c r="AE1259" s="928"/>
      <c r="AF1259" s="928"/>
      <c r="AG1259" s="928"/>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hidden="1" customHeight="1" x14ac:dyDescent="0.15">
      <c r="A1260" s="927">
        <v>3</v>
      </c>
      <c r="B1260" s="927">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28"/>
      <c r="AD1260" s="928"/>
      <c r="AE1260" s="928"/>
      <c r="AF1260" s="928"/>
      <c r="AG1260" s="928"/>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hidden="1" customHeight="1" x14ac:dyDescent="0.15">
      <c r="A1261" s="927">
        <v>4</v>
      </c>
      <c r="B1261" s="927">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28"/>
      <c r="AD1261" s="928"/>
      <c r="AE1261" s="928"/>
      <c r="AF1261" s="928"/>
      <c r="AG1261" s="928"/>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hidden="1" customHeight="1" x14ac:dyDescent="0.15">
      <c r="A1262" s="927">
        <v>5</v>
      </c>
      <c r="B1262" s="927">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28"/>
      <c r="AD1262" s="928"/>
      <c r="AE1262" s="928"/>
      <c r="AF1262" s="928"/>
      <c r="AG1262" s="928"/>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hidden="1" customHeight="1" x14ac:dyDescent="0.15">
      <c r="A1263" s="927">
        <v>6</v>
      </c>
      <c r="B1263" s="927">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28"/>
      <c r="AD1263" s="928"/>
      <c r="AE1263" s="928"/>
      <c r="AF1263" s="928"/>
      <c r="AG1263" s="928"/>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hidden="1" customHeight="1" x14ac:dyDescent="0.15">
      <c r="A1264" s="927">
        <v>7</v>
      </c>
      <c r="B1264" s="927">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28"/>
      <c r="AD1264" s="928"/>
      <c r="AE1264" s="928"/>
      <c r="AF1264" s="928"/>
      <c r="AG1264" s="928"/>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hidden="1" customHeight="1" x14ac:dyDescent="0.15">
      <c r="A1265" s="927">
        <v>8</v>
      </c>
      <c r="B1265" s="927">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28"/>
      <c r="AD1265" s="928"/>
      <c r="AE1265" s="928"/>
      <c r="AF1265" s="928"/>
      <c r="AG1265" s="928"/>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hidden="1" customHeight="1" x14ac:dyDescent="0.15">
      <c r="A1266" s="927">
        <v>9</v>
      </c>
      <c r="B1266" s="927">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28"/>
      <c r="AD1266" s="928"/>
      <c r="AE1266" s="928"/>
      <c r="AF1266" s="928"/>
      <c r="AG1266" s="928"/>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hidden="1" customHeight="1" x14ac:dyDescent="0.15">
      <c r="A1267" s="927">
        <v>10</v>
      </c>
      <c r="B1267" s="927">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28"/>
      <c r="AD1267" s="928"/>
      <c r="AE1267" s="928"/>
      <c r="AF1267" s="928"/>
      <c r="AG1267" s="928"/>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hidden="1" customHeight="1" x14ac:dyDescent="0.15">
      <c r="A1268" s="927">
        <v>11</v>
      </c>
      <c r="B1268" s="927">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28"/>
      <c r="AD1268" s="928"/>
      <c r="AE1268" s="928"/>
      <c r="AF1268" s="928"/>
      <c r="AG1268" s="928"/>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hidden="1" customHeight="1" x14ac:dyDescent="0.15">
      <c r="A1269" s="927">
        <v>12</v>
      </c>
      <c r="B1269" s="927">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28"/>
      <c r="AD1269" s="928"/>
      <c r="AE1269" s="928"/>
      <c r="AF1269" s="928"/>
      <c r="AG1269" s="928"/>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hidden="1" customHeight="1" x14ac:dyDescent="0.15">
      <c r="A1270" s="927">
        <v>13</v>
      </c>
      <c r="B1270" s="927">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28"/>
      <c r="AD1270" s="928"/>
      <c r="AE1270" s="928"/>
      <c r="AF1270" s="928"/>
      <c r="AG1270" s="928"/>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hidden="1" customHeight="1" x14ac:dyDescent="0.15">
      <c r="A1271" s="927">
        <v>14</v>
      </c>
      <c r="B1271" s="927">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28"/>
      <c r="AD1271" s="928"/>
      <c r="AE1271" s="928"/>
      <c r="AF1271" s="928"/>
      <c r="AG1271" s="928"/>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hidden="1" customHeight="1" x14ac:dyDescent="0.15">
      <c r="A1272" s="927">
        <v>15</v>
      </c>
      <c r="B1272" s="927">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28"/>
      <c r="AD1272" s="928"/>
      <c r="AE1272" s="928"/>
      <c r="AF1272" s="928"/>
      <c r="AG1272" s="928"/>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hidden="1" customHeight="1" x14ac:dyDescent="0.15">
      <c r="A1273" s="927">
        <v>16</v>
      </c>
      <c r="B1273" s="927">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28"/>
      <c r="AD1273" s="928"/>
      <c r="AE1273" s="928"/>
      <c r="AF1273" s="928"/>
      <c r="AG1273" s="928"/>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hidden="1" customHeight="1" x14ac:dyDescent="0.15">
      <c r="A1274" s="927">
        <v>17</v>
      </c>
      <c r="B1274" s="927">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28"/>
      <c r="AD1274" s="928"/>
      <c r="AE1274" s="928"/>
      <c r="AF1274" s="928"/>
      <c r="AG1274" s="928"/>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hidden="1" customHeight="1" x14ac:dyDescent="0.15">
      <c r="A1275" s="927">
        <v>18</v>
      </c>
      <c r="B1275" s="927">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28"/>
      <c r="AD1275" s="928"/>
      <c r="AE1275" s="928"/>
      <c r="AF1275" s="928"/>
      <c r="AG1275" s="928"/>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hidden="1" customHeight="1" x14ac:dyDescent="0.15">
      <c r="A1276" s="927">
        <v>19</v>
      </c>
      <c r="B1276" s="927">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28"/>
      <c r="AD1276" s="928"/>
      <c r="AE1276" s="928"/>
      <c r="AF1276" s="928"/>
      <c r="AG1276" s="928"/>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hidden="1" customHeight="1" x14ac:dyDescent="0.15">
      <c r="A1277" s="927">
        <v>20</v>
      </c>
      <c r="B1277" s="927">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28"/>
      <c r="AD1277" s="928"/>
      <c r="AE1277" s="928"/>
      <c r="AF1277" s="928"/>
      <c r="AG1277" s="928"/>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hidden="1" customHeight="1" x14ac:dyDescent="0.15">
      <c r="A1278" s="927">
        <v>21</v>
      </c>
      <c r="B1278" s="927">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28"/>
      <c r="AD1278" s="928"/>
      <c r="AE1278" s="928"/>
      <c r="AF1278" s="928"/>
      <c r="AG1278" s="928"/>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hidden="1" customHeight="1" x14ac:dyDescent="0.15">
      <c r="A1279" s="927">
        <v>22</v>
      </c>
      <c r="B1279" s="927">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28"/>
      <c r="AD1279" s="928"/>
      <c r="AE1279" s="928"/>
      <c r="AF1279" s="928"/>
      <c r="AG1279" s="928"/>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hidden="1" customHeight="1" x14ac:dyDescent="0.15">
      <c r="A1280" s="927">
        <v>23</v>
      </c>
      <c r="B1280" s="927">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28"/>
      <c r="AD1280" s="928"/>
      <c r="AE1280" s="928"/>
      <c r="AF1280" s="928"/>
      <c r="AG1280" s="928"/>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hidden="1" customHeight="1" x14ac:dyDescent="0.15">
      <c r="A1281" s="927">
        <v>24</v>
      </c>
      <c r="B1281" s="927">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28"/>
      <c r="AD1281" s="928"/>
      <c r="AE1281" s="928"/>
      <c r="AF1281" s="928"/>
      <c r="AG1281" s="928"/>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hidden="1" customHeight="1" x14ac:dyDescent="0.15">
      <c r="A1282" s="927">
        <v>25</v>
      </c>
      <c r="B1282" s="927">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28"/>
      <c r="AD1282" s="928"/>
      <c r="AE1282" s="928"/>
      <c r="AF1282" s="928"/>
      <c r="AG1282" s="928"/>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hidden="1" customHeight="1" x14ac:dyDescent="0.15">
      <c r="A1283" s="927">
        <v>26</v>
      </c>
      <c r="B1283" s="927">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28"/>
      <c r="AD1283" s="928"/>
      <c r="AE1283" s="928"/>
      <c r="AF1283" s="928"/>
      <c r="AG1283" s="928"/>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hidden="1" customHeight="1" x14ac:dyDescent="0.15">
      <c r="A1284" s="927">
        <v>27</v>
      </c>
      <c r="B1284" s="927">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28"/>
      <c r="AD1284" s="928"/>
      <c r="AE1284" s="928"/>
      <c r="AF1284" s="928"/>
      <c r="AG1284" s="928"/>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hidden="1" customHeight="1" x14ac:dyDescent="0.15">
      <c r="A1285" s="927">
        <v>28</v>
      </c>
      <c r="B1285" s="927">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28"/>
      <c r="AD1285" s="928"/>
      <c r="AE1285" s="928"/>
      <c r="AF1285" s="928"/>
      <c r="AG1285" s="928"/>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hidden="1" customHeight="1" x14ac:dyDescent="0.15">
      <c r="A1286" s="927">
        <v>29</v>
      </c>
      <c r="B1286" s="927">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28"/>
      <c r="AD1286" s="928"/>
      <c r="AE1286" s="928"/>
      <c r="AF1286" s="928"/>
      <c r="AG1286" s="928"/>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hidden="1" customHeight="1" x14ac:dyDescent="0.15">
      <c r="A1287" s="927">
        <v>30</v>
      </c>
      <c r="B1287" s="927">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28"/>
      <c r="AD1287" s="928"/>
      <c r="AE1287" s="928"/>
      <c r="AF1287" s="928"/>
      <c r="AG1287" s="928"/>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216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134"/>
      <c r="B1290" s="134"/>
      <c r="C1290" s="134" t="s">
        <v>24</v>
      </c>
      <c r="D1290" s="134"/>
      <c r="E1290" s="134"/>
      <c r="F1290" s="134"/>
      <c r="G1290" s="134"/>
      <c r="H1290" s="134"/>
      <c r="I1290" s="134"/>
      <c r="J1290" s="929" t="s">
        <v>267</v>
      </c>
      <c r="K1290" s="930"/>
      <c r="L1290" s="930"/>
      <c r="M1290" s="930"/>
      <c r="N1290" s="930"/>
      <c r="O1290" s="930"/>
      <c r="P1290" s="136" t="s">
        <v>25</v>
      </c>
      <c r="Q1290" s="136"/>
      <c r="R1290" s="136"/>
      <c r="S1290" s="136"/>
      <c r="T1290" s="136"/>
      <c r="U1290" s="136"/>
      <c r="V1290" s="136"/>
      <c r="W1290" s="136"/>
      <c r="X1290" s="136"/>
      <c r="Y1290" s="137" t="s">
        <v>307</v>
      </c>
      <c r="Z1290" s="138"/>
      <c r="AA1290" s="138"/>
      <c r="AB1290" s="138"/>
      <c r="AC1290" s="929" t="s">
        <v>299</v>
      </c>
      <c r="AD1290" s="929"/>
      <c r="AE1290" s="929"/>
      <c r="AF1290" s="929"/>
      <c r="AG1290" s="929"/>
      <c r="AH1290" s="137" t="s">
        <v>230</v>
      </c>
      <c r="AI1290" s="134"/>
      <c r="AJ1290" s="134"/>
      <c r="AK1290" s="134"/>
      <c r="AL1290" s="134" t="s">
        <v>19</v>
      </c>
      <c r="AM1290" s="134"/>
      <c r="AN1290" s="134"/>
      <c r="AO1290" s="139"/>
      <c r="AP1290" s="931" t="s">
        <v>268</v>
      </c>
      <c r="AQ1290" s="931"/>
      <c r="AR1290" s="931"/>
      <c r="AS1290" s="931"/>
      <c r="AT1290" s="931"/>
      <c r="AU1290" s="931"/>
      <c r="AV1290" s="931"/>
      <c r="AW1290" s="931"/>
      <c r="AX1290" s="931"/>
      <c r="AY1290">
        <f>$AY$1288</f>
        <v>0</v>
      </c>
    </row>
    <row r="1291" spans="1:51" ht="26.25" hidden="1" customHeight="1" x14ac:dyDescent="0.15">
      <c r="A1291" s="927">
        <v>1</v>
      </c>
      <c r="B1291" s="927">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28"/>
      <c r="AD1291" s="928"/>
      <c r="AE1291" s="928"/>
      <c r="AF1291" s="928"/>
      <c r="AG1291" s="928"/>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hidden="1" customHeight="1" x14ac:dyDescent="0.15">
      <c r="A1292" s="927">
        <v>2</v>
      </c>
      <c r="B1292" s="927">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28"/>
      <c r="AD1292" s="928"/>
      <c r="AE1292" s="928"/>
      <c r="AF1292" s="928"/>
      <c r="AG1292" s="928"/>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hidden="1" customHeight="1" x14ac:dyDescent="0.15">
      <c r="A1293" s="927">
        <v>3</v>
      </c>
      <c r="B1293" s="927">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28"/>
      <c r="AD1293" s="928"/>
      <c r="AE1293" s="928"/>
      <c r="AF1293" s="928"/>
      <c r="AG1293" s="928"/>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hidden="1" customHeight="1" x14ac:dyDescent="0.15">
      <c r="A1294" s="927">
        <v>4</v>
      </c>
      <c r="B1294" s="927">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28"/>
      <c r="AD1294" s="928"/>
      <c r="AE1294" s="928"/>
      <c r="AF1294" s="928"/>
      <c r="AG1294" s="928"/>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hidden="1" customHeight="1" x14ac:dyDescent="0.15">
      <c r="A1295" s="927">
        <v>5</v>
      </c>
      <c r="B1295" s="927">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28"/>
      <c r="AD1295" s="928"/>
      <c r="AE1295" s="928"/>
      <c r="AF1295" s="928"/>
      <c r="AG1295" s="928"/>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hidden="1" customHeight="1" x14ac:dyDescent="0.15">
      <c r="A1296" s="927">
        <v>6</v>
      </c>
      <c r="B1296" s="927">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28"/>
      <c r="AD1296" s="928"/>
      <c r="AE1296" s="928"/>
      <c r="AF1296" s="928"/>
      <c r="AG1296" s="928"/>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hidden="1" customHeight="1" x14ac:dyDescent="0.15">
      <c r="A1297" s="927">
        <v>7</v>
      </c>
      <c r="B1297" s="927">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28"/>
      <c r="AD1297" s="928"/>
      <c r="AE1297" s="928"/>
      <c r="AF1297" s="928"/>
      <c r="AG1297" s="928"/>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hidden="1" customHeight="1" x14ac:dyDescent="0.15">
      <c r="A1298" s="927">
        <v>8</v>
      </c>
      <c r="B1298" s="927">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28"/>
      <c r="AD1298" s="928"/>
      <c r="AE1298" s="928"/>
      <c r="AF1298" s="928"/>
      <c r="AG1298" s="928"/>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hidden="1" customHeight="1" x14ac:dyDescent="0.15">
      <c r="A1299" s="927">
        <v>9</v>
      </c>
      <c r="B1299" s="927">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28"/>
      <c r="AD1299" s="928"/>
      <c r="AE1299" s="928"/>
      <c r="AF1299" s="928"/>
      <c r="AG1299" s="928"/>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hidden="1" customHeight="1" x14ac:dyDescent="0.15">
      <c r="A1300" s="927">
        <v>10</v>
      </c>
      <c r="B1300" s="927">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28"/>
      <c r="AD1300" s="928"/>
      <c r="AE1300" s="928"/>
      <c r="AF1300" s="928"/>
      <c r="AG1300" s="928"/>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hidden="1" customHeight="1" x14ac:dyDescent="0.15">
      <c r="A1301" s="927">
        <v>11</v>
      </c>
      <c r="B1301" s="927">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28"/>
      <c r="AD1301" s="928"/>
      <c r="AE1301" s="928"/>
      <c r="AF1301" s="928"/>
      <c r="AG1301" s="928"/>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hidden="1" customHeight="1" x14ac:dyDescent="0.15">
      <c r="A1302" s="927">
        <v>12</v>
      </c>
      <c r="B1302" s="927">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28"/>
      <c r="AD1302" s="928"/>
      <c r="AE1302" s="928"/>
      <c r="AF1302" s="928"/>
      <c r="AG1302" s="928"/>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hidden="1" customHeight="1" x14ac:dyDescent="0.15">
      <c r="A1303" s="927">
        <v>13</v>
      </c>
      <c r="B1303" s="927">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28"/>
      <c r="AD1303" s="928"/>
      <c r="AE1303" s="928"/>
      <c r="AF1303" s="928"/>
      <c r="AG1303" s="928"/>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hidden="1" customHeight="1" x14ac:dyDescent="0.15">
      <c r="A1304" s="927">
        <v>14</v>
      </c>
      <c r="B1304" s="927">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28"/>
      <c r="AD1304" s="928"/>
      <c r="AE1304" s="928"/>
      <c r="AF1304" s="928"/>
      <c r="AG1304" s="928"/>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hidden="1" customHeight="1" x14ac:dyDescent="0.15">
      <c r="A1305" s="927">
        <v>15</v>
      </c>
      <c r="B1305" s="927">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28"/>
      <c r="AD1305" s="928"/>
      <c r="AE1305" s="928"/>
      <c r="AF1305" s="928"/>
      <c r="AG1305" s="928"/>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hidden="1" customHeight="1" x14ac:dyDescent="0.15">
      <c r="A1306" s="927">
        <v>16</v>
      </c>
      <c r="B1306" s="927">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28"/>
      <c r="AD1306" s="928"/>
      <c r="AE1306" s="928"/>
      <c r="AF1306" s="928"/>
      <c r="AG1306" s="928"/>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hidden="1" customHeight="1" x14ac:dyDescent="0.15">
      <c r="A1307" s="927">
        <v>17</v>
      </c>
      <c r="B1307" s="927">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28"/>
      <c r="AD1307" s="928"/>
      <c r="AE1307" s="928"/>
      <c r="AF1307" s="928"/>
      <c r="AG1307" s="928"/>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hidden="1" customHeight="1" x14ac:dyDescent="0.15">
      <c r="A1308" s="927">
        <v>18</v>
      </c>
      <c r="B1308" s="927">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28"/>
      <c r="AD1308" s="928"/>
      <c r="AE1308" s="928"/>
      <c r="AF1308" s="928"/>
      <c r="AG1308" s="928"/>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hidden="1" customHeight="1" x14ac:dyDescent="0.15">
      <c r="A1309" s="927">
        <v>19</v>
      </c>
      <c r="B1309" s="927">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28"/>
      <c r="AD1309" s="928"/>
      <c r="AE1309" s="928"/>
      <c r="AF1309" s="928"/>
      <c r="AG1309" s="928"/>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hidden="1" customHeight="1" x14ac:dyDescent="0.15">
      <c r="A1310" s="927">
        <v>20</v>
      </c>
      <c r="B1310" s="927">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28"/>
      <c r="AD1310" s="928"/>
      <c r="AE1310" s="928"/>
      <c r="AF1310" s="928"/>
      <c r="AG1310" s="928"/>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hidden="1" customHeight="1" x14ac:dyDescent="0.15">
      <c r="A1311" s="927">
        <v>21</v>
      </c>
      <c r="B1311" s="927">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28"/>
      <c r="AD1311" s="928"/>
      <c r="AE1311" s="928"/>
      <c r="AF1311" s="928"/>
      <c r="AG1311" s="928"/>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hidden="1" customHeight="1" x14ac:dyDescent="0.15">
      <c r="A1312" s="927">
        <v>22</v>
      </c>
      <c r="B1312" s="927">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28"/>
      <c r="AD1312" s="928"/>
      <c r="AE1312" s="928"/>
      <c r="AF1312" s="928"/>
      <c r="AG1312" s="928"/>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hidden="1" customHeight="1" x14ac:dyDescent="0.15">
      <c r="A1313" s="927">
        <v>23</v>
      </c>
      <c r="B1313" s="927">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28"/>
      <c r="AD1313" s="928"/>
      <c r="AE1313" s="928"/>
      <c r="AF1313" s="928"/>
      <c r="AG1313" s="928"/>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hidden="1" customHeight="1" x14ac:dyDescent="0.15">
      <c r="A1314" s="927">
        <v>24</v>
      </c>
      <c r="B1314" s="927">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28"/>
      <c r="AD1314" s="928"/>
      <c r="AE1314" s="928"/>
      <c r="AF1314" s="928"/>
      <c r="AG1314" s="928"/>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hidden="1" customHeight="1" x14ac:dyDescent="0.15">
      <c r="A1315" s="927">
        <v>25</v>
      </c>
      <c r="B1315" s="927">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28"/>
      <c r="AD1315" s="928"/>
      <c r="AE1315" s="928"/>
      <c r="AF1315" s="928"/>
      <c r="AG1315" s="928"/>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hidden="1" customHeight="1" x14ac:dyDescent="0.15">
      <c r="A1316" s="927">
        <v>26</v>
      </c>
      <c r="B1316" s="927">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28"/>
      <c r="AD1316" s="928"/>
      <c r="AE1316" s="928"/>
      <c r="AF1316" s="928"/>
      <c r="AG1316" s="928"/>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hidden="1" customHeight="1" x14ac:dyDescent="0.15">
      <c r="A1317" s="927">
        <v>27</v>
      </c>
      <c r="B1317" s="927">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28"/>
      <c r="AD1317" s="928"/>
      <c r="AE1317" s="928"/>
      <c r="AF1317" s="928"/>
      <c r="AG1317" s="928"/>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hidden="1" customHeight="1" x14ac:dyDescent="0.15">
      <c r="A1318" s="927">
        <v>28</v>
      </c>
      <c r="B1318" s="927">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28"/>
      <c r="AD1318" s="928"/>
      <c r="AE1318" s="928"/>
      <c r="AF1318" s="928"/>
      <c r="AG1318" s="928"/>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hidden="1" customHeight="1" x14ac:dyDescent="0.15">
      <c r="A1319" s="927">
        <v>29</v>
      </c>
      <c r="B1319" s="927">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28"/>
      <c r="AD1319" s="928"/>
      <c r="AE1319" s="928"/>
      <c r="AF1319" s="928"/>
      <c r="AG1319" s="928"/>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hidden="1" customHeight="1" x14ac:dyDescent="0.15">
      <c r="A1320" s="927">
        <v>30</v>
      </c>
      <c r="B1320" s="927">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28"/>
      <c r="AD1320" s="928"/>
      <c r="AE1320" s="928"/>
      <c r="AF1320" s="928"/>
      <c r="AG1320" s="928"/>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補正予算レビューシート</vt:lpstr>
      <vt:lpstr>入力規則等</vt:lpstr>
      <vt:lpstr>別紙2</vt:lpstr>
      <vt:lpstr>別紙3</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kura</cp:lastModifiedBy>
  <cp:lastPrinted>2022-11-15T02:23:41Z</cp:lastPrinted>
  <dcterms:created xsi:type="dcterms:W3CDTF">2012-03-13T00:50:25Z</dcterms:created>
  <dcterms:modified xsi:type="dcterms:W3CDTF">2022-11-15T02:25:08Z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