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4年度作成途中書類】\07_予算・財源班\３．【中分類：10廃】予算関係\【小分類】令和４年度（予算関係：2033年度末廃棄）\09.行政事業レビュー\16.補正予算レビューシート\6-1.レビューシート作成\20221129_確認作業用\"/>
    </mc:Choice>
  </mc:AlternateContent>
  <bookViews>
    <workbookView xWindow="0" yWindow="1680" windowWidth="14550" windowHeight="445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<sst xmlns="http://schemas.openxmlformats.org/spreadsheetml/2006/main" count="1544" uniqueCount="748">
  <si>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</si>
  <si>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</si>
  <si>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</si>
  <si>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</si>
  <si>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</si>
  <si>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</si>
  <si>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</si>
  <si>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</si>
  <si>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</si>
  <si>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</si>
  <si>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</si>
  <si>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</si>
  <si>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</si>
  <si>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</si>
  <si>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</si>
  <si>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</si>
  <si>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</si>
  <si>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</si>
  <si>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</si>
  <si>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</si>
  <si>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</si>
  <si>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</si>
  <si>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</si>
  <si>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</si>
  <si>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</si>
  <si>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</si>
  <si>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</si>
  <si>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</si>
  <si>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</si>
  <si>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</si>
  <si>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</si>
  <si>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</si>
  <si>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</si>
  <si>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</si>
  <si>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</si>
  <si>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</si>
  <si>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</si>
  <si>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</si>
  <si>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</si>
  <si>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</si>
  <si>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</si>
  <si>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</si>
  <si>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</si>
  <si>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</si>
  <si>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</si>
  <si>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</si>
  <si>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</si>
  <si>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</si>
  <si>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</si>
  <si>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</si>
  <si>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</si>
  <si>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</si>
  <si>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</si>
  <si>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</si>
  <si>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</si>
  <si>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</si>
  <si>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</si>
  <si>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</si>
  <si>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</si>
  <si>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</si>
  <si>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</si>
  <si>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</si>
  <si>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</si>
  <si>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</si>
  <si>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</si>
  <si>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</si>
  <si>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</si>
  <si>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</si>
  <si>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</si>
  <si>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</si>
  <si>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</si>
  <si>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</si>
  <si>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</si>
  <si>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</si>
  <si>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</si>
  <si>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</si>
  <si>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</si>
  <si>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</si>
  <si>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</si>
  <si>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</si>
  <si>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</si>
  <si>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</si>
  <si>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</si>
  <si>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</si>
  <si>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</si>
  <si>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</si>
  <si>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</si>
  <si>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</si>
  <si>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</si>
  <si>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</si>
  <si>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</si>
  <si>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</si>
  <si>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</si>
  <si>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</si>
  <si>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</si>
  <si>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</si>
  <si>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</si>
  <si>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</si>
  <si>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</si>
  <si>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</si>
  <si>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</si>
  <si>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</si>
  <si>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</si>
  <si>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</si>
  <si>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</si>
  <si>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</si>
  <si>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</si>
  <si>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</si>
  <si>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</si>
  <si>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</si>
  <si>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</si>
  <si>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</si>
  <si>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</si>
  <si>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</si>
  <si>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</si>
  <si>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</si>
  <si>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</si>
  <si>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</si>
  <si>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</si>
  <si>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</si>
  <si>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</si>
  <si>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</si>
  <si>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</si>
  <si>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</si>
  <si>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</si>
  <si>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</si>
  <si>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</si>
  <si>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</si>
  <si>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</si>
  <si>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</si>
  <si>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</si>
  <si>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</si>
  <si>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</si>
  <si>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</si>
  <si>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</si>
  <si>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</si>
  <si>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</si>
  <si>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</si>
  <si>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</si>
  <si>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</si>
  <si>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</si>
  <si>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</si>
  <si>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</si>
  <si>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</si>
  <si>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</si>
  <si>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</si>
  <si>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</si>
  <si>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</si>
  <si>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</si>
  <si>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</si>
  <si>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</si>
  <si>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</si>
  <si>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</si>
  <si>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</si>
  <si>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</si>
  <si>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</si>
  <si>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</si>
  <si>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</si>
  <si>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</si>
  <si>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</si>
  <si>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</si>
  <si>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</si>
  <si>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</si>
  <si>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</si>
  <si>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</si>
  <si>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</si>
  <si>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</si>
  <si>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</si>
  <si>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</si>
  <si>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</si>
  <si>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</si>
  <si>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</si>
  <si>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</si>
  <si>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</si>
  <si>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</si>
  <si>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</si>
  <si>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</si>
  <si>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</si>
  <si>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</si>
  <si>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</si>
  <si>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</si>
  <si>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</si>
  <si>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</si>
  <si>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</si>
  <si>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</si>
  <si>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</si>
  <si>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</si>
  <si>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</si>
  <si>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</si>
  <si>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</si>
  <si>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</si>
  <si>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</si>
  <si>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</si>
  <si>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</si>
  <si>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</si>
  <si>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</si>
  <si>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</si>
  <si>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</si>
  <si>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</si>
  <si>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</si>
  <si>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</si>
  <si>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</si>
  <si>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</si>
  <si>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</si>
  <si>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</si>
  <si>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</si>
  <si>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</si>
  <si>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</si>
  <si>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</si>
  <si>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</si>
  <si>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</si>
  <si>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</si>
  <si>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</si>
  <si>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</si>
  <si>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</si>
  <si>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</si>
  <si>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</si>
  <si>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</si>
  <si>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</si>
  <si>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</si>
  <si>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</si>
  <si>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</si>
  <si>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</si>
  <si>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</si>
  <si>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</si>
  <si>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</si>
  <si>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</si>
  <si>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</si>
  <si>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</si>
  <si>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</si>
  <si>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</si>
  <si>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</si>
  <si>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</si>
  <si>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</si>
  <si>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</si>
  <si>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</si>
  <si>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</si>
  <si>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</si>
  <si>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</si>
  <si>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</si>
  <si>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</si>
  <si>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</si>
  <si>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</si>
  <si>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</si>
  <si>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</si>
  <si>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</si>
  <si>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</si>
  <si>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</si>
  <si>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</si>
  <si>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</si>
  <si>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</si>
  <si>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</si>
  <si>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</si>
  <si>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</si>
  <si>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</si>
  <si>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</si>
  <si>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</si>
  <si>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</si>
  <si>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</si>
  <si>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</si>
  <si>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</si>
  <si>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</si>
  <si>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</si>
  <si>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</si>
  <si>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</si>
  <si>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</si>
  <si>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</si>
  <si>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</si>
  <si>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</si>
  <si>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</si>
  <si>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</si>
  <si>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</si>
  <si>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</si>
  <si>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</si>
  <si>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</si>
  <si>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</si>
  <si>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</si>
  <si>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</si>
  <si>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</si>
  <si>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</si>
  <si>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</si>
  <si>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</si>
  <si>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</si>
  <si>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</si>
  <si>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</si>
  <si>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</si>
  <si>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</si>
  <si>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</si>
  <si>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</si>
  <si>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</si>
  <si>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</si>
  <si>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</si>
  <si>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</si>
  <si>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</si>
  <si>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</si>
  <si>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</si>
  <si>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</si>
  <si>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</si>
  <si>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</si>
  <si>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</si>
  <si>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</si>
  <si>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</si>
  <si>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</si>
  <si>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</si>
  <si>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</si>
  <si>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</si>
  <si>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</si>
  <si>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</si>
  <si>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</si>
  <si>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</si>
  <si>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</si>
  <si>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</si>
  <si>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</si>
  <si>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</si>
  <si>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</si>
  <si>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</si>
  <si>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</si>
  <si>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</si>
  <si>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</si>
  <si>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</si>
  <si>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</si>
  <si>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</si>
  <si>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</si>
  <si>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</si>
  <si>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</si>
  <si>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</si>
  <si>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</si>
  <si>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</si>
  <si>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</si>
  <si>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</si>
  <si>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</si>
  <si>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</si>
  <si>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</si>
  <si>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</si>
  <si>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</si>
  <si>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</si>
  <si>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</si>
  <si>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</si>
  <si>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</si>
  <si>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</si>
  <si>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</si>
  <si>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</si>
  <si>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</si>
  <si>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</si>
  <si>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</si>
  <si>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</si>
  <si>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</si>
  <si>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</si>
  <si>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</si>
  <si>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</si>
  <si>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</si>
  <si>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</si>
  <si>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</si>
  <si>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</si>
  <si>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</si>
  <si>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</si>
  <si>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</si>
  <si>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</si>
  <si>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</si>
  <si>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</si>
  <si>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</si>
  <si>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</si>
  <si>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</si>
  <si>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</si>
  <si>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</si>
  <si>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</si>
  <si>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</si>
  <si>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</si>
  <si>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</si>
  <si>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</si>
  <si>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</si>
  <si>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</si>
  <si>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</si>
  <si>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</si>
  <si>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</si>
  <si>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</si>
  <si>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</si>
  <si>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</si>
  <si>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</si>
  <si>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</si>
  <si>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</si>
  <si>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</si>
  <si>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</si>
  <si>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</si>
  <si>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</si>
  <si>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</si>
  <si>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</si>
  <si>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</si>
  <si>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</si>
  <si>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</si>
  <si>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</si>
  <si>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</si>
  <si>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</si>
  <si>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</si>
  <si>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</si>
  <si>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</si>
  <si>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</si>
  <si>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</si>
  <si>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</si>
  <si>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</si>
  <si>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</si>
  <si>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</si>
  <si>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</si>
  <si>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</si>
  <si>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</si>
  <si>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</si>
  <si>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</si>
  <si>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</si>
  <si>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</si>
  <si>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</si>
  <si>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</si>
  <si>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</si>
  <si>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</si>
  <si>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</si>
  <si>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</si>
  <si>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</si>
  <si>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</si>
  <si>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</si>
  <si>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</si>
  <si>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</si>
  <si>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</si>
  <si>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</si>
  <si>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</si>
  <si>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</si>
  <si>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</si>
  <si>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</si>
  <si>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</si>
  <si>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</si>
  <si>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</si>
  <si>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</si>
  <si>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</si>
  <si>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</si>
  <si>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</si>
  <si>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</si>
  <si>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</si>
  <si>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</si>
  <si>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</si>
  <si>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</si>
  <si>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</si>
  <si>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</si>
  <si>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</si>
  <si>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</si>
  <si>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</si>
  <si>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</si>
  <si>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</si>
  <si>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</si>
  <si>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</si>
  <si>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</si>
  <si>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</si>
  <si>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</si>
  <si>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</si>
  <si>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</si>
  <si>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</si>
  <si>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</si>
  <si>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</si>
  <si>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</si>
  <si>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</si>
  <si>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</si>
  <si>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</si>
  <si>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</si>
  <si>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</si>
  <si>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</si>
  <si>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</si>
  <si>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</si>
  <si>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</si>
  <si>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</si>
  <si>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</si>
  <si>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</si>
  <si>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</si>
  <si>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</si>
  <si>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</si>
  <si>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</si>
  <si>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</si>
  <si>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</si>
  <si>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</si>
  <si>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</si>
  <si>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</si>
  <si>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</si>
  <si>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</si>
  <si>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</si>
  <si>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</si>
  <si>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</si>
  <si>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</si>
  <si>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</si>
  <si>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</si>
  <si>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</si>
  <si>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</si>
  <si>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</si>
  <si>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</si>
  <si>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</si>
  <si>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</si>
  <si>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</si>
  <si>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</si>
  <si>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</si>
  <si>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</si>
  <si>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</si>
  <si>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</si>
  <si>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</si>
  <si>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</si>
  <si>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</si>
  <si>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</si>
  <si>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</si>
  <si>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</si>
  <si>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</si>
  <si>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</si>
  <si>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</si>
  <si>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</si>
  <si>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</si>
  <si>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</si>
  <si>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</si>
  <si>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</si>
  <si>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</si>
  <si>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</si>
  <si>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</si>
  <si>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</si>
  <si>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</si>
  <si>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</si>
  <si>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</si>
  <si>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</si>
  <si>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</si>
  <si>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</si>
  <si>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</si>
  <si>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</si>
  <si>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</si>
  <si>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</si>
  <si>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</si>
  <si>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</si>
  <si>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</si>
  <si>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</si>
  <si>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</si>
  <si>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</si>
  <si>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</si>
  <si>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</si>
  <si>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</si>
  <si>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</si>
  <si>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</si>
  <si>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</si>
  <si>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</si>
  <si>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</si>
  <si>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</si>
  <si>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</si>
  <si>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</si>
  <si>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</si>
  <si>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</si>
  <si>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</si>
  <si>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</si>
  <si>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</si>
  <si>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</si>
  <si>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</si>
  <si>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</si>
  <si>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</si>
  <si>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</si>
  <si>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</si>
  <si>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</si>
  <si>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</si>
  <si>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</si>
  <si>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</si>
  <si>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</si>
  <si>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</si>
  <si>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</si>
  <si>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</si>
  <si>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</si>
  <si>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</si>
  <si>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</si>
  <si>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</si>
  <si>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</si>
  <si>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</si>
  <si>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</si>
  <si>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</si>
  <si>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</si>
  <si>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</si>
  <si>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</si>
  <si>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</si>
  <si>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</si>
  <si>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</si>
  <si>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</si>
  <si>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</si>
  <si>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</si>
  <si>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</si>
  <si>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</si>
  <si>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</si>
  <si>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</si>
  <si>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</si>
  <si>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</si>
  <si>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</si>
  <si>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</si>
  <si>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</si>
  <si>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</si>
  <si>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</si>
  <si>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</si>
  <si>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</si>
  <si>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</si>
  <si>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</si>
  <si>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</si>
  <si>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</si>
  <si>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</si>
  <si>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</si>
  <si>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</si>
  <si>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訪日外国人旅行者受入環境整備緊急対策事業</t>
  </si>
  <si>
    <t>観光庁</t>
  </si>
  <si>
    <t>参事官（外客受入）</t>
  </si>
  <si>
    <t>参事官　廣田　健久</t>
    <rPh sb="4" eb="6">
      <t>ヒロタ</t>
    </rPh>
    <rPh sb="7" eb="9">
      <t>タケヒサ</t>
    </rPh>
    <phoneticPr fontId="37"/>
  </si>
  <si>
    <t>・観光立国推進基本法第17条
・外国人観光旅客の来訪の促進等による国際観光の振興に関する法律第3条等</t>
  </si>
  <si>
    <t>観光施設等における多言語対応、災害時の避難所機能の強化、災害時・急病時の多言語対応強化、感染症対策の充実などの取組、宿泊施設等における無料Wi-Fiの整備、バリアフリー化、非接触型チェックインシステムの導入などの取組、公共交通機関等における無料Wi-Fiの整備、多言語対応、バリアフリー化などの取組を支援する。</t>
    <rPh sb="0" eb="2">
      <t>カンコウ</t>
    </rPh>
    <rPh sb="2" eb="4">
      <t>シセツ</t>
    </rPh>
    <rPh sb="4" eb="5">
      <t>トウ</t>
    </rPh>
    <rPh sb="9" eb="12">
      <t>タゲンゴ</t>
    </rPh>
    <rPh sb="12" eb="14">
      <t>タイオウ</t>
    </rPh>
    <rPh sb="15" eb="17">
      <t>サイガイ</t>
    </rPh>
    <rPh sb="17" eb="18">
      <t>ジ</t>
    </rPh>
    <rPh sb="19" eb="22">
      <t>ヒナンジョ</t>
    </rPh>
    <rPh sb="22" eb="24">
      <t>キノウ</t>
    </rPh>
    <rPh sb="25" eb="27">
      <t>キョウカ</t>
    </rPh>
    <rPh sb="28" eb="30">
      <t>サイガイ</t>
    </rPh>
    <rPh sb="30" eb="31">
      <t>ジ</t>
    </rPh>
    <rPh sb="32" eb="34">
      <t>キュウビョウ</t>
    </rPh>
    <rPh sb="34" eb="35">
      <t>ジ</t>
    </rPh>
    <rPh sb="36" eb="39">
      <t>タゲンゴ</t>
    </rPh>
    <rPh sb="39" eb="41">
      <t>タイオウ</t>
    </rPh>
    <rPh sb="41" eb="43">
      <t>キョウカ</t>
    </rPh>
    <rPh sb="44" eb="47">
      <t>カンセンショウ</t>
    </rPh>
    <rPh sb="47" eb="49">
      <t>タイサク</t>
    </rPh>
    <rPh sb="50" eb="52">
      <t>ジュウジツ</t>
    </rPh>
    <rPh sb="55" eb="57">
      <t>トリクミ</t>
    </rPh>
    <rPh sb="62" eb="63">
      <t>トウ</t>
    </rPh>
    <phoneticPr fontId="37"/>
  </si>
  <si>
    <t>・観光施設等における多言語対応、災害時の避難所機能の強化、災害時・急病時の多言語対応強化、感染症対策の充実
・宿泊施設における無料Wi-Fiの整備、バリアフリー化、非接触型チェックインシステムの導入
・公共交通機関における無料Wi-Fiの整備、多言語対応、バリアフリー化　
などの取組を支援する。</t>
    <rPh sb="1" eb="3">
      <t>カンコウ</t>
    </rPh>
    <rPh sb="3" eb="5">
      <t>シセツ</t>
    </rPh>
    <rPh sb="5" eb="6">
      <t>トウ</t>
    </rPh>
    <rPh sb="10" eb="15">
      <t>タゲンゴタイオウ</t>
    </rPh>
    <rPh sb="16" eb="19">
      <t>サイガイジ</t>
    </rPh>
    <rPh sb="20" eb="25">
      <t>ヒナンジョキノウ</t>
    </rPh>
    <rPh sb="26" eb="28">
      <t>キョウカ</t>
    </rPh>
    <rPh sb="29" eb="32">
      <t>サイガイジ</t>
    </rPh>
    <rPh sb="33" eb="36">
      <t>キュウビョウジ</t>
    </rPh>
    <rPh sb="37" eb="40">
      <t>タゲンゴ</t>
    </rPh>
    <rPh sb="40" eb="42">
      <t>タイオウ</t>
    </rPh>
    <rPh sb="42" eb="44">
      <t>キョウカ</t>
    </rPh>
    <rPh sb="45" eb="48">
      <t>カンセンショウ</t>
    </rPh>
    <rPh sb="48" eb="50">
      <t>タイサク</t>
    </rPh>
    <rPh sb="51" eb="53">
      <t>ジュウジツ</t>
    </rPh>
    <rPh sb="63" eb="65">
      <t>ムリョウ</t>
    </rPh>
    <rPh sb="71" eb="73">
      <t>セイビ</t>
    </rPh>
    <rPh sb="80" eb="81">
      <t>カ</t>
    </rPh>
    <rPh sb="82" eb="83">
      <t>ヒ</t>
    </rPh>
    <rPh sb="83" eb="86">
      <t>セッショクガタ</t>
    </rPh>
    <rPh sb="97" eb="99">
      <t>ドウニュウ</t>
    </rPh>
    <rPh sb="101" eb="103">
      <t>コウキョウ</t>
    </rPh>
    <rPh sb="103" eb="107">
      <t>コウツウキカン</t>
    </rPh>
    <rPh sb="111" eb="113">
      <t>ムリョウ</t>
    </rPh>
    <rPh sb="122" eb="125">
      <t>タゲンゴ</t>
    </rPh>
    <rPh sb="125" eb="127">
      <t>タイオウ</t>
    </rPh>
    <rPh sb="134" eb="135">
      <t>カ</t>
    </rPh>
    <phoneticPr fontId="37"/>
  </si>
  <si>
    <t>訪日外国人旅行者受入環境整備のための取組を支援する</t>
    <rPh sb="0" eb="2">
      <t>ホウニチ</t>
    </rPh>
    <rPh sb="2" eb="5">
      <t>ガイコクジン</t>
    </rPh>
    <rPh sb="5" eb="8">
      <t>リョコウシャ</t>
    </rPh>
    <rPh sb="8" eb="10">
      <t>ウケイレ</t>
    </rPh>
    <rPh sb="10" eb="12">
      <t>カンキョウ</t>
    </rPh>
    <rPh sb="12" eb="14">
      <t>セイビ</t>
    </rPh>
    <rPh sb="18" eb="20">
      <t>トリクミ</t>
    </rPh>
    <rPh sb="21" eb="23">
      <t>シエン</t>
    </rPh>
    <phoneticPr fontId="37"/>
  </si>
  <si>
    <t>訪日外国人旅行者受入環境整備緊急対策事業を実施した民間事業者等の件数</t>
  </si>
  <si>
    <t>補助金交付決定額（万円）／件数　　　　　　　　　　　　　　</t>
  </si>
  <si>
    <t>訪日旅行中に「困ったことはなかった」と回答する訪日外国人旅行者の割合を50％以上にする</t>
  </si>
  <si>
    <t>「困ったことはなかった」と回答する訪日外国人旅行者の割合</t>
  </si>
  <si>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t>
  </si>
  <si>
    <t>旅行中に困ったこととして、「無料公衆無線LAN環境」に不満があると回答する訪日外国人旅行者の割合を10％以下にする</t>
  </si>
  <si>
    <t>「無料公衆無線LAN環境」に不満があると回答する訪日外国人旅行者の割合</t>
  </si>
  <si>
    <t>旅行中に困ったこととして、「多言語表示の少なさ・わかりにくさ」に不満があると回答する訪日外国人旅行者の割合を10％以下にする</t>
  </si>
  <si>
    <t>「多言語表示の少なさ・わかりにくさ」に不満があると回答する訪日外国人旅行者の割合</t>
  </si>
  <si>
    <t>○</t>
  </si>
  <si>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訪日外国人旅行者の満足度を向上させ、観光ビジョンに掲げた目標を達成するために、本事業の執行を進めていく必要がある。</t>
    <rPh sb="2" eb="4">
      <t>アシタ</t>
    </rPh>
    <rPh sb="5" eb="7">
      <t>ニホン</t>
    </rPh>
    <rPh sb="8" eb="9">
      <t>ササ</t>
    </rPh>
    <rPh sb="11" eb="13">
      <t>カンコウ</t>
    </rPh>
    <rPh sb="23" eb="28">
      <t>ホウニチガイコクジン</t>
    </rPh>
    <rPh sb="28" eb="31">
      <t>リョコウシャ</t>
    </rPh>
    <rPh sb="31" eb="32">
      <t>スウ</t>
    </rPh>
    <rPh sb="37" eb="39">
      <t>マンニン</t>
    </rPh>
    <rPh sb="40" eb="45">
      <t>ホウニチガイコクジン</t>
    </rPh>
    <rPh sb="45" eb="47">
      <t>リョコウ</t>
    </rPh>
    <rPh sb="47" eb="50">
      <t>ショウヒガク</t>
    </rPh>
    <rPh sb="52" eb="54">
      <t>チョウエン</t>
    </rPh>
    <rPh sb="54" eb="55">
      <t>トウ</t>
    </rPh>
    <rPh sb="56" eb="58">
      <t>モクヒョウ</t>
    </rPh>
    <rPh sb="59" eb="60">
      <t>カカ</t>
    </rPh>
    <rPh sb="67" eb="69">
      <t>コンゴ</t>
    </rPh>
    <rPh sb="70" eb="72">
      <t>カンコウ</t>
    </rPh>
    <rPh sb="77" eb="78">
      <t>カカ</t>
    </rPh>
    <rPh sb="80" eb="82">
      <t>モクヒョウ</t>
    </rPh>
    <rPh sb="83" eb="85">
      <t>タッセイ</t>
    </rPh>
    <rPh sb="96" eb="99">
      <t>リョコウシャ</t>
    </rPh>
    <rPh sb="106" eb="108">
      <t>カイテキ</t>
    </rPh>
    <rPh sb="109" eb="111">
      <t>カンコウ</t>
    </rPh>
    <rPh sb="112" eb="114">
      <t>マンキツ</t>
    </rPh>
    <rPh sb="177" eb="179">
      <t>ホウニチ</t>
    </rPh>
    <rPh sb="179" eb="182">
      <t>ガイコクジン</t>
    </rPh>
    <rPh sb="182" eb="185">
      <t>リョコウシャ</t>
    </rPh>
    <rPh sb="186" eb="189">
      <t>マンゾクド</t>
    </rPh>
    <rPh sb="190" eb="192">
      <t>コウジョウ</t>
    </rPh>
    <rPh sb="195" eb="197">
      <t>カンコウ</t>
    </rPh>
    <rPh sb="202" eb="203">
      <t>カカ</t>
    </rPh>
    <rPh sb="205" eb="207">
      <t>モクヒョウ</t>
    </rPh>
    <rPh sb="208" eb="210">
      <t>タッセイ</t>
    </rPh>
    <rPh sb="216" eb="219">
      <t>ホンジギョウ</t>
    </rPh>
    <rPh sb="220" eb="222">
      <t>シッコウ</t>
    </rPh>
    <rPh sb="223" eb="224">
      <t>スス</t>
    </rPh>
    <rPh sb="228" eb="230">
      <t>ヒツヨウ</t>
    </rPh>
    <phoneticPr fontId="37"/>
  </si>
  <si>
    <t>訪日外国人旅行者4,000万人、6,000万人等の政府目標の達成に向け、訪日外国人旅行者の旅行環境を整える必要があり、地方自治体や公共交通事業者等だけの取組に委ねるだけでは急増する訪日外国人旅行者への対応が不十分であるため、国としても政策的な支援を行う必要がある。</t>
    <rPh sb="0" eb="2">
      <t>ホウニチ</t>
    </rPh>
    <rPh sb="2" eb="5">
      <t>ガイコクジン</t>
    </rPh>
    <rPh sb="5" eb="8">
      <t>リョコウシャ</t>
    </rPh>
    <rPh sb="13" eb="14">
      <t>マン</t>
    </rPh>
    <rPh sb="14" eb="15">
      <t>ニン</t>
    </rPh>
    <rPh sb="21" eb="22">
      <t>マン</t>
    </rPh>
    <rPh sb="22" eb="23">
      <t>ニン</t>
    </rPh>
    <rPh sb="23" eb="24">
      <t>トウ</t>
    </rPh>
    <rPh sb="25" eb="29">
      <t>セイフモクヒョウ</t>
    </rPh>
    <rPh sb="30" eb="32">
      <t>タッセイ</t>
    </rPh>
    <rPh sb="33" eb="34">
      <t>ム</t>
    </rPh>
    <rPh sb="36" eb="41">
      <t>ホウニチガイコクジン</t>
    </rPh>
    <rPh sb="41" eb="44">
      <t>リョコウシャ</t>
    </rPh>
    <rPh sb="45" eb="49">
      <t>リョコウカンキョウ</t>
    </rPh>
    <rPh sb="50" eb="51">
      <t>トトノ</t>
    </rPh>
    <rPh sb="53" eb="55">
      <t>ヒツヨウ</t>
    </rPh>
    <phoneticPr fontId="37"/>
  </si>
  <si>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19">
      <t>ユウセン</t>
    </rPh>
    <rPh sb="19" eb="20">
      <t>ド</t>
    </rPh>
    <rPh sb="21" eb="22">
      <t>タカ</t>
    </rPh>
    <rPh sb="23" eb="25">
      <t>ジギョウ</t>
    </rPh>
    <phoneticPr fontId="37"/>
  </si>
  <si>
    <t>調査事業においては、企画競争により事業者を決定しており、競争性のある方法により適切に選定している。</t>
    <rPh sb="0" eb="2">
      <t>チョウサ</t>
    </rPh>
    <rPh sb="2" eb="4">
      <t>ジギョウ</t>
    </rPh>
    <rPh sb="10" eb="12">
      <t>キカク</t>
    </rPh>
    <rPh sb="12" eb="14">
      <t>キョウソウ</t>
    </rPh>
    <rPh sb="17" eb="20">
      <t>ジギョウシャ</t>
    </rPh>
    <rPh sb="21" eb="23">
      <t>ケッテイ</t>
    </rPh>
    <rPh sb="28" eb="31">
      <t>キョウソウセイ</t>
    </rPh>
    <rPh sb="34" eb="36">
      <t>ホウホウ</t>
    </rPh>
    <rPh sb="39" eb="41">
      <t>テキセツ</t>
    </rPh>
    <rPh sb="42" eb="44">
      <t>センテイ</t>
    </rPh>
    <phoneticPr fontId="37"/>
  </si>
  <si>
    <t>有</t>
  </si>
  <si>
    <t>無</t>
  </si>
  <si>
    <t>補助事業においては、補助対象事業者である地方公共団体や民間事業者も事業費を負担しているため、受益者との負担関係は妥当である。</t>
    <rPh sb="0" eb="4">
      <t>ホジョジギョウ</t>
    </rPh>
    <rPh sb="10" eb="14">
      <t>ホジョタイショウ</t>
    </rPh>
    <rPh sb="14" eb="17">
      <t>ジギョウシャ</t>
    </rPh>
    <rPh sb="20" eb="26">
      <t>チホウコウキョウダンタイ</t>
    </rPh>
    <rPh sb="27" eb="32">
      <t>ミンカンジギョウシャ</t>
    </rPh>
    <rPh sb="33" eb="36">
      <t>ジギョウヒ</t>
    </rPh>
    <rPh sb="37" eb="39">
      <t>フタン</t>
    </rPh>
    <rPh sb="46" eb="49">
      <t>ジュエキシャ</t>
    </rPh>
    <rPh sb="51" eb="55">
      <t>フタンカンケイ</t>
    </rPh>
    <rPh sb="56" eb="58">
      <t>ダトウ</t>
    </rPh>
    <phoneticPr fontId="37"/>
  </si>
  <si>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37"/>
  </si>
  <si>
    <t>‐</t>
  </si>
  <si>
    <t>必要なものに限定するため、事業内容の精査を適切に行っている。</t>
  </si>
  <si>
    <t>新型コロナウイルスの影響により、補助対象事業者は厳しい経営状況に置かれ、当初予定していた事業計画の実施が困難となったことから、結果として不用率が大きくなった。</t>
  </si>
  <si>
    <t>事業の実施にあたり、資材の入手難等の不測の事態が発生し、当初の計画を変更せざるをえないことが多かったため。</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</si>
  <si>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</si>
  <si>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</si>
  <si>
    <t>整備された施設等は供用され、十分に活用されている。</t>
  </si>
  <si>
    <t>-</t>
  </si>
  <si>
    <t>-</t>
    <phoneticPr fontId="5"/>
  </si>
  <si>
    <t>６　 国際競争力、観光交流、広域・地域間連携等の確保・強化</t>
  </si>
  <si>
    <t>２０　観光立国を推進する</t>
  </si>
  <si>
    <t>https://www.mlit.go.jp/seisakutokatsu/hyouka/seisakutokatsu_hyouka_tk_000037.html</t>
    <phoneticPr fontId="37"/>
  </si>
  <si>
    <t>P37(全体版）</t>
    <phoneticPr fontId="37"/>
  </si>
  <si>
    <t>新28-0029</t>
  </si>
  <si>
    <t>0257</t>
  </si>
  <si>
    <t>243</t>
  </si>
  <si>
    <t xml:space="preserve">0242 </t>
  </si>
  <si>
    <t>訪日外国人旅行者受入環境整備緊急対策事業費補助金</t>
  </si>
  <si>
    <t>件</t>
  </si>
  <si>
    <t>万円</t>
  </si>
  <si>
    <t>万円/件数</t>
  </si>
  <si>
    <t>669,861/1,216</t>
  </si>
  <si>
    <t>1,000,499/1,047</t>
  </si>
  <si>
    <t>614,900/2,047</t>
  </si>
  <si>
    <t>秩父鉄道株式会社</t>
    <rPh sb="4" eb="8">
      <t>カブシキガイシャ</t>
    </rPh>
    <phoneticPr fontId="37"/>
  </si>
  <si>
    <t>ICカードシステムの導入</t>
  </si>
  <si>
    <t>補助金等交付</t>
  </si>
  <si>
    <t>岩手県北自動車株式会社</t>
    <rPh sb="7" eb="11">
      <t>カブシキガイシャ</t>
    </rPh>
    <phoneticPr fontId="37"/>
  </si>
  <si>
    <t>キャッシュレス対応</t>
    <rPh sb="7" eb="9">
      <t>タイオウ</t>
    </rPh>
    <phoneticPr fontId="37"/>
  </si>
  <si>
    <t>青森市</t>
  </si>
  <si>
    <t>山交バス株式会社</t>
    <rPh sb="4" eb="8">
      <t>カブシキガイシャ</t>
    </rPh>
    <phoneticPr fontId="37"/>
  </si>
  <si>
    <t>東海旅客鉄道株式会社</t>
  </si>
  <si>
    <t>駅の移動円滑化</t>
    <rPh sb="0" eb="1">
      <t>エキ</t>
    </rPh>
    <rPh sb="2" eb="4">
      <t>イドウ</t>
    </rPh>
    <rPh sb="4" eb="7">
      <t>エンカツカ</t>
    </rPh>
    <phoneticPr fontId="37"/>
  </si>
  <si>
    <t>名古屋鉄道株式会社</t>
  </si>
  <si>
    <t>阿武隈急行株式会社</t>
  </si>
  <si>
    <t>インバウンド対応型車両の導入</t>
  </si>
  <si>
    <t>秋田中央交通株式会社</t>
  </si>
  <si>
    <t>長野電鉄株式会社</t>
  </si>
  <si>
    <t>東日本旅客鉄道株式会社</t>
  </si>
  <si>
    <t>駅の移動円滑化</t>
  </si>
  <si>
    <t>株式会社JTB</t>
  </si>
  <si>
    <t>宿泊施設インバウンド対応支援事業</t>
  </si>
  <si>
    <t>株式会社丸治</t>
    <rPh sb="0" eb="4">
      <t>カブシキガイシャ</t>
    </rPh>
    <phoneticPr fontId="37"/>
  </si>
  <si>
    <t>バリアフリー環境整備事業</t>
  </si>
  <si>
    <t>株式会社八丁の湯</t>
    <rPh sb="0" eb="4">
      <t>カブシキガイシャ</t>
    </rPh>
    <phoneticPr fontId="37"/>
  </si>
  <si>
    <t>弥彦総合開発株式会社</t>
    <rPh sb="0" eb="2">
      <t>ヤヒコ</t>
    </rPh>
    <rPh sb="2" eb="4">
      <t>ソウゴウ</t>
    </rPh>
    <rPh sb="4" eb="6">
      <t>カイハツ</t>
    </rPh>
    <phoneticPr fontId="37"/>
  </si>
  <si>
    <t>有限会社ホテルテトラＯ２</t>
    <rPh sb="0" eb="2">
      <t>ユウゲン</t>
    </rPh>
    <rPh sb="2" eb="4">
      <t>ガイシャ</t>
    </rPh>
    <phoneticPr fontId="37"/>
  </si>
  <si>
    <t>国際第一ホテル株式会社</t>
    <rPh sb="7" eb="11">
      <t>カブシキガイシャ</t>
    </rPh>
    <phoneticPr fontId="37"/>
  </si>
  <si>
    <t>株式会社大川荘</t>
    <rPh sb="0" eb="4">
      <t>カブシキガイシャ</t>
    </rPh>
    <rPh sb="4" eb="6">
      <t>オオカワ</t>
    </rPh>
    <rPh sb="6" eb="7">
      <t>ソウ</t>
    </rPh>
    <phoneticPr fontId="37"/>
  </si>
  <si>
    <t>株式会社富士レークホテル</t>
  </si>
  <si>
    <t>株式会社大観荘</t>
    <rPh sb="0" eb="4">
      <t>カブシキガイシャ</t>
    </rPh>
    <phoneticPr fontId="37"/>
  </si>
  <si>
    <t>株式会社楠水閣</t>
    <rPh sb="0" eb="4">
      <t>カブシキガイシャ</t>
    </rPh>
    <phoneticPr fontId="37"/>
  </si>
  <si>
    <t>株式会社角川アスキー総合研究所</t>
  </si>
  <si>
    <t>ビッグデータ活用による旅客流動分析に関する調査</t>
  </si>
  <si>
    <t>随意契約
（企画競争）</t>
    <rPh sb="2" eb="4">
      <t>ケイヤク</t>
    </rPh>
    <rPh sb="6" eb="8">
      <t>キカク</t>
    </rPh>
    <rPh sb="8" eb="10">
      <t>キョウソウ</t>
    </rPh>
    <phoneticPr fontId="37"/>
  </si>
  <si>
    <t>株式会社サーベイリサーチセンター</t>
  </si>
  <si>
    <t>宿泊施設の感染拡大防止対策に関する調査事業</t>
  </si>
  <si>
    <t>近畿日本ツーリスト株式会社</t>
  </si>
  <si>
    <t>地域の観光人材のインバウンド対応能力の強化に向けた講師派遣業務</t>
  </si>
  <si>
    <t>一般社団法人地域観光研究所</t>
  </si>
  <si>
    <t>日本版持続可能な観光ガイドラインのモデル地区における運用に関する調査業務</t>
  </si>
  <si>
    <t>株式会社野村総合研究所</t>
  </si>
  <si>
    <t>MICE施設等の観光関連施設の施設計画等調査事業</t>
  </si>
  <si>
    <t>株式会社三菱総合研究所</t>
  </si>
  <si>
    <t>訪日外国人旅行者への災害時情報提供の改善に関する調査事業</t>
  </si>
  <si>
    <t>PwCコンサルティング合同会社</t>
  </si>
  <si>
    <t>多様な宗教・食習慣を有する訪日外国人旅行者の情報発信に係る調査業務</t>
  </si>
  <si>
    <t>有限責任監査法人トーマツ</t>
  </si>
  <si>
    <t>訪日外国人旅行者に対する適切な医療等の確保に向けた外国人患者を受け入れる医療機関の環境向上のための調査事業</t>
  </si>
  <si>
    <t>凸版印刷株式会社</t>
  </si>
  <si>
    <t>訪日外国人旅行者に対する適切な医療等の確保に向けた旅行保険加入促進及び情報提供事業</t>
  </si>
  <si>
    <t>ポストコロナにおける働き方・住まい方の変化・ニーズを踏まえた観光地域の活性化に関する調査事業</t>
  </si>
  <si>
    <t>北海道運輸局</t>
  </si>
  <si>
    <t>受入環境整備の課題解決に向けた実証事業</t>
    <rPh sb="0" eb="6">
      <t>ウケイレカンキョウセイビ</t>
    </rPh>
    <rPh sb="7" eb="11">
      <t>カダイカイケツ</t>
    </rPh>
    <rPh sb="12" eb="13">
      <t>ム</t>
    </rPh>
    <rPh sb="15" eb="17">
      <t>ジッショウ</t>
    </rPh>
    <rPh sb="17" eb="19">
      <t>ジギョウ</t>
    </rPh>
    <phoneticPr fontId="37"/>
  </si>
  <si>
    <t>その他</t>
    <rPh sb="2" eb="3">
      <t>タ</t>
    </rPh>
    <phoneticPr fontId="37"/>
  </si>
  <si>
    <t>関東運輸局</t>
  </si>
  <si>
    <t>中部運輸局</t>
  </si>
  <si>
    <t>近畿運輸局</t>
  </si>
  <si>
    <t>四国運輸局</t>
    <rPh sb="0" eb="5">
      <t>シコクウンユキョク</t>
    </rPh>
    <phoneticPr fontId="37"/>
  </si>
  <si>
    <t>沖縄総合事務局</t>
  </si>
  <si>
    <t>北陸信越運輸局</t>
  </si>
  <si>
    <t>東北運輸局</t>
  </si>
  <si>
    <t>中国運輸局</t>
  </si>
  <si>
    <t>九州運輸局</t>
  </si>
  <si>
    <t>株式会社株式会社ＢＲＩＣＫ’ｓ</t>
    <phoneticPr fontId="37"/>
  </si>
  <si>
    <t>災害時における訪日外国人への情報発信デジタル化事業</t>
  </si>
  <si>
    <t>リージェンシー・グループ株式会社</t>
  </si>
  <si>
    <t>「北海道における富裕旅行者受入れのための課題解決」業務</t>
  </si>
  <si>
    <t>ランドブレイン株式会社</t>
  </si>
  <si>
    <t>プッシュ型情報配信を活用した渋滞・混雑マネジメントによる観光満足度検証事業（運輸局実証事業）</t>
  </si>
  <si>
    <t>三菱ＵＦＪリサーチ＆コンサルティング株式会社</t>
  </si>
  <si>
    <t>災害時における外国人旅行者の安全・安心確保のための体制構築に向けた実証事業</t>
  </si>
  <si>
    <t xml:space="preserve">株式会社ＪＴＢコミュニケーションデザイン </t>
  </si>
  <si>
    <t>上質な長期滞在に向けたその地域ならではの観光資源価値の可視化調査</t>
  </si>
  <si>
    <t>一般財団法人百十四経済研究所</t>
    <rPh sb="0" eb="6">
      <t>イッパンザイダンホウジン</t>
    </rPh>
    <phoneticPr fontId="37"/>
  </si>
  <si>
    <t>アドベンチャートラベル、ロングトレイルをテーマとする四国遍路の受入環境再構築に向けた実証事業</t>
  </si>
  <si>
    <t>株式会社JTB沖縄</t>
  </si>
  <si>
    <t>環境に配慮したマリンレジャー等の自然フィールド利活用に係る持続可能で高付加価値な海洋観光の推進に向けた実証事業</t>
  </si>
  <si>
    <t>株式会社計画情報研究所</t>
  </si>
  <si>
    <t>能登地域における交通事業者と連携したレスポンシブルツーリズム推進に関する調査・実証事業</t>
  </si>
  <si>
    <t>株式会社JTBコミュニケーションデザイン</t>
  </si>
  <si>
    <t>東北地域における「オンラインガイド」育成にかかる実証事業</t>
  </si>
  <si>
    <t>NTTビジネスソリューションズ株式会社</t>
  </si>
  <si>
    <t>広島広域都市圏における外国人観光案内所を拠点とした消費拡大に向けた実証事業</t>
  </si>
  <si>
    <t>A.秩父鉄道株式会社</t>
    <rPh sb="6" eb="10">
      <t>カブシキガイシャ</t>
    </rPh>
    <phoneticPr fontId="37"/>
  </si>
  <si>
    <t>B.株式会社JTB</t>
  </si>
  <si>
    <t>補助金</t>
    <rPh sb="0" eb="3">
      <t>ホジョキン</t>
    </rPh>
    <phoneticPr fontId="37"/>
  </si>
  <si>
    <t>ICカードシステムの導入</t>
    <rPh sb="10" eb="12">
      <t>ドウニュウ</t>
    </rPh>
    <phoneticPr fontId="37"/>
  </si>
  <si>
    <t>宿泊施設インバウンド対応支援事業</t>
    <rPh sb="0" eb="4">
      <t>シュクハクシセツ</t>
    </rPh>
    <rPh sb="10" eb="12">
      <t>タイオウ</t>
    </rPh>
    <rPh sb="12" eb="14">
      <t>シエン</t>
    </rPh>
    <rPh sb="14" eb="16">
      <t>ジギョウ</t>
    </rPh>
    <phoneticPr fontId="37"/>
  </si>
  <si>
    <t>D.株式会社角川アスキー総合研究所</t>
  </si>
  <si>
    <t>バリアフリー環境整備事業</t>
    <rPh sb="6" eb="10">
      <t>カンキョウセイビ</t>
    </rPh>
    <rPh sb="10" eb="12">
      <t>ジギョウ</t>
    </rPh>
    <phoneticPr fontId="37"/>
  </si>
  <si>
    <t>調査費</t>
    <rPh sb="0" eb="3">
      <t>チョウサヒ</t>
    </rPh>
    <phoneticPr fontId="37"/>
  </si>
  <si>
    <t>E.北海道運輸局</t>
  </si>
  <si>
    <t>F. 株式会社BRICK's</t>
  </si>
  <si>
    <t>受入環境整備の課題解決に向けた実証事業</t>
  </si>
  <si>
    <t>観光地、宿泊施設、公共交通機関の各場面において、訪日外国人旅行者がストレスフリー・快適に旅行を満喫できる環境及び災害など非常時においても安全・安心な旅行環境の整備等を図る。</t>
    <rPh sb="81" eb="82">
      <t>トウ</t>
    </rPh>
    <phoneticPr fontId="5"/>
  </si>
  <si>
    <t>-</t>
    <phoneticPr fontId="5"/>
  </si>
  <si>
    <t>C.株式会社丸治</t>
    <rPh sb="2" eb="6">
      <t>カブシキガイシャ</t>
    </rPh>
    <phoneticPr fontId="5"/>
  </si>
  <si>
    <t>-</t>
    <phoneticPr fontId="5"/>
  </si>
  <si>
    <t>有限会社加登屋旅舘</t>
    <rPh sb="0" eb="4">
      <t>ユウゲンガイシャ</t>
    </rPh>
    <phoneticPr fontId="37"/>
  </si>
  <si>
    <t>・明日の日本を支える観光ビジョン
・経済財政運営と改革の基本方針
・新しい資本主義（成長戦略）
・デジタル田園都市国家構想基本方針</t>
    <rPh sb="18" eb="20">
      <t>ケイザイ</t>
    </rPh>
    <rPh sb="20" eb="22">
      <t>ザイセイ</t>
    </rPh>
    <rPh sb="22" eb="24">
      <t>ウンエイ</t>
    </rPh>
    <rPh sb="25" eb="27">
      <t>カイカク</t>
    </rPh>
    <rPh sb="28" eb="30">
      <t>キホン</t>
    </rPh>
    <rPh sb="30" eb="32">
      <t>ホウシン</t>
    </rPh>
    <phoneticPr fontId="37"/>
  </si>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</sst>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10.5"/>
      <name val="ＭＳ Ｐゴシック"/>
      <family val="3"/>
    </font>
    <font>
      <sz val="8"/>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5" fillId="0" borderId="62"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40" fillId="0" borderId="79" xfId="0" applyFont="1" applyFill="1" applyBorder="1" applyAlignment="1" applyProtection="1">
      <alignment horizontal="center" vertical="center" wrapText="1"/>
      <protection locked="0"/>
    </xf>
    <xf numFmtId="0" fontId="40" fillId="0" borderId="50" xfId="0" applyFont="1" applyBorder="1" applyAlignment="1" applyProtection="1">
      <alignment horizontal="center" vertical="center" wrapText="1"/>
      <protection locked="0"/>
    </xf>
    <xf numFmtId="0" fontId="40" fillId="0" borderId="80" xfId="0" applyFont="1" applyBorder="1" applyAlignment="1" applyProtection="1">
      <alignment horizontal="center" vertical="center" wrapText="1"/>
      <protection locked="0"/>
    </xf>
    <xf numFmtId="0" fontId="40"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42545</xdr:colOff>
      <xdr:row>267</xdr:row>
      <xdr:rowOff>115570</xdr:rowOff>
    </xdr:from>
    <xdr:to>
      <xdr:col>15</xdr:col>
      <xdr:colOff>137160</xdr:colOff>
      <xdr:row>268</xdr:row>
      <xdr:rowOff>110490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2745" y="41615995"/>
          <a:ext cx="1494790"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22</xdr:col>
      <xdr:colOff>11430</xdr:colOff>
      <xdr:row>261</xdr:row>
      <xdr:rowOff>347345</xdr:rowOff>
    </xdr:from>
    <xdr:to>
      <xdr:col>32</xdr:col>
      <xdr:colOff>120015</xdr:colOff>
      <xdr:row>264</xdr:row>
      <xdr:rowOff>111760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1980" y="39733220"/>
          <a:ext cx="2108835" cy="8216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solidFill>
                <a:sysClr val="windowText" lastClr="000000"/>
              </a:solidFill>
            </a:rPr>
            <a:t>6,793</a:t>
          </a:r>
          <a:r>
            <a:rPr kumimoji="1" lang="ja-JP" altLang="en-US" sz="1100"/>
            <a:t>百万円）</a:t>
          </a:r>
        </a:p>
      </xdr:txBody>
    </xdr:sp>
    <xdr:clientData/>
  </xdr:twoCellAnchor>
  <xdr:twoCellAnchor>
    <xdr:from>
      <xdr:col>21</xdr:col>
      <xdr:colOff>190500</xdr:colOff>
      <xdr:row>264</xdr:row>
      <xdr:rowOff>156845</xdr:rowOff>
    </xdr:from>
    <xdr:to>
      <xdr:col>32</xdr:col>
      <xdr:colOff>156845</xdr:colOff>
      <xdr:row>266</xdr:row>
      <xdr:rowOff>0</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391025" y="40599995"/>
          <a:ext cx="2166620" cy="548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6</xdr:col>
      <xdr:colOff>66675</xdr:colOff>
      <xdr:row>268</xdr:row>
      <xdr:rowOff>67945</xdr:rowOff>
    </xdr:from>
    <xdr:to>
      <xdr:col>17</xdr:col>
      <xdr:colOff>134620</xdr:colOff>
      <xdr:row>270</xdr:row>
      <xdr:rowOff>213360</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1266825" y="41920795"/>
          <a:ext cx="2268220" cy="8502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solidFill>
                <a:sysClr val="windowText" lastClr="000000"/>
              </a:solidFill>
            </a:rPr>
            <a:t>1,966</a:t>
          </a:r>
          <a:r>
            <a:rPr kumimoji="1" lang="ja-JP" altLang="en-US" sz="1200"/>
            <a:t>者</a:t>
          </a:r>
          <a:endParaRPr kumimoji="1" lang="en-US" altLang="ja-JP" sz="1200"/>
        </a:p>
        <a:p>
          <a:pPr algn="ctr"/>
          <a:r>
            <a:rPr kumimoji="1" lang="ja-JP" altLang="en-US" sz="1100">
              <a:solidFill>
                <a:sysClr val="windowText" lastClr="000000"/>
              </a:solidFill>
            </a:rPr>
            <a:t>（</a:t>
          </a:r>
          <a:r>
            <a:rPr kumimoji="1" lang="en-US" altLang="ja-JP" sz="1100">
              <a:solidFill>
                <a:sysClr val="windowText" lastClr="000000"/>
              </a:solidFill>
            </a:rPr>
            <a:t>5,909</a:t>
          </a:r>
          <a:r>
            <a:rPr kumimoji="1" lang="ja-JP" altLang="en-US" sz="1100"/>
            <a:t>百万円）</a:t>
          </a:r>
        </a:p>
      </xdr:txBody>
    </xdr:sp>
    <xdr:clientData/>
  </xdr:twoCellAnchor>
  <xdr:twoCellAnchor>
    <xdr:from>
      <xdr:col>11</xdr:col>
      <xdr:colOff>200025</xdr:colOff>
      <xdr:row>274</xdr:row>
      <xdr:rowOff>179705</xdr:rowOff>
    </xdr:from>
    <xdr:to>
      <xdr:col>23</xdr:col>
      <xdr:colOff>11430</xdr:colOff>
      <xdr:row>278</xdr:row>
      <xdr:rowOff>381635</xdr:rowOff>
    </xdr:to>
    <xdr:sp macro="" textlink="">
      <xdr:nvSpPr>
        <xdr:cNvPr id="6" name="大かっこ 5">
          <a:extLst>
            <a:ext uri="{FF2B5EF4-FFF2-40B4-BE49-F238E27FC236}">
              <a16:creationId xmlns:a16="http://schemas.microsoft.com/office/drawing/2014/main" id="{00000000-0008-0000-0000-000008000000}"/>
            </a:ext>
          </a:extLst>
        </xdr:cNvPr>
        <xdr:cNvSpPr/>
      </xdr:nvSpPr>
      <xdr:spPr>
        <a:xfrm>
          <a:off x="2400300" y="44147105"/>
          <a:ext cx="2211705" cy="161163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30</xdr:col>
      <xdr:colOff>57785</xdr:colOff>
      <xdr:row>267</xdr:row>
      <xdr:rowOff>118745</xdr:rowOff>
    </xdr:from>
    <xdr:to>
      <xdr:col>39</xdr:col>
      <xdr:colOff>68580</xdr:colOff>
      <xdr:row>268</xdr:row>
      <xdr:rowOff>113030</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058535" y="41619170"/>
          <a:ext cx="1811020" cy="346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29</xdr:col>
      <xdr:colOff>55880</xdr:colOff>
      <xdr:row>268</xdr:row>
      <xdr:rowOff>67945</xdr:rowOff>
    </xdr:from>
    <xdr:to>
      <xdr:col>40</xdr:col>
      <xdr:colOff>67310</xdr:colOff>
      <xdr:row>270</xdr:row>
      <xdr:rowOff>213360</xdr:rowOff>
    </xdr:to>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5856605" y="41920795"/>
          <a:ext cx="2211705" cy="8502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Ｄ．</a:t>
          </a:r>
          <a:r>
            <a:rPr kumimoji="1" lang="ja-JP" altLang="en-US" sz="1200"/>
            <a:t>民間企業等</a:t>
          </a:r>
          <a:r>
            <a:rPr kumimoji="1" lang="en-US" altLang="ja-JP" sz="1200">
              <a:solidFill>
                <a:sysClr val="windowText" lastClr="000000"/>
              </a:solidFill>
            </a:rPr>
            <a:t>20</a:t>
          </a:r>
          <a:r>
            <a:rPr kumimoji="1" lang="ja-JP" altLang="en-US" sz="1200"/>
            <a:t>者</a:t>
          </a:r>
          <a:endParaRPr kumimoji="1" lang="en-US" altLang="ja-JP" sz="1200"/>
        </a:p>
        <a:p>
          <a:pPr algn="ctr"/>
          <a:r>
            <a:rPr kumimoji="1" lang="ja-JP" altLang="en-US" sz="1100"/>
            <a:t>（</a:t>
          </a:r>
          <a:r>
            <a:rPr kumimoji="1" lang="en-US" altLang="ja-JP" sz="1100">
              <a:solidFill>
                <a:sysClr val="windowText" lastClr="000000"/>
              </a:solidFill>
            </a:rPr>
            <a:t>491</a:t>
          </a:r>
          <a:r>
            <a:rPr kumimoji="1" lang="ja-JP" altLang="en-US" sz="1100"/>
            <a:t>百万円）</a:t>
          </a:r>
        </a:p>
      </xdr:txBody>
    </xdr:sp>
    <xdr:clientData/>
  </xdr:twoCellAnchor>
  <xdr:twoCellAnchor>
    <xdr:from>
      <xdr:col>29</xdr:col>
      <xdr:colOff>89535</xdr:colOff>
      <xdr:row>270</xdr:row>
      <xdr:rowOff>258445</xdr:rowOff>
    </xdr:from>
    <xdr:to>
      <xdr:col>40</xdr:col>
      <xdr:colOff>78740</xdr:colOff>
      <xdr:row>274</xdr:row>
      <xdr:rowOff>45720</xdr:rowOff>
    </xdr:to>
    <xdr:sp macro="" textlink="">
      <xdr:nvSpPr>
        <xdr:cNvPr id="9" name="大かっこ 8">
          <a:extLst>
            <a:ext uri="{FF2B5EF4-FFF2-40B4-BE49-F238E27FC236}">
              <a16:creationId xmlns:a16="http://schemas.microsoft.com/office/drawing/2014/main" id="{00000000-0008-0000-0000-00000C000000}"/>
            </a:ext>
          </a:extLst>
        </xdr:cNvPr>
        <xdr:cNvSpPr/>
      </xdr:nvSpPr>
      <xdr:spPr>
        <a:xfrm>
          <a:off x="5890260" y="42816145"/>
          <a:ext cx="2189480" cy="1196975"/>
        </a:xfrm>
        <a:prstGeom prst="bracketPair">
          <a:avLst>
            <a:gd name="adj" fmla="val 124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ビッグデータ活用による旅客流動分析に関する調査</a:t>
          </a:r>
          <a:r>
            <a:rPr lang="ja-JP" altLang="ja-JP" sz="1100" b="0" i="0" baseline="0">
              <a:solidFill>
                <a:schemeClr val="tx1"/>
              </a:solidFill>
              <a:effectLst/>
              <a:latin typeface="+mn-lt"/>
              <a:ea typeface="+mn-ea"/>
              <a:cs typeface="+mn-cs"/>
            </a:rPr>
            <a:t>や、地域における新たな課題の調査検討を行い、具体的な改善を図る。</a:t>
          </a:r>
          <a:endParaRPr kumimoji="1" lang="ja-JP" altLang="en-US" sz="1050"/>
        </a:p>
      </xdr:txBody>
    </xdr:sp>
    <xdr:clientData/>
  </xdr:twoCellAnchor>
  <xdr:twoCellAnchor>
    <xdr:from>
      <xdr:col>40</xdr:col>
      <xdr:colOff>134620</xdr:colOff>
      <xdr:row>268</xdr:row>
      <xdr:rowOff>55245</xdr:rowOff>
    </xdr:from>
    <xdr:to>
      <xdr:col>49</xdr:col>
      <xdr:colOff>414655</xdr:colOff>
      <xdr:row>270</xdr:row>
      <xdr:rowOff>201930</xdr:rowOff>
    </xdr:to>
    <xdr:sp macro="" textlink="">
      <xdr:nvSpPr>
        <xdr:cNvPr id="10" name="テキスト ボックス 9">
          <a:extLst>
            <a:ext uri="{FF2B5EF4-FFF2-40B4-BE49-F238E27FC236}">
              <a16:creationId xmlns:a16="http://schemas.microsoft.com/office/drawing/2014/main" id="{00000000-0008-0000-0000-00000D000000}"/>
            </a:ext>
          </a:extLst>
        </xdr:cNvPr>
        <xdr:cNvSpPr txBox="1"/>
      </xdr:nvSpPr>
      <xdr:spPr>
        <a:xfrm>
          <a:off x="8135620" y="41908095"/>
          <a:ext cx="2080260" cy="8515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Ｅ．</a:t>
          </a:r>
          <a:r>
            <a:rPr kumimoji="1" lang="ja-JP" altLang="en-US" sz="1200"/>
            <a:t>地方運輸局等</a:t>
          </a:r>
          <a:r>
            <a:rPr kumimoji="1" lang="en-US" altLang="ja-JP" sz="1200">
              <a:solidFill>
                <a:sysClr val="windowText" lastClr="000000"/>
              </a:solidFill>
            </a:rPr>
            <a:t>10</a:t>
          </a:r>
          <a:r>
            <a:rPr kumimoji="1" lang="ja-JP" altLang="en-US" sz="1200"/>
            <a:t>局</a:t>
          </a:r>
          <a:endParaRPr kumimoji="1" lang="en-US" altLang="ja-JP" sz="1200"/>
        </a:p>
        <a:p>
          <a:pPr algn="ctr"/>
          <a:r>
            <a:rPr kumimoji="1" lang="ja-JP" altLang="en-US" sz="1100"/>
            <a:t>（</a:t>
          </a:r>
          <a:r>
            <a:rPr kumimoji="1" lang="en-US" altLang="ja-JP" sz="1100"/>
            <a:t>129</a:t>
          </a:r>
          <a:r>
            <a:rPr kumimoji="1" lang="ja-JP" altLang="en-US" sz="1100"/>
            <a:t>百万円）</a:t>
          </a:r>
        </a:p>
      </xdr:txBody>
    </xdr:sp>
    <xdr:clientData/>
  </xdr:twoCellAnchor>
  <xdr:twoCellAnchor>
    <xdr:from>
      <xdr:col>40</xdr:col>
      <xdr:colOff>156845</xdr:colOff>
      <xdr:row>270</xdr:row>
      <xdr:rowOff>245745</xdr:rowOff>
    </xdr:from>
    <xdr:to>
      <xdr:col>49</xdr:col>
      <xdr:colOff>414655</xdr:colOff>
      <xdr:row>274</xdr:row>
      <xdr:rowOff>45720</xdr:rowOff>
    </xdr:to>
    <xdr:sp macro="" textlink="">
      <xdr:nvSpPr>
        <xdr:cNvPr id="11" name="大かっこ 10">
          <a:extLst>
            <a:ext uri="{FF2B5EF4-FFF2-40B4-BE49-F238E27FC236}">
              <a16:creationId xmlns:a16="http://schemas.microsoft.com/office/drawing/2014/main" id="{00000000-0008-0000-0000-00000E000000}"/>
            </a:ext>
          </a:extLst>
        </xdr:cNvPr>
        <xdr:cNvSpPr/>
      </xdr:nvSpPr>
      <xdr:spPr>
        <a:xfrm>
          <a:off x="8157845" y="42803445"/>
          <a:ext cx="2058035" cy="1209675"/>
        </a:xfrm>
        <a:prstGeom prst="bracketPair">
          <a:avLst>
            <a:gd name="adj" fmla="val 119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46</xdr:col>
      <xdr:colOff>11430</xdr:colOff>
      <xdr:row>274</xdr:row>
      <xdr:rowOff>0</xdr:rowOff>
    </xdr:from>
    <xdr:to>
      <xdr:col>46</xdr:col>
      <xdr:colOff>11430</xdr:colOff>
      <xdr:row>274</xdr:row>
      <xdr:rowOff>313690</xdr:rowOff>
    </xdr:to>
    <xdr:cxnSp macro="">
      <xdr:nvCxnSpPr>
        <xdr:cNvPr id="12" name="直線矢印コネクタ 11">
          <a:extLst>
            <a:ext uri="{FF2B5EF4-FFF2-40B4-BE49-F238E27FC236}">
              <a16:creationId xmlns:a16="http://schemas.microsoft.com/office/drawing/2014/main" id="{00000000-0008-0000-0000-00000F000000}"/>
            </a:ext>
          </a:extLst>
        </xdr:cNvPr>
        <xdr:cNvCxnSpPr/>
      </xdr:nvCxnSpPr>
      <xdr:spPr>
        <a:xfrm flipH="1">
          <a:off x="9212580" y="43967400"/>
          <a:ext cx="0" cy="3136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22225</xdr:colOff>
      <xdr:row>275</xdr:row>
      <xdr:rowOff>133985</xdr:rowOff>
    </xdr:from>
    <xdr:to>
      <xdr:col>49</xdr:col>
      <xdr:colOff>403225</xdr:colOff>
      <xdr:row>277</xdr:row>
      <xdr:rowOff>146685</xdr:rowOff>
    </xdr:to>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8223250" y="44453810"/>
          <a:ext cx="1981200" cy="7175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Ｆ．民間企業等</a:t>
          </a:r>
          <a:r>
            <a:rPr kumimoji="1" lang="en-US" altLang="ja-JP" sz="1200"/>
            <a:t>11</a:t>
          </a:r>
          <a:r>
            <a:rPr kumimoji="1" lang="ja-JP" altLang="en-US" sz="1200"/>
            <a:t>者</a:t>
          </a:r>
          <a:endParaRPr kumimoji="1" lang="en-US" altLang="ja-JP" sz="1200"/>
        </a:p>
        <a:p>
          <a:pPr algn="ctr"/>
          <a:r>
            <a:rPr kumimoji="1" lang="ja-JP" altLang="en-US" sz="1100"/>
            <a:t>（</a:t>
          </a:r>
          <a:r>
            <a:rPr kumimoji="1" lang="en-US" altLang="ja-JP" sz="1100"/>
            <a:t>129</a:t>
          </a:r>
          <a:r>
            <a:rPr kumimoji="1" lang="ja-JP" altLang="en-US" sz="1100"/>
            <a:t>百万円）</a:t>
          </a:r>
        </a:p>
      </xdr:txBody>
    </xdr:sp>
    <xdr:clientData/>
  </xdr:twoCellAnchor>
  <xdr:twoCellAnchor>
    <xdr:from>
      <xdr:col>41</xdr:col>
      <xdr:colOff>11430</xdr:colOff>
      <xdr:row>277</xdr:row>
      <xdr:rowOff>201930</xdr:rowOff>
    </xdr:from>
    <xdr:to>
      <xdr:col>49</xdr:col>
      <xdr:colOff>438785</xdr:colOff>
      <xdr:row>278</xdr:row>
      <xdr:rowOff>650875</xdr:rowOff>
    </xdr:to>
    <xdr:sp macro="" textlink="">
      <xdr:nvSpPr>
        <xdr:cNvPr id="14" name="大かっこ 13">
          <a:extLst>
            <a:ext uri="{FF2B5EF4-FFF2-40B4-BE49-F238E27FC236}">
              <a16:creationId xmlns:a16="http://schemas.microsoft.com/office/drawing/2014/main" id="{00000000-0008-0000-0000-000011000000}"/>
            </a:ext>
          </a:extLst>
        </xdr:cNvPr>
        <xdr:cNvSpPr/>
      </xdr:nvSpPr>
      <xdr:spPr>
        <a:xfrm>
          <a:off x="8212455" y="45226605"/>
          <a:ext cx="2027555" cy="801370"/>
        </a:xfrm>
        <a:prstGeom prst="bracketPair">
          <a:avLst>
            <a:gd name="adj" fmla="val 1104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40</xdr:col>
      <xdr:colOff>168910</xdr:colOff>
      <xdr:row>274</xdr:row>
      <xdr:rowOff>200660</xdr:rowOff>
    </xdr:from>
    <xdr:to>
      <xdr:col>49</xdr:col>
      <xdr:colOff>397510</xdr:colOff>
      <xdr:row>275</xdr:row>
      <xdr:rowOff>196215</xdr:rowOff>
    </xdr:to>
    <xdr:sp macro="" textlink="">
      <xdr:nvSpPr>
        <xdr:cNvPr id="15" name="テキスト ボックス 14">
          <a:extLst>
            <a:ext uri="{FF2B5EF4-FFF2-40B4-BE49-F238E27FC236}">
              <a16:creationId xmlns:a16="http://schemas.microsoft.com/office/drawing/2014/main" id="{00000000-0008-0000-0000-000012000000}"/>
            </a:ext>
          </a:extLst>
        </xdr:cNvPr>
        <xdr:cNvSpPr txBox="1"/>
      </xdr:nvSpPr>
      <xdr:spPr>
        <a:xfrm>
          <a:off x="8169910" y="44168060"/>
          <a:ext cx="2028825" cy="347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18</xdr:col>
      <xdr:colOff>0</xdr:colOff>
      <xdr:row>268</xdr:row>
      <xdr:rowOff>67945</xdr:rowOff>
    </xdr:from>
    <xdr:to>
      <xdr:col>29</xdr:col>
      <xdr:colOff>0</xdr:colOff>
      <xdr:row>270</xdr:row>
      <xdr:rowOff>213360</xdr:rowOff>
    </xdr:to>
    <xdr:sp macro="" textlink="">
      <xdr:nvSpPr>
        <xdr:cNvPr id="16" name="テキスト ボックス 15">
          <a:extLst>
            <a:ext uri="{FF2B5EF4-FFF2-40B4-BE49-F238E27FC236}">
              <a16:creationId xmlns:a16="http://schemas.microsoft.com/office/drawing/2014/main" id="{00000000-0008-0000-0000-000017000000}"/>
            </a:ext>
          </a:extLst>
        </xdr:cNvPr>
        <xdr:cNvSpPr txBox="1"/>
      </xdr:nvSpPr>
      <xdr:spPr>
        <a:xfrm>
          <a:off x="3600450" y="41920795"/>
          <a:ext cx="2200275" cy="8502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Ｂ．補助金交付要綱に定める補助対象事業者</a:t>
          </a:r>
          <a:r>
            <a:rPr kumimoji="1" lang="en-US" altLang="ja-JP" sz="1200"/>
            <a:t>1</a:t>
          </a:r>
          <a:r>
            <a:rPr kumimoji="1" lang="ja-JP" altLang="en-US" sz="1200"/>
            <a:t>者</a:t>
          </a:r>
          <a:endParaRPr kumimoji="1" lang="en-US" altLang="ja-JP" sz="1200"/>
        </a:p>
        <a:p>
          <a:pPr algn="ctr"/>
          <a:r>
            <a:rPr kumimoji="1" lang="ja-JP" altLang="en-US" sz="1100"/>
            <a:t>（</a:t>
          </a:r>
          <a:r>
            <a:rPr kumimoji="1" lang="en-US" altLang="ja-JP" sz="1100">
              <a:solidFill>
                <a:sysClr val="windowText" lastClr="000000"/>
              </a:solidFill>
            </a:rPr>
            <a:t>265</a:t>
          </a:r>
          <a:r>
            <a:rPr kumimoji="1" lang="ja-JP" altLang="en-US" sz="1100"/>
            <a:t>百万円）</a:t>
          </a:r>
        </a:p>
      </xdr:txBody>
    </xdr:sp>
    <xdr:clientData/>
  </xdr:twoCellAnchor>
  <xdr:twoCellAnchor>
    <xdr:from>
      <xdr:col>23</xdr:col>
      <xdr:colOff>55880</xdr:colOff>
      <xdr:row>270</xdr:row>
      <xdr:rowOff>224790</xdr:rowOff>
    </xdr:from>
    <xdr:to>
      <xdr:col>23</xdr:col>
      <xdr:colOff>57150</xdr:colOff>
      <xdr:row>271</xdr:row>
      <xdr:rowOff>190500</xdr:rowOff>
    </xdr:to>
    <xdr:cxnSp macro="">
      <xdr:nvCxnSpPr>
        <xdr:cNvPr id="17" name="直線矢印コネクタ 16">
          <a:extLst>
            <a:ext uri="{FF2B5EF4-FFF2-40B4-BE49-F238E27FC236}">
              <a16:creationId xmlns:a16="http://schemas.microsoft.com/office/drawing/2014/main" id="{00000000-0008-0000-0000-000018000000}"/>
            </a:ext>
          </a:extLst>
        </xdr:cNvPr>
        <xdr:cNvCxnSpPr/>
      </xdr:nvCxnSpPr>
      <xdr:spPr>
        <a:xfrm>
          <a:off x="4656455" y="42782490"/>
          <a:ext cx="1270" cy="3181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xdr:colOff>
      <xdr:row>272</xdr:row>
      <xdr:rowOff>56515</xdr:rowOff>
    </xdr:from>
    <xdr:to>
      <xdr:col>29</xdr:col>
      <xdr:colOff>11430</xdr:colOff>
      <xdr:row>274</xdr:row>
      <xdr:rowOff>142240</xdr:rowOff>
    </xdr:to>
    <xdr:sp macro="" textlink="">
      <xdr:nvSpPr>
        <xdr:cNvPr id="18" name="テキスト ボックス 17">
          <a:extLst>
            <a:ext uri="{FF2B5EF4-FFF2-40B4-BE49-F238E27FC236}">
              <a16:creationId xmlns:a16="http://schemas.microsoft.com/office/drawing/2014/main" id="{00000000-0008-0000-0000-000019000000}"/>
            </a:ext>
          </a:extLst>
        </xdr:cNvPr>
        <xdr:cNvSpPr txBox="1"/>
      </xdr:nvSpPr>
      <xdr:spPr>
        <a:xfrm>
          <a:off x="3611880" y="43319065"/>
          <a:ext cx="2200275" cy="7905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a:t>
          </a:r>
          <a:r>
            <a:rPr kumimoji="1" lang="ja-JP" altLang="en-US" sz="1200"/>
            <a:t>．間接補助対象事業者</a:t>
          </a:r>
          <a:endParaRPr kumimoji="1" lang="en-US" altLang="ja-JP" sz="1200"/>
        </a:p>
        <a:p>
          <a:pPr algn="ctr"/>
          <a:r>
            <a:rPr kumimoji="1" lang="en-US" altLang="ja-JP" sz="1200"/>
            <a:t>81</a:t>
          </a:r>
          <a:r>
            <a:rPr kumimoji="1" lang="ja-JP" altLang="en-US" sz="1200"/>
            <a:t>者</a:t>
          </a:r>
          <a:r>
            <a:rPr kumimoji="1" lang="ja-JP" altLang="en-US" sz="1100"/>
            <a:t>（</a:t>
          </a:r>
          <a:r>
            <a:rPr kumimoji="1" lang="en-US" altLang="ja-JP" sz="1100">
              <a:solidFill>
                <a:sysClr val="windowText" lastClr="000000"/>
              </a:solidFill>
            </a:rPr>
            <a:t>240</a:t>
          </a:r>
          <a:r>
            <a:rPr kumimoji="1" lang="ja-JP" altLang="en-US" sz="1100"/>
            <a:t>百万円）</a:t>
          </a:r>
        </a:p>
      </xdr:txBody>
    </xdr:sp>
    <xdr:clientData/>
  </xdr:twoCellAnchor>
  <xdr:twoCellAnchor>
    <xdr:from>
      <xdr:col>11</xdr:col>
      <xdr:colOff>89535</xdr:colOff>
      <xdr:row>266</xdr:row>
      <xdr:rowOff>79375</xdr:rowOff>
    </xdr:from>
    <xdr:to>
      <xdr:col>45</xdr:col>
      <xdr:colOff>92075</xdr:colOff>
      <xdr:row>267</xdr:row>
      <xdr:rowOff>240030</xdr:rowOff>
    </xdr:to>
    <xdr:grpSp>
      <xdr:nvGrpSpPr>
        <xdr:cNvPr id="19" name="グループ化 18">
          <a:extLst>
            <a:ext uri="{FF2B5EF4-FFF2-40B4-BE49-F238E27FC236}">
              <a16:creationId xmlns:a16="http://schemas.microsoft.com/office/drawing/2014/main" id="{00000000-0008-0000-0000-000004000000}"/>
            </a:ext>
          </a:extLst>
        </xdr:cNvPr>
        <xdr:cNvGrpSpPr/>
      </xdr:nvGrpSpPr>
      <xdr:grpSpPr>
        <a:xfrm>
          <a:off x="2308300" y="37338934"/>
          <a:ext cx="6860540" cy="508037"/>
          <a:chOff x="2330823" y="42593558"/>
          <a:chExt cx="6860241" cy="509639"/>
        </a:xfrm>
      </xdr:grpSpPr>
      <xdr:cxnSp macro="">
        <xdr:nvCxnSpPr>
          <xdr:cNvPr id="20" name="直線矢印コネクタ 19">
            <a:extLst>
              <a:ext uri="{FF2B5EF4-FFF2-40B4-BE49-F238E27FC236}">
                <a16:creationId xmlns:a16="http://schemas.microsoft.com/office/drawing/2014/main" id="{00000000-0008-0000-0000-00000A000000}"/>
              </a:ext>
            </a:extLst>
          </xdr:cNvPr>
          <xdr:cNvCxnSpPr/>
        </xdr:nvCxnSpPr>
        <xdr:spPr>
          <a:xfrm>
            <a:off x="4728882" y="42615970"/>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C000000}"/>
              </a:ext>
            </a:extLst>
          </xdr:cNvPr>
          <xdr:cNvCxnSpPr/>
        </xdr:nvCxnSpPr>
        <xdr:spPr>
          <a:xfrm>
            <a:off x="2330823" y="4259355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D000000}"/>
              </a:ext>
            </a:extLst>
          </xdr:cNvPr>
          <xdr:cNvCxnSpPr/>
        </xdr:nvCxnSpPr>
        <xdr:spPr>
          <a:xfrm>
            <a:off x="6999193" y="4261148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E000000}"/>
              </a:ext>
            </a:extLst>
          </xdr:cNvPr>
          <xdr:cNvCxnSpPr/>
        </xdr:nvCxnSpPr>
        <xdr:spPr>
          <a:xfrm>
            <a:off x="9191064" y="42607006"/>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31">
            <a:extLst>
              <a:ext uri="{FF2B5EF4-FFF2-40B4-BE49-F238E27FC236}">
                <a16:creationId xmlns:a16="http://schemas.microsoft.com/office/drawing/2014/main" id="{00000000-0008-0000-0000-000020000000}"/>
              </a:ext>
            </a:extLst>
          </xdr:cNvPr>
          <xdr:cNvCxnSpPr/>
        </xdr:nvCxnSpPr>
        <xdr:spPr>
          <a:xfrm>
            <a:off x="2330824" y="42593558"/>
            <a:ext cx="6858000" cy="1120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179070</xdr:colOff>
      <xdr:row>267</xdr:row>
      <xdr:rowOff>122555</xdr:rowOff>
    </xdr:from>
    <xdr:to>
      <xdr:col>27</xdr:col>
      <xdr:colOff>71755</xdr:colOff>
      <xdr:row>268</xdr:row>
      <xdr:rowOff>118745</xdr:rowOff>
    </xdr:to>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a:xfrm>
          <a:off x="3979545" y="41622980"/>
          <a:ext cx="1492885" cy="34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165100</xdr:colOff>
      <xdr:row>271</xdr:row>
      <xdr:rowOff>100330</xdr:rowOff>
    </xdr:from>
    <xdr:to>
      <xdr:col>27</xdr:col>
      <xdr:colOff>57785</xdr:colOff>
      <xdr:row>272</xdr:row>
      <xdr:rowOff>94615</xdr:rowOff>
    </xdr:to>
    <xdr:sp macro="" textlink="">
      <xdr:nvSpPr>
        <xdr:cNvPr id="26" name="テキスト ボックス 25">
          <a:extLst>
            <a:ext uri="{FF2B5EF4-FFF2-40B4-BE49-F238E27FC236}">
              <a16:creationId xmlns:a16="http://schemas.microsoft.com/office/drawing/2014/main" id="{00000000-0008-0000-0000-00001B000000}"/>
            </a:ext>
          </a:extLst>
        </xdr:cNvPr>
        <xdr:cNvSpPr txBox="1"/>
      </xdr:nvSpPr>
      <xdr:spPr>
        <a:xfrm>
          <a:off x="3965575" y="43010455"/>
          <a:ext cx="1492885" cy="346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269" sqref="BG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1">
        <v>2022</v>
      </c>
      <c r="AE2" s="111"/>
      <c r="AF2" s="111"/>
      <c r="AG2" s="111"/>
      <c r="AH2" s="111"/>
      <c r="AI2" s="75" t="s">
        <v>276</v>
      </c>
      <c r="AJ2" s="111" t="s">
        <v>596</v>
      </c>
      <c r="AK2" s="111"/>
      <c r="AL2" s="111"/>
      <c r="AM2" s="111"/>
      <c r="AN2" s="75" t="s">
        <v>276</v>
      </c>
      <c r="AO2" s="111">
        <v>21</v>
      </c>
      <c r="AP2" s="111"/>
      <c r="AQ2" s="111"/>
      <c r="AR2" s="76" t="s">
        <v>276</v>
      </c>
      <c r="AS2" s="112">
        <v>235</v>
      </c>
      <c r="AT2" s="112"/>
      <c r="AU2" s="112"/>
      <c r="AV2" s="75" t="str">
        <f>IF(AW2="","","-")</f>
        <v/>
      </c>
      <c r="AW2" s="113"/>
      <c r="AX2" s="113"/>
    </row>
    <row r="3" spans="1:50" ht="21" customHeight="1" thickBot="1" x14ac:dyDescent="0.2">
      <c r="A3" s="114" t="s">
        <v>594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23" t="s">
        <v>55</v>
      </c>
      <c r="AJ3" s="116" t="s">
        <v>597</v>
      </c>
      <c r="AK3" s="116"/>
      <c r="AL3" s="116"/>
      <c r="AM3" s="116"/>
      <c r="AN3" s="116"/>
      <c r="AO3" s="116"/>
      <c r="AP3" s="116"/>
      <c r="AQ3" s="116"/>
      <c r="AR3" s="116"/>
      <c r="AS3" s="116"/>
      <c r="AT3" s="116"/>
      <c r="AU3" s="116"/>
      <c r="AV3" s="116"/>
      <c r="AW3" s="116"/>
      <c r="AX3" s="24" t="s">
        <v>56</v>
      </c>
    </row>
    <row r="4" spans="1:50" ht="24.75" customHeight="1" x14ac:dyDescent="0.15">
      <c r="A4" s="87" t="s">
        <v>23</v>
      </c>
      <c r="B4" s="88"/>
      <c r="C4" s="88"/>
      <c r="D4" s="88"/>
      <c r="E4" s="88"/>
      <c r="F4" s="88"/>
      <c r="G4" s="89" t="s">
        <v>598</v>
      </c>
      <c r="H4" s="90"/>
      <c r="I4" s="90"/>
      <c r="J4" s="90"/>
      <c r="K4" s="90"/>
      <c r="L4" s="90"/>
      <c r="M4" s="90"/>
      <c r="N4" s="90"/>
      <c r="O4" s="90"/>
      <c r="P4" s="90"/>
      <c r="Q4" s="90"/>
      <c r="R4" s="90"/>
      <c r="S4" s="90"/>
      <c r="T4" s="90"/>
      <c r="U4" s="90"/>
      <c r="V4" s="90"/>
      <c r="W4" s="90"/>
      <c r="X4" s="90"/>
      <c r="Y4" s="91" t="s">
        <v>1</v>
      </c>
      <c r="Z4" s="92"/>
      <c r="AA4" s="92"/>
      <c r="AB4" s="92"/>
      <c r="AC4" s="92"/>
      <c r="AD4" s="93"/>
      <c r="AE4" s="94" t="s">
        <v>599</v>
      </c>
      <c r="AF4" s="90"/>
      <c r="AG4" s="90"/>
      <c r="AH4" s="90"/>
      <c r="AI4" s="90"/>
      <c r="AJ4" s="90"/>
      <c r="AK4" s="90"/>
      <c r="AL4" s="90"/>
      <c r="AM4" s="90"/>
      <c r="AN4" s="90"/>
      <c r="AO4" s="90"/>
      <c r="AP4" s="95"/>
      <c r="AQ4" s="96" t="s">
        <v>2</v>
      </c>
      <c r="AR4" s="92"/>
      <c r="AS4" s="92"/>
      <c r="AT4" s="92"/>
      <c r="AU4" s="92"/>
      <c r="AV4" s="92"/>
      <c r="AW4" s="92"/>
      <c r="AX4" s="97"/>
    </row>
    <row r="5" spans="1:50" ht="30" customHeight="1" x14ac:dyDescent="0.15">
      <c r="A5" s="98" t="s">
        <v>58</v>
      </c>
      <c r="B5" s="99"/>
      <c r="C5" s="99"/>
      <c r="D5" s="99"/>
      <c r="E5" s="99"/>
      <c r="F5" s="100"/>
      <c r="G5" s="101" t="s">
        <v>371</v>
      </c>
      <c r="H5" s="102"/>
      <c r="I5" s="102"/>
      <c r="J5" s="102"/>
      <c r="K5" s="102"/>
      <c r="L5" s="102"/>
      <c r="M5" s="103" t="s">
        <v>57</v>
      </c>
      <c r="N5" s="104"/>
      <c r="O5" s="104"/>
      <c r="P5" s="104"/>
      <c r="Q5" s="104"/>
      <c r="R5" s="105"/>
      <c r="S5" s="106" t="s">
        <v>61</v>
      </c>
      <c r="T5" s="102"/>
      <c r="U5" s="102"/>
      <c r="V5" s="102"/>
      <c r="W5" s="102"/>
      <c r="X5" s="107"/>
      <c r="Y5" s="108" t="s">
        <v>3</v>
      </c>
      <c r="Z5" s="109"/>
      <c r="AA5" s="109"/>
      <c r="AB5" s="109"/>
      <c r="AC5" s="109"/>
      <c r="AD5" s="110"/>
      <c r="AE5" s="154" t="s">
        <v>600</v>
      </c>
      <c r="AF5" s="154"/>
      <c r="AG5" s="154"/>
      <c r="AH5" s="154"/>
      <c r="AI5" s="154"/>
      <c r="AJ5" s="154"/>
      <c r="AK5" s="154"/>
      <c r="AL5" s="154"/>
      <c r="AM5" s="154"/>
      <c r="AN5" s="154"/>
      <c r="AO5" s="154"/>
      <c r="AP5" s="155"/>
      <c r="AQ5" s="156" t="s">
        <v>601</v>
      </c>
      <c r="AR5" s="157"/>
      <c r="AS5" s="157"/>
      <c r="AT5" s="157"/>
      <c r="AU5" s="157"/>
      <c r="AV5" s="157"/>
      <c r="AW5" s="157"/>
      <c r="AX5" s="158"/>
    </row>
    <row r="6" spans="1:50" ht="39" customHeight="1" x14ac:dyDescent="0.15">
      <c r="A6" s="159" t="s">
        <v>4</v>
      </c>
      <c r="B6" s="160"/>
      <c r="C6" s="160"/>
      <c r="D6" s="160"/>
      <c r="E6" s="160"/>
      <c r="F6" s="160"/>
      <c r="G6" s="161" t="str">
        <f>入力規則等!F39</f>
        <v>一般会計</v>
      </c>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3"/>
    </row>
    <row r="7" spans="1:50" ht="92.25" customHeight="1" x14ac:dyDescent="0.15">
      <c r="A7" s="140" t="s">
        <v>20</v>
      </c>
      <c r="B7" s="141"/>
      <c r="C7" s="141"/>
      <c r="D7" s="141"/>
      <c r="E7" s="141"/>
      <c r="F7" s="142"/>
      <c r="G7" s="164" t="s">
        <v>602</v>
      </c>
      <c r="H7" s="165"/>
      <c r="I7" s="165"/>
      <c r="J7" s="165"/>
      <c r="K7" s="165"/>
      <c r="L7" s="165"/>
      <c r="M7" s="165"/>
      <c r="N7" s="165"/>
      <c r="O7" s="165"/>
      <c r="P7" s="165"/>
      <c r="Q7" s="165"/>
      <c r="R7" s="165"/>
      <c r="S7" s="165"/>
      <c r="T7" s="165"/>
      <c r="U7" s="165"/>
      <c r="V7" s="165"/>
      <c r="W7" s="165"/>
      <c r="X7" s="166"/>
      <c r="Y7" s="167" t="s">
        <v>261</v>
      </c>
      <c r="Z7" s="168"/>
      <c r="AA7" s="168"/>
      <c r="AB7" s="168"/>
      <c r="AC7" s="168"/>
      <c r="AD7" s="169"/>
      <c r="AE7" s="170" t="s">
        <v>744</v>
      </c>
      <c r="AF7" s="171"/>
      <c r="AG7" s="171"/>
      <c r="AH7" s="171"/>
      <c r="AI7" s="171"/>
      <c r="AJ7" s="171"/>
      <c r="AK7" s="171"/>
      <c r="AL7" s="171"/>
      <c r="AM7" s="171"/>
      <c r="AN7" s="171"/>
      <c r="AO7" s="171"/>
      <c r="AP7" s="171"/>
      <c r="AQ7" s="171"/>
      <c r="AR7" s="171"/>
      <c r="AS7" s="171"/>
      <c r="AT7" s="171"/>
      <c r="AU7" s="171"/>
      <c r="AV7" s="171"/>
      <c r="AW7" s="171"/>
      <c r="AX7" s="172"/>
    </row>
    <row r="8" spans="1:50" ht="53.25" customHeight="1" x14ac:dyDescent="0.15">
      <c r="A8" s="140" t="s">
        <v>181</v>
      </c>
      <c r="B8" s="141"/>
      <c r="C8" s="141"/>
      <c r="D8" s="141"/>
      <c r="E8" s="141"/>
      <c r="F8" s="142"/>
      <c r="G8" s="143" t="str">
        <f>入力規則等!A27</f>
        <v>観光立国</v>
      </c>
      <c r="H8" s="144"/>
      <c r="I8" s="144"/>
      <c r="J8" s="144"/>
      <c r="K8" s="144"/>
      <c r="L8" s="144"/>
      <c r="M8" s="144"/>
      <c r="N8" s="144"/>
      <c r="O8" s="144"/>
      <c r="P8" s="144"/>
      <c r="Q8" s="144"/>
      <c r="R8" s="144"/>
      <c r="S8" s="144"/>
      <c r="T8" s="144"/>
      <c r="U8" s="144"/>
      <c r="V8" s="144"/>
      <c r="W8" s="144"/>
      <c r="X8" s="145"/>
      <c r="Y8" s="146" t="s">
        <v>182</v>
      </c>
      <c r="Z8" s="147"/>
      <c r="AA8" s="147"/>
      <c r="AB8" s="147"/>
      <c r="AC8" s="147"/>
      <c r="AD8" s="148"/>
      <c r="AE8" s="149"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150"/>
    </row>
    <row r="9" spans="1:50" ht="58.5" customHeight="1" x14ac:dyDescent="0.15">
      <c r="A9" s="132" t="s">
        <v>21</v>
      </c>
      <c r="B9" s="133"/>
      <c r="C9" s="133"/>
      <c r="D9" s="133"/>
      <c r="E9" s="133"/>
      <c r="F9" s="133"/>
      <c r="G9" s="151" t="s">
        <v>739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117" t="s">
        <v>27</v>
      </c>
      <c r="B10" s="118"/>
      <c r="C10" s="118"/>
      <c r="D10" s="118"/>
      <c r="E10" s="118"/>
      <c r="F10" s="118"/>
      <c r="G10" s="119" t="s">
        <v>604</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50" ht="42" customHeight="1" x14ac:dyDescent="0.15">
      <c r="A11" s="117" t="s">
        <v>5</v>
      </c>
      <c r="B11" s="118"/>
      <c r="C11" s="118"/>
      <c r="D11" s="118"/>
      <c r="E11" s="118"/>
      <c r="F11" s="122"/>
      <c r="G11" s="123" t="str">
        <f>入力規則等!P10</f>
        <v>委託・請負、補助</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21" customHeight="1" x14ac:dyDescent="0.15">
      <c r="A12" s="126" t="s">
        <v>22</v>
      </c>
      <c r="B12" s="127"/>
      <c r="C12" s="127"/>
      <c r="D12" s="127"/>
      <c r="E12" s="127"/>
      <c r="F12" s="128"/>
      <c r="G12" s="135"/>
      <c r="H12" s="136"/>
      <c r="I12" s="136"/>
      <c r="J12" s="136"/>
      <c r="K12" s="136"/>
      <c r="L12" s="136"/>
      <c r="M12" s="136"/>
      <c r="N12" s="136"/>
      <c r="O12" s="136"/>
      <c r="P12" s="137" t="s">
        <v>408</v>
      </c>
      <c r="Q12" s="138"/>
      <c r="R12" s="138"/>
      <c r="S12" s="138"/>
      <c r="T12" s="138"/>
      <c r="U12" s="138"/>
      <c r="V12" s="139"/>
      <c r="W12" s="137" t="s">
        <v>560</v>
      </c>
      <c r="X12" s="138"/>
      <c r="Y12" s="138"/>
      <c r="Z12" s="138"/>
      <c r="AA12" s="138"/>
      <c r="AB12" s="138"/>
      <c r="AC12" s="139"/>
      <c r="AD12" s="137" t="s">
        <v>562</v>
      </c>
      <c r="AE12" s="138"/>
      <c r="AF12" s="138"/>
      <c r="AG12" s="138"/>
      <c r="AH12" s="138"/>
      <c r="AI12" s="138"/>
      <c r="AJ12" s="139"/>
      <c r="AK12" s="137" t="s">
        <v>580</v>
      </c>
      <c r="AL12" s="138"/>
      <c r="AM12" s="138"/>
      <c r="AN12" s="138"/>
      <c r="AO12" s="138"/>
      <c r="AP12" s="138"/>
      <c r="AQ12" s="139"/>
      <c r="AR12" s="182"/>
      <c r="AS12" s="183"/>
      <c r="AT12" s="183"/>
      <c r="AU12" s="183"/>
      <c r="AV12" s="183"/>
      <c r="AW12" s="183"/>
      <c r="AX12" s="184"/>
    </row>
    <row r="13" spans="1:50" ht="21" customHeight="1" x14ac:dyDescent="0.15">
      <c r="A13" s="129"/>
      <c r="B13" s="130"/>
      <c r="C13" s="130"/>
      <c r="D13" s="130"/>
      <c r="E13" s="130"/>
      <c r="F13" s="131"/>
      <c r="G13" s="185" t="s">
        <v>6</v>
      </c>
      <c r="H13" s="186"/>
      <c r="I13" s="192" t="s">
        <v>7</v>
      </c>
      <c r="J13" s="193"/>
      <c r="K13" s="193"/>
      <c r="L13" s="193"/>
      <c r="M13" s="193"/>
      <c r="N13" s="193"/>
      <c r="O13" s="194"/>
      <c r="P13" s="176">
        <v>5474</v>
      </c>
      <c r="Q13" s="177"/>
      <c r="R13" s="177"/>
      <c r="S13" s="177"/>
      <c r="T13" s="177"/>
      <c r="U13" s="177"/>
      <c r="V13" s="178"/>
      <c r="W13" s="176">
        <v>5412</v>
      </c>
      <c r="X13" s="177"/>
      <c r="Y13" s="177"/>
      <c r="Z13" s="177"/>
      <c r="AA13" s="177"/>
      <c r="AB13" s="177"/>
      <c r="AC13" s="178"/>
      <c r="AD13" s="176">
        <v>3383</v>
      </c>
      <c r="AE13" s="177"/>
      <c r="AF13" s="177"/>
      <c r="AG13" s="177"/>
      <c r="AH13" s="177"/>
      <c r="AI13" s="177"/>
      <c r="AJ13" s="178"/>
      <c r="AK13" s="176">
        <v>2706</v>
      </c>
      <c r="AL13" s="177"/>
      <c r="AM13" s="177"/>
      <c r="AN13" s="177"/>
      <c r="AO13" s="177"/>
      <c r="AP13" s="177"/>
      <c r="AQ13" s="178"/>
      <c r="AR13" s="206"/>
      <c r="AS13" s="207"/>
      <c r="AT13" s="207"/>
      <c r="AU13" s="207"/>
      <c r="AV13" s="207"/>
      <c r="AW13" s="207"/>
      <c r="AX13" s="208"/>
    </row>
    <row r="14" spans="1:50" ht="21" customHeight="1" x14ac:dyDescent="0.15">
      <c r="A14" s="129"/>
      <c r="B14" s="130"/>
      <c r="C14" s="130"/>
      <c r="D14" s="130"/>
      <c r="E14" s="130"/>
      <c r="F14" s="131"/>
      <c r="G14" s="187"/>
      <c r="H14" s="188"/>
      <c r="I14" s="179" t="s">
        <v>8</v>
      </c>
      <c r="J14" s="204"/>
      <c r="K14" s="204"/>
      <c r="L14" s="204"/>
      <c r="M14" s="204"/>
      <c r="N14" s="204"/>
      <c r="O14" s="205"/>
      <c r="P14" s="176">
        <v>320</v>
      </c>
      <c r="Q14" s="177"/>
      <c r="R14" s="177"/>
      <c r="S14" s="177"/>
      <c r="T14" s="177"/>
      <c r="U14" s="177"/>
      <c r="V14" s="178"/>
      <c r="W14" s="176">
        <v>10197</v>
      </c>
      <c r="X14" s="177"/>
      <c r="Y14" s="177"/>
      <c r="Z14" s="177"/>
      <c r="AA14" s="177"/>
      <c r="AB14" s="177"/>
      <c r="AC14" s="178"/>
      <c r="AD14" s="176">
        <v>9988</v>
      </c>
      <c r="AE14" s="177"/>
      <c r="AF14" s="177"/>
      <c r="AG14" s="177"/>
      <c r="AH14" s="177"/>
      <c r="AI14" s="177"/>
      <c r="AJ14" s="178"/>
      <c r="AK14" s="176">
        <v>24305</v>
      </c>
      <c r="AL14" s="177"/>
      <c r="AM14" s="177"/>
      <c r="AN14" s="177"/>
      <c r="AO14" s="177"/>
      <c r="AP14" s="177"/>
      <c r="AQ14" s="178"/>
      <c r="AR14" s="209"/>
      <c r="AS14" s="210"/>
      <c r="AT14" s="210"/>
      <c r="AU14" s="210"/>
      <c r="AV14" s="210"/>
      <c r="AW14" s="210"/>
      <c r="AX14" s="211"/>
    </row>
    <row r="15" spans="1:50" ht="21" customHeight="1" x14ac:dyDescent="0.15">
      <c r="A15" s="129"/>
      <c r="B15" s="130"/>
      <c r="C15" s="130"/>
      <c r="D15" s="130"/>
      <c r="E15" s="130"/>
      <c r="F15" s="131"/>
      <c r="G15" s="189"/>
      <c r="H15" s="188"/>
      <c r="I15" s="195" t="s">
        <v>593</v>
      </c>
      <c r="J15" s="196"/>
      <c r="K15" s="196"/>
      <c r="L15" s="196"/>
      <c r="M15" s="196"/>
      <c r="N15" s="196"/>
      <c r="O15" s="197"/>
      <c r="P15" s="173"/>
      <c r="Q15" s="174"/>
      <c r="R15" s="174"/>
      <c r="S15" s="174"/>
      <c r="T15" s="174"/>
      <c r="U15" s="174"/>
      <c r="V15" s="175"/>
      <c r="W15" s="173"/>
      <c r="X15" s="174"/>
      <c r="Y15" s="174"/>
      <c r="Z15" s="174"/>
      <c r="AA15" s="174"/>
      <c r="AB15" s="174"/>
      <c r="AC15" s="175"/>
      <c r="AD15" s="173"/>
      <c r="AE15" s="174"/>
      <c r="AF15" s="174"/>
      <c r="AG15" s="174"/>
      <c r="AH15" s="174"/>
      <c r="AI15" s="174"/>
      <c r="AJ15" s="175"/>
      <c r="AK15" s="176">
        <v>24305</v>
      </c>
      <c r="AL15" s="177"/>
      <c r="AM15" s="177"/>
      <c r="AN15" s="177"/>
      <c r="AO15" s="177"/>
      <c r="AP15" s="177"/>
      <c r="AQ15" s="178"/>
      <c r="AR15" s="209"/>
      <c r="AS15" s="210"/>
      <c r="AT15" s="210"/>
      <c r="AU15" s="210"/>
      <c r="AV15" s="210"/>
      <c r="AW15" s="210"/>
      <c r="AX15" s="211"/>
    </row>
    <row r="16" spans="1:50" ht="21" customHeight="1" x14ac:dyDescent="0.15">
      <c r="A16" s="129"/>
      <c r="B16" s="130"/>
      <c r="C16" s="130"/>
      <c r="D16" s="130"/>
      <c r="E16" s="130"/>
      <c r="F16" s="131"/>
      <c r="G16" s="189"/>
      <c r="H16" s="188"/>
      <c r="I16" s="179" t="s">
        <v>45</v>
      </c>
      <c r="J16" s="180"/>
      <c r="K16" s="180"/>
      <c r="L16" s="180"/>
      <c r="M16" s="180"/>
      <c r="N16" s="180"/>
      <c r="O16" s="181"/>
      <c r="P16" s="176">
        <v>3939</v>
      </c>
      <c r="Q16" s="177"/>
      <c r="R16" s="177"/>
      <c r="S16" s="177"/>
      <c r="T16" s="177"/>
      <c r="U16" s="177"/>
      <c r="V16" s="178"/>
      <c r="W16" s="176">
        <v>3622</v>
      </c>
      <c r="X16" s="177"/>
      <c r="Y16" s="177"/>
      <c r="Z16" s="177"/>
      <c r="AA16" s="177"/>
      <c r="AB16" s="177"/>
      <c r="AC16" s="178"/>
      <c r="AD16" s="176">
        <v>8112</v>
      </c>
      <c r="AE16" s="177"/>
      <c r="AF16" s="177"/>
      <c r="AG16" s="177"/>
      <c r="AH16" s="177"/>
      <c r="AI16" s="177"/>
      <c r="AJ16" s="178"/>
      <c r="AK16" s="176">
        <v>11118</v>
      </c>
      <c r="AL16" s="177"/>
      <c r="AM16" s="177"/>
      <c r="AN16" s="177"/>
      <c r="AO16" s="177"/>
      <c r="AP16" s="177"/>
      <c r="AQ16" s="178"/>
      <c r="AR16" s="209"/>
      <c r="AS16" s="210"/>
      <c r="AT16" s="210"/>
      <c r="AU16" s="210"/>
      <c r="AV16" s="210"/>
      <c r="AW16" s="210"/>
      <c r="AX16" s="211"/>
    </row>
    <row r="17" spans="1:50" ht="21" customHeight="1" x14ac:dyDescent="0.15">
      <c r="A17" s="129"/>
      <c r="B17" s="130"/>
      <c r="C17" s="130"/>
      <c r="D17" s="130"/>
      <c r="E17" s="130"/>
      <c r="F17" s="131"/>
      <c r="G17" s="189"/>
      <c r="H17" s="188"/>
      <c r="I17" s="179" t="s">
        <v>46</v>
      </c>
      <c r="J17" s="180"/>
      <c r="K17" s="180"/>
      <c r="L17" s="180"/>
      <c r="M17" s="180"/>
      <c r="N17" s="180"/>
      <c r="O17" s="181"/>
      <c r="P17" s="176">
        <v>-3622</v>
      </c>
      <c r="Q17" s="177"/>
      <c r="R17" s="177"/>
      <c r="S17" s="177"/>
      <c r="T17" s="177"/>
      <c r="U17" s="177"/>
      <c r="V17" s="178"/>
      <c r="W17" s="176">
        <v>-8112</v>
      </c>
      <c r="X17" s="177"/>
      <c r="Y17" s="177"/>
      <c r="Z17" s="177"/>
      <c r="AA17" s="177"/>
      <c r="AB17" s="177"/>
      <c r="AC17" s="178"/>
      <c r="AD17" s="176">
        <v>-11118</v>
      </c>
      <c r="AE17" s="177"/>
      <c r="AF17" s="177"/>
      <c r="AG17" s="177"/>
      <c r="AH17" s="177"/>
      <c r="AI17" s="177"/>
      <c r="AJ17" s="178"/>
      <c r="AK17" s="176" t="s">
        <v>746</v>
      </c>
      <c r="AL17" s="177"/>
      <c r="AM17" s="177"/>
      <c r="AN17" s="177"/>
      <c r="AO17" s="177"/>
      <c r="AP17" s="177"/>
      <c r="AQ17" s="178"/>
      <c r="AR17" s="209"/>
      <c r="AS17" s="210"/>
      <c r="AT17" s="210"/>
      <c r="AU17" s="210"/>
      <c r="AV17" s="210"/>
      <c r="AW17" s="210"/>
      <c r="AX17" s="211"/>
    </row>
    <row r="18" spans="1:50" ht="24.75" customHeight="1" x14ac:dyDescent="0.15">
      <c r="A18" s="129"/>
      <c r="B18" s="130"/>
      <c r="C18" s="130"/>
      <c r="D18" s="130"/>
      <c r="E18" s="130"/>
      <c r="F18" s="131"/>
      <c r="G18" s="189"/>
      <c r="H18" s="188"/>
      <c r="I18" s="179" t="s">
        <v>44</v>
      </c>
      <c r="J18" s="204"/>
      <c r="K18" s="204"/>
      <c r="L18" s="204"/>
      <c r="M18" s="204"/>
      <c r="N18" s="204"/>
      <c r="O18" s="205"/>
      <c r="P18" s="176">
        <v>1885</v>
      </c>
      <c r="Q18" s="177"/>
      <c r="R18" s="177"/>
      <c r="S18" s="177"/>
      <c r="T18" s="177"/>
      <c r="U18" s="177"/>
      <c r="V18" s="178"/>
      <c r="W18" s="176" t="s">
        <v>631</v>
      </c>
      <c r="X18" s="177"/>
      <c r="Y18" s="177"/>
      <c r="Z18" s="177"/>
      <c r="AA18" s="177"/>
      <c r="AB18" s="177"/>
      <c r="AC18" s="178"/>
      <c r="AD18" s="176" t="s">
        <v>631</v>
      </c>
      <c r="AE18" s="177"/>
      <c r="AF18" s="177"/>
      <c r="AG18" s="177"/>
      <c r="AH18" s="177"/>
      <c r="AI18" s="177"/>
      <c r="AJ18" s="178"/>
      <c r="AK18" s="176" t="s">
        <v>631</v>
      </c>
      <c r="AL18" s="177"/>
      <c r="AM18" s="177"/>
      <c r="AN18" s="177"/>
      <c r="AO18" s="177"/>
      <c r="AP18" s="177"/>
      <c r="AQ18" s="178"/>
      <c r="AR18" s="209"/>
      <c r="AS18" s="210"/>
      <c r="AT18" s="210"/>
      <c r="AU18" s="210"/>
      <c r="AV18" s="210"/>
      <c r="AW18" s="210"/>
      <c r="AX18" s="211"/>
    </row>
    <row r="19" spans="1:50" ht="24.75" customHeight="1" x14ac:dyDescent="0.15">
      <c r="A19" s="129"/>
      <c r="B19" s="130"/>
      <c r="C19" s="130"/>
      <c r="D19" s="130"/>
      <c r="E19" s="130"/>
      <c r="F19" s="131"/>
      <c r="G19" s="190"/>
      <c r="H19" s="191"/>
      <c r="I19" s="198" t="s">
        <v>18</v>
      </c>
      <c r="J19" s="199"/>
      <c r="K19" s="199"/>
      <c r="L19" s="199"/>
      <c r="M19" s="199"/>
      <c r="N19" s="199"/>
      <c r="O19" s="200"/>
      <c r="P19" s="201">
        <f>SUM(P13:V18)</f>
        <v>7996</v>
      </c>
      <c r="Q19" s="202"/>
      <c r="R19" s="202"/>
      <c r="S19" s="202"/>
      <c r="T19" s="202"/>
      <c r="U19" s="202"/>
      <c r="V19" s="203"/>
      <c r="W19" s="201">
        <f>SUM(W13:AC18)</f>
        <v>11119</v>
      </c>
      <c r="X19" s="202"/>
      <c r="Y19" s="202"/>
      <c r="Z19" s="202"/>
      <c r="AA19" s="202"/>
      <c r="AB19" s="202"/>
      <c r="AC19" s="203"/>
      <c r="AD19" s="201">
        <f>SUM(AD13:AJ18)</f>
        <v>10365</v>
      </c>
      <c r="AE19" s="202"/>
      <c r="AF19" s="202"/>
      <c r="AG19" s="202"/>
      <c r="AH19" s="202"/>
      <c r="AI19" s="202"/>
      <c r="AJ19" s="203"/>
      <c r="AK19" s="201">
        <f>SUM(AK13:AQ18)-AK15</f>
        <v>38129</v>
      </c>
      <c r="AL19" s="202"/>
      <c r="AM19" s="202"/>
      <c r="AN19" s="202"/>
      <c r="AO19" s="202"/>
      <c r="AP19" s="202"/>
      <c r="AQ19" s="203"/>
      <c r="AR19" s="209"/>
      <c r="AS19" s="210"/>
      <c r="AT19" s="210"/>
      <c r="AU19" s="210"/>
      <c r="AV19" s="210"/>
      <c r="AW19" s="210"/>
      <c r="AX19" s="211"/>
    </row>
    <row r="20" spans="1:50" ht="24.75" customHeight="1" x14ac:dyDescent="0.15">
      <c r="A20" s="129"/>
      <c r="B20" s="130"/>
      <c r="C20" s="130"/>
      <c r="D20" s="130"/>
      <c r="E20" s="130"/>
      <c r="F20" s="131"/>
      <c r="G20" s="223" t="s">
        <v>9</v>
      </c>
      <c r="H20" s="224"/>
      <c r="I20" s="224"/>
      <c r="J20" s="224"/>
      <c r="K20" s="224"/>
      <c r="L20" s="224"/>
      <c r="M20" s="224"/>
      <c r="N20" s="224"/>
      <c r="O20" s="224"/>
      <c r="P20" s="176">
        <v>7449</v>
      </c>
      <c r="Q20" s="177"/>
      <c r="R20" s="177"/>
      <c r="S20" s="177"/>
      <c r="T20" s="177"/>
      <c r="U20" s="177"/>
      <c r="V20" s="178"/>
      <c r="W20" s="176">
        <v>6534</v>
      </c>
      <c r="X20" s="177"/>
      <c r="Y20" s="177"/>
      <c r="Z20" s="177"/>
      <c r="AA20" s="177"/>
      <c r="AB20" s="177"/>
      <c r="AC20" s="178"/>
      <c r="AD20" s="176">
        <v>6793</v>
      </c>
      <c r="AE20" s="177"/>
      <c r="AF20" s="177"/>
      <c r="AG20" s="177"/>
      <c r="AH20" s="177"/>
      <c r="AI20" s="177"/>
      <c r="AJ20" s="178"/>
      <c r="AK20" s="221"/>
      <c r="AL20" s="221"/>
      <c r="AM20" s="221"/>
      <c r="AN20" s="221"/>
      <c r="AO20" s="221"/>
      <c r="AP20" s="221"/>
      <c r="AQ20" s="221"/>
      <c r="AR20" s="209"/>
      <c r="AS20" s="210"/>
      <c r="AT20" s="210"/>
      <c r="AU20" s="210"/>
      <c r="AV20" s="210"/>
      <c r="AW20" s="210"/>
      <c r="AX20" s="211"/>
    </row>
    <row r="21" spans="1:50" ht="24.75" customHeight="1" x14ac:dyDescent="0.15">
      <c r="A21" s="129"/>
      <c r="B21" s="130"/>
      <c r="C21" s="130"/>
      <c r="D21" s="130"/>
      <c r="E21" s="130"/>
      <c r="F21" s="131"/>
      <c r="G21" s="223" t="s">
        <v>10</v>
      </c>
      <c r="H21" s="224"/>
      <c r="I21" s="224"/>
      <c r="J21" s="224"/>
      <c r="K21" s="224"/>
      <c r="L21" s="224"/>
      <c r="M21" s="224"/>
      <c r="N21" s="224"/>
      <c r="O21" s="224"/>
      <c r="P21" s="220">
        <f>IF(P19=0, "-", SUM(P20)/P19)</f>
        <v>0.93159079539769885</v>
      </c>
      <c r="Q21" s="220"/>
      <c r="R21" s="220"/>
      <c r="S21" s="220"/>
      <c r="T21" s="220"/>
      <c r="U21" s="220"/>
      <c r="V21" s="220"/>
      <c r="W21" s="220">
        <f>IF(W19=0, "-", SUM(W20)/W19)</f>
        <v>0.58764277363072215</v>
      </c>
      <c r="X21" s="220"/>
      <c r="Y21" s="220"/>
      <c r="Z21" s="220"/>
      <c r="AA21" s="220"/>
      <c r="AB21" s="220"/>
      <c r="AC21" s="220"/>
      <c r="AD21" s="220">
        <f>IF(AD19=0, "-", SUM(AD20)/AD19)</f>
        <v>0.65537867824409068</v>
      </c>
      <c r="AE21" s="220"/>
      <c r="AF21" s="220"/>
      <c r="AG21" s="220"/>
      <c r="AH21" s="220"/>
      <c r="AI21" s="220"/>
      <c r="AJ21" s="220"/>
      <c r="AK21" s="221"/>
      <c r="AL21" s="221"/>
      <c r="AM21" s="221"/>
      <c r="AN21" s="221"/>
      <c r="AO21" s="221"/>
      <c r="AP21" s="221"/>
      <c r="AQ21" s="222"/>
      <c r="AR21" s="209"/>
      <c r="AS21" s="210"/>
      <c r="AT21" s="210"/>
      <c r="AU21" s="210"/>
      <c r="AV21" s="210"/>
      <c r="AW21" s="210"/>
      <c r="AX21" s="211"/>
    </row>
    <row r="22" spans="1:50" ht="25.5" customHeight="1" x14ac:dyDescent="0.15">
      <c r="A22" s="132"/>
      <c r="B22" s="133"/>
      <c r="C22" s="133"/>
      <c r="D22" s="133"/>
      <c r="E22" s="133"/>
      <c r="F22" s="134"/>
      <c r="G22" s="218" t="s">
        <v>231</v>
      </c>
      <c r="H22" s="219"/>
      <c r="I22" s="219"/>
      <c r="J22" s="219"/>
      <c r="K22" s="219"/>
      <c r="L22" s="219"/>
      <c r="M22" s="219"/>
      <c r="N22" s="219"/>
      <c r="O22" s="219"/>
      <c r="P22" s="220">
        <f>IF(P20=0, "-", SUM(P20)/SUM(P13,P14))</f>
        <v>1.2856403175698998</v>
      </c>
      <c r="Q22" s="220"/>
      <c r="R22" s="220"/>
      <c r="S22" s="220"/>
      <c r="T22" s="220"/>
      <c r="U22" s="220"/>
      <c r="V22" s="220"/>
      <c r="W22" s="220">
        <f>IF(W20=0, "-", SUM(W20)/SUM(W13,W14))</f>
        <v>0.41860465116279072</v>
      </c>
      <c r="X22" s="220"/>
      <c r="Y22" s="220"/>
      <c r="Z22" s="220"/>
      <c r="AA22" s="220"/>
      <c r="AB22" s="220"/>
      <c r="AC22" s="220"/>
      <c r="AD22" s="220">
        <f>IF(AD20=0, "-", SUM(AD20)/SUM(AD13,AD14))</f>
        <v>0.50803978760002988</v>
      </c>
      <c r="AE22" s="220"/>
      <c r="AF22" s="220"/>
      <c r="AG22" s="220"/>
      <c r="AH22" s="220"/>
      <c r="AI22" s="220"/>
      <c r="AJ22" s="220"/>
      <c r="AK22" s="221"/>
      <c r="AL22" s="221"/>
      <c r="AM22" s="221"/>
      <c r="AN22" s="221"/>
      <c r="AO22" s="221"/>
      <c r="AP22" s="221"/>
      <c r="AQ22" s="222"/>
      <c r="AR22" s="212"/>
      <c r="AS22" s="213"/>
      <c r="AT22" s="213"/>
      <c r="AU22" s="213"/>
      <c r="AV22" s="213"/>
      <c r="AW22" s="213"/>
      <c r="AX22" s="214"/>
    </row>
    <row r="23" spans="1:50" ht="40.15" customHeight="1" x14ac:dyDescent="0.15">
      <c r="A23" s="269" t="s">
        <v>595</v>
      </c>
      <c r="B23" s="270"/>
      <c r="C23" s="270"/>
      <c r="D23" s="270"/>
      <c r="E23" s="270"/>
      <c r="F23" s="271"/>
      <c r="G23" s="275" t="s">
        <v>221</v>
      </c>
      <c r="H23" s="232"/>
      <c r="I23" s="232"/>
      <c r="J23" s="232"/>
      <c r="K23" s="232"/>
      <c r="L23" s="232"/>
      <c r="M23" s="232"/>
      <c r="N23" s="232"/>
      <c r="O23" s="276"/>
      <c r="P23" s="277" t="s">
        <v>593</v>
      </c>
      <c r="Q23" s="232"/>
      <c r="R23" s="232"/>
      <c r="S23" s="232"/>
      <c r="T23" s="232"/>
      <c r="U23" s="232"/>
      <c r="V23" s="276"/>
      <c r="W23" s="231" t="s">
        <v>220</v>
      </c>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39" customHeight="1" x14ac:dyDescent="0.15">
      <c r="A24" s="272"/>
      <c r="B24" s="273"/>
      <c r="C24" s="273"/>
      <c r="D24" s="273"/>
      <c r="E24" s="273"/>
      <c r="F24" s="274"/>
      <c r="G24" s="278" t="s">
        <v>641</v>
      </c>
      <c r="H24" s="279"/>
      <c r="I24" s="279"/>
      <c r="J24" s="279"/>
      <c r="K24" s="279"/>
      <c r="L24" s="279"/>
      <c r="M24" s="279"/>
      <c r="N24" s="279"/>
      <c r="O24" s="280"/>
      <c r="P24" s="281">
        <v>24305</v>
      </c>
      <c r="Q24" s="282"/>
      <c r="R24" s="282"/>
      <c r="S24" s="282"/>
      <c r="T24" s="282"/>
      <c r="U24" s="282"/>
      <c r="V24" s="283"/>
      <c r="W24" s="234" t="s">
        <v>740</v>
      </c>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x14ac:dyDescent="0.15">
      <c r="A25" s="272"/>
      <c r="B25" s="273"/>
      <c r="C25" s="273"/>
      <c r="D25" s="273"/>
      <c r="E25" s="273"/>
      <c r="F25" s="274"/>
      <c r="G25" s="215"/>
      <c r="H25" s="216"/>
      <c r="I25" s="216"/>
      <c r="J25" s="216"/>
      <c r="K25" s="216"/>
      <c r="L25" s="216"/>
      <c r="M25" s="216"/>
      <c r="N25" s="216"/>
      <c r="O25" s="217"/>
      <c r="P25" s="176"/>
      <c r="Q25" s="177"/>
      <c r="R25" s="177"/>
      <c r="S25" s="177"/>
      <c r="T25" s="177"/>
      <c r="U25" s="177"/>
      <c r="V25" s="178"/>
      <c r="W25" s="237"/>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72"/>
      <c r="B26" s="273"/>
      <c r="C26" s="273"/>
      <c r="D26" s="273"/>
      <c r="E26" s="273"/>
      <c r="F26" s="274"/>
      <c r="G26" s="215"/>
      <c r="H26" s="216"/>
      <c r="I26" s="216"/>
      <c r="J26" s="216"/>
      <c r="K26" s="216"/>
      <c r="L26" s="216"/>
      <c r="M26" s="216"/>
      <c r="N26" s="216"/>
      <c r="O26" s="217"/>
      <c r="P26" s="176"/>
      <c r="Q26" s="177"/>
      <c r="R26" s="177"/>
      <c r="S26" s="177"/>
      <c r="T26" s="177"/>
      <c r="U26" s="177"/>
      <c r="V26" s="178"/>
      <c r="W26" s="237"/>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72"/>
      <c r="B27" s="273"/>
      <c r="C27" s="273"/>
      <c r="D27" s="273"/>
      <c r="E27" s="273"/>
      <c r="F27" s="274"/>
      <c r="G27" s="215"/>
      <c r="H27" s="216"/>
      <c r="I27" s="216"/>
      <c r="J27" s="216"/>
      <c r="K27" s="216"/>
      <c r="L27" s="216"/>
      <c r="M27" s="216"/>
      <c r="N27" s="216"/>
      <c r="O27" s="217"/>
      <c r="P27" s="176"/>
      <c r="Q27" s="177"/>
      <c r="R27" s="177"/>
      <c r="S27" s="177"/>
      <c r="T27" s="177"/>
      <c r="U27" s="177"/>
      <c r="V27" s="178"/>
      <c r="W27" s="237"/>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72"/>
      <c r="B28" s="273"/>
      <c r="C28" s="273"/>
      <c r="D28" s="273"/>
      <c r="E28" s="273"/>
      <c r="F28" s="274"/>
      <c r="G28" s="215"/>
      <c r="H28" s="216"/>
      <c r="I28" s="216"/>
      <c r="J28" s="216"/>
      <c r="K28" s="216"/>
      <c r="L28" s="216"/>
      <c r="M28" s="216"/>
      <c r="N28" s="216"/>
      <c r="O28" s="217"/>
      <c r="P28" s="176"/>
      <c r="Q28" s="177"/>
      <c r="R28" s="177"/>
      <c r="S28" s="177"/>
      <c r="T28" s="177"/>
      <c r="U28" s="177"/>
      <c r="V28" s="178"/>
      <c r="W28" s="237"/>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hidden="1" customHeight="1" x14ac:dyDescent="0.15">
      <c r="A29" s="272"/>
      <c r="B29" s="273"/>
      <c r="C29" s="273"/>
      <c r="D29" s="273"/>
      <c r="E29" s="273"/>
      <c r="F29" s="274"/>
      <c r="G29" s="263"/>
      <c r="H29" s="264"/>
      <c r="I29" s="264"/>
      <c r="J29" s="264"/>
      <c r="K29" s="264"/>
      <c r="L29" s="264"/>
      <c r="M29" s="264"/>
      <c r="N29" s="264"/>
      <c r="O29" s="265"/>
      <c r="P29" s="266"/>
      <c r="Q29" s="267"/>
      <c r="R29" s="267"/>
      <c r="S29" s="267"/>
      <c r="T29" s="267"/>
      <c r="U29" s="267"/>
      <c r="V29" s="268"/>
      <c r="W29" s="237"/>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25.5" customHeight="1" thickBot="1" x14ac:dyDescent="0.2">
      <c r="A30" s="272"/>
      <c r="B30" s="273"/>
      <c r="C30" s="273"/>
      <c r="D30" s="273"/>
      <c r="E30" s="273"/>
      <c r="F30" s="274"/>
      <c r="G30" s="225" t="s">
        <v>18</v>
      </c>
      <c r="H30" s="226"/>
      <c r="I30" s="226"/>
      <c r="J30" s="226"/>
      <c r="K30" s="226"/>
      <c r="L30" s="226"/>
      <c r="M30" s="226"/>
      <c r="N30" s="226"/>
      <c r="O30" s="227"/>
      <c r="P30" s="228">
        <f>AK15</f>
        <v>24305</v>
      </c>
      <c r="Q30" s="229"/>
      <c r="R30" s="229"/>
      <c r="S30" s="229"/>
      <c r="T30" s="229"/>
      <c r="U30" s="229"/>
      <c r="V30" s="230"/>
      <c r="W30" s="240"/>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0" ht="47.25" customHeight="1" x14ac:dyDescent="0.15">
      <c r="A31" s="243" t="s">
        <v>571</v>
      </c>
      <c r="B31" s="244"/>
      <c r="C31" s="244"/>
      <c r="D31" s="244"/>
      <c r="E31" s="244"/>
      <c r="F31" s="245"/>
      <c r="G31" s="246" t="s">
        <v>603</v>
      </c>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ht="31.5" customHeight="1" x14ac:dyDescent="0.15">
      <c r="A32" s="249" t="s">
        <v>572</v>
      </c>
      <c r="B32" s="250"/>
      <c r="C32" s="250"/>
      <c r="D32" s="250"/>
      <c r="E32" s="250"/>
      <c r="F32" s="251"/>
      <c r="G32" s="255" t="s">
        <v>564</v>
      </c>
      <c r="H32" s="256"/>
      <c r="I32" s="256"/>
      <c r="J32" s="256"/>
      <c r="K32" s="256"/>
      <c r="L32" s="256"/>
      <c r="M32" s="256"/>
      <c r="N32" s="256"/>
      <c r="O32" s="256"/>
      <c r="P32" s="257" t="s">
        <v>563</v>
      </c>
      <c r="Q32" s="256"/>
      <c r="R32" s="256"/>
      <c r="S32" s="256"/>
      <c r="T32" s="256"/>
      <c r="U32" s="256"/>
      <c r="V32" s="256"/>
      <c r="W32" s="256"/>
      <c r="X32" s="258"/>
      <c r="Y32" s="259"/>
      <c r="Z32" s="260"/>
      <c r="AA32" s="261"/>
      <c r="AB32" s="262" t="s">
        <v>11</v>
      </c>
      <c r="AC32" s="262"/>
      <c r="AD32" s="262"/>
      <c r="AE32" s="293" t="s">
        <v>408</v>
      </c>
      <c r="AF32" s="294"/>
      <c r="AG32" s="294"/>
      <c r="AH32" s="295"/>
      <c r="AI32" s="293" t="s">
        <v>560</v>
      </c>
      <c r="AJ32" s="294"/>
      <c r="AK32" s="294"/>
      <c r="AL32" s="295"/>
      <c r="AM32" s="293" t="s">
        <v>376</v>
      </c>
      <c r="AN32" s="294"/>
      <c r="AO32" s="294"/>
      <c r="AP32" s="295"/>
      <c r="AQ32" s="296" t="s">
        <v>407</v>
      </c>
      <c r="AR32" s="297"/>
      <c r="AS32" s="297"/>
      <c r="AT32" s="298"/>
      <c r="AU32" s="296" t="s">
        <v>581</v>
      </c>
      <c r="AV32" s="297"/>
      <c r="AW32" s="297"/>
      <c r="AX32" s="299"/>
    </row>
    <row r="33" spans="1:51" ht="23.25" customHeight="1" x14ac:dyDescent="0.15">
      <c r="A33" s="249"/>
      <c r="B33" s="250"/>
      <c r="C33" s="250"/>
      <c r="D33" s="250"/>
      <c r="E33" s="250"/>
      <c r="F33" s="251"/>
      <c r="G33" s="300" t="s">
        <v>605</v>
      </c>
      <c r="H33" s="301"/>
      <c r="I33" s="301"/>
      <c r="J33" s="301"/>
      <c r="K33" s="301"/>
      <c r="L33" s="301"/>
      <c r="M33" s="301"/>
      <c r="N33" s="301"/>
      <c r="O33" s="301"/>
      <c r="P33" s="304" t="s">
        <v>606</v>
      </c>
      <c r="Q33" s="305"/>
      <c r="R33" s="305"/>
      <c r="S33" s="305"/>
      <c r="T33" s="305"/>
      <c r="U33" s="305"/>
      <c r="V33" s="305"/>
      <c r="W33" s="305"/>
      <c r="X33" s="306"/>
      <c r="Y33" s="310" t="s">
        <v>48</v>
      </c>
      <c r="Z33" s="311"/>
      <c r="AA33" s="312"/>
      <c r="AB33" s="292" t="s">
        <v>642</v>
      </c>
      <c r="AC33" s="292"/>
      <c r="AD33" s="292"/>
      <c r="AE33" s="284">
        <v>1216</v>
      </c>
      <c r="AF33" s="284"/>
      <c r="AG33" s="284"/>
      <c r="AH33" s="284"/>
      <c r="AI33" s="284">
        <v>1047</v>
      </c>
      <c r="AJ33" s="284"/>
      <c r="AK33" s="284"/>
      <c r="AL33" s="284"/>
      <c r="AM33" s="284">
        <v>2047</v>
      </c>
      <c r="AN33" s="284"/>
      <c r="AO33" s="284"/>
      <c r="AP33" s="284"/>
      <c r="AQ33" s="284"/>
      <c r="AR33" s="285"/>
      <c r="AS33" s="285"/>
      <c r="AT33" s="285"/>
      <c r="AU33" s="286" t="s">
        <v>746</v>
      </c>
      <c r="AV33" s="287"/>
      <c r="AW33" s="287"/>
      <c r="AX33" s="288"/>
    </row>
    <row r="34" spans="1:51" ht="31.5" customHeight="1" x14ac:dyDescent="0.15">
      <c r="A34" s="252"/>
      <c r="B34" s="253"/>
      <c r="C34" s="253"/>
      <c r="D34" s="253"/>
      <c r="E34" s="253"/>
      <c r="F34" s="254"/>
      <c r="G34" s="302"/>
      <c r="H34" s="303"/>
      <c r="I34" s="303"/>
      <c r="J34" s="303"/>
      <c r="K34" s="303"/>
      <c r="L34" s="303"/>
      <c r="M34" s="303"/>
      <c r="N34" s="303"/>
      <c r="O34" s="303"/>
      <c r="P34" s="307"/>
      <c r="Q34" s="308"/>
      <c r="R34" s="308"/>
      <c r="S34" s="308"/>
      <c r="T34" s="308"/>
      <c r="U34" s="308"/>
      <c r="V34" s="308"/>
      <c r="W34" s="308"/>
      <c r="X34" s="309"/>
      <c r="Y34" s="289" t="s">
        <v>49</v>
      </c>
      <c r="Z34" s="290"/>
      <c r="AA34" s="291"/>
      <c r="AB34" s="292" t="s">
        <v>642</v>
      </c>
      <c r="AC34" s="292"/>
      <c r="AD34" s="292"/>
      <c r="AE34" s="284" t="s">
        <v>631</v>
      </c>
      <c r="AF34" s="284"/>
      <c r="AG34" s="284"/>
      <c r="AH34" s="284"/>
      <c r="AI34" s="284" t="s">
        <v>631</v>
      </c>
      <c r="AJ34" s="284"/>
      <c r="AK34" s="284"/>
      <c r="AL34" s="284"/>
      <c r="AM34" s="284" t="s">
        <v>631</v>
      </c>
      <c r="AN34" s="284"/>
      <c r="AO34" s="284"/>
      <c r="AP34" s="284"/>
      <c r="AQ34" s="284" t="s">
        <v>746</v>
      </c>
      <c r="AR34" s="285"/>
      <c r="AS34" s="285"/>
      <c r="AT34" s="285"/>
      <c r="AU34" s="286" t="s">
        <v>746</v>
      </c>
      <c r="AV34" s="287"/>
      <c r="AW34" s="287"/>
      <c r="AX34" s="288"/>
    </row>
    <row r="35" spans="1:51" ht="23.25" customHeight="1" x14ac:dyDescent="0.15">
      <c r="A35" s="329" t="s">
        <v>573</v>
      </c>
      <c r="B35" s="330"/>
      <c r="C35" s="330"/>
      <c r="D35" s="330"/>
      <c r="E35" s="330"/>
      <c r="F35" s="331"/>
      <c r="G35" s="138" t="s">
        <v>574</v>
      </c>
      <c r="H35" s="138"/>
      <c r="I35" s="138"/>
      <c r="J35" s="138"/>
      <c r="K35" s="138"/>
      <c r="L35" s="138"/>
      <c r="M35" s="138"/>
      <c r="N35" s="138"/>
      <c r="O35" s="138"/>
      <c r="P35" s="138"/>
      <c r="Q35" s="138"/>
      <c r="R35" s="138"/>
      <c r="S35" s="138"/>
      <c r="T35" s="138"/>
      <c r="U35" s="138"/>
      <c r="V35" s="138"/>
      <c r="W35" s="138"/>
      <c r="X35" s="139"/>
      <c r="Y35" s="337"/>
      <c r="Z35" s="338"/>
      <c r="AA35" s="339"/>
      <c r="AB35" s="137" t="s">
        <v>11</v>
      </c>
      <c r="AC35" s="138"/>
      <c r="AD35" s="139"/>
      <c r="AE35" s="137" t="s">
        <v>408</v>
      </c>
      <c r="AF35" s="138"/>
      <c r="AG35" s="138"/>
      <c r="AH35" s="139"/>
      <c r="AI35" s="137" t="s">
        <v>560</v>
      </c>
      <c r="AJ35" s="138"/>
      <c r="AK35" s="138"/>
      <c r="AL35" s="139"/>
      <c r="AM35" s="137" t="s">
        <v>376</v>
      </c>
      <c r="AN35" s="138"/>
      <c r="AO35" s="138"/>
      <c r="AP35" s="139"/>
      <c r="AQ35" s="340" t="s">
        <v>582</v>
      </c>
      <c r="AR35" s="341"/>
      <c r="AS35" s="341"/>
      <c r="AT35" s="341"/>
      <c r="AU35" s="341"/>
      <c r="AV35" s="341"/>
      <c r="AW35" s="341"/>
      <c r="AX35" s="342"/>
    </row>
    <row r="36" spans="1:51" ht="23.25" customHeight="1" x14ac:dyDescent="0.15">
      <c r="A36" s="332"/>
      <c r="B36" s="333"/>
      <c r="C36" s="333"/>
      <c r="D36" s="333"/>
      <c r="E36" s="333"/>
      <c r="F36" s="334"/>
      <c r="G36" s="343" t="s">
        <v>607</v>
      </c>
      <c r="H36" s="344"/>
      <c r="I36" s="344"/>
      <c r="J36" s="344"/>
      <c r="K36" s="344"/>
      <c r="L36" s="344"/>
      <c r="M36" s="344"/>
      <c r="N36" s="344"/>
      <c r="O36" s="344"/>
      <c r="P36" s="344"/>
      <c r="Q36" s="344"/>
      <c r="R36" s="344"/>
      <c r="S36" s="344"/>
      <c r="T36" s="344"/>
      <c r="U36" s="344"/>
      <c r="V36" s="344"/>
      <c r="W36" s="344"/>
      <c r="X36" s="344"/>
      <c r="Y36" s="321" t="s">
        <v>573</v>
      </c>
      <c r="Z36" s="322"/>
      <c r="AA36" s="323"/>
      <c r="AB36" s="324" t="s">
        <v>643</v>
      </c>
      <c r="AC36" s="325"/>
      <c r="AD36" s="326"/>
      <c r="AE36" s="284">
        <v>551</v>
      </c>
      <c r="AF36" s="284"/>
      <c r="AG36" s="284"/>
      <c r="AH36" s="284"/>
      <c r="AI36" s="284">
        <v>955</v>
      </c>
      <c r="AJ36" s="284"/>
      <c r="AK36" s="284"/>
      <c r="AL36" s="284"/>
      <c r="AM36" s="284">
        <v>300</v>
      </c>
      <c r="AN36" s="284"/>
      <c r="AO36" s="284"/>
      <c r="AP36" s="284"/>
      <c r="AQ36" s="286" t="s">
        <v>746</v>
      </c>
      <c r="AR36" s="327"/>
      <c r="AS36" s="327"/>
      <c r="AT36" s="327"/>
      <c r="AU36" s="327"/>
      <c r="AV36" s="327"/>
      <c r="AW36" s="327"/>
      <c r="AX36" s="328"/>
    </row>
    <row r="37" spans="1:51" ht="46.5" customHeight="1" x14ac:dyDescent="0.15">
      <c r="A37" s="335"/>
      <c r="B37" s="168"/>
      <c r="C37" s="168"/>
      <c r="D37" s="168"/>
      <c r="E37" s="168"/>
      <c r="F37" s="336"/>
      <c r="G37" s="345"/>
      <c r="H37" s="346"/>
      <c r="I37" s="346"/>
      <c r="J37" s="346"/>
      <c r="K37" s="346"/>
      <c r="L37" s="346"/>
      <c r="M37" s="346"/>
      <c r="N37" s="346"/>
      <c r="O37" s="346"/>
      <c r="P37" s="346"/>
      <c r="Q37" s="346"/>
      <c r="R37" s="346"/>
      <c r="S37" s="346"/>
      <c r="T37" s="346"/>
      <c r="U37" s="346"/>
      <c r="V37" s="346"/>
      <c r="W37" s="346"/>
      <c r="X37" s="346"/>
      <c r="Y37" s="313" t="s">
        <v>576</v>
      </c>
      <c r="Z37" s="314"/>
      <c r="AA37" s="315"/>
      <c r="AB37" s="316" t="s">
        <v>644</v>
      </c>
      <c r="AC37" s="317"/>
      <c r="AD37" s="318"/>
      <c r="AE37" s="319" t="s">
        <v>645</v>
      </c>
      <c r="AF37" s="319"/>
      <c r="AG37" s="319"/>
      <c r="AH37" s="319"/>
      <c r="AI37" s="319" t="s">
        <v>646</v>
      </c>
      <c r="AJ37" s="319"/>
      <c r="AK37" s="319"/>
      <c r="AL37" s="319"/>
      <c r="AM37" s="319" t="s">
        <v>647</v>
      </c>
      <c r="AN37" s="319"/>
      <c r="AO37" s="319"/>
      <c r="AP37" s="319"/>
      <c r="AQ37" s="319" t="s">
        <v>746</v>
      </c>
      <c r="AR37" s="319"/>
      <c r="AS37" s="319"/>
      <c r="AT37" s="319"/>
      <c r="AU37" s="319"/>
      <c r="AV37" s="319"/>
      <c r="AW37" s="319"/>
      <c r="AX37" s="320"/>
    </row>
    <row r="38" spans="1:51" ht="18.75" customHeight="1" x14ac:dyDescent="0.15">
      <c r="A38" s="362" t="s">
        <v>228</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408</v>
      </c>
      <c r="AF38" s="384"/>
      <c r="AG38" s="384"/>
      <c r="AH38" s="385"/>
      <c r="AI38" s="347" t="s">
        <v>560</v>
      </c>
      <c r="AJ38" s="347"/>
      <c r="AK38" s="347"/>
      <c r="AL38" s="348"/>
      <c r="AM38" s="347" t="s">
        <v>376</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3"/>
      <c r="AC39" s="386"/>
      <c r="AD39" s="387"/>
      <c r="AE39" s="293"/>
      <c r="AF39" s="386"/>
      <c r="AG39" s="386"/>
      <c r="AH39" s="387"/>
      <c r="AI39" s="349"/>
      <c r="AJ39" s="349"/>
      <c r="AK39" s="349"/>
      <c r="AL39" s="293"/>
      <c r="AM39" s="349"/>
      <c r="AN39" s="349"/>
      <c r="AO39" s="349"/>
      <c r="AP39" s="293"/>
      <c r="AQ39" s="355" t="s">
        <v>632</v>
      </c>
      <c r="AR39" s="356"/>
      <c r="AS39" s="357" t="s">
        <v>171</v>
      </c>
      <c r="AT39" s="358"/>
      <c r="AU39" s="359">
        <v>12</v>
      </c>
      <c r="AV39" s="359"/>
      <c r="AW39" s="360" t="s">
        <v>162</v>
      </c>
      <c r="AX39" s="361"/>
    </row>
    <row r="40" spans="1:51" ht="23.25" customHeight="1" x14ac:dyDescent="0.15">
      <c r="A40" s="368"/>
      <c r="B40" s="366"/>
      <c r="C40" s="366"/>
      <c r="D40" s="366"/>
      <c r="E40" s="366"/>
      <c r="F40" s="367"/>
      <c r="G40" s="388" t="s">
        <v>608</v>
      </c>
      <c r="H40" s="389"/>
      <c r="I40" s="389"/>
      <c r="J40" s="389"/>
      <c r="K40" s="389"/>
      <c r="L40" s="389"/>
      <c r="M40" s="389"/>
      <c r="N40" s="389"/>
      <c r="O40" s="390"/>
      <c r="P40" s="305" t="s">
        <v>609</v>
      </c>
      <c r="Q40" s="305"/>
      <c r="R40" s="305"/>
      <c r="S40" s="305"/>
      <c r="T40" s="305"/>
      <c r="U40" s="305"/>
      <c r="V40" s="305"/>
      <c r="W40" s="305"/>
      <c r="X40" s="306"/>
      <c r="Y40" s="313" t="s">
        <v>12</v>
      </c>
      <c r="Z40" s="399"/>
      <c r="AA40" s="400"/>
      <c r="AB40" s="401" t="s">
        <v>14</v>
      </c>
      <c r="AC40" s="401"/>
      <c r="AD40" s="401"/>
      <c r="AE40" s="286">
        <v>38.6</v>
      </c>
      <c r="AF40" s="327"/>
      <c r="AG40" s="327"/>
      <c r="AH40" s="327"/>
      <c r="AI40" s="286" t="s">
        <v>632</v>
      </c>
      <c r="AJ40" s="327"/>
      <c r="AK40" s="327"/>
      <c r="AL40" s="327"/>
      <c r="AM40" s="286" t="s">
        <v>632</v>
      </c>
      <c r="AN40" s="327"/>
      <c r="AO40" s="327"/>
      <c r="AP40" s="327"/>
      <c r="AQ40" s="284" t="s">
        <v>742</v>
      </c>
      <c r="AR40" s="285"/>
      <c r="AS40" s="285"/>
      <c r="AT40" s="285"/>
      <c r="AU40" s="327" t="s">
        <v>632</v>
      </c>
      <c r="AV40" s="327"/>
      <c r="AW40" s="327"/>
      <c r="AX40" s="328"/>
    </row>
    <row r="41" spans="1:51" ht="23.25" customHeight="1" x14ac:dyDescent="0.15">
      <c r="A41" s="369"/>
      <c r="B41" s="370"/>
      <c r="C41" s="370"/>
      <c r="D41" s="370"/>
      <c r="E41" s="370"/>
      <c r="F41" s="371"/>
      <c r="G41" s="391"/>
      <c r="H41" s="392"/>
      <c r="I41" s="392"/>
      <c r="J41" s="392"/>
      <c r="K41" s="392"/>
      <c r="L41" s="392"/>
      <c r="M41" s="392"/>
      <c r="N41" s="392"/>
      <c r="O41" s="393"/>
      <c r="P41" s="397"/>
      <c r="Q41" s="397"/>
      <c r="R41" s="397"/>
      <c r="S41" s="397"/>
      <c r="T41" s="397"/>
      <c r="U41" s="397"/>
      <c r="V41" s="397"/>
      <c r="W41" s="397"/>
      <c r="X41" s="398"/>
      <c r="Y41" s="137" t="s">
        <v>47</v>
      </c>
      <c r="Z41" s="138"/>
      <c r="AA41" s="139"/>
      <c r="AB41" s="401" t="s">
        <v>14</v>
      </c>
      <c r="AC41" s="401"/>
      <c r="AD41" s="401"/>
      <c r="AE41" s="286" t="s">
        <v>632</v>
      </c>
      <c r="AF41" s="327"/>
      <c r="AG41" s="327"/>
      <c r="AH41" s="327"/>
      <c r="AI41" s="286" t="s">
        <v>632</v>
      </c>
      <c r="AJ41" s="327"/>
      <c r="AK41" s="327"/>
      <c r="AL41" s="327"/>
      <c r="AM41" s="286" t="s">
        <v>632</v>
      </c>
      <c r="AN41" s="327"/>
      <c r="AO41" s="327"/>
      <c r="AP41" s="327"/>
      <c r="AQ41" s="284" t="s">
        <v>742</v>
      </c>
      <c r="AR41" s="285"/>
      <c r="AS41" s="285"/>
      <c r="AT41" s="285"/>
      <c r="AU41" s="327">
        <v>50</v>
      </c>
      <c r="AV41" s="327"/>
      <c r="AW41" s="327"/>
      <c r="AX41" s="328"/>
    </row>
    <row r="42" spans="1:51" ht="23.25" customHeight="1" x14ac:dyDescent="0.15">
      <c r="A42" s="368"/>
      <c r="B42" s="366"/>
      <c r="C42" s="366"/>
      <c r="D42" s="366"/>
      <c r="E42" s="366"/>
      <c r="F42" s="367"/>
      <c r="G42" s="394"/>
      <c r="H42" s="395"/>
      <c r="I42" s="395"/>
      <c r="J42" s="395"/>
      <c r="K42" s="395"/>
      <c r="L42" s="395"/>
      <c r="M42" s="395"/>
      <c r="N42" s="395"/>
      <c r="O42" s="396"/>
      <c r="P42" s="308"/>
      <c r="Q42" s="308"/>
      <c r="R42" s="308"/>
      <c r="S42" s="308"/>
      <c r="T42" s="308"/>
      <c r="U42" s="308"/>
      <c r="V42" s="308"/>
      <c r="W42" s="308"/>
      <c r="X42" s="309"/>
      <c r="Y42" s="137" t="s">
        <v>13</v>
      </c>
      <c r="Z42" s="138"/>
      <c r="AA42" s="139"/>
      <c r="AB42" s="402" t="s">
        <v>14</v>
      </c>
      <c r="AC42" s="402"/>
      <c r="AD42" s="402"/>
      <c r="AE42" s="286" t="s">
        <v>632</v>
      </c>
      <c r="AF42" s="327"/>
      <c r="AG42" s="327"/>
      <c r="AH42" s="327"/>
      <c r="AI42" s="286" t="s">
        <v>632</v>
      </c>
      <c r="AJ42" s="327"/>
      <c r="AK42" s="327"/>
      <c r="AL42" s="327"/>
      <c r="AM42" s="286" t="s">
        <v>632</v>
      </c>
      <c r="AN42" s="327"/>
      <c r="AO42" s="327"/>
      <c r="AP42" s="327"/>
      <c r="AQ42" s="284" t="s">
        <v>742</v>
      </c>
      <c r="AR42" s="285"/>
      <c r="AS42" s="285"/>
      <c r="AT42" s="285"/>
      <c r="AU42" s="327" t="s">
        <v>632</v>
      </c>
      <c r="AV42" s="327"/>
      <c r="AW42" s="327"/>
      <c r="AX42" s="328"/>
    </row>
    <row r="43" spans="1:51" ht="23.25" customHeight="1" x14ac:dyDescent="0.15">
      <c r="A43" s="419" t="s">
        <v>252</v>
      </c>
      <c r="B43" s="420"/>
      <c r="C43" s="420"/>
      <c r="D43" s="420"/>
      <c r="E43" s="420"/>
      <c r="F43" s="421"/>
      <c r="G43" s="388" t="s">
        <v>610</v>
      </c>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422"/>
    </row>
    <row r="44" spans="1:51" ht="23.25" customHeight="1" x14ac:dyDescent="0.15">
      <c r="A44" s="252"/>
      <c r="B44" s="253"/>
      <c r="C44" s="253"/>
      <c r="D44" s="253"/>
      <c r="E44" s="253"/>
      <c r="F44" s="254"/>
      <c r="G44" s="394"/>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423"/>
    </row>
    <row r="45" spans="1:51" ht="18.75" hidden="1" customHeight="1" x14ac:dyDescent="0.15">
      <c r="A45" s="424" t="s">
        <v>565</v>
      </c>
      <c r="B45" s="427" t="s">
        <v>566</v>
      </c>
      <c r="C45" s="250"/>
      <c r="D45" s="250"/>
      <c r="E45" s="250"/>
      <c r="F45" s="251"/>
      <c r="G45" s="353" t="s">
        <v>567</v>
      </c>
      <c r="H45" s="353"/>
      <c r="I45" s="353"/>
      <c r="J45" s="353"/>
      <c r="K45" s="353"/>
      <c r="L45" s="353"/>
      <c r="M45" s="353"/>
      <c r="N45" s="353"/>
      <c r="O45" s="353"/>
      <c r="P45" s="353"/>
      <c r="Q45" s="353"/>
      <c r="R45" s="353"/>
      <c r="S45" s="353"/>
      <c r="T45" s="353"/>
      <c r="U45" s="353"/>
      <c r="V45" s="353"/>
      <c r="W45" s="353"/>
      <c r="X45" s="353"/>
      <c r="Y45" s="353"/>
      <c r="Z45" s="353"/>
      <c r="AA45" s="373"/>
      <c r="AB45" s="376" t="s">
        <v>583</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25"/>
      <c r="B46" s="427"/>
      <c r="C46" s="250"/>
      <c r="D46" s="250"/>
      <c r="E46" s="250"/>
      <c r="F46" s="251"/>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25"/>
      <c r="B47" s="427"/>
      <c r="C47" s="250"/>
      <c r="D47" s="250"/>
      <c r="E47" s="250"/>
      <c r="F47" s="251"/>
      <c r="G47" s="429"/>
      <c r="H47" s="429"/>
      <c r="I47" s="429"/>
      <c r="J47" s="429"/>
      <c r="K47" s="429"/>
      <c r="L47" s="429"/>
      <c r="M47" s="429"/>
      <c r="N47" s="429"/>
      <c r="O47" s="429"/>
      <c r="P47" s="429"/>
      <c r="Q47" s="429"/>
      <c r="R47" s="429"/>
      <c r="S47" s="429"/>
      <c r="T47" s="429"/>
      <c r="U47" s="429"/>
      <c r="V47" s="429"/>
      <c r="W47" s="429"/>
      <c r="X47" s="429"/>
      <c r="Y47" s="429"/>
      <c r="Z47" s="429"/>
      <c r="AA47" s="430"/>
      <c r="AB47" s="434"/>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35"/>
      <c r="AY47">
        <f t="shared" si="0"/>
        <v>0</v>
      </c>
    </row>
    <row r="48" spans="1:51" ht="22.5" hidden="1" customHeight="1" x14ac:dyDescent="0.15">
      <c r="A48" s="425"/>
      <c r="B48" s="427"/>
      <c r="C48" s="250"/>
      <c r="D48" s="250"/>
      <c r="E48" s="250"/>
      <c r="F48" s="251"/>
      <c r="G48" s="431"/>
      <c r="H48" s="431"/>
      <c r="I48" s="431"/>
      <c r="J48" s="431"/>
      <c r="K48" s="431"/>
      <c r="L48" s="431"/>
      <c r="M48" s="431"/>
      <c r="N48" s="431"/>
      <c r="O48" s="431"/>
      <c r="P48" s="431"/>
      <c r="Q48" s="431"/>
      <c r="R48" s="431"/>
      <c r="S48" s="431"/>
      <c r="T48" s="431"/>
      <c r="U48" s="431"/>
      <c r="V48" s="431"/>
      <c r="W48" s="431"/>
      <c r="X48" s="431"/>
      <c r="Y48" s="431"/>
      <c r="Z48" s="431"/>
      <c r="AA48" s="432"/>
      <c r="AB48" s="436"/>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7"/>
      <c r="AY48">
        <f t="shared" si="0"/>
        <v>0</v>
      </c>
    </row>
    <row r="49" spans="1:60" ht="19.5" hidden="1" customHeight="1" x14ac:dyDescent="0.15">
      <c r="A49" s="425"/>
      <c r="B49" s="428"/>
      <c r="C49" s="253"/>
      <c r="D49" s="253"/>
      <c r="E49" s="253"/>
      <c r="F49" s="254"/>
      <c r="G49" s="165"/>
      <c r="H49" s="165"/>
      <c r="I49" s="165"/>
      <c r="J49" s="165"/>
      <c r="K49" s="165"/>
      <c r="L49" s="165"/>
      <c r="M49" s="165"/>
      <c r="N49" s="165"/>
      <c r="O49" s="165"/>
      <c r="P49" s="165"/>
      <c r="Q49" s="165"/>
      <c r="R49" s="165"/>
      <c r="S49" s="165"/>
      <c r="T49" s="165"/>
      <c r="U49" s="165"/>
      <c r="V49" s="165"/>
      <c r="W49" s="165"/>
      <c r="X49" s="165"/>
      <c r="Y49" s="165"/>
      <c r="Z49" s="165"/>
      <c r="AA49" s="433"/>
      <c r="AB49" s="438"/>
      <c r="AC49" s="165"/>
      <c r="AD49" s="165"/>
      <c r="AE49" s="431"/>
      <c r="AF49" s="431"/>
      <c r="AG49" s="431"/>
      <c r="AH49" s="431"/>
      <c r="AI49" s="431"/>
      <c r="AJ49" s="431"/>
      <c r="AK49" s="431"/>
      <c r="AL49" s="431"/>
      <c r="AM49" s="431"/>
      <c r="AN49" s="431"/>
      <c r="AO49" s="431"/>
      <c r="AP49" s="431"/>
      <c r="AQ49" s="431"/>
      <c r="AR49" s="431"/>
      <c r="AS49" s="431"/>
      <c r="AT49" s="431"/>
      <c r="AU49" s="165"/>
      <c r="AV49" s="165"/>
      <c r="AW49" s="165"/>
      <c r="AX49" s="439"/>
      <c r="AY49">
        <f t="shared" si="0"/>
        <v>0</v>
      </c>
    </row>
    <row r="50" spans="1:60" ht="18.75" hidden="1" customHeight="1" x14ac:dyDescent="0.15">
      <c r="A50" s="425"/>
      <c r="B50" s="440" t="s">
        <v>134</v>
      </c>
      <c r="C50" s="420"/>
      <c r="D50" s="420"/>
      <c r="E50" s="420"/>
      <c r="F50" s="421"/>
      <c r="G50" s="441" t="s">
        <v>52</v>
      </c>
      <c r="H50" s="410"/>
      <c r="I50" s="410"/>
      <c r="J50" s="410"/>
      <c r="K50" s="410"/>
      <c r="L50" s="410"/>
      <c r="M50" s="410"/>
      <c r="N50" s="410"/>
      <c r="O50" s="411"/>
      <c r="P50" s="409" t="s">
        <v>54</v>
      </c>
      <c r="Q50" s="410"/>
      <c r="R50" s="410"/>
      <c r="S50" s="410"/>
      <c r="T50" s="410"/>
      <c r="U50" s="410"/>
      <c r="V50" s="410"/>
      <c r="W50" s="410"/>
      <c r="X50" s="411"/>
      <c r="Y50" s="412"/>
      <c r="Z50" s="413"/>
      <c r="AA50" s="414"/>
      <c r="AB50" s="415" t="s">
        <v>11</v>
      </c>
      <c r="AC50" s="416"/>
      <c r="AD50" s="417"/>
      <c r="AE50" s="418" t="s">
        <v>408</v>
      </c>
      <c r="AF50" s="418"/>
      <c r="AG50" s="418"/>
      <c r="AH50" s="418"/>
      <c r="AI50" s="418" t="s">
        <v>560</v>
      </c>
      <c r="AJ50" s="418"/>
      <c r="AK50" s="418"/>
      <c r="AL50" s="418"/>
      <c r="AM50" s="418" t="s">
        <v>376</v>
      </c>
      <c r="AN50" s="418"/>
      <c r="AO50" s="418"/>
      <c r="AP50" s="418"/>
      <c r="AQ50" s="403" t="s">
        <v>170</v>
      </c>
      <c r="AR50" s="404"/>
      <c r="AS50" s="404"/>
      <c r="AT50" s="405"/>
      <c r="AU50" s="406" t="s">
        <v>124</v>
      </c>
      <c r="AV50" s="406"/>
      <c r="AW50" s="406"/>
      <c r="AX50" s="407"/>
      <c r="AY50">
        <f t="shared" si="0"/>
        <v>0</v>
      </c>
      <c r="AZ50" s="10"/>
      <c r="BA50" s="10"/>
      <c r="BB50" s="10"/>
      <c r="BC50" s="10"/>
    </row>
    <row r="51" spans="1:60" ht="18.75" hidden="1" customHeight="1" x14ac:dyDescent="0.15">
      <c r="A51" s="425"/>
      <c r="B51" s="427"/>
      <c r="C51" s="250"/>
      <c r="D51" s="250"/>
      <c r="E51" s="250"/>
      <c r="F51" s="251"/>
      <c r="G51" s="374"/>
      <c r="H51" s="360"/>
      <c r="I51" s="360"/>
      <c r="J51" s="360"/>
      <c r="K51" s="360"/>
      <c r="L51" s="360"/>
      <c r="M51" s="360"/>
      <c r="N51" s="360"/>
      <c r="O51" s="375"/>
      <c r="P51" s="377"/>
      <c r="Q51" s="360"/>
      <c r="R51" s="360"/>
      <c r="S51" s="360"/>
      <c r="T51" s="360"/>
      <c r="U51" s="360"/>
      <c r="V51" s="360"/>
      <c r="W51" s="360"/>
      <c r="X51" s="375"/>
      <c r="Y51" s="412"/>
      <c r="Z51" s="413"/>
      <c r="AA51" s="414"/>
      <c r="AB51" s="293"/>
      <c r="AC51" s="386"/>
      <c r="AD51" s="387"/>
      <c r="AE51" s="418"/>
      <c r="AF51" s="418"/>
      <c r="AG51" s="418"/>
      <c r="AH51" s="418"/>
      <c r="AI51" s="418"/>
      <c r="AJ51" s="418"/>
      <c r="AK51" s="418"/>
      <c r="AL51" s="418"/>
      <c r="AM51" s="418"/>
      <c r="AN51" s="418"/>
      <c r="AO51" s="418"/>
      <c r="AP51" s="418"/>
      <c r="AQ51" s="408"/>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25"/>
      <c r="B52" s="427"/>
      <c r="C52" s="250"/>
      <c r="D52" s="250"/>
      <c r="E52" s="250"/>
      <c r="F52" s="251"/>
      <c r="G52" s="449"/>
      <c r="H52" s="305"/>
      <c r="I52" s="305"/>
      <c r="J52" s="305"/>
      <c r="K52" s="305"/>
      <c r="L52" s="305"/>
      <c r="M52" s="305"/>
      <c r="N52" s="305"/>
      <c r="O52" s="306"/>
      <c r="P52" s="305"/>
      <c r="Q52" s="452"/>
      <c r="R52" s="452"/>
      <c r="S52" s="452"/>
      <c r="T52" s="452"/>
      <c r="U52" s="452"/>
      <c r="V52" s="452"/>
      <c r="W52" s="452"/>
      <c r="X52" s="453"/>
      <c r="Y52" s="458" t="s">
        <v>53</v>
      </c>
      <c r="Z52" s="459"/>
      <c r="AA52" s="460"/>
      <c r="AB52" s="292"/>
      <c r="AC52" s="292"/>
      <c r="AD52" s="292"/>
      <c r="AE52" s="286"/>
      <c r="AF52" s="327"/>
      <c r="AG52" s="327"/>
      <c r="AH52" s="327"/>
      <c r="AI52" s="286"/>
      <c r="AJ52" s="327"/>
      <c r="AK52" s="327"/>
      <c r="AL52" s="327"/>
      <c r="AM52" s="286"/>
      <c r="AN52" s="327"/>
      <c r="AO52" s="327"/>
      <c r="AP52" s="327"/>
      <c r="AQ52" s="442"/>
      <c r="AR52" s="443"/>
      <c r="AS52" s="443"/>
      <c r="AT52" s="444"/>
      <c r="AU52" s="327"/>
      <c r="AV52" s="327"/>
      <c r="AW52" s="327"/>
      <c r="AX52" s="328"/>
      <c r="AY52">
        <f t="shared" si="0"/>
        <v>0</v>
      </c>
    </row>
    <row r="53" spans="1:60" ht="23.25" hidden="1" customHeight="1" x14ac:dyDescent="0.15">
      <c r="A53" s="425"/>
      <c r="B53" s="427"/>
      <c r="C53" s="250"/>
      <c r="D53" s="250"/>
      <c r="E53" s="250"/>
      <c r="F53" s="251"/>
      <c r="G53" s="450"/>
      <c r="H53" s="397"/>
      <c r="I53" s="397"/>
      <c r="J53" s="397"/>
      <c r="K53" s="397"/>
      <c r="L53" s="397"/>
      <c r="M53" s="397"/>
      <c r="N53" s="397"/>
      <c r="O53" s="398"/>
      <c r="P53" s="454"/>
      <c r="Q53" s="454"/>
      <c r="R53" s="454"/>
      <c r="S53" s="454"/>
      <c r="T53" s="454"/>
      <c r="U53" s="454"/>
      <c r="V53" s="454"/>
      <c r="W53" s="454"/>
      <c r="X53" s="455"/>
      <c r="Y53" s="445" t="s">
        <v>47</v>
      </c>
      <c r="Z53" s="446"/>
      <c r="AA53" s="447"/>
      <c r="AB53" s="448"/>
      <c r="AC53" s="448"/>
      <c r="AD53" s="448"/>
      <c r="AE53" s="286"/>
      <c r="AF53" s="327"/>
      <c r="AG53" s="327"/>
      <c r="AH53" s="327"/>
      <c r="AI53" s="286"/>
      <c r="AJ53" s="327"/>
      <c r="AK53" s="327"/>
      <c r="AL53" s="327"/>
      <c r="AM53" s="286"/>
      <c r="AN53" s="327"/>
      <c r="AO53" s="327"/>
      <c r="AP53" s="327"/>
      <c r="AQ53" s="442"/>
      <c r="AR53" s="443"/>
      <c r="AS53" s="443"/>
      <c r="AT53" s="444"/>
      <c r="AU53" s="327"/>
      <c r="AV53" s="327"/>
      <c r="AW53" s="327"/>
      <c r="AX53" s="328"/>
      <c r="AY53">
        <f t="shared" si="0"/>
        <v>0</v>
      </c>
      <c r="AZ53" s="10"/>
      <c r="BA53" s="10"/>
      <c r="BB53" s="10"/>
      <c r="BC53" s="10"/>
    </row>
    <row r="54" spans="1:60" ht="23.25" hidden="1" customHeight="1" x14ac:dyDescent="0.15">
      <c r="A54" s="425"/>
      <c r="B54" s="427"/>
      <c r="C54" s="250"/>
      <c r="D54" s="250"/>
      <c r="E54" s="250"/>
      <c r="F54" s="251"/>
      <c r="G54" s="451"/>
      <c r="H54" s="308"/>
      <c r="I54" s="308"/>
      <c r="J54" s="308"/>
      <c r="K54" s="308"/>
      <c r="L54" s="308"/>
      <c r="M54" s="308"/>
      <c r="N54" s="308"/>
      <c r="O54" s="309"/>
      <c r="P54" s="456"/>
      <c r="Q54" s="456"/>
      <c r="R54" s="456"/>
      <c r="S54" s="456"/>
      <c r="T54" s="456"/>
      <c r="U54" s="456"/>
      <c r="V54" s="456"/>
      <c r="W54" s="456"/>
      <c r="X54" s="457"/>
      <c r="Y54" s="445" t="s">
        <v>13</v>
      </c>
      <c r="Z54" s="446"/>
      <c r="AA54" s="447"/>
      <c r="AB54" s="461" t="s">
        <v>14</v>
      </c>
      <c r="AC54" s="461"/>
      <c r="AD54" s="461"/>
      <c r="AE54" s="462"/>
      <c r="AF54" s="463"/>
      <c r="AG54" s="463"/>
      <c r="AH54" s="463"/>
      <c r="AI54" s="462"/>
      <c r="AJ54" s="463"/>
      <c r="AK54" s="463"/>
      <c r="AL54" s="463"/>
      <c r="AM54" s="462"/>
      <c r="AN54" s="463"/>
      <c r="AO54" s="463"/>
      <c r="AP54" s="463"/>
      <c r="AQ54" s="442"/>
      <c r="AR54" s="443"/>
      <c r="AS54" s="443"/>
      <c r="AT54" s="444"/>
      <c r="AU54" s="327"/>
      <c r="AV54" s="327"/>
      <c r="AW54" s="327"/>
      <c r="AX54" s="328"/>
      <c r="AY54">
        <f t="shared" si="0"/>
        <v>0</v>
      </c>
      <c r="AZ54" s="10"/>
      <c r="BA54" s="10"/>
      <c r="BB54" s="10"/>
      <c r="BC54" s="10"/>
      <c r="BD54" s="10"/>
      <c r="BE54" s="10"/>
      <c r="BF54" s="10"/>
      <c r="BG54" s="10"/>
      <c r="BH54" s="10"/>
    </row>
    <row r="55" spans="1:60" ht="18.75" hidden="1" customHeight="1" x14ac:dyDescent="0.15">
      <c r="A55" s="425"/>
      <c r="B55" s="440" t="s">
        <v>134</v>
      </c>
      <c r="C55" s="420"/>
      <c r="D55" s="420"/>
      <c r="E55" s="420"/>
      <c r="F55" s="421"/>
      <c r="G55" s="441" t="s">
        <v>52</v>
      </c>
      <c r="H55" s="410"/>
      <c r="I55" s="410"/>
      <c r="J55" s="410"/>
      <c r="K55" s="410"/>
      <c r="L55" s="410"/>
      <c r="M55" s="410"/>
      <c r="N55" s="410"/>
      <c r="O55" s="411"/>
      <c r="P55" s="409" t="s">
        <v>54</v>
      </c>
      <c r="Q55" s="410"/>
      <c r="R55" s="410"/>
      <c r="S55" s="410"/>
      <c r="T55" s="410"/>
      <c r="U55" s="410"/>
      <c r="V55" s="410"/>
      <c r="W55" s="410"/>
      <c r="X55" s="411"/>
      <c r="Y55" s="412"/>
      <c r="Z55" s="413"/>
      <c r="AA55" s="414"/>
      <c r="AB55" s="415" t="s">
        <v>11</v>
      </c>
      <c r="AC55" s="416"/>
      <c r="AD55" s="417"/>
      <c r="AE55" s="418" t="s">
        <v>408</v>
      </c>
      <c r="AF55" s="418"/>
      <c r="AG55" s="418"/>
      <c r="AH55" s="418"/>
      <c r="AI55" s="418" t="s">
        <v>560</v>
      </c>
      <c r="AJ55" s="418"/>
      <c r="AK55" s="418"/>
      <c r="AL55" s="418"/>
      <c r="AM55" s="418" t="s">
        <v>376</v>
      </c>
      <c r="AN55" s="418"/>
      <c r="AO55" s="418"/>
      <c r="AP55" s="418"/>
      <c r="AQ55" s="403" t="s">
        <v>170</v>
      </c>
      <c r="AR55" s="404"/>
      <c r="AS55" s="404"/>
      <c r="AT55" s="405"/>
      <c r="AU55" s="406" t="s">
        <v>124</v>
      </c>
      <c r="AV55" s="406"/>
      <c r="AW55" s="406"/>
      <c r="AX55" s="407"/>
      <c r="AY55">
        <f>COUNTA($G$57)</f>
        <v>0</v>
      </c>
      <c r="AZ55" s="10"/>
      <c r="BA55" s="10"/>
      <c r="BB55" s="10"/>
      <c r="BC55" s="10"/>
    </row>
    <row r="56" spans="1:60" ht="18.75" hidden="1" customHeight="1" x14ac:dyDescent="0.15">
      <c r="A56" s="425"/>
      <c r="B56" s="427"/>
      <c r="C56" s="250"/>
      <c r="D56" s="250"/>
      <c r="E56" s="250"/>
      <c r="F56" s="251"/>
      <c r="G56" s="374"/>
      <c r="H56" s="360"/>
      <c r="I56" s="360"/>
      <c r="J56" s="360"/>
      <c r="K56" s="360"/>
      <c r="L56" s="360"/>
      <c r="M56" s="360"/>
      <c r="N56" s="360"/>
      <c r="O56" s="375"/>
      <c r="P56" s="377"/>
      <c r="Q56" s="360"/>
      <c r="R56" s="360"/>
      <c r="S56" s="360"/>
      <c r="T56" s="360"/>
      <c r="U56" s="360"/>
      <c r="V56" s="360"/>
      <c r="W56" s="360"/>
      <c r="X56" s="375"/>
      <c r="Y56" s="412"/>
      <c r="Z56" s="413"/>
      <c r="AA56" s="414"/>
      <c r="AB56" s="293"/>
      <c r="AC56" s="386"/>
      <c r="AD56" s="387"/>
      <c r="AE56" s="418"/>
      <c r="AF56" s="418"/>
      <c r="AG56" s="418"/>
      <c r="AH56" s="418"/>
      <c r="AI56" s="418"/>
      <c r="AJ56" s="418"/>
      <c r="AK56" s="418"/>
      <c r="AL56" s="418"/>
      <c r="AM56" s="418"/>
      <c r="AN56" s="418"/>
      <c r="AO56" s="418"/>
      <c r="AP56" s="418"/>
      <c r="AQ56" s="408"/>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25"/>
      <c r="B57" s="427"/>
      <c r="C57" s="250"/>
      <c r="D57" s="250"/>
      <c r="E57" s="250"/>
      <c r="F57" s="251"/>
      <c r="G57" s="449"/>
      <c r="H57" s="305"/>
      <c r="I57" s="305"/>
      <c r="J57" s="305"/>
      <c r="K57" s="305"/>
      <c r="L57" s="305"/>
      <c r="M57" s="305"/>
      <c r="N57" s="305"/>
      <c r="O57" s="306"/>
      <c r="P57" s="305"/>
      <c r="Q57" s="452"/>
      <c r="R57" s="452"/>
      <c r="S57" s="452"/>
      <c r="T57" s="452"/>
      <c r="U57" s="452"/>
      <c r="V57" s="452"/>
      <c r="W57" s="452"/>
      <c r="X57" s="453"/>
      <c r="Y57" s="458" t="s">
        <v>53</v>
      </c>
      <c r="Z57" s="459"/>
      <c r="AA57" s="460"/>
      <c r="AB57" s="292"/>
      <c r="AC57" s="292"/>
      <c r="AD57" s="292"/>
      <c r="AE57" s="286"/>
      <c r="AF57" s="327"/>
      <c r="AG57" s="327"/>
      <c r="AH57" s="327"/>
      <c r="AI57" s="286"/>
      <c r="AJ57" s="327"/>
      <c r="AK57" s="327"/>
      <c r="AL57" s="327"/>
      <c r="AM57" s="286"/>
      <c r="AN57" s="327"/>
      <c r="AO57" s="327"/>
      <c r="AP57" s="327"/>
      <c r="AQ57" s="442"/>
      <c r="AR57" s="443"/>
      <c r="AS57" s="443"/>
      <c r="AT57" s="444"/>
      <c r="AU57" s="327"/>
      <c r="AV57" s="327"/>
      <c r="AW57" s="327"/>
      <c r="AX57" s="328"/>
      <c r="AY57">
        <f>$AY$55</f>
        <v>0</v>
      </c>
    </row>
    <row r="58" spans="1:60" ht="23.25" hidden="1" customHeight="1" x14ac:dyDescent="0.15">
      <c r="A58" s="425"/>
      <c r="B58" s="427"/>
      <c r="C58" s="250"/>
      <c r="D58" s="250"/>
      <c r="E58" s="250"/>
      <c r="F58" s="251"/>
      <c r="G58" s="450"/>
      <c r="H58" s="397"/>
      <c r="I58" s="397"/>
      <c r="J58" s="397"/>
      <c r="K58" s="397"/>
      <c r="L58" s="397"/>
      <c r="M58" s="397"/>
      <c r="N58" s="397"/>
      <c r="O58" s="398"/>
      <c r="P58" s="454"/>
      <c r="Q58" s="454"/>
      <c r="R58" s="454"/>
      <c r="S58" s="454"/>
      <c r="T58" s="454"/>
      <c r="U58" s="454"/>
      <c r="V58" s="454"/>
      <c r="W58" s="454"/>
      <c r="X58" s="455"/>
      <c r="Y58" s="445" t="s">
        <v>47</v>
      </c>
      <c r="Z58" s="446"/>
      <c r="AA58" s="447"/>
      <c r="AB58" s="448"/>
      <c r="AC58" s="448"/>
      <c r="AD58" s="448"/>
      <c r="AE58" s="286"/>
      <c r="AF58" s="327"/>
      <c r="AG58" s="327"/>
      <c r="AH58" s="327"/>
      <c r="AI58" s="286"/>
      <c r="AJ58" s="327"/>
      <c r="AK58" s="327"/>
      <c r="AL58" s="327"/>
      <c r="AM58" s="286"/>
      <c r="AN58" s="327"/>
      <c r="AO58" s="327"/>
      <c r="AP58" s="327"/>
      <c r="AQ58" s="442"/>
      <c r="AR58" s="443"/>
      <c r="AS58" s="443"/>
      <c r="AT58" s="444"/>
      <c r="AU58" s="327"/>
      <c r="AV58" s="327"/>
      <c r="AW58" s="327"/>
      <c r="AX58" s="328"/>
      <c r="AY58">
        <f>$AY$55</f>
        <v>0</v>
      </c>
      <c r="AZ58" s="10"/>
      <c r="BA58" s="10"/>
      <c r="BB58" s="10"/>
      <c r="BC58" s="10"/>
    </row>
    <row r="59" spans="1:60" ht="23.25" hidden="1" customHeight="1" x14ac:dyDescent="0.15">
      <c r="A59" s="425"/>
      <c r="B59" s="428"/>
      <c r="C59" s="253"/>
      <c r="D59" s="253"/>
      <c r="E59" s="253"/>
      <c r="F59" s="254"/>
      <c r="G59" s="451"/>
      <c r="H59" s="308"/>
      <c r="I59" s="308"/>
      <c r="J59" s="308"/>
      <c r="K59" s="308"/>
      <c r="L59" s="308"/>
      <c r="M59" s="308"/>
      <c r="N59" s="308"/>
      <c r="O59" s="309"/>
      <c r="P59" s="456"/>
      <c r="Q59" s="456"/>
      <c r="R59" s="456"/>
      <c r="S59" s="456"/>
      <c r="T59" s="456"/>
      <c r="U59" s="456"/>
      <c r="V59" s="456"/>
      <c r="W59" s="456"/>
      <c r="X59" s="457"/>
      <c r="Y59" s="445" t="s">
        <v>13</v>
      </c>
      <c r="Z59" s="446"/>
      <c r="AA59" s="447"/>
      <c r="AB59" s="461" t="s">
        <v>14</v>
      </c>
      <c r="AC59" s="461"/>
      <c r="AD59" s="461"/>
      <c r="AE59" s="462"/>
      <c r="AF59" s="463"/>
      <c r="AG59" s="463"/>
      <c r="AH59" s="463"/>
      <c r="AI59" s="462"/>
      <c r="AJ59" s="463"/>
      <c r="AK59" s="463"/>
      <c r="AL59" s="463"/>
      <c r="AM59" s="462"/>
      <c r="AN59" s="463"/>
      <c r="AO59" s="463"/>
      <c r="AP59" s="463"/>
      <c r="AQ59" s="442"/>
      <c r="AR59" s="443"/>
      <c r="AS59" s="443"/>
      <c r="AT59" s="444"/>
      <c r="AU59" s="327"/>
      <c r="AV59" s="327"/>
      <c r="AW59" s="327"/>
      <c r="AX59" s="328"/>
      <c r="AY59">
        <f>$AY$55</f>
        <v>0</v>
      </c>
      <c r="AZ59" s="10"/>
      <c r="BA59" s="10"/>
      <c r="BB59" s="10"/>
      <c r="BC59" s="10"/>
      <c r="BD59" s="10"/>
      <c r="BE59" s="10"/>
      <c r="BF59" s="10"/>
      <c r="BG59" s="10"/>
      <c r="BH59" s="10"/>
    </row>
    <row r="60" spans="1:60" ht="18.75" hidden="1" customHeight="1" x14ac:dyDescent="0.15">
      <c r="A60" s="425"/>
      <c r="B60" s="440" t="s">
        <v>134</v>
      </c>
      <c r="C60" s="420"/>
      <c r="D60" s="420"/>
      <c r="E60" s="420"/>
      <c r="F60" s="421"/>
      <c r="G60" s="441" t="s">
        <v>52</v>
      </c>
      <c r="H60" s="410"/>
      <c r="I60" s="410"/>
      <c r="J60" s="410"/>
      <c r="K60" s="410"/>
      <c r="L60" s="410"/>
      <c r="M60" s="410"/>
      <c r="N60" s="410"/>
      <c r="O60" s="411"/>
      <c r="P60" s="409" t="s">
        <v>54</v>
      </c>
      <c r="Q60" s="410"/>
      <c r="R60" s="410"/>
      <c r="S60" s="410"/>
      <c r="T60" s="410"/>
      <c r="U60" s="410"/>
      <c r="V60" s="410"/>
      <c r="W60" s="410"/>
      <c r="X60" s="411"/>
      <c r="Y60" s="412"/>
      <c r="Z60" s="413"/>
      <c r="AA60" s="414"/>
      <c r="AB60" s="415" t="s">
        <v>11</v>
      </c>
      <c r="AC60" s="416"/>
      <c r="AD60" s="417"/>
      <c r="AE60" s="418" t="s">
        <v>408</v>
      </c>
      <c r="AF60" s="418"/>
      <c r="AG60" s="418"/>
      <c r="AH60" s="418"/>
      <c r="AI60" s="418" t="s">
        <v>560</v>
      </c>
      <c r="AJ60" s="418"/>
      <c r="AK60" s="418"/>
      <c r="AL60" s="418"/>
      <c r="AM60" s="418" t="s">
        <v>376</v>
      </c>
      <c r="AN60" s="418"/>
      <c r="AO60" s="418"/>
      <c r="AP60" s="418"/>
      <c r="AQ60" s="403" t="s">
        <v>170</v>
      </c>
      <c r="AR60" s="404"/>
      <c r="AS60" s="404"/>
      <c r="AT60" s="405"/>
      <c r="AU60" s="406" t="s">
        <v>124</v>
      </c>
      <c r="AV60" s="406"/>
      <c r="AW60" s="406"/>
      <c r="AX60" s="407"/>
      <c r="AY60">
        <f>COUNTA($G$62)</f>
        <v>0</v>
      </c>
      <c r="AZ60" s="10"/>
      <c r="BA60" s="10"/>
      <c r="BB60" s="10"/>
      <c r="BC60" s="10"/>
    </row>
    <row r="61" spans="1:60" ht="18.75" hidden="1" customHeight="1" x14ac:dyDescent="0.15">
      <c r="A61" s="425"/>
      <c r="B61" s="427"/>
      <c r="C61" s="250"/>
      <c r="D61" s="250"/>
      <c r="E61" s="250"/>
      <c r="F61" s="251"/>
      <c r="G61" s="374"/>
      <c r="H61" s="360"/>
      <c r="I61" s="360"/>
      <c r="J61" s="360"/>
      <c r="K61" s="360"/>
      <c r="L61" s="360"/>
      <c r="M61" s="360"/>
      <c r="N61" s="360"/>
      <c r="O61" s="375"/>
      <c r="P61" s="377"/>
      <c r="Q61" s="360"/>
      <c r="R61" s="360"/>
      <c r="S61" s="360"/>
      <c r="T61" s="360"/>
      <c r="U61" s="360"/>
      <c r="V61" s="360"/>
      <c r="W61" s="360"/>
      <c r="X61" s="375"/>
      <c r="Y61" s="412"/>
      <c r="Z61" s="413"/>
      <c r="AA61" s="414"/>
      <c r="AB61" s="293"/>
      <c r="AC61" s="386"/>
      <c r="AD61" s="387"/>
      <c r="AE61" s="418"/>
      <c r="AF61" s="418"/>
      <c r="AG61" s="418"/>
      <c r="AH61" s="418"/>
      <c r="AI61" s="418"/>
      <c r="AJ61" s="418"/>
      <c r="AK61" s="418"/>
      <c r="AL61" s="418"/>
      <c r="AM61" s="418"/>
      <c r="AN61" s="418"/>
      <c r="AO61" s="418"/>
      <c r="AP61" s="418"/>
      <c r="AQ61" s="408"/>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25"/>
      <c r="B62" s="427"/>
      <c r="C62" s="250"/>
      <c r="D62" s="250"/>
      <c r="E62" s="250"/>
      <c r="F62" s="251"/>
      <c r="G62" s="449"/>
      <c r="H62" s="305"/>
      <c r="I62" s="305"/>
      <c r="J62" s="305"/>
      <c r="K62" s="305"/>
      <c r="L62" s="305"/>
      <c r="M62" s="305"/>
      <c r="N62" s="305"/>
      <c r="O62" s="306"/>
      <c r="P62" s="305"/>
      <c r="Q62" s="452"/>
      <c r="R62" s="452"/>
      <c r="S62" s="452"/>
      <c r="T62" s="452"/>
      <c r="U62" s="452"/>
      <c r="V62" s="452"/>
      <c r="W62" s="452"/>
      <c r="X62" s="453"/>
      <c r="Y62" s="458" t="s">
        <v>53</v>
      </c>
      <c r="Z62" s="459"/>
      <c r="AA62" s="460"/>
      <c r="AB62" s="292"/>
      <c r="AC62" s="292"/>
      <c r="AD62" s="292"/>
      <c r="AE62" s="286"/>
      <c r="AF62" s="327"/>
      <c r="AG62" s="327"/>
      <c r="AH62" s="327"/>
      <c r="AI62" s="286"/>
      <c r="AJ62" s="327"/>
      <c r="AK62" s="327"/>
      <c r="AL62" s="327"/>
      <c r="AM62" s="286"/>
      <c r="AN62" s="327"/>
      <c r="AO62" s="327"/>
      <c r="AP62" s="327"/>
      <c r="AQ62" s="442"/>
      <c r="AR62" s="443"/>
      <c r="AS62" s="443"/>
      <c r="AT62" s="444"/>
      <c r="AU62" s="327"/>
      <c r="AV62" s="327"/>
      <c r="AW62" s="327"/>
      <c r="AX62" s="328"/>
      <c r="AY62">
        <f>$AY$60</f>
        <v>0</v>
      </c>
    </row>
    <row r="63" spans="1:60" ht="23.25" hidden="1" customHeight="1" x14ac:dyDescent="0.15">
      <c r="A63" s="425"/>
      <c r="B63" s="427"/>
      <c r="C63" s="250"/>
      <c r="D63" s="250"/>
      <c r="E63" s="250"/>
      <c r="F63" s="251"/>
      <c r="G63" s="450"/>
      <c r="H63" s="397"/>
      <c r="I63" s="397"/>
      <c r="J63" s="397"/>
      <c r="K63" s="397"/>
      <c r="L63" s="397"/>
      <c r="M63" s="397"/>
      <c r="N63" s="397"/>
      <c r="O63" s="398"/>
      <c r="P63" s="454"/>
      <c r="Q63" s="454"/>
      <c r="R63" s="454"/>
      <c r="S63" s="454"/>
      <c r="T63" s="454"/>
      <c r="U63" s="454"/>
      <c r="V63" s="454"/>
      <c r="W63" s="454"/>
      <c r="X63" s="455"/>
      <c r="Y63" s="445" t="s">
        <v>47</v>
      </c>
      <c r="Z63" s="446"/>
      <c r="AA63" s="447"/>
      <c r="AB63" s="448"/>
      <c r="AC63" s="448"/>
      <c r="AD63" s="448"/>
      <c r="AE63" s="286"/>
      <c r="AF63" s="327"/>
      <c r="AG63" s="327"/>
      <c r="AH63" s="327"/>
      <c r="AI63" s="286"/>
      <c r="AJ63" s="327"/>
      <c r="AK63" s="327"/>
      <c r="AL63" s="327"/>
      <c r="AM63" s="286"/>
      <c r="AN63" s="327"/>
      <c r="AO63" s="327"/>
      <c r="AP63" s="327"/>
      <c r="AQ63" s="442"/>
      <c r="AR63" s="443"/>
      <c r="AS63" s="443"/>
      <c r="AT63" s="444"/>
      <c r="AU63" s="327"/>
      <c r="AV63" s="327"/>
      <c r="AW63" s="327"/>
      <c r="AX63" s="328"/>
      <c r="AY63">
        <f>$AY$60</f>
        <v>0</v>
      </c>
      <c r="AZ63" s="10"/>
      <c r="BA63" s="10"/>
      <c r="BB63" s="10"/>
      <c r="BC63" s="10"/>
    </row>
    <row r="64" spans="1:60" ht="23.25" hidden="1" customHeight="1" thickBot="1" x14ac:dyDescent="0.2">
      <c r="A64" s="426"/>
      <c r="B64" s="464"/>
      <c r="C64" s="465"/>
      <c r="D64" s="465"/>
      <c r="E64" s="465"/>
      <c r="F64" s="466"/>
      <c r="G64" s="451"/>
      <c r="H64" s="308"/>
      <c r="I64" s="308"/>
      <c r="J64" s="308"/>
      <c r="K64" s="308"/>
      <c r="L64" s="308"/>
      <c r="M64" s="308"/>
      <c r="N64" s="308"/>
      <c r="O64" s="309"/>
      <c r="P64" s="456"/>
      <c r="Q64" s="456"/>
      <c r="R64" s="456"/>
      <c r="S64" s="456"/>
      <c r="T64" s="456"/>
      <c r="U64" s="456"/>
      <c r="V64" s="456"/>
      <c r="W64" s="456"/>
      <c r="X64" s="457"/>
      <c r="Y64" s="445" t="s">
        <v>13</v>
      </c>
      <c r="Z64" s="446"/>
      <c r="AA64" s="447"/>
      <c r="AB64" s="461" t="s">
        <v>14</v>
      </c>
      <c r="AC64" s="461"/>
      <c r="AD64" s="461"/>
      <c r="AE64" s="462"/>
      <c r="AF64" s="463"/>
      <c r="AG64" s="463"/>
      <c r="AH64" s="463"/>
      <c r="AI64" s="462"/>
      <c r="AJ64" s="463"/>
      <c r="AK64" s="463"/>
      <c r="AL64" s="463"/>
      <c r="AM64" s="462"/>
      <c r="AN64" s="463"/>
      <c r="AO64" s="463"/>
      <c r="AP64" s="463"/>
      <c r="AQ64" s="442"/>
      <c r="AR64" s="443"/>
      <c r="AS64" s="443"/>
      <c r="AT64" s="444"/>
      <c r="AU64" s="327"/>
      <c r="AV64" s="327"/>
      <c r="AW64" s="327"/>
      <c r="AX64" s="328"/>
      <c r="AY64">
        <f>$AY$60</f>
        <v>0</v>
      </c>
      <c r="AZ64" s="10"/>
      <c r="BA64" s="10"/>
      <c r="BB64" s="10"/>
      <c r="BC64" s="10"/>
      <c r="BD64" s="10"/>
      <c r="BE64" s="10"/>
      <c r="BF64" s="10"/>
      <c r="BG64" s="10"/>
      <c r="BH64" s="10"/>
    </row>
    <row r="65" spans="1:51" ht="47.25" hidden="1" customHeight="1" x14ac:dyDescent="0.15">
      <c r="A65" s="243" t="s">
        <v>571</v>
      </c>
      <c r="B65" s="244"/>
      <c r="C65" s="244"/>
      <c r="D65" s="244"/>
      <c r="E65" s="244"/>
      <c r="F65" s="245"/>
      <c r="G65" s="467"/>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9"/>
      <c r="AY65">
        <f>COUNTA($G$65)</f>
        <v>0</v>
      </c>
    </row>
    <row r="66" spans="1:51" ht="31.5" hidden="1" customHeight="1" x14ac:dyDescent="0.15">
      <c r="A66" s="249" t="s">
        <v>572</v>
      </c>
      <c r="B66" s="250"/>
      <c r="C66" s="250"/>
      <c r="D66" s="250"/>
      <c r="E66" s="250"/>
      <c r="F66" s="251"/>
      <c r="G66" s="255" t="s">
        <v>564</v>
      </c>
      <c r="H66" s="256"/>
      <c r="I66" s="256"/>
      <c r="J66" s="256"/>
      <c r="K66" s="256"/>
      <c r="L66" s="256"/>
      <c r="M66" s="256"/>
      <c r="N66" s="256"/>
      <c r="O66" s="256"/>
      <c r="P66" s="257" t="s">
        <v>563</v>
      </c>
      <c r="Q66" s="256"/>
      <c r="R66" s="256"/>
      <c r="S66" s="256"/>
      <c r="T66" s="256"/>
      <c r="U66" s="256"/>
      <c r="V66" s="256"/>
      <c r="W66" s="256"/>
      <c r="X66" s="258"/>
      <c r="Y66" s="259"/>
      <c r="Z66" s="260"/>
      <c r="AA66" s="261"/>
      <c r="AB66" s="262" t="s">
        <v>11</v>
      </c>
      <c r="AC66" s="262"/>
      <c r="AD66" s="262"/>
      <c r="AE66" s="293" t="s">
        <v>408</v>
      </c>
      <c r="AF66" s="294"/>
      <c r="AG66" s="294"/>
      <c r="AH66" s="295"/>
      <c r="AI66" s="293" t="s">
        <v>560</v>
      </c>
      <c r="AJ66" s="294"/>
      <c r="AK66" s="294"/>
      <c r="AL66" s="295"/>
      <c r="AM66" s="293" t="s">
        <v>376</v>
      </c>
      <c r="AN66" s="294"/>
      <c r="AO66" s="294"/>
      <c r="AP66" s="295"/>
      <c r="AQ66" s="296" t="s">
        <v>407</v>
      </c>
      <c r="AR66" s="297"/>
      <c r="AS66" s="297"/>
      <c r="AT66" s="298"/>
      <c r="AU66" s="296" t="s">
        <v>581</v>
      </c>
      <c r="AV66" s="297"/>
      <c r="AW66" s="297"/>
      <c r="AX66" s="299"/>
      <c r="AY66">
        <f>COUNTA($G$67)</f>
        <v>0</v>
      </c>
    </row>
    <row r="67" spans="1:51" ht="23.25" hidden="1" customHeight="1" x14ac:dyDescent="0.15">
      <c r="A67" s="249"/>
      <c r="B67" s="250"/>
      <c r="C67" s="250"/>
      <c r="D67" s="250"/>
      <c r="E67" s="250"/>
      <c r="F67" s="251"/>
      <c r="G67" s="472"/>
      <c r="H67" s="473"/>
      <c r="I67" s="473"/>
      <c r="J67" s="473"/>
      <c r="K67" s="473"/>
      <c r="L67" s="473"/>
      <c r="M67" s="473"/>
      <c r="N67" s="473"/>
      <c r="O67" s="473"/>
      <c r="P67" s="476"/>
      <c r="Q67" s="477"/>
      <c r="R67" s="477"/>
      <c r="S67" s="477"/>
      <c r="T67" s="477"/>
      <c r="U67" s="477"/>
      <c r="V67" s="477"/>
      <c r="W67" s="477"/>
      <c r="X67" s="478"/>
      <c r="Y67" s="310" t="s">
        <v>48</v>
      </c>
      <c r="Z67" s="311"/>
      <c r="AA67" s="312"/>
      <c r="AB67" s="471"/>
      <c r="AC67" s="471"/>
      <c r="AD67" s="471"/>
      <c r="AE67" s="285"/>
      <c r="AF67" s="285"/>
      <c r="AG67" s="285"/>
      <c r="AH67" s="285"/>
      <c r="AI67" s="285"/>
      <c r="AJ67" s="285"/>
      <c r="AK67" s="285"/>
      <c r="AL67" s="285"/>
      <c r="AM67" s="285"/>
      <c r="AN67" s="285"/>
      <c r="AO67" s="285"/>
      <c r="AP67" s="285"/>
      <c r="AQ67" s="285"/>
      <c r="AR67" s="285"/>
      <c r="AS67" s="285"/>
      <c r="AT67" s="285"/>
      <c r="AU67" s="470"/>
      <c r="AV67" s="287"/>
      <c r="AW67" s="287"/>
      <c r="AX67" s="288"/>
      <c r="AY67">
        <f>$AY$66</f>
        <v>0</v>
      </c>
    </row>
    <row r="68" spans="1:51" ht="23.25" hidden="1" customHeight="1" x14ac:dyDescent="0.15">
      <c r="A68" s="252"/>
      <c r="B68" s="253"/>
      <c r="C68" s="253"/>
      <c r="D68" s="253"/>
      <c r="E68" s="253"/>
      <c r="F68" s="254"/>
      <c r="G68" s="474"/>
      <c r="H68" s="475"/>
      <c r="I68" s="475"/>
      <c r="J68" s="475"/>
      <c r="K68" s="475"/>
      <c r="L68" s="475"/>
      <c r="M68" s="475"/>
      <c r="N68" s="475"/>
      <c r="O68" s="475"/>
      <c r="P68" s="479"/>
      <c r="Q68" s="480"/>
      <c r="R68" s="480"/>
      <c r="S68" s="480"/>
      <c r="T68" s="480"/>
      <c r="U68" s="480"/>
      <c r="V68" s="480"/>
      <c r="W68" s="480"/>
      <c r="X68" s="481"/>
      <c r="Y68" s="289" t="s">
        <v>49</v>
      </c>
      <c r="Z68" s="290"/>
      <c r="AA68" s="291"/>
      <c r="AB68" s="471"/>
      <c r="AC68" s="471"/>
      <c r="AD68" s="471"/>
      <c r="AE68" s="285"/>
      <c r="AF68" s="285"/>
      <c r="AG68" s="285"/>
      <c r="AH68" s="285"/>
      <c r="AI68" s="285"/>
      <c r="AJ68" s="285"/>
      <c r="AK68" s="285"/>
      <c r="AL68" s="285"/>
      <c r="AM68" s="285"/>
      <c r="AN68" s="285"/>
      <c r="AO68" s="285"/>
      <c r="AP68" s="285"/>
      <c r="AQ68" s="285"/>
      <c r="AR68" s="285"/>
      <c r="AS68" s="285"/>
      <c r="AT68" s="285"/>
      <c r="AU68" s="470"/>
      <c r="AV68" s="287"/>
      <c r="AW68" s="287"/>
      <c r="AX68" s="288"/>
      <c r="AY68">
        <f>$AY$66</f>
        <v>0</v>
      </c>
    </row>
    <row r="69" spans="1:51" ht="23.25" hidden="1" customHeight="1" x14ac:dyDescent="0.15">
      <c r="A69" s="329" t="s">
        <v>573</v>
      </c>
      <c r="B69" s="330"/>
      <c r="C69" s="330"/>
      <c r="D69" s="330"/>
      <c r="E69" s="330"/>
      <c r="F69" s="331"/>
      <c r="G69" s="138" t="s">
        <v>574</v>
      </c>
      <c r="H69" s="138"/>
      <c r="I69" s="138"/>
      <c r="J69" s="138"/>
      <c r="K69" s="138"/>
      <c r="L69" s="138"/>
      <c r="M69" s="138"/>
      <c r="N69" s="138"/>
      <c r="O69" s="138"/>
      <c r="P69" s="138"/>
      <c r="Q69" s="138"/>
      <c r="R69" s="138"/>
      <c r="S69" s="138"/>
      <c r="T69" s="138"/>
      <c r="U69" s="138"/>
      <c r="V69" s="138"/>
      <c r="W69" s="138"/>
      <c r="X69" s="139"/>
      <c r="Y69" s="337"/>
      <c r="Z69" s="338"/>
      <c r="AA69" s="339"/>
      <c r="AB69" s="137" t="s">
        <v>11</v>
      </c>
      <c r="AC69" s="138"/>
      <c r="AD69" s="139"/>
      <c r="AE69" s="418" t="s">
        <v>408</v>
      </c>
      <c r="AF69" s="418"/>
      <c r="AG69" s="418"/>
      <c r="AH69" s="418"/>
      <c r="AI69" s="418" t="s">
        <v>560</v>
      </c>
      <c r="AJ69" s="418"/>
      <c r="AK69" s="418"/>
      <c r="AL69" s="418"/>
      <c r="AM69" s="418" t="s">
        <v>376</v>
      </c>
      <c r="AN69" s="418"/>
      <c r="AO69" s="418"/>
      <c r="AP69" s="418"/>
      <c r="AQ69" s="340" t="s">
        <v>582</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575</v>
      </c>
      <c r="H70" s="344"/>
      <c r="I70" s="344"/>
      <c r="J70" s="344"/>
      <c r="K70" s="344"/>
      <c r="L70" s="344"/>
      <c r="M70" s="344"/>
      <c r="N70" s="344"/>
      <c r="O70" s="344"/>
      <c r="P70" s="344"/>
      <c r="Q70" s="344"/>
      <c r="R70" s="344"/>
      <c r="S70" s="344"/>
      <c r="T70" s="344"/>
      <c r="U70" s="344"/>
      <c r="V70" s="344"/>
      <c r="W70" s="344"/>
      <c r="X70" s="344"/>
      <c r="Y70" s="321" t="s">
        <v>573</v>
      </c>
      <c r="Z70" s="322"/>
      <c r="AA70" s="323"/>
      <c r="AB70" s="324"/>
      <c r="AC70" s="325"/>
      <c r="AD70" s="326"/>
      <c r="AE70" s="284"/>
      <c r="AF70" s="284"/>
      <c r="AG70" s="284"/>
      <c r="AH70" s="284"/>
      <c r="AI70" s="284"/>
      <c r="AJ70" s="284"/>
      <c r="AK70" s="284"/>
      <c r="AL70" s="284"/>
      <c r="AM70" s="284"/>
      <c r="AN70" s="284"/>
      <c r="AO70" s="284"/>
      <c r="AP70" s="284"/>
      <c r="AQ70" s="286"/>
      <c r="AR70" s="327"/>
      <c r="AS70" s="327"/>
      <c r="AT70" s="327"/>
      <c r="AU70" s="327"/>
      <c r="AV70" s="327"/>
      <c r="AW70" s="327"/>
      <c r="AX70" s="328"/>
      <c r="AY70">
        <f>$AY$69</f>
        <v>0</v>
      </c>
    </row>
    <row r="71" spans="1:51" ht="46.5" hidden="1" customHeight="1" x14ac:dyDescent="0.15">
      <c r="A71" s="335"/>
      <c r="B71" s="168"/>
      <c r="C71" s="168"/>
      <c r="D71" s="168"/>
      <c r="E71" s="168"/>
      <c r="F71" s="336"/>
      <c r="G71" s="345"/>
      <c r="H71" s="346"/>
      <c r="I71" s="346"/>
      <c r="J71" s="346"/>
      <c r="K71" s="346"/>
      <c r="L71" s="346"/>
      <c r="M71" s="346"/>
      <c r="N71" s="346"/>
      <c r="O71" s="346"/>
      <c r="P71" s="346"/>
      <c r="Q71" s="346"/>
      <c r="R71" s="346"/>
      <c r="S71" s="346"/>
      <c r="T71" s="346"/>
      <c r="U71" s="346"/>
      <c r="V71" s="346"/>
      <c r="W71" s="346"/>
      <c r="X71" s="346"/>
      <c r="Y71" s="313" t="s">
        <v>576</v>
      </c>
      <c r="Z71" s="314"/>
      <c r="AA71" s="315"/>
      <c r="AB71" s="482" t="s">
        <v>577</v>
      </c>
      <c r="AC71" s="483"/>
      <c r="AD71" s="484"/>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customHeight="1" x14ac:dyDescent="0.15">
      <c r="A72" s="485" t="s">
        <v>228</v>
      </c>
      <c r="B72" s="486"/>
      <c r="C72" s="486"/>
      <c r="D72" s="486"/>
      <c r="E72" s="486"/>
      <c r="F72" s="487"/>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18" t="s">
        <v>408</v>
      </c>
      <c r="AF72" s="418"/>
      <c r="AG72" s="418"/>
      <c r="AH72" s="418"/>
      <c r="AI72" s="418" t="s">
        <v>560</v>
      </c>
      <c r="AJ72" s="418"/>
      <c r="AK72" s="418"/>
      <c r="AL72" s="418"/>
      <c r="AM72" s="418" t="s">
        <v>376</v>
      </c>
      <c r="AN72" s="418"/>
      <c r="AO72" s="418"/>
      <c r="AP72" s="418"/>
      <c r="AQ72" s="350" t="s">
        <v>170</v>
      </c>
      <c r="AR72" s="351"/>
      <c r="AS72" s="351"/>
      <c r="AT72" s="352"/>
      <c r="AU72" s="353" t="s">
        <v>124</v>
      </c>
      <c r="AV72" s="353"/>
      <c r="AW72" s="353"/>
      <c r="AX72" s="354"/>
      <c r="AY72">
        <f>COUNTA($G$74)</f>
        <v>1</v>
      </c>
    </row>
    <row r="73" spans="1:51" ht="18.75" customHeight="1" x14ac:dyDescent="0.15">
      <c r="A73" s="488"/>
      <c r="B73" s="489"/>
      <c r="C73" s="489"/>
      <c r="D73" s="489"/>
      <c r="E73" s="489"/>
      <c r="F73" s="490"/>
      <c r="G73" s="374"/>
      <c r="H73" s="360"/>
      <c r="I73" s="360"/>
      <c r="J73" s="360"/>
      <c r="K73" s="360"/>
      <c r="L73" s="360"/>
      <c r="M73" s="360"/>
      <c r="N73" s="360"/>
      <c r="O73" s="375"/>
      <c r="P73" s="377"/>
      <c r="Q73" s="360"/>
      <c r="R73" s="360"/>
      <c r="S73" s="360"/>
      <c r="T73" s="360"/>
      <c r="U73" s="360"/>
      <c r="V73" s="360"/>
      <c r="W73" s="360"/>
      <c r="X73" s="375"/>
      <c r="Y73" s="381"/>
      <c r="Z73" s="382"/>
      <c r="AA73" s="383"/>
      <c r="AB73" s="293"/>
      <c r="AC73" s="386"/>
      <c r="AD73" s="387"/>
      <c r="AE73" s="418"/>
      <c r="AF73" s="418"/>
      <c r="AG73" s="418"/>
      <c r="AH73" s="418"/>
      <c r="AI73" s="418"/>
      <c r="AJ73" s="418"/>
      <c r="AK73" s="418"/>
      <c r="AL73" s="418"/>
      <c r="AM73" s="418"/>
      <c r="AN73" s="418"/>
      <c r="AO73" s="418"/>
      <c r="AP73" s="418"/>
      <c r="AQ73" s="355" t="s">
        <v>632</v>
      </c>
      <c r="AR73" s="356"/>
      <c r="AS73" s="357" t="s">
        <v>171</v>
      </c>
      <c r="AT73" s="358"/>
      <c r="AU73" s="359">
        <v>12</v>
      </c>
      <c r="AV73" s="359"/>
      <c r="AW73" s="360" t="s">
        <v>162</v>
      </c>
      <c r="AX73" s="361"/>
      <c r="AY73">
        <f t="shared" ref="AY73:AY78" si="1">$AY$72</f>
        <v>1</v>
      </c>
    </row>
    <row r="74" spans="1:51" ht="23.25" customHeight="1" x14ac:dyDescent="0.15">
      <c r="A74" s="491"/>
      <c r="B74" s="489"/>
      <c r="C74" s="489"/>
      <c r="D74" s="489"/>
      <c r="E74" s="489"/>
      <c r="F74" s="490"/>
      <c r="G74" s="388" t="s">
        <v>611</v>
      </c>
      <c r="H74" s="389"/>
      <c r="I74" s="389"/>
      <c r="J74" s="389"/>
      <c r="K74" s="389"/>
      <c r="L74" s="389"/>
      <c r="M74" s="389"/>
      <c r="N74" s="389"/>
      <c r="O74" s="390"/>
      <c r="P74" s="305" t="s">
        <v>612</v>
      </c>
      <c r="Q74" s="305"/>
      <c r="R74" s="305"/>
      <c r="S74" s="305"/>
      <c r="T74" s="305"/>
      <c r="U74" s="305"/>
      <c r="V74" s="305"/>
      <c r="W74" s="305"/>
      <c r="X74" s="306"/>
      <c r="Y74" s="313" t="s">
        <v>12</v>
      </c>
      <c r="Z74" s="399"/>
      <c r="AA74" s="400"/>
      <c r="AB74" s="401" t="s">
        <v>14</v>
      </c>
      <c r="AC74" s="401"/>
      <c r="AD74" s="401"/>
      <c r="AE74" s="286">
        <v>11</v>
      </c>
      <c r="AF74" s="327"/>
      <c r="AG74" s="327"/>
      <c r="AH74" s="327"/>
      <c r="AI74" s="286" t="s">
        <v>632</v>
      </c>
      <c r="AJ74" s="327"/>
      <c r="AK74" s="327"/>
      <c r="AL74" s="327"/>
      <c r="AM74" s="286" t="s">
        <v>632</v>
      </c>
      <c r="AN74" s="327"/>
      <c r="AO74" s="327"/>
      <c r="AP74" s="327"/>
      <c r="AQ74" s="284" t="s">
        <v>742</v>
      </c>
      <c r="AR74" s="285"/>
      <c r="AS74" s="285"/>
      <c r="AT74" s="285"/>
      <c r="AU74" s="327" t="s">
        <v>632</v>
      </c>
      <c r="AV74" s="327"/>
      <c r="AW74" s="327"/>
      <c r="AX74" s="328"/>
      <c r="AY74">
        <f t="shared" si="1"/>
        <v>1</v>
      </c>
    </row>
    <row r="75" spans="1:51" ht="23.25" customHeight="1" x14ac:dyDescent="0.15">
      <c r="A75" s="492"/>
      <c r="B75" s="493"/>
      <c r="C75" s="493"/>
      <c r="D75" s="493"/>
      <c r="E75" s="493"/>
      <c r="F75" s="494"/>
      <c r="G75" s="391"/>
      <c r="H75" s="392"/>
      <c r="I75" s="392"/>
      <c r="J75" s="392"/>
      <c r="K75" s="392"/>
      <c r="L75" s="392"/>
      <c r="M75" s="392"/>
      <c r="N75" s="392"/>
      <c r="O75" s="393"/>
      <c r="P75" s="397"/>
      <c r="Q75" s="397"/>
      <c r="R75" s="397"/>
      <c r="S75" s="397"/>
      <c r="T75" s="397"/>
      <c r="U75" s="397"/>
      <c r="V75" s="397"/>
      <c r="W75" s="397"/>
      <c r="X75" s="398"/>
      <c r="Y75" s="137" t="s">
        <v>47</v>
      </c>
      <c r="Z75" s="138"/>
      <c r="AA75" s="139"/>
      <c r="AB75" s="401" t="s">
        <v>14</v>
      </c>
      <c r="AC75" s="401"/>
      <c r="AD75" s="401"/>
      <c r="AE75" s="286" t="s">
        <v>632</v>
      </c>
      <c r="AF75" s="327"/>
      <c r="AG75" s="327"/>
      <c r="AH75" s="327"/>
      <c r="AI75" s="286" t="s">
        <v>632</v>
      </c>
      <c r="AJ75" s="327"/>
      <c r="AK75" s="327"/>
      <c r="AL75" s="327"/>
      <c r="AM75" s="286" t="s">
        <v>632</v>
      </c>
      <c r="AN75" s="327"/>
      <c r="AO75" s="327"/>
      <c r="AP75" s="327"/>
      <c r="AQ75" s="284" t="s">
        <v>742</v>
      </c>
      <c r="AR75" s="285"/>
      <c r="AS75" s="285"/>
      <c r="AT75" s="285"/>
      <c r="AU75" s="327">
        <v>10</v>
      </c>
      <c r="AV75" s="327"/>
      <c r="AW75" s="327"/>
      <c r="AX75" s="328"/>
      <c r="AY75">
        <f t="shared" si="1"/>
        <v>1</v>
      </c>
    </row>
    <row r="76" spans="1:51" ht="23.25" customHeight="1" x14ac:dyDescent="0.15">
      <c r="A76" s="491"/>
      <c r="B76" s="489"/>
      <c r="C76" s="489"/>
      <c r="D76" s="489"/>
      <c r="E76" s="489"/>
      <c r="F76" s="490"/>
      <c r="G76" s="394"/>
      <c r="H76" s="395"/>
      <c r="I76" s="395"/>
      <c r="J76" s="395"/>
      <c r="K76" s="395"/>
      <c r="L76" s="395"/>
      <c r="M76" s="395"/>
      <c r="N76" s="395"/>
      <c r="O76" s="396"/>
      <c r="P76" s="308"/>
      <c r="Q76" s="308"/>
      <c r="R76" s="308"/>
      <c r="S76" s="308"/>
      <c r="T76" s="308"/>
      <c r="U76" s="308"/>
      <c r="V76" s="308"/>
      <c r="W76" s="308"/>
      <c r="X76" s="309"/>
      <c r="Y76" s="137" t="s">
        <v>13</v>
      </c>
      <c r="Z76" s="138"/>
      <c r="AA76" s="139"/>
      <c r="AB76" s="402" t="s">
        <v>14</v>
      </c>
      <c r="AC76" s="402"/>
      <c r="AD76" s="402"/>
      <c r="AE76" s="286" t="s">
        <v>632</v>
      </c>
      <c r="AF76" s="327"/>
      <c r="AG76" s="327"/>
      <c r="AH76" s="327"/>
      <c r="AI76" s="286" t="s">
        <v>632</v>
      </c>
      <c r="AJ76" s="327"/>
      <c r="AK76" s="327"/>
      <c r="AL76" s="327"/>
      <c r="AM76" s="286" t="s">
        <v>632</v>
      </c>
      <c r="AN76" s="327"/>
      <c r="AO76" s="327"/>
      <c r="AP76" s="327"/>
      <c r="AQ76" s="284" t="s">
        <v>742</v>
      </c>
      <c r="AR76" s="285"/>
      <c r="AS76" s="285"/>
      <c r="AT76" s="285"/>
      <c r="AU76" s="327" t="s">
        <v>632</v>
      </c>
      <c r="AV76" s="327"/>
      <c r="AW76" s="327"/>
      <c r="AX76" s="328"/>
      <c r="AY76">
        <f t="shared" si="1"/>
        <v>1</v>
      </c>
    </row>
    <row r="77" spans="1:51" ht="23.25" customHeight="1" x14ac:dyDescent="0.15">
      <c r="A77" s="419" t="s">
        <v>252</v>
      </c>
      <c r="B77" s="420"/>
      <c r="C77" s="420"/>
      <c r="D77" s="420"/>
      <c r="E77" s="420"/>
      <c r="F77" s="421"/>
      <c r="G77" s="388" t="s">
        <v>610</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422"/>
      <c r="AY77">
        <f t="shared" si="1"/>
        <v>1</v>
      </c>
    </row>
    <row r="78" spans="1:51" ht="23.25" customHeight="1" x14ac:dyDescent="0.15">
      <c r="A78" s="252"/>
      <c r="B78" s="253"/>
      <c r="C78" s="253"/>
      <c r="D78" s="253"/>
      <c r="E78" s="253"/>
      <c r="F78" s="254"/>
      <c r="G78" s="394"/>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423"/>
      <c r="AY78">
        <f t="shared" si="1"/>
        <v>1</v>
      </c>
    </row>
    <row r="79" spans="1:51" ht="18.75" hidden="1" customHeight="1" x14ac:dyDescent="0.15">
      <c r="A79" s="425" t="s">
        <v>565</v>
      </c>
      <c r="B79" s="427" t="s">
        <v>566</v>
      </c>
      <c r="C79" s="250"/>
      <c r="D79" s="250"/>
      <c r="E79" s="250"/>
      <c r="F79" s="251"/>
      <c r="G79" s="353" t="s">
        <v>567</v>
      </c>
      <c r="H79" s="353"/>
      <c r="I79" s="353"/>
      <c r="J79" s="353"/>
      <c r="K79" s="353"/>
      <c r="L79" s="353"/>
      <c r="M79" s="353"/>
      <c r="N79" s="353"/>
      <c r="O79" s="353"/>
      <c r="P79" s="353"/>
      <c r="Q79" s="353"/>
      <c r="R79" s="353"/>
      <c r="S79" s="353"/>
      <c r="T79" s="353"/>
      <c r="U79" s="353"/>
      <c r="V79" s="353"/>
      <c r="W79" s="353"/>
      <c r="X79" s="353"/>
      <c r="Y79" s="353"/>
      <c r="Z79" s="353"/>
      <c r="AA79" s="373"/>
      <c r="AB79" s="376" t="s">
        <v>583</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25"/>
      <c r="B80" s="427"/>
      <c r="C80" s="250"/>
      <c r="D80" s="250"/>
      <c r="E80" s="250"/>
      <c r="F80" s="251"/>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25"/>
      <c r="B81" s="427"/>
      <c r="C81" s="250"/>
      <c r="D81" s="250"/>
      <c r="E81" s="250"/>
      <c r="F81" s="251"/>
      <c r="G81" s="429"/>
      <c r="H81" s="429"/>
      <c r="I81" s="429"/>
      <c r="J81" s="429"/>
      <c r="K81" s="429"/>
      <c r="L81" s="429"/>
      <c r="M81" s="429"/>
      <c r="N81" s="429"/>
      <c r="O81" s="429"/>
      <c r="P81" s="429"/>
      <c r="Q81" s="429"/>
      <c r="R81" s="429"/>
      <c r="S81" s="429"/>
      <c r="T81" s="429"/>
      <c r="U81" s="429"/>
      <c r="V81" s="429"/>
      <c r="W81" s="429"/>
      <c r="X81" s="429"/>
      <c r="Y81" s="429"/>
      <c r="Z81" s="429"/>
      <c r="AA81" s="430"/>
      <c r="AB81" s="434"/>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5"/>
      <c r="AY81">
        <f t="shared" si="2"/>
        <v>0</v>
      </c>
    </row>
    <row r="82" spans="1:60" ht="22.5" hidden="1" customHeight="1" x14ac:dyDescent="0.15">
      <c r="A82" s="425"/>
      <c r="B82" s="427"/>
      <c r="C82" s="250"/>
      <c r="D82" s="250"/>
      <c r="E82" s="250"/>
      <c r="F82" s="251"/>
      <c r="G82" s="431"/>
      <c r="H82" s="431"/>
      <c r="I82" s="431"/>
      <c r="J82" s="431"/>
      <c r="K82" s="431"/>
      <c r="L82" s="431"/>
      <c r="M82" s="431"/>
      <c r="N82" s="431"/>
      <c r="O82" s="431"/>
      <c r="P82" s="431"/>
      <c r="Q82" s="431"/>
      <c r="R82" s="431"/>
      <c r="S82" s="431"/>
      <c r="T82" s="431"/>
      <c r="U82" s="431"/>
      <c r="V82" s="431"/>
      <c r="W82" s="431"/>
      <c r="X82" s="431"/>
      <c r="Y82" s="431"/>
      <c r="Z82" s="431"/>
      <c r="AA82" s="432"/>
      <c r="AB82" s="436"/>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7"/>
      <c r="AY82">
        <f t="shared" si="2"/>
        <v>0</v>
      </c>
    </row>
    <row r="83" spans="1:60" ht="19.5" hidden="1" customHeight="1" x14ac:dyDescent="0.15">
      <c r="A83" s="425"/>
      <c r="B83" s="428"/>
      <c r="C83" s="253"/>
      <c r="D83" s="253"/>
      <c r="E83" s="253"/>
      <c r="F83" s="254"/>
      <c r="G83" s="165"/>
      <c r="H83" s="165"/>
      <c r="I83" s="165"/>
      <c r="J83" s="165"/>
      <c r="K83" s="165"/>
      <c r="L83" s="165"/>
      <c r="M83" s="165"/>
      <c r="N83" s="165"/>
      <c r="O83" s="165"/>
      <c r="P83" s="165"/>
      <c r="Q83" s="165"/>
      <c r="R83" s="165"/>
      <c r="S83" s="165"/>
      <c r="T83" s="165"/>
      <c r="U83" s="165"/>
      <c r="V83" s="165"/>
      <c r="W83" s="165"/>
      <c r="X83" s="165"/>
      <c r="Y83" s="165"/>
      <c r="Z83" s="165"/>
      <c r="AA83" s="433"/>
      <c r="AB83" s="438"/>
      <c r="AC83" s="165"/>
      <c r="AD83" s="165"/>
      <c r="AE83" s="431"/>
      <c r="AF83" s="431"/>
      <c r="AG83" s="431"/>
      <c r="AH83" s="431"/>
      <c r="AI83" s="431"/>
      <c r="AJ83" s="431"/>
      <c r="AK83" s="431"/>
      <c r="AL83" s="431"/>
      <c r="AM83" s="431"/>
      <c r="AN83" s="431"/>
      <c r="AO83" s="431"/>
      <c r="AP83" s="431"/>
      <c r="AQ83" s="431"/>
      <c r="AR83" s="431"/>
      <c r="AS83" s="431"/>
      <c r="AT83" s="431"/>
      <c r="AU83" s="165"/>
      <c r="AV83" s="165"/>
      <c r="AW83" s="165"/>
      <c r="AX83" s="439"/>
      <c r="AY83">
        <f t="shared" si="2"/>
        <v>0</v>
      </c>
    </row>
    <row r="84" spans="1:60" ht="18.75" hidden="1" customHeight="1" x14ac:dyDescent="0.15">
      <c r="A84" s="425"/>
      <c r="B84" s="440" t="s">
        <v>134</v>
      </c>
      <c r="C84" s="420"/>
      <c r="D84" s="420"/>
      <c r="E84" s="420"/>
      <c r="F84" s="421"/>
      <c r="G84" s="441" t="s">
        <v>52</v>
      </c>
      <c r="H84" s="410"/>
      <c r="I84" s="410"/>
      <c r="J84" s="410"/>
      <c r="K84" s="410"/>
      <c r="L84" s="410"/>
      <c r="M84" s="410"/>
      <c r="N84" s="410"/>
      <c r="O84" s="411"/>
      <c r="P84" s="409" t="s">
        <v>54</v>
      </c>
      <c r="Q84" s="410"/>
      <c r="R84" s="410"/>
      <c r="S84" s="410"/>
      <c r="T84" s="410"/>
      <c r="U84" s="410"/>
      <c r="V84" s="410"/>
      <c r="W84" s="410"/>
      <c r="X84" s="411"/>
      <c r="Y84" s="412"/>
      <c r="Z84" s="413"/>
      <c r="AA84" s="414"/>
      <c r="AB84" s="415" t="s">
        <v>11</v>
      </c>
      <c r="AC84" s="416"/>
      <c r="AD84" s="417"/>
      <c r="AE84" s="418" t="s">
        <v>408</v>
      </c>
      <c r="AF84" s="418"/>
      <c r="AG84" s="418"/>
      <c r="AH84" s="418"/>
      <c r="AI84" s="418" t="s">
        <v>560</v>
      </c>
      <c r="AJ84" s="418"/>
      <c r="AK84" s="418"/>
      <c r="AL84" s="418"/>
      <c r="AM84" s="418" t="s">
        <v>376</v>
      </c>
      <c r="AN84" s="418"/>
      <c r="AO84" s="418"/>
      <c r="AP84" s="418"/>
      <c r="AQ84" s="403" t="s">
        <v>170</v>
      </c>
      <c r="AR84" s="404"/>
      <c r="AS84" s="404"/>
      <c r="AT84" s="405"/>
      <c r="AU84" s="406" t="s">
        <v>124</v>
      </c>
      <c r="AV84" s="406"/>
      <c r="AW84" s="406"/>
      <c r="AX84" s="407"/>
      <c r="AY84">
        <f t="shared" si="2"/>
        <v>0</v>
      </c>
      <c r="AZ84" s="10"/>
      <c r="BA84" s="10"/>
      <c r="BB84" s="10"/>
      <c r="BC84" s="10"/>
    </row>
    <row r="85" spans="1:60" ht="18.75" hidden="1" customHeight="1" x14ac:dyDescent="0.15">
      <c r="A85" s="425"/>
      <c r="B85" s="427"/>
      <c r="C85" s="250"/>
      <c r="D85" s="250"/>
      <c r="E85" s="250"/>
      <c r="F85" s="251"/>
      <c r="G85" s="374"/>
      <c r="H85" s="360"/>
      <c r="I85" s="360"/>
      <c r="J85" s="360"/>
      <c r="K85" s="360"/>
      <c r="L85" s="360"/>
      <c r="M85" s="360"/>
      <c r="N85" s="360"/>
      <c r="O85" s="375"/>
      <c r="P85" s="377"/>
      <c r="Q85" s="360"/>
      <c r="R85" s="360"/>
      <c r="S85" s="360"/>
      <c r="T85" s="360"/>
      <c r="U85" s="360"/>
      <c r="V85" s="360"/>
      <c r="W85" s="360"/>
      <c r="X85" s="375"/>
      <c r="Y85" s="412"/>
      <c r="Z85" s="413"/>
      <c r="AA85" s="414"/>
      <c r="AB85" s="293"/>
      <c r="AC85" s="386"/>
      <c r="AD85" s="387"/>
      <c r="AE85" s="418"/>
      <c r="AF85" s="418"/>
      <c r="AG85" s="418"/>
      <c r="AH85" s="418"/>
      <c r="AI85" s="418"/>
      <c r="AJ85" s="418"/>
      <c r="AK85" s="418"/>
      <c r="AL85" s="418"/>
      <c r="AM85" s="418"/>
      <c r="AN85" s="418"/>
      <c r="AO85" s="418"/>
      <c r="AP85" s="418"/>
      <c r="AQ85" s="408"/>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25"/>
      <c r="B86" s="427"/>
      <c r="C86" s="250"/>
      <c r="D86" s="250"/>
      <c r="E86" s="250"/>
      <c r="F86" s="251"/>
      <c r="G86" s="449"/>
      <c r="H86" s="305"/>
      <c r="I86" s="305"/>
      <c r="J86" s="305"/>
      <c r="K86" s="305"/>
      <c r="L86" s="305"/>
      <c r="M86" s="305"/>
      <c r="N86" s="305"/>
      <c r="O86" s="306"/>
      <c r="P86" s="305"/>
      <c r="Q86" s="452"/>
      <c r="R86" s="452"/>
      <c r="S86" s="452"/>
      <c r="T86" s="452"/>
      <c r="U86" s="452"/>
      <c r="V86" s="452"/>
      <c r="W86" s="452"/>
      <c r="X86" s="453"/>
      <c r="Y86" s="458" t="s">
        <v>53</v>
      </c>
      <c r="Z86" s="459"/>
      <c r="AA86" s="460"/>
      <c r="AB86" s="292"/>
      <c r="AC86" s="292"/>
      <c r="AD86" s="292"/>
      <c r="AE86" s="286"/>
      <c r="AF86" s="327"/>
      <c r="AG86" s="327"/>
      <c r="AH86" s="327"/>
      <c r="AI86" s="286"/>
      <c r="AJ86" s="327"/>
      <c r="AK86" s="327"/>
      <c r="AL86" s="327"/>
      <c r="AM86" s="286"/>
      <c r="AN86" s="327"/>
      <c r="AO86" s="327"/>
      <c r="AP86" s="327"/>
      <c r="AQ86" s="442"/>
      <c r="AR86" s="443"/>
      <c r="AS86" s="443"/>
      <c r="AT86" s="444"/>
      <c r="AU86" s="327"/>
      <c r="AV86" s="327"/>
      <c r="AW86" s="327"/>
      <c r="AX86" s="328"/>
      <c r="AY86">
        <f t="shared" si="2"/>
        <v>0</v>
      </c>
    </row>
    <row r="87" spans="1:60" ht="23.25" hidden="1" customHeight="1" x14ac:dyDescent="0.15">
      <c r="A87" s="425"/>
      <c r="B87" s="427"/>
      <c r="C87" s="250"/>
      <c r="D87" s="250"/>
      <c r="E87" s="250"/>
      <c r="F87" s="251"/>
      <c r="G87" s="450"/>
      <c r="H87" s="397"/>
      <c r="I87" s="397"/>
      <c r="J87" s="397"/>
      <c r="K87" s="397"/>
      <c r="L87" s="397"/>
      <c r="M87" s="397"/>
      <c r="N87" s="397"/>
      <c r="O87" s="398"/>
      <c r="P87" s="454"/>
      <c r="Q87" s="454"/>
      <c r="R87" s="454"/>
      <c r="S87" s="454"/>
      <c r="T87" s="454"/>
      <c r="U87" s="454"/>
      <c r="V87" s="454"/>
      <c r="W87" s="454"/>
      <c r="X87" s="455"/>
      <c r="Y87" s="445" t="s">
        <v>47</v>
      </c>
      <c r="Z87" s="446"/>
      <c r="AA87" s="447"/>
      <c r="AB87" s="448"/>
      <c r="AC87" s="448"/>
      <c r="AD87" s="448"/>
      <c r="AE87" s="286"/>
      <c r="AF87" s="327"/>
      <c r="AG87" s="327"/>
      <c r="AH87" s="327"/>
      <c r="AI87" s="286"/>
      <c r="AJ87" s="327"/>
      <c r="AK87" s="327"/>
      <c r="AL87" s="327"/>
      <c r="AM87" s="286"/>
      <c r="AN87" s="327"/>
      <c r="AO87" s="327"/>
      <c r="AP87" s="327"/>
      <c r="AQ87" s="442"/>
      <c r="AR87" s="443"/>
      <c r="AS87" s="443"/>
      <c r="AT87" s="444"/>
      <c r="AU87" s="327"/>
      <c r="AV87" s="327"/>
      <c r="AW87" s="327"/>
      <c r="AX87" s="328"/>
      <c r="AY87">
        <f t="shared" si="2"/>
        <v>0</v>
      </c>
      <c r="AZ87" s="10"/>
      <c r="BA87" s="10"/>
      <c r="BB87" s="10"/>
      <c r="BC87" s="10"/>
    </row>
    <row r="88" spans="1:60" ht="23.25" hidden="1" customHeight="1" x14ac:dyDescent="0.15">
      <c r="A88" s="425"/>
      <c r="B88" s="427"/>
      <c r="C88" s="250"/>
      <c r="D88" s="250"/>
      <c r="E88" s="250"/>
      <c r="F88" s="251"/>
      <c r="G88" s="451"/>
      <c r="H88" s="308"/>
      <c r="I88" s="308"/>
      <c r="J88" s="308"/>
      <c r="K88" s="308"/>
      <c r="L88" s="308"/>
      <c r="M88" s="308"/>
      <c r="N88" s="308"/>
      <c r="O88" s="309"/>
      <c r="P88" s="456"/>
      <c r="Q88" s="456"/>
      <c r="R88" s="456"/>
      <c r="S88" s="456"/>
      <c r="T88" s="456"/>
      <c r="U88" s="456"/>
      <c r="V88" s="456"/>
      <c r="W88" s="456"/>
      <c r="X88" s="457"/>
      <c r="Y88" s="445" t="s">
        <v>13</v>
      </c>
      <c r="Z88" s="446"/>
      <c r="AA88" s="447"/>
      <c r="AB88" s="461" t="s">
        <v>14</v>
      </c>
      <c r="AC88" s="461"/>
      <c r="AD88" s="461"/>
      <c r="AE88" s="462"/>
      <c r="AF88" s="463"/>
      <c r="AG88" s="463"/>
      <c r="AH88" s="463"/>
      <c r="AI88" s="462"/>
      <c r="AJ88" s="463"/>
      <c r="AK88" s="463"/>
      <c r="AL88" s="463"/>
      <c r="AM88" s="462"/>
      <c r="AN88" s="463"/>
      <c r="AO88" s="463"/>
      <c r="AP88" s="463"/>
      <c r="AQ88" s="442"/>
      <c r="AR88" s="443"/>
      <c r="AS88" s="443"/>
      <c r="AT88" s="444"/>
      <c r="AU88" s="327"/>
      <c r="AV88" s="327"/>
      <c r="AW88" s="327"/>
      <c r="AX88" s="328"/>
      <c r="AY88">
        <f t="shared" si="2"/>
        <v>0</v>
      </c>
      <c r="AZ88" s="10"/>
      <c r="BA88" s="10"/>
      <c r="BB88" s="10"/>
      <c r="BC88" s="10"/>
      <c r="BD88" s="10"/>
      <c r="BE88" s="10"/>
      <c r="BF88" s="10"/>
      <c r="BG88" s="10"/>
      <c r="BH88" s="10"/>
    </row>
    <row r="89" spans="1:60" ht="18.75" hidden="1" customHeight="1" x14ac:dyDescent="0.15">
      <c r="A89" s="425"/>
      <c r="B89" s="440" t="s">
        <v>134</v>
      </c>
      <c r="C89" s="420"/>
      <c r="D89" s="420"/>
      <c r="E89" s="420"/>
      <c r="F89" s="421"/>
      <c r="G89" s="441" t="s">
        <v>52</v>
      </c>
      <c r="H89" s="410"/>
      <c r="I89" s="410"/>
      <c r="J89" s="410"/>
      <c r="K89" s="410"/>
      <c r="L89" s="410"/>
      <c r="M89" s="410"/>
      <c r="N89" s="410"/>
      <c r="O89" s="411"/>
      <c r="P89" s="409" t="s">
        <v>54</v>
      </c>
      <c r="Q89" s="410"/>
      <c r="R89" s="410"/>
      <c r="S89" s="410"/>
      <c r="T89" s="410"/>
      <c r="U89" s="410"/>
      <c r="V89" s="410"/>
      <c r="W89" s="410"/>
      <c r="X89" s="411"/>
      <c r="Y89" s="412"/>
      <c r="Z89" s="413"/>
      <c r="AA89" s="414"/>
      <c r="AB89" s="415" t="s">
        <v>11</v>
      </c>
      <c r="AC89" s="416"/>
      <c r="AD89" s="417"/>
      <c r="AE89" s="418" t="s">
        <v>408</v>
      </c>
      <c r="AF89" s="418"/>
      <c r="AG89" s="418"/>
      <c r="AH89" s="418"/>
      <c r="AI89" s="418" t="s">
        <v>560</v>
      </c>
      <c r="AJ89" s="418"/>
      <c r="AK89" s="418"/>
      <c r="AL89" s="418"/>
      <c r="AM89" s="418" t="s">
        <v>376</v>
      </c>
      <c r="AN89" s="418"/>
      <c r="AO89" s="418"/>
      <c r="AP89" s="418"/>
      <c r="AQ89" s="403" t="s">
        <v>170</v>
      </c>
      <c r="AR89" s="404"/>
      <c r="AS89" s="404"/>
      <c r="AT89" s="405"/>
      <c r="AU89" s="406" t="s">
        <v>124</v>
      </c>
      <c r="AV89" s="406"/>
      <c r="AW89" s="406"/>
      <c r="AX89" s="407"/>
      <c r="AY89">
        <f>$G$91</f>
        <v>0</v>
      </c>
      <c r="AZ89" s="10"/>
      <c r="BA89" s="10"/>
      <c r="BB89" s="10"/>
      <c r="BC89" s="10"/>
    </row>
    <row r="90" spans="1:60" ht="18.75" hidden="1" customHeight="1" x14ac:dyDescent="0.15">
      <c r="A90" s="425"/>
      <c r="B90" s="427"/>
      <c r="C90" s="250"/>
      <c r="D90" s="250"/>
      <c r="E90" s="250"/>
      <c r="F90" s="251"/>
      <c r="G90" s="374"/>
      <c r="H90" s="360"/>
      <c r="I90" s="360"/>
      <c r="J90" s="360"/>
      <c r="K90" s="360"/>
      <c r="L90" s="360"/>
      <c r="M90" s="360"/>
      <c r="N90" s="360"/>
      <c r="O90" s="375"/>
      <c r="P90" s="377"/>
      <c r="Q90" s="360"/>
      <c r="R90" s="360"/>
      <c r="S90" s="360"/>
      <c r="T90" s="360"/>
      <c r="U90" s="360"/>
      <c r="V90" s="360"/>
      <c r="W90" s="360"/>
      <c r="X90" s="375"/>
      <c r="Y90" s="412"/>
      <c r="Z90" s="413"/>
      <c r="AA90" s="414"/>
      <c r="AB90" s="293"/>
      <c r="AC90" s="386"/>
      <c r="AD90" s="387"/>
      <c r="AE90" s="418"/>
      <c r="AF90" s="418"/>
      <c r="AG90" s="418"/>
      <c r="AH90" s="418"/>
      <c r="AI90" s="418"/>
      <c r="AJ90" s="418"/>
      <c r="AK90" s="418"/>
      <c r="AL90" s="418"/>
      <c r="AM90" s="418"/>
      <c r="AN90" s="418"/>
      <c r="AO90" s="418"/>
      <c r="AP90" s="418"/>
      <c r="AQ90" s="408"/>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25"/>
      <c r="B91" s="427"/>
      <c r="C91" s="250"/>
      <c r="D91" s="250"/>
      <c r="E91" s="250"/>
      <c r="F91" s="251"/>
      <c r="G91" s="449"/>
      <c r="H91" s="305"/>
      <c r="I91" s="305"/>
      <c r="J91" s="305"/>
      <c r="K91" s="305"/>
      <c r="L91" s="305"/>
      <c r="M91" s="305"/>
      <c r="N91" s="305"/>
      <c r="O91" s="306"/>
      <c r="P91" s="305"/>
      <c r="Q91" s="452"/>
      <c r="R91" s="452"/>
      <c r="S91" s="452"/>
      <c r="T91" s="452"/>
      <c r="U91" s="452"/>
      <c r="V91" s="452"/>
      <c r="W91" s="452"/>
      <c r="X91" s="453"/>
      <c r="Y91" s="458" t="s">
        <v>53</v>
      </c>
      <c r="Z91" s="459"/>
      <c r="AA91" s="460"/>
      <c r="AB91" s="292"/>
      <c r="AC91" s="292"/>
      <c r="AD91" s="292"/>
      <c r="AE91" s="286"/>
      <c r="AF91" s="327"/>
      <c r="AG91" s="327"/>
      <c r="AH91" s="327"/>
      <c r="AI91" s="286"/>
      <c r="AJ91" s="327"/>
      <c r="AK91" s="327"/>
      <c r="AL91" s="327"/>
      <c r="AM91" s="286"/>
      <c r="AN91" s="327"/>
      <c r="AO91" s="327"/>
      <c r="AP91" s="327"/>
      <c r="AQ91" s="442"/>
      <c r="AR91" s="443"/>
      <c r="AS91" s="443"/>
      <c r="AT91" s="444"/>
      <c r="AU91" s="327"/>
      <c r="AV91" s="327"/>
      <c r="AW91" s="327"/>
      <c r="AX91" s="328"/>
      <c r="AY91">
        <f>$AY$89</f>
        <v>0</v>
      </c>
    </row>
    <row r="92" spans="1:60" ht="23.25" hidden="1" customHeight="1" x14ac:dyDescent="0.15">
      <c r="A92" s="425"/>
      <c r="B92" s="427"/>
      <c r="C92" s="250"/>
      <c r="D92" s="250"/>
      <c r="E92" s="250"/>
      <c r="F92" s="251"/>
      <c r="G92" s="450"/>
      <c r="H92" s="397"/>
      <c r="I92" s="397"/>
      <c r="J92" s="397"/>
      <c r="K92" s="397"/>
      <c r="L92" s="397"/>
      <c r="M92" s="397"/>
      <c r="N92" s="397"/>
      <c r="O92" s="398"/>
      <c r="P92" s="454"/>
      <c r="Q92" s="454"/>
      <c r="R92" s="454"/>
      <c r="S92" s="454"/>
      <c r="T92" s="454"/>
      <c r="U92" s="454"/>
      <c r="V92" s="454"/>
      <c r="W92" s="454"/>
      <c r="X92" s="455"/>
      <c r="Y92" s="445" t="s">
        <v>47</v>
      </c>
      <c r="Z92" s="446"/>
      <c r="AA92" s="447"/>
      <c r="AB92" s="448"/>
      <c r="AC92" s="448"/>
      <c r="AD92" s="448"/>
      <c r="AE92" s="286"/>
      <c r="AF92" s="327"/>
      <c r="AG92" s="327"/>
      <c r="AH92" s="327"/>
      <c r="AI92" s="286"/>
      <c r="AJ92" s="327"/>
      <c r="AK92" s="327"/>
      <c r="AL92" s="327"/>
      <c r="AM92" s="286"/>
      <c r="AN92" s="327"/>
      <c r="AO92" s="327"/>
      <c r="AP92" s="327"/>
      <c r="AQ92" s="442"/>
      <c r="AR92" s="443"/>
      <c r="AS92" s="443"/>
      <c r="AT92" s="444"/>
      <c r="AU92" s="327"/>
      <c r="AV92" s="327"/>
      <c r="AW92" s="327"/>
      <c r="AX92" s="328"/>
      <c r="AY92">
        <f>$AY$89</f>
        <v>0</v>
      </c>
      <c r="AZ92" s="10"/>
      <c r="BA92" s="10"/>
      <c r="BB92" s="10"/>
      <c r="BC92" s="10"/>
    </row>
    <row r="93" spans="1:60" ht="23.25" hidden="1" customHeight="1" x14ac:dyDescent="0.15">
      <c r="A93" s="425"/>
      <c r="B93" s="428"/>
      <c r="C93" s="253"/>
      <c r="D93" s="253"/>
      <c r="E93" s="253"/>
      <c r="F93" s="254"/>
      <c r="G93" s="451"/>
      <c r="H93" s="308"/>
      <c r="I93" s="308"/>
      <c r="J93" s="308"/>
      <c r="K93" s="308"/>
      <c r="L93" s="308"/>
      <c r="M93" s="308"/>
      <c r="N93" s="308"/>
      <c r="O93" s="309"/>
      <c r="P93" s="456"/>
      <c r="Q93" s="456"/>
      <c r="R93" s="456"/>
      <c r="S93" s="456"/>
      <c r="T93" s="456"/>
      <c r="U93" s="456"/>
      <c r="V93" s="456"/>
      <c r="W93" s="456"/>
      <c r="X93" s="457"/>
      <c r="Y93" s="445" t="s">
        <v>13</v>
      </c>
      <c r="Z93" s="446"/>
      <c r="AA93" s="447"/>
      <c r="AB93" s="461" t="s">
        <v>14</v>
      </c>
      <c r="AC93" s="461"/>
      <c r="AD93" s="461"/>
      <c r="AE93" s="462"/>
      <c r="AF93" s="463"/>
      <c r="AG93" s="463"/>
      <c r="AH93" s="463"/>
      <c r="AI93" s="462"/>
      <c r="AJ93" s="463"/>
      <c r="AK93" s="463"/>
      <c r="AL93" s="463"/>
      <c r="AM93" s="462"/>
      <c r="AN93" s="463"/>
      <c r="AO93" s="463"/>
      <c r="AP93" s="463"/>
      <c r="AQ93" s="442"/>
      <c r="AR93" s="443"/>
      <c r="AS93" s="443"/>
      <c r="AT93" s="444"/>
      <c r="AU93" s="327"/>
      <c r="AV93" s="327"/>
      <c r="AW93" s="327"/>
      <c r="AX93" s="328"/>
      <c r="AY93">
        <f>$AY$89</f>
        <v>0</v>
      </c>
      <c r="AZ93" s="10"/>
      <c r="BA93" s="10"/>
      <c r="BB93" s="10"/>
      <c r="BC93" s="10"/>
      <c r="BD93" s="10"/>
      <c r="BE93" s="10"/>
      <c r="BF93" s="10"/>
      <c r="BG93" s="10"/>
      <c r="BH93" s="10"/>
    </row>
    <row r="94" spans="1:60" ht="18.75" hidden="1" customHeight="1" x14ac:dyDescent="0.15">
      <c r="A94" s="425"/>
      <c r="B94" s="427" t="s">
        <v>134</v>
      </c>
      <c r="C94" s="250"/>
      <c r="D94" s="250"/>
      <c r="E94" s="250"/>
      <c r="F94" s="251"/>
      <c r="G94" s="441" t="s">
        <v>52</v>
      </c>
      <c r="H94" s="410"/>
      <c r="I94" s="410"/>
      <c r="J94" s="410"/>
      <c r="K94" s="410"/>
      <c r="L94" s="410"/>
      <c r="M94" s="410"/>
      <c r="N94" s="410"/>
      <c r="O94" s="411"/>
      <c r="P94" s="409" t="s">
        <v>54</v>
      </c>
      <c r="Q94" s="410"/>
      <c r="R94" s="410"/>
      <c r="S94" s="410"/>
      <c r="T94" s="410"/>
      <c r="U94" s="410"/>
      <c r="V94" s="410"/>
      <c r="W94" s="410"/>
      <c r="X94" s="411"/>
      <c r="Y94" s="412"/>
      <c r="Z94" s="413"/>
      <c r="AA94" s="414"/>
      <c r="AB94" s="415" t="s">
        <v>11</v>
      </c>
      <c r="AC94" s="416"/>
      <c r="AD94" s="417"/>
      <c r="AE94" s="418" t="s">
        <v>408</v>
      </c>
      <c r="AF94" s="418"/>
      <c r="AG94" s="418"/>
      <c r="AH94" s="418"/>
      <c r="AI94" s="418" t="s">
        <v>560</v>
      </c>
      <c r="AJ94" s="418"/>
      <c r="AK94" s="418"/>
      <c r="AL94" s="418"/>
      <c r="AM94" s="418" t="s">
        <v>376</v>
      </c>
      <c r="AN94" s="418"/>
      <c r="AO94" s="418"/>
      <c r="AP94" s="418"/>
      <c r="AQ94" s="403" t="s">
        <v>170</v>
      </c>
      <c r="AR94" s="404"/>
      <c r="AS94" s="404"/>
      <c r="AT94" s="405"/>
      <c r="AU94" s="406" t="s">
        <v>124</v>
      </c>
      <c r="AV94" s="406"/>
      <c r="AW94" s="406"/>
      <c r="AX94" s="407"/>
      <c r="AY94">
        <f>$G$96</f>
        <v>0</v>
      </c>
      <c r="AZ94" s="10"/>
      <c r="BA94" s="10"/>
      <c r="BB94" s="10"/>
      <c r="BC94" s="10"/>
    </row>
    <row r="95" spans="1:60" ht="18.75" hidden="1" customHeight="1" x14ac:dyDescent="0.15">
      <c r="A95" s="425"/>
      <c r="B95" s="427"/>
      <c r="C95" s="250"/>
      <c r="D95" s="250"/>
      <c r="E95" s="250"/>
      <c r="F95" s="251"/>
      <c r="G95" s="374"/>
      <c r="H95" s="360"/>
      <c r="I95" s="360"/>
      <c r="J95" s="360"/>
      <c r="K95" s="360"/>
      <c r="L95" s="360"/>
      <c r="M95" s="360"/>
      <c r="N95" s="360"/>
      <c r="O95" s="375"/>
      <c r="P95" s="377"/>
      <c r="Q95" s="360"/>
      <c r="R95" s="360"/>
      <c r="S95" s="360"/>
      <c r="T95" s="360"/>
      <c r="U95" s="360"/>
      <c r="V95" s="360"/>
      <c r="W95" s="360"/>
      <c r="X95" s="375"/>
      <c r="Y95" s="412"/>
      <c r="Z95" s="413"/>
      <c r="AA95" s="414"/>
      <c r="AB95" s="293"/>
      <c r="AC95" s="386"/>
      <c r="AD95" s="387"/>
      <c r="AE95" s="418"/>
      <c r="AF95" s="418"/>
      <c r="AG95" s="418"/>
      <c r="AH95" s="418"/>
      <c r="AI95" s="418"/>
      <c r="AJ95" s="418"/>
      <c r="AK95" s="418"/>
      <c r="AL95" s="418"/>
      <c r="AM95" s="418"/>
      <c r="AN95" s="418"/>
      <c r="AO95" s="418"/>
      <c r="AP95" s="418"/>
      <c r="AQ95" s="408"/>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25"/>
      <c r="B96" s="427"/>
      <c r="C96" s="250"/>
      <c r="D96" s="250"/>
      <c r="E96" s="250"/>
      <c r="F96" s="251"/>
      <c r="G96" s="449"/>
      <c r="H96" s="305"/>
      <c r="I96" s="305"/>
      <c r="J96" s="305"/>
      <c r="K96" s="305"/>
      <c r="L96" s="305"/>
      <c r="M96" s="305"/>
      <c r="N96" s="305"/>
      <c r="O96" s="306"/>
      <c r="P96" s="305"/>
      <c r="Q96" s="452"/>
      <c r="R96" s="452"/>
      <c r="S96" s="452"/>
      <c r="T96" s="452"/>
      <c r="U96" s="452"/>
      <c r="V96" s="452"/>
      <c r="W96" s="452"/>
      <c r="X96" s="453"/>
      <c r="Y96" s="458" t="s">
        <v>53</v>
      </c>
      <c r="Z96" s="459"/>
      <c r="AA96" s="460"/>
      <c r="AB96" s="292"/>
      <c r="AC96" s="292"/>
      <c r="AD96" s="292"/>
      <c r="AE96" s="286"/>
      <c r="AF96" s="327"/>
      <c r="AG96" s="327"/>
      <c r="AH96" s="327"/>
      <c r="AI96" s="286"/>
      <c r="AJ96" s="327"/>
      <c r="AK96" s="327"/>
      <c r="AL96" s="327"/>
      <c r="AM96" s="286"/>
      <c r="AN96" s="327"/>
      <c r="AO96" s="327"/>
      <c r="AP96" s="327"/>
      <c r="AQ96" s="442"/>
      <c r="AR96" s="443"/>
      <c r="AS96" s="443"/>
      <c r="AT96" s="444"/>
      <c r="AU96" s="327"/>
      <c r="AV96" s="327"/>
      <c r="AW96" s="327"/>
      <c r="AX96" s="328"/>
      <c r="AY96">
        <f>$AY$94</f>
        <v>0</v>
      </c>
    </row>
    <row r="97" spans="1:60" ht="23.25" hidden="1" customHeight="1" x14ac:dyDescent="0.15">
      <c r="A97" s="425"/>
      <c r="B97" s="427"/>
      <c r="C97" s="250"/>
      <c r="D97" s="250"/>
      <c r="E97" s="250"/>
      <c r="F97" s="251"/>
      <c r="G97" s="450"/>
      <c r="H97" s="397"/>
      <c r="I97" s="397"/>
      <c r="J97" s="397"/>
      <c r="K97" s="397"/>
      <c r="L97" s="397"/>
      <c r="M97" s="397"/>
      <c r="N97" s="397"/>
      <c r="O97" s="398"/>
      <c r="P97" s="454"/>
      <c r="Q97" s="454"/>
      <c r="R97" s="454"/>
      <c r="S97" s="454"/>
      <c r="T97" s="454"/>
      <c r="U97" s="454"/>
      <c r="V97" s="454"/>
      <c r="W97" s="454"/>
      <c r="X97" s="455"/>
      <c r="Y97" s="445" t="s">
        <v>47</v>
      </c>
      <c r="Z97" s="446"/>
      <c r="AA97" s="447"/>
      <c r="AB97" s="448"/>
      <c r="AC97" s="448"/>
      <c r="AD97" s="448"/>
      <c r="AE97" s="286"/>
      <c r="AF97" s="327"/>
      <c r="AG97" s="327"/>
      <c r="AH97" s="327"/>
      <c r="AI97" s="286"/>
      <c r="AJ97" s="327"/>
      <c r="AK97" s="327"/>
      <c r="AL97" s="327"/>
      <c r="AM97" s="286"/>
      <c r="AN97" s="327"/>
      <c r="AO97" s="327"/>
      <c r="AP97" s="327"/>
      <c r="AQ97" s="442"/>
      <c r="AR97" s="443"/>
      <c r="AS97" s="443"/>
      <c r="AT97" s="444"/>
      <c r="AU97" s="327"/>
      <c r="AV97" s="327"/>
      <c r="AW97" s="327"/>
      <c r="AX97" s="328"/>
      <c r="AY97">
        <f>$AY$94</f>
        <v>0</v>
      </c>
      <c r="AZ97" s="10"/>
      <c r="BA97" s="10"/>
      <c r="BB97" s="10"/>
      <c r="BC97" s="10"/>
    </row>
    <row r="98" spans="1:60" ht="23.25" hidden="1" customHeight="1" thickBot="1" x14ac:dyDescent="0.2">
      <c r="A98" s="426"/>
      <c r="B98" s="464"/>
      <c r="C98" s="465"/>
      <c r="D98" s="465"/>
      <c r="E98" s="465"/>
      <c r="F98" s="466"/>
      <c r="G98" s="451"/>
      <c r="H98" s="308"/>
      <c r="I98" s="308"/>
      <c r="J98" s="308"/>
      <c r="K98" s="308"/>
      <c r="L98" s="308"/>
      <c r="M98" s="308"/>
      <c r="N98" s="308"/>
      <c r="O98" s="309"/>
      <c r="P98" s="456"/>
      <c r="Q98" s="456"/>
      <c r="R98" s="456"/>
      <c r="S98" s="456"/>
      <c r="T98" s="456"/>
      <c r="U98" s="456"/>
      <c r="V98" s="456"/>
      <c r="W98" s="456"/>
      <c r="X98" s="457"/>
      <c r="Y98" s="445" t="s">
        <v>13</v>
      </c>
      <c r="Z98" s="446"/>
      <c r="AA98" s="447"/>
      <c r="AB98" s="461" t="s">
        <v>14</v>
      </c>
      <c r="AC98" s="461"/>
      <c r="AD98" s="461"/>
      <c r="AE98" s="462"/>
      <c r="AF98" s="463"/>
      <c r="AG98" s="463"/>
      <c r="AH98" s="463"/>
      <c r="AI98" s="462"/>
      <c r="AJ98" s="463"/>
      <c r="AK98" s="463"/>
      <c r="AL98" s="463"/>
      <c r="AM98" s="462"/>
      <c r="AN98" s="463"/>
      <c r="AO98" s="463"/>
      <c r="AP98" s="463"/>
      <c r="AQ98" s="442"/>
      <c r="AR98" s="443"/>
      <c r="AS98" s="443"/>
      <c r="AT98" s="444"/>
      <c r="AU98" s="327"/>
      <c r="AV98" s="327"/>
      <c r="AW98" s="327"/>
      <c r="AX98" s="328"/>
      <c r="AY98">
        <f>$AY$94</f>
        <v>0</v>
      </c>
      <c r="AZ98" s="10"/>
      <c r="BA98" s="10"/>
      <c r="BB98" s="10"/>
      <c r="BC98" s="10"/>
      <c r="BD98" s="10"/>
      <c r="BE98" s="10"/>
      <c r="BF98" s="10"/>
      <c r="BG98" s="10"/>
      <c r="BH98" s="10"/>
    </row>
    <row r="99" spans="1:60" ht="47.25" hidden="1" customHeight="1" x14ac:dyDescent="0.15">
      <c r="A99" s="495" t="s">
        <v>571</v>
      </c>
      <c r="B99" s="496"/>
      <c r="C99" s="496"/>
      <c r="D99" s="496"/>
      <c r="E99" s="496"/>
      <c r="F99" s="497"/>
      <c r="G99" s="467"/>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9"/>
      <c r="AY99">
        <f>COUNTA($G$99)</f>
        <v>0</v>
      </c>
    </row>
    <row r="100" spans="1:60" ht="31.5" hidden="1" customHeight="1" x14ac:dyDescent="0.15">
      <c r="A100" s="249" t="s">
        <v>572</v>
      </c>
      <c r="B100" s="250"/>
      <c r="C100" s="250"/>
      <c r="D100" s="250"/>
      <c r="E100" s="250"/>
      <c r="F100" s="251"/>
      <c r="G100" s="255" t="s">
        <v>564</v>
      </c>
      <c r="H100" s="256"/>
      <c r="I100" s="256"/>
      <c r="J100" s="256"/>
      <c r="K100" s="256"/>
      <c r="L100" s="256"/>
      <c r="M100" s="256"/>
      <c r="N100" s="256"/>
      <c r="O100" s="256"/>
      <c r="P100" s="257" t="s">
        <v>563</v>
      </c>
      <c r="Q100" s="256"/>
      <c r="R100" s="256"/>
      <c r="S100" s="256"/>
      <c r="T100" s="256"/>
      <c r="U100" s="256"/>
      <c r="V100" s="256"/>
      <c r="W100" s="256"/>
      <c r="X100" s="258"/>
      <c r="Y100" s="259"/>
      <c r="Z100" s="260"/>
      <c r="AA100" s="261"/>
      <c r="AB100" s="262" t="s">
        <v>11</v>
      </c>
      <c r="AC100" s="262"/>
      <c r="AD100" s="262"/>
      <c r="AE100" s="418" t="s">
        <v>408</v>
      </c>
      <c r="AF100" s="418"/>
      <c r="AG100" s="418"/>
      <c r="AH100" s="418"/>
      <c r="AI100" s="418" t="s">
        <v>560</v>
      </c>
      <c r="AJ100" s="418"/>
      <c r="AK100" s="418"/>
      <c r="AL100" s="418"/>
      <c r="AM100" s="418" t="s">
        <v>376</v>
      </c>
      <c r="AN100" s="418"/>
      <c r="AO100" s="418"/>
      <c r="AP100" s="418"/>
      <c r="AQ100" s="296" t="s">
        <v>407</v>
      </c>
      <c r="AR100" s="297"/>
      <c r="AS100" s="297"/>
      <c r="AT100" s="298"/>
      <c r="AU100" s="296" t="s">
        <v>581</v>
      </c>
      <c r="AV100" s="297"/>
      <c r="AW100" s="297"/>
      <c r="AX100" s="299"/>
      <c r="AY100">
        <f>COUNTA($G$101)</f>
        <v>0</v>
      </c>
    </row>
    <row r="101" spans="1:60" ht="23.25" hidden="1" customHeight="1" x14ac:dyDescent="0.15">
      <c r="A101" s="249"/>
      <c r="B101" s="250"/>
      <c r="C101" s="250"/>
      <c r="D101" s="250"/>
      <c r="E101" s="250"/>
      <c r="F101" s="251"/>
      <c r="G101" s="472"/>
      <c r="H101" s="473"/>
      <c r="I101" s="473"/>
      <c r="J101" s="473"/>
      <c r="K101" s="473"/>
      <c r="L101" s="473"/>
      <c r="M101" s="473"/>
      <c r="N101" s="473"/>
      <c r="O101" s="473"/>
      <c r="P101" s="476"/>
      <c r="Q101" s="477"/>
      <c r="R101" s="477"/>
      <c r="S101" s="477"/>
      <c r="T101" s="477"/>
      <c r="U101" s="477"/>
      <c r="V101" s="477"/>
      <c r="W101" s="477"/>
      <c r="X101" s="478"/>
      <c r="Y101" s="310" t="s">
        <v>48</v>
      </c>
      <c r="Z101" s="311"/>
      <c r="AA101" s="312"/>
      <c r="AB101" s="471"/>
      <c r="AC101" s="471"/>
      <c r="AD101" s="471"/>
      <c r="AE101" s="285"/>
      <c r="AF101" s="285"/>
      <c r="AG101" s="285"/>
      <c r="AH101" s="285"/>
      <c r="AI101" s="285"/>
      <c r="AJ101" s="285"/>
      <c r="AK101" s="285"/>
      <c r="AL101" s="285"/>
      <c r="AM101" s="285"/>
      <c r="AN101" s="285"/>
      <c r="AO101" s="285"/>
      <c r="AP101" s="285"/>
      <c r="AQ101" s="285"/>
      <c r="AR101" s="285"/>
      <c r="AS101" s="285"/>
      <c r="AT101" s="285"/>
      <c r="AU101" s="470"/>
      <c r="AV101" s="287"/>
      <c r="AW101" s="287"/>
      <c r="AX101" s="288"/>
      <c r="AY101">
        <f>$AY$100</f>
        <v>0</v>
      </c>
    </row>
    <row r="102" spans="1:60" ht="23.25" hidden="1" customHeight="1" x14ac:dyDescent="0.15">
      <c r="A102" s="252"/>
      <c r="B102" s="253"/>
      <c r="C102" s="253"/>
      <c r="D102" s="253"/>
      <c r="E102" s="253"/>
      <c r="F102" s="254"/>
      <c r="G102" s="474"/>
      <c r="H102" s="475"/>
      <c r="I102" s="475"/>
      <c r="J102" s="475"/>
      <c r="K102" s="475"/>
      <c r="L102" s="475"/>
      <c r="M102" s="475"/>
      <c r="N102" s="475"/>
      <c r="O102" s="475"/>
      <c r="P102" s="479"/>
      <c r="Q102" s="480"/>
      <c r="R102" s="480"/>
      <c r="S102" s="480"/>
      <c r="T102" s="480"/>
      <c r="U102" s="480"/>
      <c r="V102" s="480"/>
      <c r="W102" s="480"/>
      <c r="X102" s="481"/>
      <c r="Y102" s="289" t="s">
        <v>49</v>
      </c>
      <c r="Z102" s="290"/>
      <c r="AA102" s="291"/>
      <c r="AB102" s="471"/>
      <c r="AC102" s="471"/>
      <c r="AD102" s="471"/>
      <c r="AE102" s="285"/>
      <c r="AF102" s="285"/>
      <c r="AG102" s="285"/>
      <c r="AH102" s="285"/>
      <c r="AI102" s="285"/>
      <c r="AJ102" s="285"/>
      <c r="AK102" s="285"/>
      <c r="AL102" s="285"/>
      <c r="AM102" s="285"/>
      <c r="AN102" s="285"/>
      <c r="AO102" s="285"/>
      <c r="AP102" s="285"/>
      <c r="AQ102" s="285"/>
      <c r="AR102" s="285"/>
      <c r="AS102" s="285"/>
      <c r="AT102" s="285"/>
      <c r="AU102" s="470"/>
      <c r="AV102" s="287"/>
      <c r="AW102" s="287"/>
      <c r="AX102" s="288"/>
      <c r="AY102">
        <f>$AY$100</f>
        <v>0</v>
      </c>
    </row>
    <row r="103" spans="1:60" ht="23.25" hidden="1" customHeight="1" x14ac:dyDescent="0.15">
      <c r="A103" s="419" t="s">
        <v>573</v>
      </c>
      <c r="B103" s="410"/>
      <c r="C103" s="410"/>
      <c r="D103" s="410"/>
      <c r="E103" s="410"/>
      <c r="F103" s="498"/>
      <c r="G103" s="138" t="s">
        <v>574</v>
      </c>
      <c r="H103" s="138"/>
      <c r="I103" s="138"/>
      <c r="J103" s="138"/>
      <c r="K103" s="138"/>
      <c r="L103" s="138"/>
      <c r="M103" s="138"/>
      <c r="N103" s="138"/>
      <c r="O103" s="138"/>
      <c r="P103" s="138"/>
      <c r="Q103" s="138"/>
      <c r="R103" s="138"/>
      <c r="S103" s="138"/>
      <c r="T103" s="138"/>
      <c r="U103" s="138"/>
      <c r="V103" s="138"/>
      <c r="W103" s="138"/>
      <c r="X103" s="139"/>
      <c r="Y103" s="337"/>
      <c r="Z103" s="338"/>
      <c r="AA103" s="339"/>
      <c r="AB103" s="137" t="s">
        <v>11</v>
      </c>
      <c r="AC103" s="138"/>
      <c r="AD103" s="139"/>
      <c r="AE103" s="418" t="s">
        <v>408</v>
      </c>
      <c r="AF103" s="418"/>
      <c r="AG103" s="418"/>
      <c r="AH103" s="418"/>
      <c r="AI103" s="418" t="s">
        <v>560</v>
      </c>
      <c r="AJ103" s="418"/>
      <c r="AK103" s="418"/>
      <c r="AL103" s="418"/>
      <c r="AM103" s="418" t="s">
        <v>376</v>
      </c>
      <c r="AN103" s="418"/>
      <c r="AO103" s="418"/>
      <c r="AP103" s="418"/>
      <c r="AQ103" s="340" t="s">
        <v>582</v>
      </c>
      <c r="AR103" s="341"/>
      <c r="AS103" s="341"/>
      <c r="AT103" s="341"/>
      <c r="AU103" s="341"/>
      <c r="AV103" s="341"/>
      <c r="AW103" s="341"/>
      <c r="AX103" s="342"/>
      <c r="AY103">
        <f>IF(SUBSTITUTE(SUBSTITUTE($G$104,"／",""),"　","")="",0,1)</f>
        <v>0</v>
      </c>
    </row>
    <row r="104" spans="1:60" ht="23.25" hidden="1" customHeight="1" x14ac:dyDescent="0.15">
      <c r="A104" s="499"/>
      <c r="B104" s="353"/>
      <c r="C104" s="353"/>
      <c r="D104" s="353"/>
      <c r="E104" s="353"/>
      <c r="F104" s="500"/>
      <c r="G104" s="343" t="s">
        <v>575</v>
      </c>
      <c r="H104" s="344"/>
      <c r="I104" s="344"/>
      <c r="J104" s="344"/>
      <c r="K104" s="344"/>
      <c r="L104" s="344"/>
      <c r="M104" s="344"/>
      <c r="N104" s="344"/>
      <c r="O104" s="344"/>
      <c r="P104" s="344"/>
      <c r="Q104" s="344"/>
      <c r="R104" s="344"/>
      <c r="S104" s="344"/>
      <c r="T104" s="344"/>
      <c r="U104" s="344"/>
      <c r="V104" s="344"/>
      <c r="W104" s="344"/>
      <c r="X104" s="344"/>
      <c r="Y104" s="321" t="s">
        <v>573</v>
      </c>
      <c r="Z104" s="322"/>
      <c r="AA104" s="323"/>
      <c r="AB104" s="324"/>
      <c r="AC104" s="325"/>
      <c r="AD104" s="326"/>
      <c r="AE104" s="284"/>
      <c r="AF104" s="284"/>
      <c r="AG104" s="284"/>
      <c r="AH104" s="284"/>
      <c r="AI104" s="284"/>
      <c r="AJ104" s="284"/>
      <c r="AK104" s="284"/>
      <c r="AL104" s="284"/>
      <c r="AM104" s="284"/>
      <c r="AN104" s="284"/>
      <c r="AO104" s="284"/>
      <c r="AP104" s="284"/>
      <c r="AQ104" s="286"/>
      <c r="AR104" s="327"/>
      <c r="AS104" s="327"/>
      <c r="AT104" s="327"/>
      <c r="AU104" s="327"/>
      <c r="AV104" s="327"/>
      <c r="AW104" s="327"/>
      <c r="AX104" s="328"/>
      <c r="AY104">
        <f>$AY$103</f>
        <v>0</v>
      </c>
    </row>
    <row r="105" spans="1:60" ht="46.5" hidden="1" customHeight="1" x14ac:dyDescent="0.15">
      <c r="A105" s="501"/>
      <c r="B105" s="360"/>
      <c r="C105" s="360"/>
      <c r="D105" s="360"/>
      <c r="E105" s="360"/>
      <c r="F105" s="502"/>
      <c r="G105" s="345"/>
      <c r="H105" s="346"/>
      <c r="I105" s="346"/>
      <c r="J105" s="346"/>
      <c r="K105" s="346"/>
      <c r="L105" s="346"/>
      <c r="M105" s="346"/>
      <c r="N105" s="346"/>
      <c r="O105" s="346"/>
      <c r="P105" s="346"/>
      <c r="Q105" s="346"/>
      <c r="R105" s="346"/>
      <c r="S105" s="346"/>
      <c r="T105" s="346"/>
      <c r="U105" s="346"/>
      <c r="V105" s="346"/>
      <c r="W105" s="346"/>
      <c r="X105" s="346"/>
      <c r="Y105" s="313" t="s">
        <v>576</v>
      </c>
      <c r="Z105" s="314"/>
      <c r="AA105" s="315"/>
      <c r="AB105" s="482" t="s">
        <v>577</v>
      </c>
      <c r="AC105" s="483"/>
      <c r="AD105" s="484"/>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60" ht="18.75" customHeight="1" x14ac:dyDescent="0.15">
      <c r="A106" s="485" t="s">
        <v>228</v>
      </c>
      <c r="B106" s="486"/>
      <c r="C106" s="486"/>
      <c r="D106" s="486"/>
      <c r="E106" s="486"/>
      <c r="F106" s="487"/>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18" t="s">
        <v>408</v>
      </c>
      <c r="AF106" s="418"/>
      <c r="AG106" s="418"/>
      <c r="AH106" s="418"/>
      <c r="AI106" s="418" t="s">
        <v>560</v>
      </c>
      <c r="AJ106" s="418"/>
      <c r="AK106" s="418"/>
      <c r="AL106" s="418"/>
      <c r="AM106" s="418" t="s">
        <v>376</v>
      </c>
      <c r="AN106" s="418"/>
      <c r="AO106" s="418"/>
      <c r="AP106" s="418"/>
      <c r="AQ106" s="350" t="s">
        <v>170</v>
      </c>
      <c r="AR106" s="351"/>
      <c r="AS106" s="351"/>
      <c r="AT106" s="352"/>
      <c r="AU106" s="353" t="s">
        <v>124</v>
      </c>
      <c r="AV106" s="353"/>
      <c r="AW106" s="353"/>
      <c r="AX106" s="354"/>
      <c r="AY106">
        <f>COUNTA($G$108)</f>
        <v>1</v>
      </c>
    </row>
    <row r="107" spans="1:60" ht="18.75" customHeight="1" x14ac:dyDescent="0.15">
      <c r="A107" s="488"/>
      <c r="B107" s="489"/>
      <c r="C107" s="489"/>
      <c r="D107" s="489"/>
      <c r="E107" s="489"/>
      <c r="F107" s="490"/>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3"/>
      <c r="AC107" s="386"/>
      <c r="AD107" s="387"/>
      <c r="AE107" s="418"/>
      <c r="AF107" s="418"/>
      <c r="AG107" s="418"/>
      <c r="AH107" s="418"/>
      <c r="AI107" s="418"/>
      <c r="AJ107" s="418"/>
      <c r="AK107" s="418"/>
      <c r="AL107" s="418"/>
      <c r="AM107" s="418"/>
      <c r="AN107" s="418"/>
      <c r="AO107" s="418"/>
      <c r="AP107" s="418"/>
      <c r="AQ107" s="355" t="s">
        <v>632</v>
      </c>
      <c r="AR107" s="356"/>
      <c r="AS107" s="357" t="s">
        <v>171</v>
      </c>
      <c r="AT107" s="358"/>
      <c r="AU107" s="359">
        <v>12</v>
      </c>
      <c r="AV107" s="359"/>
      <c r="AW107" s="360" t="s">
        <v>162</v>
      </c>
      <c r="AX107" s="361"/>
      <c r="AY107">
        <f t="shared" ref="AY107:AY112" si="3">$AY$106</f>
        <v>1</v>
      </c>
    </row>
    <row r="108" spans="1:60" ht="23.25" customHeight="1" x14ac:dyDescent="0.15">
      <c r="A108" s="491"/>
      <c r="B108" s="489"/>
      <c r="C108" s="489"/>
      <c r="D108" s="489"/>
      <c r="E108" s="489"/>
      <c r="F108" s="490"/>
      <c r="G108" s="388" t="s">
        <v>613</v>
      </c>
      <c r="H108" s="389"/>
      <c r="I108" s="389"/>
      <c r="J108" s="389"/>
      <c r="K108" s="389"/>
      <c r="L108" s="389"/>
      <c r="M108" s="389"/>
      <c r="N108" s="389"/>
      <c r="O108" s="390"/>
      <c r="P108" s="305" t="s">
        <v>614</v>
      </c>
      <c r="Q108" s="305"/>
      <c r="R108" s="305"/>
      <c r="S108" s="305"/>
      <c r="T108" s="305"/>
      <c r="U108" s="305"/>
      <c r="V108" s="305"/>
      <c r="W108" s="305"/>
      <c r="X108" s="306"/>
      <c r="Y108" s="313" t="s">
        <v>12</v>
      </c>
      <c r="Z108" s="399"/>
      <c r="AA108" s="400"/>
      <c r="AB108" s="401" t="s">
        <v>14</v>
      </c>
      <c r="AC108" s="401"/>
      <c r="AD108" s="401"/>
      <c r="AE108" s="286">
        <v>11.1</v>
      </c>
      <c r="AF108" s="327"/>
      <c r="AG108" s="327"/>
      <c r="AH108" s="327"/>
      <c r="AI108" s="286" t="s">
        <v>632</v>
      </c>
      <c r="AJ108" s="327"/>
      <c r="AK108" s="327"/>
      <c r="AL108" s="327"/>
      <c r="AM108" s="286" t="s">
        <v>632</v>
      </c>
      <c r="AN108" s="327"/>
      <c r="AO108" s="327"/>
      <c r="AP108" s="327"/>
      <c r="AQ108" s="284" t="s">
        <v>742</v>
      </c>
      <c r="AR108" s="285"/>
      <c r="AS108" s="285"/>
      <c r="AT108" s="285"/>
      <c r="AU108" s="327" t="s">
        <v>632</v>
      </c>
      <c r="AV108" s="327"/>
      <c r="AW108" s="327"/>
      <c r="AX108" s="328"/>
      <c r="AY108">
        <f t="shared" si="3"/>
        <v>1</v>
      </c>
    </row>
    <row r="109" spans="1:60" ht="23.25" customHeight="1" x14ac:dyDescent="0.15">
      <c r="A109" s="492"/>
      <c r="B109" s="493"/>
      <c r="C109" s="493"/>
      <c r="D109" s="493"/>
      <c r="E109" s="493"/>
      <c r="F109" s="494"/>
      <c r="G109" s="391"/>
      <c r="H109" s="392"/>
      <c r="I109" s="392"/>
      <c r="J109" s="392"/>
      <c r="K109" s="392"/>
      <c r="L109" s="392"/>
      <c r="M109" s="392"/>
      <c r="N109" s="392"/>
      <c r="O109" s="393"/>
      <c r="P109" s="397"/>
      <c r="Q109" s="397"/>
      <c r="R109" s="397"/>
      <c r="S109" s="397"/>
      <c r="T109" s="397"/>
      <c r="U109" s="397"/>
      <c r="V109" s="397"/>
      <c r="W109" s="397"/>
      <c r="X109" s="398"/>
      <c r="Y109" s="137" t="s">
        <v>47</v>
      </c>
      <c r="Z109" s="138"/>
      <c r="AA109" s="139"/>
      <c r="AB109" s="401" t="s">
        <v>14</v>
      </c>
      <c r="AC109" s="401"/>
      <c r="AD109" s="401"/>
      <c r="AE109" s="286" t="s">
        <v>632</v>
      </c>
      <c r="AF109" s="327"/>
      <c r="AG109" s="327"/>
      <c r="AH109" s="327"/>
      <c r="AI109" s="286" t="s">
        <v>632</v>
      </c>
      <c r="AJ109" s="327"/>
      <c r="AK109" s="327"/>
      <c r="AL109" s="327"/>
      <c r="AM109" s="286" t="s">
        <v>632</v>
      </c>
      <c r="AN109" s="327"/>
      <c r="AO109" s="327"/>
      <c r="AP109" s="327"/>
      <c r="AQ109" s="284" t="s">
        <v>742</v>
      </c>
      <c r="AR109" s="285"/>
      <c r="AS109" s="285"/>
      <c r="AT109" s="285"/>
      <c r="AU109" s="327">
        <v>10</v>
      </c>
      <c r="AV109" s="327"/>
      <c r="AW109" s="327"/>
      <c r="AX109" s="328"/>
      <c r="AY109">
        <f t="shared" si="3"/>
        <v>1</v>
      </c>
    </row>
    <row r="110" spans="1:60" ht="39.75" customHeight="1" x14ac:dyDescent="0.15">
      <c r="A110" s="491"/>
      <c r="B110" s="489"/>
      <c r="C110" s="489"/>
      <c r="D110" s="489"/>
      <c r="E110" s="489"/>
      <c r="F110" s="490"/>
      <c r="G110" s="394"/>
      <c r="H110" s="395"/>
      <c r="I110" s="395"/>
      <c r="J110" s="395"/>
      <c r="K110" s="395"/>
      <c r="L110" s="395"/>
      <c r="M110" s="395"/>
      <c r="N110" s="395"/>
      <c r="O110" s="396"/>
      <c r="P110" s="308"/>
      <c r="Q110" s="308"/>
      <c r="R110" s="308"/>
      <c r="S110" s="308"/>
      <c r="T110" s="308"/>
      <c r="U110" s="308"/>
      <c r="V110" s="308"/>
      <c r="W110" s="308"/>
      <c r="X110" s="309"/>
      <c r="Y110" s="137" t="s">
        <v>13</v>
      </c>
      <c r="Z110" s="138"/>
      <c r="AA110" s="139"/>
      <c r="AB110" s="402" t="s">
        <v>14</v>
      </c>
      <c r="AC110" s="402"/>
      <c r="AD110" s="402"/>
      <c r="AE110" s="286" t="s">
        <v>632</v>
      </c>
      <c r="AF110" s="327"/>
      <c r="AG110" s="327"/>
      <c r="AH110" s="327"/>
      <c r="AI110" s="286" t="s">
        <v>632</v>
      </c>
      <c r="AJ110" s="327"/>
      <c r="AK110" s="327"/>
      <c r="AL110" s="327"/>
      <c r="AM110" s="286" t="s">
        <v>632</v>
      </c>
      <c r="AN110" s="327"/>
      <c r="AO110" s="327"/>
      <c r="AP110" s="327"/>
      <c r="AQ110" s="284" t="s">
        <v>742</v>
      </c>
      <c r="AR110" s="285"/>
      <c r="AS110" s="285"/>
      <c r="AT110" s="285"/>
      <c r="AU110" s="327" t="s">
        <v>632</v>
      </c>
      <c r="AV110" s="327"/>
      <c r="AW110" s="327"/>
      <c r="AX110" s="328"/>
      <c r="AY110">
        <f t="shared" si="3"/>
        <v>1</v>
      </c>
    </row>
    <row r="111" spans="1:60" ht="23.25" customHeight="1" x14ac:dyDescent="0.15">
      <c r="A111" s="419" t="s">
        <v>252</v>
      </c>
      <c r="B111" s="420"/>
      <c r="C111" s="420"/>
      <c r="D111" s="420"/>
      <c r="E111" s="420"/>
      <c r="F111" s="421"/>
      <c r="G111" s="388" t="s">
        <v>610</v>
      </c>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422"/>
      <c r="AY111">
        <f t="shared" si="3"/>
        <v>1</v>
      </c>
    </row>
    <row r="112" spans="1:60" ht="23.25" customHeight="1" thickBot="1" x14ac:dyDescent="0.2">
      <c r="A112" s="252"/>
      <c r="B112" s="253"/>
      <c r="C112" s="253"/>
      <c r="D112" s="253"/>
      <c r="E112" s="253"/>
      <c r="F112" s="254"/>
      <c r="G112" s="394"/>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423"/>
      <c r="AY112">
        <f t="shared" si="3"/>
        <v>1</v>
      </c>
    </row>
    <row r="113" spans="1:60" ht="18.75" hidden="1" customHeight="1" x14ac:dyDescent="0.15">
      <c r="A113" s="425" t="s">
        <v>565</v>
      </c>
      <c r="B113" s="427" t="s">
        <v>566</v>
      </c>
      <c r="C113" s="250"/>
      <c r="D113" s="250"/>
      <c r="E113" s="250"/>
      <c r="F113" s="251"/>
      <c r="G113" s="353" t="s">
        <v>567</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583</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25"/>
      <c r="B114" s="427"/>
      <c r="C114" s="250"/>
      <c r="D114" s="250"/>
      <c r="E114" s="250"/>
      <c r="F114" s="251"/>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25"/>
      <c r="B115" s="427"/>
      <c r="C115" s="250"/>
      <c r="D115" s="250"/>
      <c r="E115" s="250"/>
      <c r="F115" s="251"/>
      <c r="G115" s="429"/>
      <c r="H115" s="429"/>
      <c r="I115" s="429"/>
      <c r="J115" s="429"/>
      <c r="K115" s="429"/>
      <c r="L115" s="429"/>
      <c r="M115" s="429"/>
      <c r="N115" s="429"/>
      <c r="O115" s="429"/>
      <c r="P115" s="429"/>
      <c r="Q115" s="429"/>
      <c r="R115" s="429"/>
      <c r="S115" s="429"/>
      <c r="T115" s="429"/>
      <c r="U115" s="429"/>
      <c r="V115" s="429"/>
      <c r="W115" s="429"/>
      <c r="X115" s="429"/>
      <c r="Y115" s="429"/>
      <c r="Z115" s="429"/>
      <c r="AA115" s="430"/>
      <c r="AB115" s="434"/>
      <c r="AC115" s="429"/>
      <c r="AD115" s="429"/>
      <c r="AE115" s="429"/>
      <c r="AF115" s="429"/>
      <c r="AG115" s="429"/>
      <c r="AH115" s="429"/>
      <c r="AI115" s="429"/>
      <c r="AJ115" s="429"/>
      <c r="AK115" s="429"/>
      <c r="AL115" s="429"/>
      <c r="AM115" s="429"/>
      <c r="AN115" s="429"/>
      <c r="AO115" s="429"/>
      <c r="AP115" s="429"/>
      <c r="AQ115" s="429"/>
      <c r="AR115" s="429"/>
      <c r="AS115" s="429"/>
      <c r="AT115" s="429"/>
      <c r="AU115" s="429"/>
      <c r="AV115" s="429"/>
      <c r="AW115" s="429"/>
      <c r="AX115" s="435"/>
      <c r="AY115">
        <f t="shared" si="4"/>
        <v>0</v>
      </c>
    </row>
    <row r="116" spans="1:60" ht="22.5" hidden="1" customHeight="1" x14ac:dyDescent="0.15">
      <c r="A116" s="425"/>
      <c r="B116" s="427"/>
      <c r="C116" s="250"/>
      <c r="D116" s="250"/>
      <c r="E116" s="250"/>
      <c r="F116" s="251"/>
      <c r="G116" s="431"/>
      <c r="H116" s="431"/>
      <c r="I116" s="431"/>
      <c r="J116" s="431"/>
      <c r="K116" s="431"/>
      <c r="L116" s="431"/>
      <c r="M116" s="431"/>
      <c r="N116" s="431"/>
      <c r="O116" s="431"/>
      <c r="P116" s="431"/>
      <c r="Q116" s="431"/>
      <c r="R116" s="431"/>
      <c r="S116" s="431"/>
      <c r="T116" s="431"/>
      <c r="U116" s="431"/>
      <c r="V116" s="431"/>
      <c r="W116" s="431"/>
      <c r="X116" s="431"/>
      <c r="Y116" s="431"/>
      <c r="Z116" s="431"/>
      <c r="AA116" s="432"/>
      <c r="AB116" s="436"/>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7"/>
      <c r="AY116">
        <f t="shared" si="4"/>
        <v>0</v>
      </c>
    </row>
    <row r="117" spans="1:60" ht="19.5" hidden="1" customHeight="1" x14ac:dyDescent="0.15">
      <c r="A117" s="425"/>
      <c r="B117" s="428"/>
      <c r="C117" s="253"/>
      <c r="D117" s="253"/>
      <c r="E117" s="253"/>
      <c r="F117" s="254"/>
      <c r="G117" s="165"/>
      <c r="H117" s="165"/>
      <c r="I117" s="165"/>
      <c r="J117" s="165"/>
      <c r="K117" s="165"/>
      <c r="L117" s="165"/>
      <c r="M117" s="165"/>
      <c r="N117" s="165"/>
      <c r="O117" s="165"/>
      <c r="P117" s="165"/>
      <c r="Q117" s="165"/>
      <c r="R117" s="165"/>
      <c r="S117" s="165"/>
      <c r="T117" s="165"/>
      <c r="U117" s="165"/>
      <c r="V117" s="165"/>
      <c r="W117" s="165"/>
      <c r="X117" s="165"/>
      <c r="Y117" s="165"/>
      <c r="Z117" s="165"/>
      <c r="AA117" s="433"/>
      <c r="AB117" s="438"/>
      <c r="AC117" s="165"/>
      <c r="AD117" s="165"/>
      <c r="AE117" s="431"/>
      <c r="AF117" s="431"/>
      <c r="AG117" s="431"/>
      <c r="AH117" s="431"/>
      <c r="AI117" s="431"/>
      <c r="AJ117" s="431"/>
      <c r="AK117" s="431"/>
      <c r="AL117" s="431"/>
      <c r="AM117" s="431"/>
      <c r="AN117" s="431"/>
      <c r="AO117" s="431"/>
      <c r="AP117" s="431"/>
      <c r="AQ117" s="431"/>
      <c r="AR117" s="431"/>
      <c r="AS117" s="431"/>
      <c r="AT117" s="431"/>
      <c r="AU117" s="165"/>
      <c r="AV117" s="165"/>
      <c r="AW117" s="165"/>
      <c r="AX117" s="439"/>
      <c r="AY117">
        <f t="shared" si="4"/>
        <v>0</v>
      </c>
    </row>
    <row r="118" spans="1:60" ht="18.75" hidden="1" customHeight="1" x14ac:dyDescent="0.15">
      <c r="A118" s="425"/>
      <c r="B118" s="440" t="s">
        <v>134</v>
      </c>
      <c r="C118" s="420"/>
      <c r="D118" s="420"/>
      <c r="E118" s="420"/>
      <c r="F118" s="421"/>
      <c r="G118" s="441" t="s">
        <v>52</v>
      </c>
      <c r="H118" s="410"/>
      <c r="I118" s="410"/>
      <c r="J118" s="410"/>
      <c r="K118" s="410"/>
      <c r="L118" s="410"/>
      <c r="M118" s="410"/>
      <c r="N118" s="410"/>
      <c r="O118" s="411"/>
      <c r="P118" s="409" t="s">
        <v>54</v>
      </c>
      <c r="Q118" s="410"/>
      <c r="R118" s="410"/>
      <c r="S118" s="410"/>
      <c r="T118" s="410"/>
      <c r="U118" s="410"/>
      <c r="V118" s="410"/>
      <c r="W118" s="410"/>
      <c r="X118" s="411"/>
      <c r="Y118" s="412"/>
      <c r="Z118" s="413"/>
      <c r="AA118" s="414"/>
      <c r="AB118" s="415" t="s">
        <v>11</v>
      </c>
      <c r="AC118" s="416"/>
      <c r="AD118" s="417"/>
      <c r="AE118" s="418" t="s">
        <v>408</v>
      </c>
      <c r="AF118" s="418"/>
      <c r="AG118" s="418"/>
      <c r="AH118" s="418"/>
      <c r="AI118" s="418" t="s">
        <v>560</v>
      </c>
      <c r="AJ118" s="418"/>
      <c r="AK118" s="418"/>
      <c r="AL118" s="418"/>
      <c r="AM118" s="418" t="s">
        <v>376</v>
      </c>
      <c r="AN118" s="418"/>
      <c r="AO118" s="418"/>
      <c r="AP118" s="418"/>
      <c r="AQ118" s="403" t="s">
        <v>170</v>
      </c>
      <c r="AR118" s="404"/>
      <c r="AS118" s="404"/>
      <c r="AT118" s="405"/>
      <c r="AU118" s="406" t="s">
        <v>124</v>
      </c>
      <c r="AV118" s="406"/>
      <c r="AW118" s="406"/>
      <c r="AX118" s="407"/>
      <c r="AY118">
        <f t="shared" si="4"/>
        <v>0</v>
      </c>
      <c r="AZ118" s="10"/>
      <c r="BA118" s="10"/>
      <c r="BB118" s="10"/>
      <c r="BC118" s="10"/>
    </row>
    <row r="119" spans="1:60" ht="18.75" hidden="1" customHeight="1" x14ac:dyDescent="0.15">
      <c r="A119" s="425"/>
      <c r="B119" s="427"/>
      <c r="C119" s="250"/>
      <c r="D119" s="250"/>
      <c r="E119" s="250"/>
      <c r="F119" s="251"/>
      <c r="G119" s="374"/>
      <c r="H119" s="360"/>
      <c r="I119" s="360"/>
      <c r="J119" s="360"/>
      <c r="K119" s="360"/>
      <c r="L119" s="360"/>
      <c r="M119" s="360"/>
      <c r="N119" s="360"/>
      <c r="O119" s="375"/>
      <c r="P119" s="377"/>
      <c r="Q119" s="360"/>
      <c r="R119" s="360"/>
      <c r="S119" s="360"/>
      <c r="T119" s="360"/>
      <c r="U119" s="360"/>
      <c r="V119" s="360"/>
      <c r="W119" s="360"/>
      <c r="X119" s="375"/>
      <c r="Y119" s="412"/>
      <c r="Z119" s="413"/>
      <c r="AA119" s="414"/>
      <c r="AB119" s="293"/>
      <c r="AC119" s="386"/>
      <c r="AD119" s="387"/>
      <c r="AE119" s="418"/>
      <c r="AF119" s="418"/>
      <c r="AG119" s="418"/>
      <c r="AH119" s="418"/>
      <c r="AI119" s="418"/>
      <c r="AJ119" s="418"/>
      <c r="AK119" s="418"/>
      <c r="AL119" s="418"/>
      <c r="AM119" s="418"/>
      <c r="AN119" s="418"/>
      <c r="AO119" s="418"/>
      <c r="AP119" s="418"/>
      <c r="AQ119" s="408"/>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25"/>
      <c r="B120" s="427"/>
      <c r="C120" s="250"/>
      <c r="D120" s="250"/>
      <c r="E120" s="250"/>
      <c r="F120" s="251"/>
      <c r="G120" s="449"/>
      <c r="H120" s="305"/>
      <c r="I120" s="305"/>
      <c r="J120" s="305"/>
      <c r="K120" s="305"/>
      <c r="L120" s="305"/>
      <c r="M120" s="305"/>
      <c r="N120" s="305"/>
      <c r="O120" s="306"/>
      <c r="P120" s="305"/>
      <c r="Q120" s="452"/>
      <c r="R120" s="452"/>
      <c r="S120" s="452"/>
      <c r="T120" s="452"/>
      <c r="U120" s="452"/>
      <c r="V120" s="452"/>
      <c r="W120" s="452"/>
      <c r="X120" s="453"/>
      <c r="Y120" s="458" t="s">
        <v>53</v>
      </c>
      <c r="Z120" s="459"/>
      <c r="AA120" s="460"/>
      <c r="AB120" s="292"/>
      <c r="AC120" s="292"/>
      <c r="AD120" s="292"/>
      <c r="AE120" s="286"/>
      <c r="AF120" s="327"/>
      <c r="AG120" s="327"/>
      <c r="AH120" s="327"/>
      <c r="AI120" s="286"/>
      <c r="AJ120" s="327"/>
      <c r="AK120" s="327"/>
      <c r="AL120" s="327"/>
      <c r="AM120" s="286"/>
      <c r="AN120" s="327"/>
      <c r="AO120" s="327"/>
      <c r="AP120" s="327"/>
      <c r="AQ120" s="442"/>
      <c r="AR120" s="443"/>
      <c r="AS120" s="443"/>
      <c r="AT120" s="444"/>
      <c r="AU120" s="327"/>
      <c r="AV120" s="327"/>
      <c r="AW120" s="327"/>
      <c r="AX120" s="328"/>
      <c r="AY120">
        <f t="shared" si="4"/>
        <v>0</v>
      </c>
    </row>
    <row r="121" spans="1:60" ht="23.25" hidden="1" customHeight="1" x14ac:dyDescent="0.15">
      <c r="A121" s="425"/>
      <c r="B121" s="427"/>
      <c r="C121" s="250"/>
      <c r="D121" s="250"/>
      <c r="E121" s="250"/>
      <c r="F121" s="251"/>
      <c r="G121" s="450"/>
      <c r="H121" s="397"/>
      <c r="I121" s="397"/>
      <c r="J121" s="397"/>
      <c r="K121" s="397"/>
      <c r="L121" s="397"/>
      <c r="M121" s="397"/>
      <c r="N121" s="397"/>
      <c r="O121" s="398"/>
      <c r="P121" s="454"/>
      <c r="Q121" s="454"/>
      <c r="R121" s="454"/>
      <c r="S121" s="454"/>
      <c r="T121" s="454"/>
      <c r="U121" s="454"/>
      <c r="V121" s="454"/>
      <c r="W121" s="454"/>
      <c r="X121" s="455"/>
      <c r="Y121" s="445" t="s">
        <v>47</v>
      </c>
      <c r="Z121" s="446"/>
      <c r="AA121" s="447"/>
      <c r="AB121" s="448"/>
      <c r="AC121" s="448"/>
      <c r="AD121" s="448"/>
      <c r="AE121" s="286"/>
      <c r="AF121" s="327"/>
      <c r="AG121" s="327"/>
      <c r="AH121" s="327"/>
      <c r="AI121" s="286"/>
      <c r="AJ121" s="327"/>
      <c r="AK121" s="327"/>
      <c r="AL121" s="327"/>
      <c r="AM121" s="286"/>
      <c r="AN121" s="327"/>
      <c r="AO121" s="327"/>
      <c r="AP121" s="327"/>
      <c r="AQ121" s="442"/>
      <c r="AR121" s="443"/>
      <c r="AS121" s="443"/>
      <c r="AT121" s="444"/>
      <c r="AU121" s="327"/>
      <c r="AV121" s="327"/>
      <c r="AW121" s="327"/>
      <c r="AX121" s="328"/>
      <c r="AY121">
        <f t="shared" si="4"/>
        <v>0</v>
      </c>
      <c r="AZ121" s="10"/>
      <c r="BA121" s="10"/>
      <c r="BB121" s="10"/>
      <c r="BC121" s="10"/>
    </row>
    <row r="122" spans="1:60" ht="23.25" hidden="1" customHeight="1" x14ac:dyDescent="0.15">
      <c r="A122" s="425"/>
      <c r="B122" s="427"/>
      <c r="C122" s="250"/>
      <c r="D122" s="250"/>
      <c r="E122" s="250"/>
      <c r="F122" s="251"/>
      <c r="G122" s="451"/>
      <c r="H122" s="308"/>
      <c r="I122" s="308"/>
      <c r="J122" s="308"/>
      <c r="K122" s="308"/>
      <c r="L122" s="308"/>
      <c r="M122" s="308"/>
      <c r="N122" s="308"/>
      <c r="O122" s="309"/>
      <c r="P122" s="456"/>
      <c r="Q122" s="456"/>
      <c r="R122" s="456"/>
      <c r="S122" s="456"/>
      <c r="T122" s="456"/>
      <c r="U122" s="456"/>
      <c r="V122" s="456"/>
      <c r="W122" s="456"/>
      <c r="X122" s="457"/>
      <c r="Y122" s="445" t="s">
        <v>13</v>
      </c>
      <c r="Z122" s="446"/>
      <c r="AA122" s="447"/>
      <c r="AB122" s="461" t="s">
        <v>14</v>
      </c>
      <c r="AC122" s="461"/>
      <c r="AD122" s="461"/>
      <c r="AE122" s="462"/>
      <c r="AF122" s="463"/>
      <c r="AG122" s="463"/>
      <c r="AH122" s="463"/>
      <c r="AI122" s="462"/>
      <c r="AJ122" s="463"/>
      <c r="AK122" s="463"/>
      <c r="AL122" s="463"/>
      <c r="AM122" s="462"/>
      <c r="AN122" s="463"/>
      <c r="AO122" s="463"/>
      <c r="AP122" s="463"/>
      <c r="AQ122" s="442"/>
      <c r="AR122" s="443"/>
      <c r="AS122" s="443"/>
      <c r="AT122" s="444"/>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25"/>
      <c r="B123" s="440" t="s">
        <v>134</v>
      </c>
      <c r="C123" s="420"/>
      <c r="D123" s="420"/>
      <c r="E123" s="420"/>
      <c r="F123" s="421"/>
      <c r="G123" s="441" t="s">
        <v>52</v>
      </c>
      <c r="H123" s="410"/>
      <c r="I123" s="410"/>
      <c r="J123" s="410"/>
      <c r="K123" s="410"/>
      <c r="L123" s="410"/>
      <c r="M123" s="410"/>
      <c r="N123" s="410"/>
      <c r="O123" s="411"/>
      <c r="P123" s="409" t="s">
        <v>54</v>
      </c>
      <c r="Q123" s="410"/>
      <c r="R123" s="410"/>
      <c r="S123" s="410"/>
      <c r="T123" s="410"/>
      <c r="U123" s="410"/>
      <c r="V123" s="410"/>
      <c r="W123" s="410"/>
      <c r="X123" s="411"/>
      <c r="Y123" s="412"/>
      <c r="Z123" s="413"/>
      <c r="AA123" s="414"/>
      <c r="AB123" s="415" t="s">
        <v>11</v>
      </c>
      <c r="AC123" s="416"/>
      <c r="AD123" s="417"/>
      <c r="AE123" s="418" t="s">
        <v>408</v>
      </c>
      <c r="AF123" s="418"/>
      <c r="AG123" s="418"/>
      <c r="AH123" s="418"/>
      <c r="AI123" s="418" t="s">
        <v>560</v>
      </c>
      <c r="AJ123" s="418"/>
      <c r="AK123" s="418"/>
      <c r="AL123" s="418"/>
      <c r="AM123" s="418" t="s">
        <v>376</v>
      </c>
      <c r="AN123" s="418"/>
      <c r="AO123" s="418"/>
      <c r="AP123" s="418"/>
      <c r="AQ123" s="403" t="s">
        <v>170</v>
      </c>
      <c r="AR123" s="404"/>
      <c r="AS123" s="404"/>
      <c r="AT123" s="405"/>
      <c r="AU123" s="406" t="s">
        <v>124</v>
      </c>
      <c r="AV123" s="406"/>
      <c r="AW123" s="406"/>
      <c r="AX123" s="407"/>
      <c r="AY123">
        <f>COUNTA($G$125)</f>
        <v>0</v>
      </c>
      <c r="AZ123" s="10"/>
      <c r="BA123" s="10"/>
      <c r="BB123" s="10"/>
      <c r="BC123" s="10"/>
    </row>
    <row r="124" spans="1:60" ht="18.75" hidden="1" customHeight="1" x14ac:dyDescent="0.15">
      <c r="A124" s="425"/>
      <c r="B124" s="427"/>
      <c r="C124" s="250"/>
      <c r="D124" s="250"/>
      <c r="E124" s="250"/>
      <c r="F124" s="251"/>
      <c r="G124" s="374"/>
      <c r="H124" s="360"/>
      <c r="I124" s="360"/>
      <c r="J124" s="360"/>
      <c r="K124" s="360"/>
      <c r="L124" s="360"/>
      <c r="M124" s="360"/>
      <c r="N124" s="360"/>
      <c r="O124" s="375"/>
      <c r="P124" s="377"/>
      <c r="Q124" s="360"/>
      <c r="R124" s="360"/>
      <c r="S124" s="360"/>
      <c r="T124" s="360"/>
      <c r="U124" s="360"/>
      <c r="V124" s="360"/>
      <c r="W124" s="360"/>
      <c r="X124" s="375"/>
      <c r="Y124" s="412"/>
      <c r="Z124" s="413"/>
      <c r="AA124" s="414"/>
      <c r="AB124" s="293"/>
      <c r="AC124" s="386"/>
      <c r="AD124" s="387"/>
      <c r="AE124" s="418"/>
      <c r="AF124" s="418"/>
      <c r="AG124" s="418"/>
      <c r="AH124" s="418"/>
      <c r="AI124" s="418"/>
      <c r="AJ124" s="418"/>
      <c r="AK124" s="418"/>
      <c r="AL124" s="418"/>
      <c r="AM124" s="418"/>
      <c r="AN124" s="418"/>
      <c r="AO124" s="418"/>
      <c r="AP124" s="418"/>
      <c r="AQ124" s="408"/>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25"/>
      <c r="B125" s="427"/>
      <c r="C125" s="250"/>
      <c r="D125" s="250"/>
      <c r="E125" s="250"/>
      <c r="F125" s="251"/>
      <c r="G125" s="449"/>
      <c r="H125" s="305"/>
      <c r="I125" s="305"/>
      <c r="J125" s="305"/>
      <c r="K125" s="305"/>
      <c r="L125" s="305"/>
      <c r="M125" s="305"/>
      <c r="N125" s="305"/>
      <c r="O125" s="306"/>
      <c r="P125" s="305"/>
      <c r="Q125" s="452"/>
      <c r="R125" s="452"/>
      <c r="S125" s="452"/>
      <c r="T125" s="452"/>
      <c r="U125" s="452"/>
      <c r="V125" s="452"/>
      <c r="W125" s="452"/>
      <c r="X125" s="453"/>
      <c r="Y125" s="458" t="s">
        <v>53</v>
      </c>
      <c r="Z125" s="459"/>
      <c r="AA125" s="460"/>
      <c r="AB125" s="292"/>
      <c r="AC125" s="292"/>
      <c r="AD125" s="292"/>
      <c r="AE125" s="286"/>
      <c r="AF125" s="327"/>
      <c r="AG125" s="327"/>
      <c r="AH125" s="327"/>
      <c r="AI125" s="286"/>
      <c r="AJ125" s="327"/>
      <c r="AK125" s="327"/>
      <c r="AL125" s="327"/>
      <c r="AM125" s="286"/>
      <c r="AN125" s="327"/>
      <c r="AO125" s="327"/>
      <c r="AP125" s="327"/>
      <c r="AQ125" s="442"/>
      <c r="AR125" s="443"/>
      <c r="AS125" s="443"/>
      <c r="AT125" s="444"/>
      <c r="AU125" s="327"/>
      <c r="AV125" s="327"/>
      <c r="AW125" s="327"/>
      <c r="AX125" s="328"/>
      <c r="AY125">
        <f>$AY$123</f>
        <v>0</v>
      </c>
    </row>
    <row r="126" spans="1:60" ht="23.25" hidden="1" customHeight="1" x14ac:dyDescent="0.15">
      <c r="A126" s="425"/>
      <c r="B126" s="427"/>
      <c r="C126" s="250"/>
      <c r="D126" s="250"/>
      <c r="E126" s="250"/>
      <c r="F126" s="251"/>
      <c r="G126" s="450"/>
      <c r="H126" s="397"/>
      <c r="I126" s="397"/>
      <c r="J126" s="397"/>
      <c r="K126" s="397"/>
      <c r="L126" s="397"/>
      <c r="M126" s="397"/>
      <c r="N126" s="397"/>
      <c r="O126" s="398"/>
      <c r="P126" s="454"/>
      <c r="Q126" s="454"/>
      <c r="R126" s="454"/>
      <c r="S126" s="454"/>
      <c r="T126" s="454"/>
      <c r="U126" s="454"/>
      <c r="V126" s="454"/>
      <c r="W126" s="454"/>
      <c r="X126" s="455"/>
      <c r="Y126" s="445" t="s">
        <v>47</v>
      </c>
      <c r="Z126" s="446"/>
      <c r="AA126" s="447"/>
      <c r="AB126" s="448"/>
      <c r="AC126" s="448"/>
      <c r="AD126" s="448"/>
      <c r="AE126" s="286"/>
      <c r="AF126" s="327"/>
      <c r="AG126" s="327"/>
      <c r="AH126" s="327"/>
      <c r="AI126" s="286"/>
      <c r="AJ126" s="327"/>
      <c r="AK126" s="327"/>
      <c r="AL126" s="327"/>
      <c r="AM126" s="286"/>
      <c r="AN126" s="327"/>
      <c r="AO126" s="327"/>
      <c r="AP126" s="327"/>
      <c r="AQ126" s="442"/>
      <c r="AR126" s="443"/>
      <c r="AS126" s="443"/>
      <c r="AT126" s="444"/>
      <c r="AU126" s="327"/>
      <c r="AV126" s="327"/>
      <c r="AW126" s="327"/>
      <c r="AX126" s="328"/>
      <c r="AY126">
        <f>$AY$123</f>
        <v>0</v>
      </c>
      <c r="AZ126" s="10"/>
      <c r="BA126" s="10"/>
      <c r="BB126" s="10"/>
      <c r="BC126" s="10"/>
    </row>
    <row r="127" spans="1:60" ht="23.25" hidden="1" customHeight="1" x14ac:dyDescent="0.15">
      <c r="A127" s="425"/>
      <c r="B127" s="428"/>
      <c r="C127" s="253"/>
      <c r="D127" s="253"/>
      <c r="E127" s="253"/>
      <c r="F127" s="254"/>
      <c r="G127" s="451"/>
      <c r="H127" s="308"/>
      <c r="I127" s="308"/>
      <c r="J127" s="308"/>
      <c r="K127" s="308"/>
      <c r="L127" s="308"/>
      <c r="M127" s="308"/>
      <c r="N127" s="308"/>
      <c r="O127" s="309"/>
      <c r="P127" s="456"/>
      <c r="Q127" s="456"/>
      <c r="R127" s="456"/>
      <c r="S127" s="456"/>
      <c r="T127" s="456"/>
      <c r="U127" s="456"/>
      <c r="V127" s="456"/>
      <c r="W127" s="456"/>
      <c r="X127" s="457"/>
      <c r="Y127" s="445" t="s">
        <v>13</v>
      </c>
      <c r="Z127" s="446"/>
      <c r="AA127" s="447"/>
      <c r="AB127" s="461" t="s">
        <v>14</v>
      </c>
      <c r="AC127" s="461"/>
      <c r="AD127" s="461"/>
      <c r="AE127" s="462"/>
      <c r="AF127" s="463"/>
      <c r="AG127" s="463"/>
      <c r="AH127" s="463"/>
      <c r="AI127" s="462"/>
      <c r="AJ127" s="463"/>
      <c r="AK127" s="463"/>
      <c r="AL127" s="463"/>
      <c r="AM127" s="462"/>
      <c r="AN127" s="463"/>
      <c r="AO127" s="463"/>
      <c r="AP127" s="463"/>
      <c r="AQ127" s="442"/>
      <c r="AR127" s="443"/>
      <c r="AS127" s="443"/>
      <c r="AT127" s="444"/>
      <c r="AU127" s="327"/>
      <c r="AV127" s="327"/>
      <c r="AW127" s="327"/>
      <c r="AX127" s="328"/>
      <c r="AY127">
        <f>$AY$123</f>
        <v>0</v>
      </c>
      <c r="AZ127" s="10"/>
      <c r="BA127" s="10"/>
      <c r="BB127" s="10"/>
      <c r="BC127" s="10"/>
      <c r="BD127" s="10"/>
      <c r="BE127" s="10"/>
      <c r="BF127" s="10"/>
      <c r="BG127" s="10"/>
      <c r="BH127" s="10"/>
    </row>
    <row r="128" spans="1:60" ht="18.75" hidden="1" customHeight="1" x14ac:dyDescent="0.15">
      <c r="A128" s="425"/>
      <c r="B128" s="440" t="s">
        <v>134</v>
      </c>
      <c r="C128" s="420"/>
      <c r="D128" s="420"/>
      <c r="E128" s="420"/>
      <c r="F128" s="421"/>
      <c r="G128" s="441" t="s">
        <v>52</v>
      </c>
      <c r="H128" s="410"/>
      <c r="I128" s="410"/>
      <c r="J128" s="410"/>
      <c r="K128" s="410"/>
      <c r="L128" s="410"/>
      <c r="M128" s="410"/>
      <c r="N128" s="410"/>
      <c r="O128" s="411"/>
      <c r="P128" s="409" t="s">
        <v>54</v>
      </c>
      <c r="Q128" s="410"/>
      <c r="R128" s="410"/>
      <c r="S128" s="410"/>
      <c r="T128" s="410"/>
      <c r="U128" s="410"/>
      <c r="V128" s="410"/>
      <c r="W128" s="410"/>
      <c r="X128" s="411"/>
      <c r="Y128" s="412"/>
      <c r="Z128" s="413"/>
      <c r="AA128" s="414"/>
      <c r="AB128" s="415" t="s">
        <v>11</v>
      </c>
      <c r="AC128" s="416"/>
      <c r="AD128" s="417"/>
      <c r="AE128" s="418" t="s">
        <v>408</v>
      </c>
      <c r="AF128" s="418"/>
      <c r="AG128" s="418"/>
      <c r="AH128" s="418"/>
      <c r="AI128" s="418" t="s">
        <v>560</v>
      </c>
      <c r="AJ128" s="418"/>
      <c r="AK128" s="418"/>
      <c r="AL128" s="418"/>
      <c r="AM128" s="418" t="s">
        <v>376</v>
      </c>
      <c r="AN128" s="418"/>
      <c r="AO128" s="418"/>
      <c r="AP128" s="418"/>
      <c r="AQ128" s="403" t="s">
        <v>170</v>
      </c>
      <c r="AR128" s="404"/>
      <c r="AS128" s="404"/>
      <c r="AT128" s="405"/>
      <c r="AU128" s="406" t="s">
        <v>124</v>
      </c>
      <c r="AV128" s="406"/>
      <c r="AW128" s="406"/>
      <c r="AX128" s="407"/>
      <c r="AY128">
        <f>COUNTA($G$130)</f>
        <v>0</v>
      </c>
      <c r="AZ128" s="10"/>
      <c r="BA128" s="10"/>
      <c r="BB128" s="10"/>
      <c r="BC128" s="10"/>
    </row>
    <row r="129" spans="1:60" ht="18.75" hidden="1" customHeight="1" x14ac:dyDescent="0.15">
      <c r="A129" s="425"/>
      <c r="B129" s="427"/>
      <c r="C129" s="250"/>
      <c r="D129" s="250"/>
      <c r="E129" s="250"/>
      <c r="F129" s="251"/>
      <c r="G129" s="374"/>
      <c r="H129" s="360"/>
      <c r="I129" s="360"/>
      <c r="J129" s="360"/>
      <c r="K129" s="360"/>
      <c r="L129" s="360"/>
      <c r="M129" s="360"/>
      <c r="N129" s="360"/>
      <c r="O129" s="375"/>
      <c r="P129" s="377"/>
      <c r="Q129" s="360"/>
      <c r="R129" s="360"/>
      <c r="S129" s="360"/>
      <c r="T129" s="360"/>
      <c r="U129" s="360"/>
      <c r="V129" s="360"/>
      <c r="W129" s="360"/>
      <c r="X129" s="375"/>
      <c r="Y129" s="412"/>
      <c r="Z129" s="413"/>
      <c r="AA129" s="414"/>
      <c r="AB129" s="293"/>
      <c r="AC129" s="386"/>
      <c r="AD129" s="387"/>
      <c r="AE129" s="418"/>
      <c r="AF129" s="418"/>
      <c r="AG129" s="418"/>
      <c r="AH129" s="418"/>
      <c r="AI129" s="418"/>
      <c r="AJ129" s="418"/>
      <c r="AK129" s="418"/>
      <c r="AL129" s="418"/>
      <c r="AM129" s="418"/>
      <c r="AN129" s="418"/>
      <c r="AO129" s="418"/>
      <c r="AP129" s="418"/>
      <c r="AQ129" s="408"/>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25"/>
      <c r="B130" s="427"/>
      <c r="C130" s="250"/>
      <c r="D130" s="250"/>
      <c r="E130" s="250"/>
      <c r="F130" s="251"/>
      <c r="G130" s="449"/>
      <c r="H130" s="305"/>
      <c r="I130" s="305"/>
      <c r="J130" s="305"/>
      <c r="K130" s="305"/>
      <c r="L130" s="305"/>
      <c r="M130" s="305"/>
      <c r="N130" s="305"/>
      <c r="O130" s="306"/>
      <c r="P130" s="305"/>
      <c r="Q130" s="452"/>
      <c r="R130" s="452"/>
      <c r="S130" s="452"/>
      <c r="T130" s="452"/>
      <c r="U130" s="452"/>
      <c r="V130" s="452"/>
      <c r="W130" s="452"/>
      <c r="X130" s="453"/>
      <c r="Y130" s="458" t="s">
        <v>53</v>
      </c>
      <c r="Z130" s="459"/>
      <c r="AA130" s="460"/>
      <c r="AB130" s="292"/>
      <c r="AC130" s="292"/>
      <c r="AD130" s="292"/>
      <c r="AE130" s="286"/>
      <c r="AF130" s="327"/>
      <c r="AG130" s="327"/>
      <c r="AH130" s="327"/>
      <c r="AI130" s="286"/>
      <c r="AJ130" s="327"/>
      <c r="AK130" s="327"/>
      <c r="AL130" s="327"/>
      <c r="AM130" s="286"/>
      <c r="AN130" s="327"/>
      <c r="AO130" s="327"/>
      <c r="AP130" s="327"/>
      <c r="AQ130" s="442"/>
      <c r="AR130" s="443"/>
      <c r="AS130" s="443"/>
      <c r="AT130" s="444"/>
      <c r="AU130" s="327"/>
      <c r="AV130" s="327"/>
      <c r="AW130" s="327"/>
      <c r="AX130" s="328"/>
      <c r="AY130">
        <f>$AY$128</f>
        <v>0</v>
      </c>
    </row>
    <row r="131" spans="1:60" ht="23.25" hidden="1" customHeight="1" x14ac:dyDescent="0.15">
      <c r="A131" s="425"/>
      <c r="B131" s="427"/>
      <c r="C131" s="250"/>
      <c r="D131" s="250"/>
      <c r="E131" s="250"/>
      <c r="F131" s="251"/>
      <c r="G131" s="450"/>
      <c r="H131" s="397"/>
      <c r="I131" s="397"/>
      <c r="J131" s="397"/>
      <c r="K131" s="397"/>
      <c r="L131" s="397"/>
      <c r="M131" s="397"/>
      <c r="N131" s="397"/>
      <c r="O131" s="398"/>
      <c r="P131" s="454"/>
      <c r="Q131" s="454"/>
      <c r="R131" s="454"/>
      <c r="S131" s="454"/>
      <c r="T131" s="454"/>
      <c r="U131" s="454"/>
      <c r="V131" s="454"/>
      <c r="W131" s="454"/>
      <c r="X131" s="455"/>
      <c r="Y131" s="445" t="s">
        <v>47</v>
      </c>
      <c r="Z131" s="446"/>
      <c r="AA131" s="447"/>
      <c r="AB131" s="448"/>
      <c r="AC131" s="448"/>
      <c r="AD131" s="448"/>
      <c r="AE131" s="286"/>
      <c r="AF131" s="327"/>
      <c r="AG131" s="327"/>
      <c r="AH131" s="327"/>
      <c r="AI131" s="286"/>
      <c r="AJ131" s="327"/>
      <c r="AK131" s="327"/>
      <c r="AL131" s="327"/>
      <c r="AM131" s="286"/>
      <c r="AN131" s="327"/>
      <c r="AO131" s="327"/>
      <c r="AP131" s="327"/>
      <c r="AQ131" s="442"/>
      <c r="AR131" s="443"/>
      <c r="AS131" s="443"/>
      <c r="AT131" s="444"/>
      <c r="AU131" s="327"/>
      <c r="AV131" s="327"/>
      <c r="AW131" s="327"/>
      <c r="AX131" s="328"/>
      <c r="AY131">
        <f>$AY$128</f>
        <v>0</v>
      </c>
      <c r="AZ131" s="10"/>
      <c r="BA131" s="10"/>
      <c r="BB131" s="10"/>
      <c r="BC131" s="10"/>
    </row>
    <row r="132" spans="1:60" ht="23.25" hidden="1" customHeight="1" thickBot="1" x14ac:dyDescent="0.2">
      <c r="A132" s="426"/>
      <c r="B132" s="464"/>
      <c r="C132" s="465"/>
      <c r="D132" s="465"/>
      <c r="E132" s="465"/>
      <c r="F132" s="466"/>
      <c r="G132" s="451"/>
      <c r="H132" s="308"/>
      <c r="I132" s="308"/>
      <c r="J132" s="308"/>
      <c r="K132" s="308"/>
      <c r="L132" s="308"/>
      <c r="M132" s="308"/>
      <c r="N132" s="308"/>
      <c r="O132" s="309"/>
      <c r="P132" s="456"/>
      <c r="Q132" s="456"/>
      <c r="R132" s="456"/>
      <c r="S132" s="456"/>
      <c r="T132" s="456"/>
      <c r="U132" s="456"/>
      <c r="V132" s="456"/>
      <c r="W132" s="456"/>
      <c r="X132" s="457"/>
      <c r="Y132" s="445" t="s">
        <v>13</v>
      </c>
      <c r="Z132" s="446"/>
      <c r="AA132" s="447"/>
      <c r="AB132" s="461" t="s">
        <v>14</v>
      </c>
      <c r="AC132" s="461"/>
      <c r="AD132" s="461"/>
      <c r="AE132" s="462"/>
      <c r="AF132" s="463"/>
      <c r="AG132" s="463"/>
      <c r="AH132" s="463"/>
      <c r="AI132" s="462"/>
      <c r="AJ132" s="463"/>
      <c r="AK132" s="463"/>
      <c r="AL132" s="463"/>
      <c r="AM132" s="462"/>
      <c r="AN132" s="463"/>
      <c r="AO132" s="463"/>
      <c r="AP132" s="463"/>
      <c r="AQ132" s="442"/>
      <c r="AR132" s="443"/>
      <c r="AS132" s="443"/>
      <c r="AT132" s="444"/>
      <c r="AU132" s="327"/>
      <c r="AV132" s="327"/>
      <c r="AW132" s="327"/>
      <c r="AX132" s="328"/>
      <c r="AY132">
        <f>$AY$128</f>
        <v>0</v>
      </c>
      <c r="AZ132" s="10"/>
      <c r="BA132" s="10"/>
      <c r="BB132" s="10"/>
      <c r="BC132" s="10"/>
      <c r="BD132" s="10"/>
      <c r="BE132" s="10"/>
      <c r="BF132" s="10"/>
      <c r="BG132" s="10"/>
      <c r="BH132" s="10"/>
    </row>
    <row r="133" spans="1:60" ht="47.25" hidden="1" customHeight="1" x14ac:dyDescent="0.15">
      <c r="A133" s="495" t="s">
        <v>571</v>
      </c>
      <c r="B133" s="496"/>
      <c r="C133" s="496"/>
      <c r="D133" s="496"/>
      <c r="E133" s="496"/>
      <c r="F133" s="497"/>
      <c r="G133" s="467"/>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9"/>
      <c r="AY133">
        <f>COUNTA($G$133)</f>
        <v>0</v>
      </c>
    </row>
    <row r="134" spans="1:60" ht="31.5" hidden="1" customHeight="1" x14ac:dyDescent="0.15">
      <c r="A134" s="249" t="s">
        <v>572</v>
      </c>
      <c r="B134" s="250"/>
      <c r="C134" s="250"/>
      <c r="D134" s="250"/>
      <c r="E134" s="250"/>
      <c r="F134" s="251"/>
      <c r="G134" s="255" t="s">
        <v>564</v>
      </c>
      <c r="H134" s="256"/>
      <c r="I134" s="256"/>
      <c r="J134" s="256"/>
      <c r="K134" s="256"/>
      <c r="L134" s="256"/>
      <c r="M134" s="256"/>
      <c r="N134" s="256"/>
      <c r="O134" s="256"/>
      <c r="P134" s="257" t="s">
        <v>563</v>
      </c>
      <c r="Q134" s="256"/>
      <c r="R134" s="256"/>
      <c r="S134" s="256"/>
      <c r="T134" s="256"/>
      <c r="U134" s="256"/>
      <c r="V134" s="256"/>
      <c r="W134" s="256"/>
      <c r="X134" s="258"/>
      <c r="Y134" s="259"/>
      <c r="Z134" s="260"/>
      <c r="AA134" s="261"/>
      <c r="AB134" s="262" t="s">
        <v>11</v>
      </c>
      <c r="AC134" s="262"/>
      <c r="AD134" s="262"/>
      <c r="AE134" s="418" t="s">
        <v>408</v>
      </c>
      <c r="AF134" s="418"/>
      <c r="AG134" s="418"/>
      <c r="AH134" s="418"/>
      <c r="AI134" s="418" t="s">
        <v>560</v>
      </c>
      <c r="AJ134" s="418"/>
      <c r="AK134" s="418"/>
      <c r="AL134" s="418"/>
      <c r="AM134" s="418" t="s">
        <v>376</v>
      </c>
      <c r="AN134" s="418"/>
      <c r="AO134" s="418"/>
      <c r="AP134" s="418"/>
      <c r="AQ134" s="296" t="s">
        <v>407</v>
      </c>
      <c r="AR134" s="297"/>
      <c r="AS134" s="297"/>
      <c r="AT134" s="298"/>
      <c r="AU134" s="296" t="s">
        <v>581</v>
      </c>
      <c r="AV134" s="297"/>
      <c r="AW134" s="297"/>
      <c r="AX134" s="299"/>
      <c r="AY134">
        <f>COUNTA($G$135)</f>
        <v>0</v>
      </c>
    </row>
    <row r="135" spans="1:60" ht="23.25" hidden="1" customHeight="1" x14ac:dyDescent="0.15">
      <c r="A135" s="249"/>
      <c r="B135" s="250"/>
      <c r="C135" s="250"/>
      <c r="D135" s="250"/>
      <c r="E135" s="250"/>
      <c r="F135" s="251"/>
      <c r="G135" s="472"/>
      <c r="H135" s="473"/>
      <c r="I135" s="473"/>
      <c r="J135" s="473"/>
      <c r="K135" s="473"/>
      <c r="L135" s="473"/>
      <c r="M135" s="473"/>
      <c r="N135" s="473"/>
      <c r="O135" s="473"/>
      <c r="P135" s="476"/>
      <c r="Q135" s="477"/>
      <c r="R135" s="477"/>
      <c r="S135" s="477"/>
      <c r="T135" s="477"/>
      <c r="U135" s="477"/>
      <c r="V135" s="477"/>
      <c r="W135" s="477"/>
      <c r="X135" s="478"/>
      <c r="Y135" s="310" t="s">
        <v>48</v>
      </c>
      <c r="Z135" s="311"/>
      <c r="AA135" s="312"/>
      <c r="AB135" s="471"/>
      <c r="AC135" s="471"/>
      <c r="AD135" s="471"/>
      <c r="AE135" s="285"/>
      <c r="AF135" s="285"/>
      <c r="AG135" s="285"/>
      <c r="AH135" s="285"/>
      <c r="AI135" s="285"/>
      <c r="AJ135" s="285"/>
      <c r="AK135" s="285"/>
      <c r="AL135" s="285"/>
      <c r="AM135" s="285"/>
      <c r="AN135" s="285"/>
      <c r="AO135" s="285"/>
      <c r="AP135" s="285"/>
      <c r="AQ135" s="285"/>
      <c r="AR135" s="285"/>
      <c r="AS135" s="285"/>
      <c r="AT135" s="285"/>
      <c r="AU135" s="470"/>
      <c r="AV135" s="287"/>
      <c r="AW135" s="287"/>
      <c r="AX135" s="288"/>
      <c r="AY135">
        <f>$AY$134</f>
        <v>0</v>
      </c>
    </row>
    <row r="136" spans="1:60" ht="23.25" hidden="1" customHeight="1" x14ac:dyDescent="0.15">
      <c r="A136" s="252"/>
      <c r="B136" s="253"/>
      <c r="C136" s="253"/>
      <c r="D136" s="253"/>
      <c r="E136" s="253"/>
      <c r="F136" s="254"/>
      <c r="G136" s="474"/>
      <c r="H136" s="475"/>
      <c r="I136" s="475"/>
      <c r="J136" s="475"/>
      <c r="K136" s="475"/>
      <c r="L136" s="475"/>
      <c r="M136" s="475"/>
      <c r="N136" s="475"/>
      <c r="O136" s="475"/>
      <c r="P136" s="479"/>
      <c r="Q136" s="480"/>
      <c r="R136" s="480"/>
      <c r="S136" s="480"/>
      <c r="T136" s="480"/>
      <c r="U136" s="480"/>
      <c r="V136" s="480"/>
      <c r="W136" s="480"/>
      <c r="X136" s="481"/>
      <c r="Y136" s="289" t="s">
        <v>49</v>
      </c>
      <c r="Z136" s="290"/>
      <c r="AA136" s="291"/>
      <c r="AB136" s="471"/>
      <c r="AC136" s="471"/>
      <c r="AD136" s="471"/>
      <c r="AE136" s="285"/>
      <c r="AF136" s="285"/>
      <c r="AG136" s="285"/>
      <c r="AH136" s="285"/>
      <c r="AI136" s="285"/>
      <c r="AJ136" s="285"/>
      <c r="AK136" s="285"/>
      <c r="AL136" s="285"/>
      <c r="AM136" s="285"/>
      <c r="AN136" s="285"/>
      <c r="AO136" s="285"/>
      <c r="AP136" s="285"/>
      <c r="AQ136" s="285"/>
      <c r="AR136" s="285"/>
      <c r="AS136" s="285"/>
      <c r="AT136" s="285"/>
      <c r="AU136" s="470"/>
      <c r="AV136" s="287"/>
      <c r="AW136" s="287"/>
      <c r="AX136" s="288"/>
      <c r="AY136">
        <f>$AY$134</f>
        <v>0</v>
      </c>
    </row>
    <row r="137" spans="1:60" ht="23.25" hidden="1" customHeight="1" x14ac:dyDescent="0.15">
      <c r="A137" s="419" t="s">
        <v>573</v>
      </c>
      <c r="B137" s="410"/>
      <c r="C137" s="410"/>
      <c r="D137" s="410"/>
      <c r="E137" s="410"/>
      <c r="F137" s="498"/>
      <c r="G137" s="138" t="s">
        <v>574</v>
      </c>
      <c r="H137" s="138"/>
      <c r="I137" s="138"/>
      <c r="J137" s="138"/>
      <c r="K137" s="138"/>
      <c r="L137" s="138"/>
      <c r="M137" s="138"/>
      <c r="N137" s="138"/>
      <c r="O137" s="138"/>
      <c r="P137" s="138"/>
      <c r="Q137" s="138"/>
      <c r="R137" s="138"/>
      <c r="S137" s="138"/>
      <c r="T137" s="138"/>
      <c r="U137" s="138"/>
      <c r="V137" s="138"/>
      <c r="W137" s="138"/>
      <c r="X137" s="139"/>
      <c r="Y137" s="337"/>
      <c r="Z137" s="338"/>
      <c r="AA137" s="339"/>
      <c r="AB137" s="137" t="s">
        <v>11</v>
      </c>
      <c r="AC137" s="138"/>
      <c r="AD137" s="139"/>
      <c r="AE137" s="418" t="s">
        <v>408</v>
      </c>
      <c r="AF137" s="418"/>
      <c r="AG137" s="418"/>
      <c r="AH137" s="418"/>
      <c r="AI137" s="418" t="s">
        <v>560</v>
      </c>
      <c r="AJ137" s="418"/>
      <c r="AK137" s="418"/>
      <c r="AL137" s="418"/>
      <c r="AM137" s="418" t="s">
        <v>376</v>
      </c>
      <c r="AN137" s="418"/>
      <c r="AO137" s="418"/>
      <c r="AP137" s="418"/>
      <c r="AQ137" s="340" t="s">
        <v>582</v>
      </c>
      <c r="AR137" s="341"/>
      <c r="AS137" s="341"/>
      <c r="AT137" s="341"/>
      <c r="AU137" s="341"/>
      <c r="AV137" s="341"/>
      <c r="AW137" s="341"/>
      <c r="AX137" s="342"/>
      <c r="AY137">
        <f>IF(SUBSTITUTE(SUBSTITUTE($G$138,"／",""),"　","")="",0,1)</f>
        <v>0</v>
      </c>
    </row>
    <row r="138" spans="1:60" ht="23.25" hidden="1" customHeight="1" x14ac:dyDescent="0.15">
      <c r="A138" s="499"/>
      <c r="B138" s="353"/>
      <c r="C138" s="353"/>
      <c r="D138" s="353"/>
      <c r="E138" s="353"/>
      <c r="F138" s="500"/>
      <c r="G138" s="343" t="s">
        <v>575</v>
      </c>
      <c r="H138" s="344"/>
      <c r="I138" s="344"/>
      <c r="J138" s="344"/>
      <c r="K138" s="344"/>
      <c r="L138" s="344"/>
      <c r="M138" s="344"/>
      <c r="N138" s="344"/>
      <c r="O138" s="344"/>
      <c r="P138" s="344"/>
      <c r="Q138" s="344"/>
      <c r="R138" s="344"/>
      <c r="S138" s="344"/>
      <c r="T138" s="344"/>
      <c r="U138" s="344"/>
      <c r="V138" s="344"/>
      <c r="W138" s="344"/>
      <c r="X138" s="344"/>
      <c r="Y138" s="321" t="s">
        <v>573</v>
      </c>
      <c r="Z138" s="322"/>
      <c r="AA138" s="323"/>
      <c r="AB138" s="324"/>
      <c r="AC138" s="325"/>
      <c r="AD138" s="326"/>
      <c r="AE138" s="284"/>
      <c r="AF138" s="284"/>
      <c r="AG138" s="284"/>
      <c r="AH138" s="284"/>
      <c r="AI138" s="284"/>
      <c r="AJ138" s="284"/>
      <c r="AK138" s="284"/>
      <c r="AL138" s="284"/>
      <c r="AM138" s="284"/>
      <c r="AN138" s="284"/>
      <c r="AO138" s="284"/>
      <c r="AP138" s="284"/>
      <c r="AQ138" s="286"/>
      <c r="AR138" s="327"/>
      <c r="AS138" s="327"/>
      <c r="AT138" s="327"/>
      <c r="AU138" s="327"/>
      <c r="AV138" s="327"/>
      <c r="AW138" s="327"/>
      <c r="AX138" s="328"/>
      <c r="AY138">
        <f>$AY$137</f>
        <v>0</v>
      </c>
    </row>
    <row r="139" spans="1:60" ht="46.5" hidden="1" customHeight="1" x14ac:dyDescent="0.15">
      <c r="A139" s="501"/>
      <c r="B139" s="360"/>
      <c r="C139" s="360"/>
      <c r="D139" s="360"/>
      <c r="E139" s="360"/>
      <c r="F139" s="502"/>
      <c r="G139" s="345"/>
      <c r="H139" s="346"/>
      <c r="I139" s="346"/>
      <c r="J139" s="346"/>
      <c r="K139" s="346"/>
      <c r="L139" s="346"/>
      <c r="M139" s="346"/>
      <c r="N139" s="346"/>
      <c r="O139" s="346"/>
      <c r="P139" s="346"/>
      <c r="Q139" s="346"/>
      <c r="R139" s="346"/>
      <c r="S139" s="346"/>
      <c r="T139" s="346"/>
      <c r="U139" s="346"/>
      <c r="V139" s="346"/>
      <c r="W139" s="346"/>
      <c r="X139" s="346"/>
      <c r="Y139" s="313" t="s">
        <v>576</v>
      </c>
      <c r="Z139" s="314"/>
      <c r="AA139" s="315"/>
      <c r="AB139" s="482" t="s">
        <v>577</v>
      </c>
      <c r="AC139" s="483"/>
      <c r="AD139" s="484"/>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60" ht="18.75" hidden="1" customHeight="1" x14ac:dyDescent="0.15">
      <c r="A140" s="485" t="s">
        <v>228</v>
      </c>
      <c r="B140" s="486"/>
      <c r="C140" s="486"/>
      <c r="D140" s="486"/>
      <c r="E140" s="486"/>
      <c r="F140" s="487"/>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18" t="s">
        <v>408</v>
      </c>
      <c r="AF140" s="418"/>
      <c r="AG140" s="418"/>
      <c r="AH140" s="418"/>
      <c r="AI140" s="418" t="s">
        <v>560</v>
      </c>
      <c r="AJ140" s="418"/>
      <c r="AK140" s="418"/>
      <c r="AL140" s="418"/>
      <c r="AM140" s="418" t="s">
        <v>376</v>
      </c>
      <c r="AN140" s="418"/>
      <c r="AO140" s="418"/>
      <c r="AP140" s="418"/>
      <c r="AQ140" s="350" t="s">
        <v>170</v>
      </c>
      <c r="AR140" s="351"/>
      <c r="AS140" s="351"/>
      <c r="AT140" s="352"/>
      <c r="AU140" s="353" t="s">
        <v>124</v>
      </c>
      <c r="AV140" s="353"/>
      <c r="AW140" s="353"/>
      <c r="AX140" s="354"/>
      <c r="AY140">
        <f>COUNTA($G$142)</f>
        <v>0</v>
      </c>
    </row>
    <row r="141" spans="1:60" ht="18.75" hidden="1" customHeight="1" x14ac:dyDescent="0.15">
      <c r="A141" s="488"/>
      <c r="B141" s="489"/>
      <c r="C141" s="489"/>
      <c r="D141" s="489"/>
      <c r="E141" s="489"/>
      <c r="F141" s="490"/>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3"/>
      <c r="AC141" s="386"/>
      <c r="AD141" s="387"/>
      <c r="AE141" s="418"/>
      <c r="AF141" s="418"/>
      <c r="AG141" s="418"/>
      <c r="AH141" s="418"/>
      <c r="AI141" s="418"/>
      <c r="AJ141" s="418"/>
      <c r="AK141" s="418"/>
      <c r="AL141" s="418"/>
      <c r="AM141" s="418"/>
      <c r="AN141" s="418"/>
      <c r="AO141" s="418"/>
      <c r="AP141" s="418"/>
      <c r="AQ141" s="355"/>
      <c r="AR141" s="356"/>
      <c r="AS141" s="357" t="s">
        <v>171</v>
      </c>
      <c r="AT141" s="358"/>
      <c r="AU141" s="359"/>
      <c r="AV141" s="359"/>
      <c r="AW141" s="360" t="s">
        <v>162</v>
      </c>
      <c r="AX141" s="361"/>
      <c r="AY141">
        <f t="shared" ref="AY141:AY146" si="5">$AY$140</f>
        <v>0</v>
      </c>
    </row>
    <row r="142" spans="1:60" ht="23.25" hidden="1" customHeight="1" x14ac:dyDescent="0.15">
      <c r="A142" s="491"/>
      <c r="B142" s="489"/>
      <c r="C142" s="489"/>
      <c r="D142" s="489"/>
      <c r="E142" s="489"/>
      <c r="F142" s="490"/>
      <c r="G142" s="388"/>
      <c r="H142" s="503"/>
      <c r="I142" s="503"/>
      <c r="J142" s="503"/>
      <c r="K142" s="503"/>
      <c r="L142" s="503"/>
      <c r="M142" s="503"/>
      <c r="N142" s="503"/>
      <c r="O142" s="390"/>
      <c r="P142" s="305"/>
      <c r="Q142" s="305"/>
      <c r="R142" s="305"/>
      <c r="S142" s="305"/>
      <c r="T142" s="305"/>
      <c r="U142" s="305"/>
      <c r="V142" s="305"/>
      <c r="W142" s="305"/>
      <c r="X142" s="306"/>
      <c r="Y142" s="313" t="s">
        <v>12</v>
      </c>
      <c r="Z142" s="399"/>
      <c r="AA142" s="400"/>
      <c r="AB142" s="292"/>
      <c r="AC142" s="292"/>
      <c r="AD142" s="292"/>
      <c r="AE142" s="286"/>
      <c r="AF142" s="327"/>
      <c r="AG142" s="327"/>
      <c r="AH142" s="327"/>
      <c r="AI142" s="286"/>
      <c r="AJ142" s="327"/>
      <c r="AK142" s="327"/>
      <c r="AL142" s="327"/>
      <c r="AM142" s="286"/>
      <c r="AN142" s="327"/>
      <c r="AO142" s="327"/>
      <c r="AP142" s="327"/>
      <c r="AQ142" s="442"/>
      <c r="AR142" s="443"/>
      <c r="AS142" s="443"/>
      <c r="AT142" s="444"/>
      <c r="AU142" s="327"/>
      <c r="AV142" s="327"/>
      <c r="AW142" s="327"/>
      <c r="AX142" s="328"/>
      <c r="AY142">
        <f t="shared" si="5"/>
        <v>0</v>
      </c>
    </row>
    <row r="143" spans="1:60" ht="23.25" hidden="1" customHeight="1" x14ac:dyDescent="0.15">
      <c r="A143" s="492"/>
      <c r="B143" s="493"/>
      <c r="C143" s="493"/>
      <c r="D143" s="493"/>
      <c r="E143" s="493"/>
      <c r="F143" s="494"/>
      <c r="G143" s="391"/>
      <c r="H143" s="392"/>
      <c r="I143" s="392"/>
      <c r="J143" s="392"/>
      <c r="K143" s="392"/>
      <c r="L143" s="392"/>
      <c r="M143" s="392"/>
      <c r="N143" s="392"/>
      <c r="O143" s="393"/>
      <c r="P143" s="397"/>
      <c r="Q143" s="397"/>
      <c r="R143" s="397"/>
      <c r="S143" s="397"/>
      <c r="T143" s="397"/>
      <c r="U143" s="397"/>
      <c r="V143" s="397"/>
      <c r="W143" s="397"/>
      <c r="X143" s="398"/>
      <c r="Y143" s="137" t="s">
        <v>47</v>
      </c>
      <c r="Z143" s="138"/>
      <c r="AA143" s="139"/>
      <c r="AB143" s="448"/>
      <c r="AC143" s="448"/>
      <c r="AD143" s="448"/>
      <c r="AE143" s="286"/>
      <c r="AF143" s="327"/>
      <c r="AG143" s="327"/>
      <c r="AH143" s="327"/>
      <c r="AI143" s="286"/>
      <c r="AJ143" s="327"/>
      <c r="AK143" s="327"/>
      <c r="AL143" s="327"/>
      <c r="AM143" s="286"/>
      <c r="AN143" s="327"/>
      <c r="AO143" s="327"/>
      <c r="AP143" s="327"/>
      <c r="AQ143" s="442"/>
      <c r="AR143" s="443"/>
      <c r="AS143" s="443"/>
      <c r="AT143" s="444"/>
      <c r="AU143" s="327"/>
      <c r="AV143" s="327"/>
      <c r="AW143" s="327"/>
      <c r="AX143" s="328"/>
      <c r="AY143">
        <f t="shared" si="5"/>
        <v>0</v>
      </c>
    </row>
    <row r="144" spans="1:60" ht="23.25" hidden="1" customHeight="1" x14ac:dyDescent="0.15">
      <c r="A144" s="491"/>
      <c r="B144" s="489"/>
      <c r="C144" s="489"/>
      <c r="D144" s="489"/>
      <c r="E144" s="489"/>
      <c r="F144" s="490"/>
      <c r="G144" s="394"/>
      <c r="H144" s="395"/>
      <c r="I144" s="395"/>
      <c r="J144" s="395"/>
      <c r="K144" s="395"/>
      <c r="L144" s="395"/>
      <c r="M144" s="395"/>
      <c r="N144" s="395"/>
      <c r="O144" s="396"/>
      <c r="P144" s="308"/>
      <c r="Q144" s="308"/>
      <c r="R144" s="308"/>
      <c r="S144" s="308"/>
      <c r="T144" s="308"/>
      <c r="U144" s="308"/>
      <c r="V144" s="308"/>
      <c r="W144" s="308"/>
      <c r="X144" s="309"/>
      <c r="Y144" s="137" t="s">
        <v>13</v>
      </c>
      <c r="Z144" s="138"/>
      <c r="AA144" s="139"/>
      <c r="AB144" s="402" t="s">
        <v>14</v>
      </c>
      <c r="AC144" s="402"/>
      <c r="AD144" s="402"/>
      <c r="AE144" s="286"/>
      <c r="AF144" s="327"/>
      <c r="AG144" s="327"/>
      <c r="AH144" s="327"/>
      <c r="AI144" s="286"/>
      <c r="AJ144" s="327"/>
      <c r="AK144" s="327"/>
      <c r="AL144" s="327"/>
      <c r="AM144" s="286"/>
      <c r="AN144" s="327"/>
      <c r="AO144" s="327"/>
      <c r="AP144" s="327"/>
      <c r="AQ144" s="442"/>
      <c r="AR144" s="443"/>
      <c r="AS144" s="443"/>
      <c r="AT144" s="444"/>
      <c r="AU144" s="327"/>
      <c r="AV144" s="327"/>
      <c r="AW144" s="327"/>
      <c r="AX144" s="328"/>
      <c r="AY144">
        <f t="shared" si="5"/>
        <v>0</v>
      </c>
    </row>
    <row r="145" spans="1:60" ht="23.25" hidden="1" customHeight="1" x14ac:dyDescent="0.15">
      <c r="A145" s="419" t="s">
        <v>252</v>
      </c>
      <c r="B145" s="420"/>
      <c r="C145" s="420"/>
      <c r="D145" s="420"/>
      <c r="E145" s="420"/>
      <c r="F145" s="421"/>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422"/>
      <c r="AY145">
        <f t="shared" si="5"/>
        <v>0</v>
      </c>
    </row>
    <row r="146" spans="1:60" ht="23.25" hidden="1" customHeight="1" x14ac:dyDescent="0.15">
      <c r="A146" s="252"/>
      <c r="B146" s="253"/>
      <c r="C146" s="253"/>
      <c r="D146" s="253"/>
      <c r="E146" s="253"/>
      <c r="F146" s="254"/>
      <c r="G146" s="506"/>
      <c r="H146" s="507"/>
      <c r="I146" s="507"/>
      <c r="J146" s="507"/>
      <c r="K146" s="507"/>
      <c r="L146" s="50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7"/>
      <c r="AP146" s="507"/>
      <c r="AQ146" s="507"/>
      <c r="AR146" s="507"/>
      <c r="AS146" s="507"/>
      <c r="AT146" s="507"/>
      <c r="AU146" s="507"/>
      <c r="AV146" s="507"/>
      <c r="AW146" s="507"/>
      <c r="AX146" s="423"/>
      <c r="AY146">
        <f t="shared" si="5"/>
        <v>0</v>
      </c>
    </row>
    <row r="147" spans="1:60" ht="18.75" hidden="1" customHeight="1" x14ac:dyDescent="0.15">
      <c r="A147" s="425" t="s">
        <v>565</v>
      </c>
      <c r="B147" s="427" t="s">
        <v>566</v>
      </c>
      <c r="C147" s="250"/>
      <c r="D147" s="250"/>
      <c r="E147" s="250"/>
      <c r="F147" s="251"/>
      <c r="G147" s="353" t="s">
        <v>567</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583</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25"/>
      <c r="B148" s="427"/>
      <c r="C148" s="250"/>
      <c r="D148" s="250"/>
      <c r="E148" s="250"/>
      <c r="F148" s="251"/>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25"/>
      <c r="B149" s="427"/>
      <c r="C149" s="250"/>
      <c r="D149" s="250"/>
      <c r="E149" s="250"/>
      <c r="F149" s="251"/>
      <c r="G149" s="429"/>
      <c r="H149" s="429"/>
      <c r="I149" s="429"/>
      <c r="J149" s="429"/>
      <c r="K149" s="429"/>
      <c r="L149" s="429"/>
      <c r="M149" s="429"/>
      <c r="N149" s="429"/>
      <c r="O149" s="429"/>
      <c r="P149" s="429"/>
      <c r="Q149" s="429"/>
      <c r="R149" s="429"/>
      <c r="S149" s="429"/>
      <c r="T149" s="429"/>
      <c r="U149" s="429"/>
      <c r="V149" s="429"/>
      <c r="W149" s="429"/>
      <c r="X149" s="429"/>
      <c r="Y149" s="429"/>
      <c r="Z149" s="429"/>
      <c r="AA149" s="430"/>
      <c r="AB149" s="434"/>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35"/>
      <c r="AY149">
        <f t="shared" si="6"/>
        <v>0</v>
      </c>
    </row>
    <row r="150" spans="1:60" ht="22.5" hidden="1" customHeight="1" x14ac:dyDescent="0.15">
      <c r="A150" s="425"/>
      <c r="B150" s="427"/>
      <c r="C150" s="250"/>
      <c r="D150" s="250"/>
      <c r="E150" s="250"/>
      <c r="F150" s="251"/>
      <c r="G150" s="431"/>
      <c r="H150" s="431"/>
      <c r="I150" s="431"/>
      <c r="J150" s="431"/>
      <c r="K150" s="431"/>
      <c r="L150" s="431"/>
      <c r="M150" s="431"/>
      <c r="N150" s="431"/>
      <c r="O150" s="431"/>
      <c r="P150" s="431"/>
      <c r="Q150" s="431"/>
      <c r="R150" s="431"/>
      <c r="S150" s="431"/>
      <c r="T150" s="431"/>
      <c r="U150" s="431"/>
      <c r="V150" s="431"/>
      <c r="W150" s="431"/>
      <c r="X150" s="431"/>
      <c r="Y150" s="431"/>
      <c r="Z150" s="431"/>
      <c r="AA150" s="432"/>
      <c r="AB150" s="436"/>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7"/>
      <c r="AY150">
        <f t="shared" si="6"/>
        <v>0</v>
      </c>
    </row>
    <row r="151" spans="1:60" ht="19.5" hidden="1" customHeight="1" x14ac:dyDescent="0.15">
      <c r="A151" s="425"/>
      <c r="B151" s="428"/>
      <c r="C151" s="253"/>
      <c r="D151" s="253"/>
      <c r="E151" s="253"/>
      <c r="F151" s="254"/>
      <c r="G151" s="165"/>
      <c r="H151" s="165"/>
      <c r="I151" s="165"/>
      <c r="J151" s="165"/>
      <c r="K151" s="165"/>
      <c r="L151" s="165"/>
      <c r="M151" s="165"/>
      <c r="N151" s="165"/>
      <c r="O151" s="165"/>
      <c r="P151" s="165"/>
      <c r="Q151" s="165"/>
      <c r="R151" s="165"/>
      <c r="S151" s="165"/>
      <c r="T151" s="165"/>
      <c r="U151" s="165"/>
      <c r="V151" s="165"/>
      <c r="W151" s="165"/>
      <c r="X151" s="165"/>
      <c r="Y151" s="165"/>
      <c r="Z151" s="165"/>
      <c r="AA151" s="433"/>
      <c r="AB151" s="438"/>
      <c r="AC151" s="165"/>
      <c r="AD151" s="165"/>
      <c r="AE151" s="431"/>
      <c r="AF151" s="431"/>
      <c r="AG151" s="431"/>
      <c r="AH151" s="431"/>
      <c r="AI151" s="431"/>
      <c r="AJ151" s="431"/>
      <c r="AK151" s="431"/>
      <c r="AL151" s="431"/>
      <c r="AM151" s="431"/>
      <c r="AN151" s="431"/>
      <c r="AO151" s="431"/>
      <c r="AP151" s="431"/>
      <c r="AQ151" s="431"/>
      <c r="AR151" s="431"/>
      <c r="AS151" s="431"/>
      <c r="AT151" s="431"/>
      <c r="AU151" s="165"/>
      <c r="AV151" s="165"/>
      <c r="AW151" s="165"/>
      <c r="AX151" s="439"/>
      <c r="AY151">
        <f t="shared" si="6"/>
        <v>0</v>
      </c>
    </row>
    <row r="152" spans="1:60" ht="18.75" hidden="1" customHeight="1" x14ac:dyDescent="0.15">
      <c r="A152" s="425"/>
      <c r="B152" s="440" t="s">
        <v>134</v>
      </c>
      <c r="C152" s="420"/>
      <c r="D152" s="420"/>
      <c r="E152" s="420"/>
      <c r="F152" s="421"/>
      <c r="G152" s="441" t="s">
        <v>52</v>
      </c>
      <c r="H152" s="410"/>
      <c r="I152" s="410"/>
      <c r="J152" s="410"/>
      <c r="K152" s="410"/>
      <c r="L152" s="410"/>
      <c r="M152" s="410"/>
      <c r="N152" s="410"/>
      <c r="O152" s="411"/>
      <c r="P152" s="409" t="s">
        <v>54</v>
      </c>
      <c r="Q152" s="410"/>
      <c r="R152" s="410"/>
      <c r="S152" s="410"/>
      <c r="T152" s="410"/>
      <c r="U152" s="410"/>
      <c r="V152" s="410"/>
      <c r="W152" s="410"/>
      <c r="X152" s="411"/>
      <c r="Y152" s="412"/>
      <c r="Z152" s="413"/>
      <c r="AA152" s="414"/>
      <c r="AB152" s="415" t="s">
        <v>11</v>
      </c>
      <c r="AC152" s="416"/>
      <c r="AD152" s="417"/>
      <c r="AE152" s="418" t="s">
        <v>408</v>
      </c>
      <c r="AF152" s="418"/>
      <c r="AG152" s="418"/>
      <c r="AH152" s="418"/>
      <c r="AI152" s="418" t="s">
        <v>560</v>
      </c>
      <c r="AJ152" s="418"/>
      <c r="AK152" s="418"/>
      <c r="AL152" s="418"/>
      <c r="AM152" s="418" t="s">
        <v>376</v>
      </c>
      <c r="AN152" s="418"/>
      <c r="AO152" s="418"/>
      <c r="AP152" s="418"/>
      <c r="AQ152" s="403" t="s">
        <v>170</v>
      </c>
      <c r="AR152" s="404"/>
      <c r="AS152" s="404"/>
      <c r="AT152" s="405"/>
      <c r="AU152" s="406" t="s">
        <v>124</v>
      </c>
      <c r="AV152" s="406"/>
      <c r="AW152" s="406"/>
      <c r="AX152" s="407"/>
      <c r="AY152">
        <f t="shared" si="6"/>
        <v>0</v>
      </c>
      <c r="AZ152" s="10"/>
      <c r="BA152" s="10"/>
      <c r="BB152" s="10"/>
      <c r="BC152" s="10"/>
    </row>
    <row r="153" spans="1:60" ht="18.75" hidden="1" customHeight="1" x14ac:dyDescent="0.15">
      <c r="A153" s="425"/>
      <c r="B153" s="427"/>
      <c r="C153" s="250"/>
      <c r="D153" s="250"/>
      <c r="E153" s="250"/>
      <c r="F153" s="251"/>
      <c r="G153" s="374"/>
      <c r="H153" s="360"/>
      <c r="I153" s="360"/>
      <c r="J153" s="360"/>
      <c r="K153" s="360"/>
      <c r="L153" s="360"/>
      <c r="M153" s="360"/>
      <c r="N153" s="360"/>
      <c r="O153" s="375"/>
      <c r="P153" s="377"/>
      <c r="Q153" s="360"/>
      <c r="R153" s="360"/>
      <c r="S153" s="360"/>
      <c r="T153" s="360"/>
      <c r="U153" s="360"/>
      <c r="V153" s="360"/>
      <c r="W153" s="360"/>
      <c r="X153" s="375"/>
      <c r="Y153" s="412"/>
      <c r="Z153" s="413"/>
      <c r="AA153" s="414"/>
      <c r="AB153" s="293"/>
      <c r="AC153" s="386"/>
      <c r="AD153" s="387"/>
      <c r="AE153" s="418"/>
      <c r="AF153" s="418"/>
      <c r="AG153" s="418"/>
      <c r="AH153" s="418"/>
      <c r="AI153" s="418"/>
      <c r="AJ153" s="418"/>
      <c r="AK153" s="418"/>
      <c r="AL153" s="418"/>
      <c r="AM153" s="418"/>
      <c r="AN153" s="418"/>
      <c r="AO153" s="418"/>
      <c r="AP153" s="418"/>
      <c r="AQ153" s="408"/>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25"/>
      <c r="B154" s="427"/>
      <c r="C154" s="250"/>
      <c r="D154" s="250"/>
      <c r="E154" s="250"/>
      <c r="F154" s="251"/>
      <c r="G154" s="449"/>
      <c r="H154" s="305"/>
      <c r="I154" s="305"/>
      <c r="J154" s="305"/>
      <c r="K154" s="305"/>
      <c r="L154" s="305"/>
      <c r="M154" s="305"/>
      <c r="N154" s="305"/>
      <c r="O154" s="306"/>
      <c r="P154" s="305"/>
      <c r="Q154" s="452"/>
      <c r="R154" s="452"/>
      <c r="S154" s="452"/>
      <c r="T154" s="452"/>
      <c r="U154" s="452"/>
      <c r="V154" s="452"/>
      <c r="W154" s="452"/>
      <c r="X154" s="453"/>
      <c r="Y154" s="458" t="s">
        <v>53</v>
      </c>
      <c r="Z154" s="459"/>
      <c r="AA154" s="460"/>
      <c r="AB154" s="292"/>
      <c r="AC154" s="292"/>
      <c r="AD154" s="292"/>
      <c r="AE154" s="286"/>
      <c r="AF154" s="327"/>
      <c r="AG154" s="327"/>
      <c r="AH154" s="327"/>
      <c r="AI154" s="286"/>
      <c r="AJ154" s="327"/>
      <c r="AK154" s="327"/>
      <c r="AL154" s="327"/>
      <c r="AM154" s="286"/>
      <c r="AN154" s="327"/>
      <c r="AO154" s="327"/>
      <c r="AP154" s="327"/>
      <c r="AQ154" s="442"/>
      <c r="AR154" s="443"/>
      <c r="AS154" s="443"/>
      <c r="AT154" s="444"/>
      <c r="AU154" s="327"/>
      <c r="AV154" s="327"/>
      <c r="AW154" s="327"/>
      <c r="AX154" s="328"/>
      <c r="AY154">
        <f t="shared" si="6"/>
        <v>0</v>
      </c>
    </row>
    <row r="155" spans="1:60" ht="23.25" hidden="1" customHeight="1" x14ac:dyDescent="0.15">
      <c r="A155" s="425"/>
      <c r="B155" s="427"/>
      <c r="C155" s="250"/>
      <c r="D155" s="250"/>
      <c r="E155" s="250"/>
      <c r="F155" s="251"/>
      <c r="G155" s="450"/>
      <c r="H155" s="397"/>
      <c r="I155" s="397"/>
      <c r="J155" s="397"/>
      <c r="K155" s="397"/>
      <c r="L155" s="397"/>
      <c r="M155" s="397"/>
      <c r="N155" s="397"/>
      <c r="O155" s="398"/>
      <c r="P155" s="454"/>
      <c r="Q155" s="454"/>
      <c r="R155" s="454"/>
      <c r="S155" s="454"/>
      <c r="T155" s="454"/>
      <c r="U155" s="454"/>
      <c r="V155" s="454"/>
      <c r="W155" s="454"/>
      <c r="X155" s="455"/>
      <c r="Y155" s="445" t="s">
        <v>47</v>
      </c>
      <c r="Z155" s="446"/>
      <c r="AA155" s="447"/>
      <c r="AB155" s="448"/>
      <c r="AC155" s="448"/>
      <c r="AD155" s="448"/>
      <c r="AE155" s="286"/>
      <c r="AF155" s="327"/>
      <c r="AG155" s="327"/>
      <c r="AH155" s="327"/>
      <c r="AI155" s="286"/>
      <c r="AJ155" s="327"/>
      <c r="AK155" s="327"/>
      <c r="AL155" s="327"/>
      <c r="AM155" s="286"/>
      <c r="AN155" s="327"/>
      <c r="AO155" s="327"/>
      <c r="AP155" s="327"/>
      <c r="AQ155" s="442"/>
      <c r="AR155" s="443"/>
      <c r="AS155" s="443"/>
      <c r="AT155" s="444"/>
      <c r="AU155" s="327"/>
      <c r="AV155" s="327"/>
      <c r="AW155" s="327"/>
      <c r="AX155" s="328"/>
      <c r="AY155">
        <f t="shared" si="6"/>
        <v>0</v>
      </c>
      <c r="AZ155" s="10"/>
      <c r="BA155" s="10"/>
      <c r="BB155" s="10"/>
      <c r="BC155" s="10"/>
    </row>
    <row r="156" spans="1:60" ht="23.25" hidden="1" customHeight="1" x14ac:dyDescent="0.15">
      <c r="A156" s="425"/>
      <c r="B156" s="427"/>
      <c r="C156" s="250"/>
      <c r="D156" s="250"/>
      <c r="E156" s="250"/>
      <c r="F156" s="251"/>
      <c r="G156" s="451"/>
      <c r="H156" s="308"/>
      <c r="I156" s="308"/>
      <c r="J156" s="308"/>
      <c r="K156" s="308"/>
      <c r="L156" s="308"/>
      <c r="M156" s="308"/>
      <c r="N156" s="308"/>
      <c r="O156" s="309"/>
      <c r="P156" s="456"/>
      <c r="Q156" s="456"/>
      <c r="R156" s="456"/>
      <c r="S156" s="456"/>
      <c r="T156" s="456"/>
      <c r="U156" s="456"/>
      <c r="V156" s="456"/>
      <c r="W156" s="456"/>
      <c r="X156" s="457"/>
      <c r="Y156" s="445" t="s">
        <v>13</v>
      </c>
      <c r="Z156" s="446"/>
      <c r="AA156" s="447"/>
      <c r="AB156" s="461" t="s">
        <v>14</v>
      </c>
      <c r="AC156" s="461"/>
      <c r="AD156" s="461"/>
      <c r="AE156" s="462"/>
      <c r="AF156" s="463"/>
      <c r="AG156" s="463"/>
      <c r="AH156" s="463"/>
      <c r="AI156" s="462"/>
      <c r="AJ156" s="463"/>
      <c r="AK156" s="463"/>
      <c r="AL156" s="463"/>
      <c r="AM156" s="462"/>
      <c r="AN156" s="463"/>
      <c r="AO156" s="463"/>
      <c r="AP156" s="463"/>
      <c r="AQ156" s="442"/>
      <c r="AR156" s="443"/>
      <c r="AS156" s="443"/>
      <c r="AT156" s="444"/>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25"/>
      <c r="B157" s="440" t="s">
        <v>134</v>
      </c>
      <c r="C157" s="420"/>
      <c r="D157" s="420"/>
      <c r="E157" s="420"/>
      <c r="F157" s="421"/>
      <c r="G157" s="441" t="s">
        <v>52</v>
      </c>
      <c r="H157" s="410"/>
      <c r="I157" s="410"/>
      <c r="J157" s="410"/>
      <c r="K157" s="410"/>
      <c r="L157" s="410"/>
      <c r="M157" s="410"/>
      <c r="N157" s="410"/>
      <c r="O157" s="411"/>
      <c r="P157" s="409" t="s">
        <v>54</v>
      </c>
      <c r="Q157" s="410"/>
      <c r="R157" s="410"/>
      <c r="S157" s="410"/>
      <c r="T157" s="410"/>
      <c r="U157" s="410"/>
      <c r="V157" s="410"/>
      <c r="W157" s="410"/>
      <c r="X157" s="411"/>
      <c r="Y157" s="412"/>
      <c r="Z157" s="413"/>
      <c r="AA157" s="414"/>
      <c r="AB157" s="415" t="s">
        <v>11</v>
      </c>
      <c r="AC157" s="416"/>
      <c r="AD157" s="417"/>
      <c r="AE157" s="418" t="s">
        <v>408</v>
      </c>
      <c r="AF157" s="418"/>
      <c r="AG157" s="418"/>
      <c r="AH157" s="418"/>
      <c r="AI157" s="418" t="s">
        <v>560</v>
      </c>
      <c r="AJ157" s="418"/>
      <c r="AK157" s="418"/>
      <c r="AL157" s="418"/>
      <c r="AM157" s="418" t="s">
        <v>376</v>
      </c>
      <c r="AN157" s="418"/>
      <c r="AO157" s="418"/>
      <c r="AP157" s="418"/>
      <c r="AQ157" s="403" t="s">
        <v>170</v>
      </c>
      <c r="AR157" s="404"/>
      <c r="AS157" s="404"/>
      <c r="AT157" s="405"/>
      <c r="AU157" s="406" t="s">
        <v>124</v>
      </c>
      <c r="AV157" s="406"/>
      <c r="AW157" s="406"/>
      <c r="AX157" s="407"/>
      <c r="AY157">
        <f>COUNTA($G$159)</f>
        <v>0</v>
      </c>
      <c r="AZ157" s="10"/>
      <c r="BA157" s="10"/>
      <c r="BB157" s="10"/>
      <c r="BC157" s="10"/>
    </row>
    <row r="158" spans="1:60" ht="18.75" hidden="1" customHeight="1" x14ac:dyDescent="0.15">
      <c r="A158" s="425"/>
      <c r="B158" s="427"/>
      <c r="C158" s="250"/>
      <c r="D158" s="250"/>
      <c r="E158" s="250"/>
      <c r="F158" s="251"/>
      <c r="G158" s="374"/>
      <c r="H158" s="360"/>
      <c r="I158" s="360"/>
      <c r="J158" s="360"/>
      <c r="K158" s="360"/>
      <c r="L158" s="360"/>
      <c r="M158" s="360"/>
      <c r="N158" s="360"/>
      <c r="O158" s="375"/>
      <c r="P158" s="377"/>
      <c r="Q158" s="360"/>
      <c r="R158" s="360"/>
      <c r="S158" s="360"/>
      <c r="T158" s="360"/>
      <c r="U158" s="360"/>
      <c r="V158" s="360"/>
      <c r="W158" s="360"/>
      <c r="X158" s="375"/>
      <c r="Y158" s="412"/>
      <c r="Z158" s="413"/>
      <c r="AA158" s="414"/>
      <c r="AB158" s="293"/>
      <c r="AC158" s="386"/>
      <c r="AD158" s="387"/>
      <c r="AE158" s="418"/>
      <c r="AF158" s="418"/>
      <c r="AG158" s="418"/>
      <c r="AH158" s="418"/>
      <c r="AI158" s="418"/>
      <c r="AJ158" s="418"/>
      <c r="AK158" s="418"/>
      <c r="AL158" s="418"/>
      <c r="AM158" s="418"/>
      <c r="AN158" s="418"/>
      <c r="AO158" s="418"/>
      <c r="AP158" s="418"/>
      <c r="AQ158" s="408"/>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25"/>
      <c r="B159" s="427"/>
      <c r="C159" s="250"/>
      <c r="D159" s="250"/>
      <c r="E159" s="250"/>
      <c r="F159" s="251"/>
      <c r="G159" s="449"/>
      <c r="H159" s="305"/>
      <c r="I159" s="305"/>
      <c r="J159" s="305"/>
      <c r="K159" s="305"/>
      <c r="L159" s="305"/>
      <c r="M159" s="305"/>
      <c r="N159" s="305"/>
      <c r="O159" s="306"/>
      <c r="P159" s="305"/>
      <c r="Q159" s="452"/>
      <c r="R159" s="452"/>
      <c r="S159" s="452"/>
      <c r="T159" s="452"/>
      <c r="U159" s="452"/>
      <c r="V159" s="452"/>
      <c r="W159" s="452"/>
      <c r="X159" s="453"/>
      <c r="Y159" s="458" t="s">
        <v>53</v>
      </c>
      <c r="Z159" s="459"/>
      <c r="AA159" s="460"/>
      <c r="AB159" s="292"/>
      <c r="AC159" s="292"/>
      <c r="AD159" s="292"/>
      <c r="AE159" s="286"/>
      <c r="AF159" s="327"/>
      <c r="AG159" s="327"/>
      <c r="AH159" s="327"/>
      <c r="AI159" s="286"/>
      <c r="AJ159" s="327"/>
      <c r="AK159" s="327"/>
      <c r="AL159" s="327"/>
      <c r="AM159" s="286"/>
      <c r="AN159" s="327"/>
      <c r="AO159" s="327"/>
      <c r="AP159" s="327"/>
      <c r="AQ159" s="442"/>
      <c r="AR159" s="443"/>
      <c r="AS159" s="443"/>
      <c r="AT159" s="444"/>
      <c r="AU159" s="327"/>
      <c r="AV159" s="327"/>
      <c r="AW159" s="327"/>
      <c r="AX159" s="328"/>
      <c r="AY159">
        <f>$AY$157</f>
        <v>0</v>
      </c>
    </row>
    <row r="160" spans="1:60" ht="23.25" hidden="1" customHeight="1" x14ac:dyDescent="0.15">
      <c r="A160" s="425"/>
      <c r="B160" s="427"/>
      <c r="C160" s="250"/>
      <c r="D160" s="250"/>
      <c r="E160" s="250"/>
      <c r="F160" s="251"/>
      <c r="G160" s="450"/>
      <c r="H160" s="397"/>
      <c r="I160" s="397"/>
      <c r="J160" s="397"/>
      <c r="K160" s="397"/>
      <c r="L160" s="397"/>
      <c r="M160" s="397"/>
      <c r="N160" s="397"/>
      <c r="O160" s="398"/>
      <c r="P160" s="454"/>
      <c r="Q160" s="454"/>
      <c r="R160" s="454"/>
      <c r="S160" s="454"/>
      <c r="T160" s="454"/>
      <c r="U160" s="454"/>
      <c r="V160" s="454"/>
      <c r="W160" s="454"/>
      <c r="X160" s="455"/>
      <c r="Y160" s="445" t="s">
        <v>47</v>
      </c>
      <c r="Z160" s="446"/>
      <c r="AA160" s="447"/>
      <c r="AB160" s="448"/>
      <c r="AC160" s="448"/>
      <c r="AD160" s="448"/>
      <c r="AE160" s="286"/>
      <c r="AF160" s="327"/>
      <c r="AG160" s="327"/>
      <c r="AH160" s="327"/>
      <c r="AI160" s="286"/>
      <c r="AJ160" s="327"/>
      <c r="AK160" s="327"/>
      <c r="AL160" s="327"/>
      <c r="AM160" s="286"/>
      <c r="AN160" s="327"/>
      <c r="AO160" s="327"/>
      <c r="AP160" s="327"/>
      <c r="AQ160" s="442"/>
      <c r="AR160" s="443"/>
      <c r="AS160" s="443"/>
      <c r="AT160" s="444"/>
      <c r="AU160" s="327"/>
      <c r="AV160" s="327"/>
      <c r="AW160" s="327"/>
      <c r="AX160" s="328"/>
      <c r="AY160">
        <f>$AY$157</f>
        <v>0</v>
      </c>
      <c r="AZ160" s="10"/>
      <c r="BA160" s="10"/>
      <c r="BB160" s="10"/>
      <c r="BC160" s="10"/>
    </row>
    <row r="161" spans="1:60" ht="23.25" hidden="1" customHeight="1" x14ac:dyDescent="0.15">
      <c r="A161" s="425"/>
      <c r="B161" s="428"/>
      <c r="C161" s="253"/>
      <c r="D161" s="253"/>
      <c r="E161" s="253"/>
      <c r="F161" s="254"/>
      <c r="G161" s="451"/>
      <c r="H161" s="308"/>
      <c r="I161" s="308"/>
      <c r="J161" s="308"/>
      <c r="K161" s="308"/>
      <c r="L161" s="308"/>
      <c r="M161" s="308"/>
      <c r="N161" s="308"/>
      <c r="O161" s="309"/>
      <c r="P161" s="456"/>
      <c r="Q161" s="456"/>
      <c r="R161" s="456"/>
      <c r="S161" s="456"/>
      <c r="T161" s="456"/>
      <c r="U161" s="456"/>
      <c r="V161" s="456"/>
      <c r="W161" s="456"/>
      <c r="X161" s="457"/>
      <c r="Y161" s="445" t="s">
        <v>13</v>
      </c>
      <c r="Z161" s="446"/>
      <c r="AA161" s="447"/>
      <c r="AB161" s="461" t="s">
        <v>14</v>
      </c>
      <c r="AC161" s="461"/>
      <c r="AD161" s="461"/>
      <c r="AE161" s="462"/>
      <c r="AF161" s="463"/>
      <c r="AG161" s="463"/>
      <c r="AH161" s="463"/>
      <c r="AI161" s="462"/>
      <c r="AJ161" s="463"/>
      <c r="AK161" s="463"/>
      <c r="AL161" s="463"/>
      <c r="AM161" s="462"/>
      <c r="AN161" s="463"/>
      <c r="AO161" s="463"/>
      <c r="AP161" s="463"/>
      <c r="AQ161" s="442"/>
      <c r="AR161" s="443"/>
      <c r="AS161" s="443"/>
      <c r="AT161" s="444"/>
      <c r="AU161" s="327"/>
      <c r="AV161" s="327"/>
      <c r="AW161" s="327"/>
      <c r="AX161" s="328"/>
      <c r="AY161">
        <f>$AY$157</f>
        <v>0</v>
      </c>
      <c r="AZ161" s="10"/>
      <c r="BA161" s="10"/>
      <c r="BB161" s="10"/>
      <c r="BC161" s="10"/>
      <c r="BD161" s="10"/>
      <c r="BE161" s="10"/>
      <c r="BF161" s="10"/>
      <c r="BG161" s="10"/>
      <c r="BH161" s="10"/>
    </row>
    <row r="162" spans="1:60" ht="18.75" hidden="1" customHeight="1" x14ac:dyDescent="0.15">
      <c r="A162" s="425"/>
      <c r="B162" s="440" t="s">
        <v>134</v>
      </c>
      <c r="C162" s="420"/>
      <c r="D162" s="420"/>
      <c r="E162" s="420"/>
      <c r="F162" s="421"/>
      <c r="G162" s="441" t="s">
        <v>52</v>
      </c>
      <c r="H162" s="410"/>
      <c r="I162" s="410"/>
      <c r="J162" s="410"/>
      <c r="K162" s="410"/>
      <c r="L162" s="410"/>
      <c r="M162" s="410"/>
      <c r="N162" s="410"/>
      <c r="O162" s="411"/>
      <c r="P162" s="409" t="s">
        <v>54</v>
      </c>
      <c r="Q162" s="410"/>
      <c r="R162" s="410"/>
      <c r="S162" s="410"/>
      <c r="T162" s="410"/>
      <c r="U162" s="410"/>
      <c r="V162" s="410"/>
      <c r="W162" s="410"/>
      <c r="X162" s="411"/>
      <c r="Y162" s="412"/>
      <c r="Z162" s="413"/>
      <c r="AA162" s="414"/>
      <c r="AB162" s="415" t="s">
        <v>11</v>
      </c>
      <c r="AC162" s="416"/>
      <c r="AD162" s="417"/>
      <c r="AE162" s="418" t="s">
        <v>408</v>
      </c>
      <c r="AF162" s="418"/>
      <c r="AG162" s="418"/>
      <c r="AH162" s="418"/>
      <c r="AI162" s="418" t="s">
        <v>560</v>
      </c>
      <c r="AJ162" s="418"/>
      <c r="AK162" s="418"/>
      <c r="AL162" s="418"/>
      <c r="AM162" s="418" t="s">
        <v>376</v>
      </c>
      <c r="AN162" s="418"/>
      <c r="AO162" s="418"/>
      <c r="AP162" s="418"/>
      <c r="AQ162" s="403" t="s">
        <v>170</v>
      </c>
      <c r="AR162" s="404"/>
      <c r="AS162" s="404"/>
      <c r="AT162" s="405"/>
      <c r="AU162" s="406" t="s">
        <v>124</v>
      </c>
      <c r="AV162" s="406"/>
      <c r="AW162" s="406"/>
      <c r="AX162" s="407"/>
      <c r="AY162">
        <f>COUNTA($G$164)</f>
        <v>0</v>
      </c>
      <c r="AZ162" s="10"/>
      <c r="BA162" s="10"/>
      <c r="BB162" s="10"/>
      <c r="BC162" s="10"/>
    </row>
    <row r="163" spans="1:60" ht="18.75" hidden="1" customHeight="1" x14ac:dyDescent="0.15">
      <c r="A163" s="425"/>
      <c r="B163" s="427"/>
      <c r="C163" s="250"/>
      <c r="D163" s="250"/>
      <c r="E163" s="250"/>
      <c r="F163" s="251"/>
      <c r="G163" s="374"/>
      <c r="H163" s="360"/>
      <c r="I163" s="360"/>
      <c r="J163" s="360"/>
      <c r="K163" s="360"/>
      <c r="L163" s="360"/>
      <c r="M163" s="360"/>
      <c r="N163" s="360"/>
      <c r="O163" s="375"/>
      <c r="P163" s="377"/>
      <c r="Q163" s="360"/>
      <c r="R163" s="360"/>
      <c r="S163" s="360"/>
      <c r="T163" s="360"/>
      <c r="U163" s="360"/>
      <c r="V163" s="360"/>
      <c r="W163" s="360"/>
      <c r="X163" s="375"/>
      <c r="Y163" s="412"/>
      <c r="Z163" s="413"/>
      <c r="AA163" s="414"/>
      <c r="AB163" s="293"/>
      <c r="AC163" s="386"/>
      <c r="AD163" s="387"/>
      <c r="AE163" s="418"/>
      <c r="AF163" s="418"/>
      <c r="AG163" s="418"/>
      <c r="AH163" s="418"/>
      <c r="AI163" s="418"/>
      <c r="AJ163" s="418"/>
      <c r="AK163" s="418"/>
      <c r="AL163" s="418"/>
      <c r="AM163" s="418"/>
      <c r="AN163" s="418"/>
      <c r="AO163" s="418"/>
      <c r="AP163" s="418"/>
      <c r="AQ163" s="408"/>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25"/>
      <c r="B164" s="427"/>
      <c r="C164" s="250"/>
      <c r="D164" s="250"/>
      <c r="E164" s="250"/>
      <c r="F164" s="251"/>
      <c r="G164" s="449"/>
      <c r="H164" s="305"/>
      <c r="I164" s="305"/>
      <c r="J164" s="305"/>
      <c r="K164" s="305"/>
      <c r="L164" s="305"/>
      <c r="M164" s="305"/>
      <c r="N164" s="305"/>
      <c r="O164" s="306"/>
      <c r="P164" s="305"/>
      <c r="Q164" s="452"/>
      <c r="R164" s="452"/>
      <c r="S164" s="452"/>
      <c r="T164" s="452"/>
      <c r="U164" s="452"/>
      <c r="V164" s="452"/>
      <c r="W164" s="452"/>
      <c r="X164" s="453"/>
      <c r="Y164" s="458" t="s">
        <v>53</v>
      </c>
      <c r="Z164" s="459"/>
      <c r="AA164" s="460"/>
      <c r="AB164" s="292"/>
      <c r="AC164" s="292"/>
      <c r="AD164" s="292"/>
      <c r="AE164" s="286"/>
      <c r="AF164" s="327"/>
      <c r="AG164" s="327"/>
      <c r="AH164" s="327"/>
      <c r="AI164" s="286"/>
      <c r="AJ164" s="327"/>
      <c r="AK164" s="327"/>
      <c r="AL164" s="327"/>
      <c r="AM164" s="286"/>
      <c r="AN164" s="327"/>
      <c r="AO164" s="327"/>
      <c r="AP164" s="327"/>
      <c r="AQ164" s="442"/>
      <c r="AR164" s="443"/>
      <c r="AS164" s="443"/>
      <c r="AT164" s="444"/>
      <c r="AU164" s="327"/>
      <c r="AV164" s="327"/>
      <c r="AW164" s="327"/>
      <c r="AX164" s="328"/>
      <c r="AY164">
        <f>$AY$162</f>
        <v>0</v>
      </c>
    </row>
    <row r="165" spans="1:60" ht="23.25" hidden="1" customHeight="1" x14ac:dyDescent="0.15">
      <c r="A165" s="425"/>
      <c r="B165" s="427"/>
      <c r="C165" s="250"/>
      <c r="D165" s="250"/>
      <c r="E165" s="250"/>
      <c r="F165" s="251"/>
      <c r="G165" s="450"/>
      <c r="H165" s="397"/>
      <c r="I165" s="397"/>
      <c r="J165" s="397"/>
      <c r="K165" s="397"/>
      <c r="L165" s="397"/>
      <c r="M165" s="397"/>
      <c r="N165" s="397"/>
      <c r="O165" s="398"/>
      <c r="P165" s="454"/>
      <c r="Q165" s="454"/>
      <c r="R165" s="454"/>
      <c r="S165" s="454"/>
      <c r="T165" s="454"/>
      <c r="U165" s="454"/>
      <c r="V165" s="454"/>
      <c r="W165" s="454"/>
      <c r="X165" s="455"/>
      <c r="Y165" s="445" t="s">
        <v>47</v>
      </c>
      <c r="Z165" s="446"/>
      <c r="AA165" s="447"/>
      <c r="AB165" s="448"/>
      <c r="AC165" s="448"/>
      <c r="AD165" s="448"/>
      <c r="AE165" s="286"/>
      <c r="AF165" s="327"/>
      <c r="AG165" s="327"/>
      <c r="AH165" s="327"/>
      <c r="AI165" s="286"/>
      <c r="AJ165" s="327"/>
      <c r="AK165" s="327"/>
      <c r="AL165" s="327"/>
      <c r="AM165" s="286"/>
      <c r="AN165" s="327"/>
      <c r="AO165" s="327"/>
      <c r="AP165" s="327"/>
      <c r="AQ165" s="442"/>
      <c r="AR165" s="443"/>
      <c r="AS165" s="443"/>
      <c r="AT165" s="444"/>
      <c r="AU165" s="327"/>
      <c r="AV165" s="327"/>
      <c r="AW165" s="327"/>
      <c r="AX165" s="328"/>
      <c r="AY165">
        <f>$AY$162</f>
        <v>0</v>
      </c>
      <c r="AZ165" s="10"/>
      <c r="BA165" s="10"/>
      <c r="BB165" s="10"/>
      <c r="BC165" s="10"/>
    </row>
    <row r="166" spans="1:60" ht="23.25" hidden="1" customHeight="1" thickBot="1" x14ac:dyDescent="0.2">
      <c r="A166" s="426"/>
      <c r="B166" s="464"/>
      <c r="C166" s="465"/>
      <c r="D166" s="465"/>
      <c r="E166" s="465"/>
      <c r="F166" s="466"/>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495" t="s">
        <v>571</v>
      </c>
      <c r="B167" s="496"/>
      <c r="C167" s="496"/>
      <c r="D167" s="496"/>
      <c r="E167" s="496"/>
      <c r="F167" s="497"/>
      <c r="G167" s="467"/>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8"/>
      <c r="AD167" s="468"/>
      <c r="AE167" s="468"/>
      <c r="AF167" s="468"/>
      <c r="AG167" s="468"/>
      <c r="AH167" s="468"/>
      <c r="AI167" s="468"/>
      <c r="AJ167" s="468"/>
      <c r="AK167" s="468"/>
      <c r="AL167" s="468"/>
      <c r="AM167" s="468"/>
      <c r="AN167" s="468"/>
      <c r="AO167" s="468"/>
      <c r="AP167" s="468"/>
      <c r="AQ167" s="468"/>
      <c r="AR167" s="468"/>
      <c r="AS167" s="468"/>
      <c r="AT167" s="468"/>
      <c r="AU167" s="468"/>
      <c r="AV167" s="468"/>
      <c r="AW167" s="468"/>
      <c r="AX167" s="469"/>
      <c r="AY167">
        <f>COUNTA($G$167)</f>
        <v>0</v>
      </c>
    </row>
    <row r="168" spans="1:60" ht="31.5" hidden="1" customHeight="1" x14ac:dyDescent="0.15">
      <c r="A168" s="249" t="s">
        <v>572</v>
      </c>
      <c r="B168" s="250"/>
      <c r="C168" s="250"/>
      <c r="D168" s="250"/>
      <c r="E168" s="250"/>
      <c r="F168" s="251"/>
      <c r="G168" s="255" t="s">
        <v>564</v>
      </c>
      <c r="H168" s="256"/>
      <c r="I168" s="256"/>
      <c r="J168" s="256"/>
      <c r="K168" s="256"/>
      <c r="L168" s="256"/>
      <c r="M168" s="256"/>
      <c r="N168" s="256"/>
      <c r="O168" s="256"/>
      <c r="P168" s="257" t="s">
        <v>563</v>
      </c>
      <c r="Q168" s="256"/>
      <c r="R168" s="256"/>
      <c r="S168" s="256"/>
      <c r="T168" s="256"/>
      <c r="U168" s="256"/>
      <c r="V168" s="256"/>
      <c r="W168" s="256"/>
      <c r="X168" s="258"/>
      <c r="Y168" s="259"/>
      <c r="Z168" s="260"/>
      <c r="AA168" s="261"/>
      <c r="AB168" s="262" t="s">
        <v>11</v>
      </c>
      <c r="AC168" s="262"/>
      <c r="AD168" s="262"/>
      <c r="AE168" s="418" t="s">
        <v>408</v>
      </c>
      <c r="AF168" s="418"/>
      <c r="AG168" s="418"/>
      <c r="AH168" s="418"/>
      <c r="AI168" s="418" t="s">
        <v>560</v>
      </c>
      <c r="AJ168" s="418"/>
      <c r="AK168" s="418"/>
      <c r="AL168" s="418"/>
      <c r="AM168" s="418" t="s">
        <v>376</v>
      </c>
      <c r="AN168" s="418"/>
      <c r="AO168" s="418"/>
      <c r="AP168" s="418"/>
      <c r="AQ168" s="296" t="s">
        <v>407</v>
      </c>
      <c r="AR168" s="297"/>
      <c r="AS168" s="297"/>
      <c r="AT168" s="298"/>
      <c r="AU168" s="296" t="s">
        <v>581</v>
      </c>
      <c r="AV168" s="297"/>
      <c r="AW168" s="297"/>
      <c r="AX168" s="299"/>
      <c r="AY168">
        <f>COUNTA($G$169)</f>
        <v>0</v>
      </c>
    </row>
    <row r="169" spans="1:60" ht="23.25" hidden="1" customHeight="1" x14ac:dyDescent="0.15">
      <c r="A169" s="249"/>
      <c r="B169" s="250"/>
      <c r="C169" s="250"/>
      <c r="D169" s="250"/>
      <c r="E169" s="250"/>
      <c r="F169" s="251"/>
      <c r="G169" s="472"/>
      <c r="H169" s="473"/>
      <c r="I169" s="473"/>
      <c r="J169" s="473"/>
      <c r="K169" s="473"/>
      <c r="L169" s="473"/>
      <c r="M169" s="473"/>
      <c r="N169" s="473"/>
      <c r="O169" s="473"/>
      <c r="P169" s="476"/>
      <c r="Q169" s="477"/>
      <c r="R169" s="477"/>
      <c r="S169" s="477"/>
      <c r="T169" s="477"/>
      <c r="U169" s="477"/>
      <c r="V169" s="477"/>
      <c r="W169" s="477"/>
      <c r="X169" s="478"/>
      <c r="Y169" s="310" t="s">
        <v>48</v>
      </c>
      <c r="Z169" s="311"/>
      <c r="AA169" s="312"/>
      <c r="AB169" s="471"/>
      <c r="AC169" s="471"/>
      <c r="AD169" s="471"/>
      <c r="AE169" s="285"/>
      <c r="AF169" s="285"/>
      <c r="AG169" s="285"/>
      <c r="AH169" s="285"/>
      <c r="AI169" s="285"/>
      <c r="AJ169" s="285"/>
      <c r="AK169" s="285"/>
      <c r="AL169" s="285"/>
      <c r="AM169" s="285"/>
      <c r="AN169" s="285"/>
      <c r="AO169" s="285"/>
      <c r="AP169" s="285"/>
      <c r="AQ169" s="285"/>
      <c r="AR169" s="285"/>
      <c r="AS169" s="285"/>
      <c r="AT169" s="285"/>
      <c r="AU169" s="470"/>
      <c r="AV169" s="287"/>
      <c r="AW169" s="287"/>
      <c r="AX169" s="288"/>
      <c r="AY169">
        <f>$AY$168</f>
        <v>0</v>
      </c>
    </row>
    <row r="170" spans="1:60" ht="23.25" hidden="1" customHeight="1" x14ac:dyDescent="0.15">
      <c r="A170" s="252"/>
      <c r="B170" s="253"/>
      <c r="C170" s="253"/>
      <c r="D170" s="253"/>
      <c r="E170" s="253"/>
      <c r="F170" s="254"/>
      <c r="G170" s="474"/>
      <c r="H170" s="475"/>
      <c r="I170" s="475"/>
      <c r="J170" s="475"/>
      <c r="K170" s="475"/>
      <c r="L170" s="475"/>
      <c r="M170" s="475"/>
      <c r="N170" s="475"/>
      <c r="O170" s="475"/>
      <c r="P170" s="479"/>
      <c r="Q170" s="480"/>
      <c r="R170" s="480"/>
      <c r="S170" s="480"/>
      <c r="T170" s="480"/>
      <c r="U170" s="480"/>
      <c r="V170" s="480"/>
      <c r="W170" s="480"/>
      <c r="X170" s="481"/>
      <c r="Y170" s="289" t="s">
        <v>49</v>
      </c>
      <c r="Z170" s="290"/>
      <c r="AA170" s="291"/>
      <c r="AB170" s="471"/>
      <c r="AC170" s="471"/>
      <c r="AD170" s="471"/>
      <c r="AE170" s="285"/>
      <c r="AF170" s="285"/>
      <c r="AG170" s="285"/>
      <c r="AH170" s="285"/>
      <c r="AI170" s="285"/>
      <c r="AJ170" s="285"/>
      <c r="AK170" s="285"/>
      <c r="AL170" s="285"/>
      <c r="AM170" s="285"/>
      <c r="AN170" s="285"/>
      <c r="AO170" s="285"/>
      <c r="AP170" s="285"/>
      <c r="AQ170" s="285"/>
      <c r="AR170" s="285"/>
      <c r="AS170" s="285"/>
      <c r="AT170" s="285"/>
      <c r="AU170" s="470"/>
      <c r="AV170" s="287"/>
      <c r="AW170" s="287"/>
      <c r="AX170" s="288"/>
      <c r="AY170">
        <f>$AY$168</f>
        <v>0</v>
      </c>
    </row>
    <row r="171" spans="1:60" ht="23.25" hidden="1" customHeight="1" x14ac:dyDescent="0.15">
      <c r="A171" s="419" t="s">
        <v>573</v>
      </c>
      <c r="B171" s="410"/>
      <c r="C171" s="410"/>
      <c r="D171" s="410"/>
      <c r="E171" s="410"/>
      <c r="F171" s="498"/>
      <c r="G171" s="138" t="s">
        <v>574</v>
      </c>
      <c r="H171" s="138"/>
      <c r="I171" s="138"/>
      <c r="J171" s="138"/>
      <c r="K171" s="138"/>
      <c r="L171" s="138"/>
      <c r="M171" s="138"/>
      <c r="N171" s="138"/>
      <c r="O171" s="138"/>
      <c r="P171" s="138"/>
      <c r="Q171" s="138"/>
      <c r="R171" s="138"/>
      <c r="S171" s="138"/>
      <c r="T171" s="138"/>
      <c r="U171" s="138"/>
      <c r="V171" s="138"/>
      <c r="W171" s="138"/>
      <c r="X171" s="139"/>
      <c r="Y171" s="337"/>
      <c r="Z171" s="338"/>
      <c r="AA171" s="339"/>
      <c r="AB171" s="137" t="s">
        <v>11</v>
      </c>
      <c r="AC171" s="138"/>
      <c r="AD171" s="139"/>
      <c r="AE171" s="418" t="s">
        <v>408</v>
      </c>
      <c r="AF171" s="418"/>
      <c r="AG171" s="418"/>
      <c r="AH171" s="418"/>
      <c r="AI171" s="418" t="s">
        <v>560</v>
      </c>
      <c r="AJ171" s="418"/>
      <c r="AK171" s="418"/>
      <c r="AL171" s="418"/>
      <c r="AM171" s="418" t="s">
        <v>376</v>
      </c>
      <c r="AN171" s="418"/>
      <c r="AO171" s="418"/>
      <c r="AP171" s="418"/>
      <c r="AQ171" s="340" t="s">
        <v>582</v>
      </c>
      <c r="AR171" s="341"/>
      <c r="AS171" s="341"/>
      <c r="AT171" s="341"/>
      <c r="AU171" s="341"/>
      <c r="AV171" s="341"/>
      <c r="AW171" s="341"/>
      <c r="AX171" s="342"/>
      <c r="AY171">
        <f>IF(SUBSTITUTE(SUBSTITUTE($G$172,"／",""),"　","")="",0,1)</f>
        <v>0</v>
      </c>
    </row>
    <row r="172" spans="1:60" ht="23.25" hidden="1" customHeight="1" x14ac:dyDescent="0.15">
      <c r="A172" s="499"/>
      <c r="B172" s="353"/>
      <c r="C172" s="353"/>
      <c r="D172" s="353"/>
      <c r="E172" s="353"/>
      <c r="F172" s="500"/>
      <c r="G172" s="343" t="s">
        <v>575</v>
      </c>
      <c r="H172" s="344"/>
      <c r="I172" s="344"/>
      <c r="J172" s="344"/>
      <c r="K172" s="344"/>
      <c r="L172" s="344"/>
      <c r="M172" s="344"/>
      <c r="N172" s="344"/>
      <c r="O172" s="344"/>
      <c r="P172" s="344"/>
      <c r="Q172" s="344"/>
      <c r="R172" s="344"/>
      <c r="S172" s="344"/>
      <c r="T172" s="344"/>
      <c r="U172" s="344"/>
      <c r="V172" s="344"/>
      <c r="W172" s="344"/>
      <c r="X172" s="344"/>
      <c r="Y172" s="321" t="s">
        <v>573</v>
      </c>
      <c r="Z172" s="322"/>
      <c r="AA172" s="323"/>
      <c r="AB172" s="324"/>
      <c r="AC172" s="325"/>
      <c r="AD172" s="326"/>
      <c r="AE172" s="284"/>
      <c r="AF172" s="284"/>
      <c r="AG172" s="284"/>
      <c r="AH172" s="284"/>
      <c r="AI172" s="284"/>
      <c r="AJ172" s="284"/>
      <c r="AK172" s="284"/>
      <c r="AL172" s="284"/>
      <c r="AM172" s="284"/>
      <c r="AN172" s="284"/>
      <c r="AO172" s="284"/>
      <c r="AP172" s="284"/>
      <c r="AQ172" s="286"/>
      <c r="AR172" s="327"/>
      <c r="AS172" s="327"/>
      <c r="AT172" s="327"/>
      <c r="AU172" s="327"/>
      <c r="AV172" s="327"/>
      <c r="AW172" s="327"/>
      <c r="AX172" s="328"/>
      <c r="AY172">
        <f>$AY$171</f>
        <v>0</v>
      </c>
    </row>
    <row r="173" spans="1:60" ht="46.5" hidden="1" customHeight="1" x14ac:dyDescent="0.15">
      <c r="A173" s="501"/>
      <c r="B173" s="360"/>
      <c r="C173" s="360"/>
      <c r="D173" s="360"/>
      <c r="E173" s="360"/>
      <c r="F173" s="502"/>
      <c r="G173" s="345"/>
      <c r="H173" s="346"/>
      <c r="I173" s="346"/>
      <c r="J173" s="346"/>
      <c r="K173" s="346"/>
      <c r="L173" s="346"/>
      <c r="M173" s="346"/>
      <c r="N173" s="346"/>
      <c r="O173" s="346"/>
      <c r="P173" s="346"/>
      <c r="Q173" s="346"/>
      <c r="R173" s="346"/>
      <c r="S173" s="346"/>
      <c r="T173" s="346"/>
      <c r="U173" s="346"/>
      <c r="V173" s="346"/>
      <c r="W173" s="346"/>
      <c r="X173" s="346"/>
      <c r="Y173" s="313" t="s">
        <v>576</v>
      </c>
      <c r="Z173" s="314"/>
      <c r="AA173" s="315"/>
      <c r="AB173" s="482" t="s">
        <v>577</v>
      </c>
      <c r="AC173" s="483"/>
      <c r="AD173" s="484"/>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60" ht="18.75" hidden="1" customHeight="1" x14ac:dyDescent="0.15">
      <c r="A174" s="485" t="s">
        <v>228</v>
      </c>
      <c r="B174" s="486"/>
      <c r="C174" s="486"/>
      <c r="D174" s="486"/>
      <c r="E174" s="486"/>
      <c r="F174" s="487"/>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18" t="s">
        <v>408</v>
      </c>
      <c r="AF174" s="418"/>
      <c r="AG174" s="418"/>
      <c r="AH174" s="418"/>
      <c r="AI174" s="418" t="s">
        <v>560</v>
      </c>
      <c r="AJ174" s="418"/>
      <c r="AK174" s="418"/>
      <c r="AL174" s="418"/>
      <c r="AM174" s="418" t="s">
        <v>376</v>
      </c>
      <c r="AN174" s="418"/>
      <c r="AO174" s="418"/>
      <c r="AP174" s="418"/>
      <c r="AQ174" s="350" t="s">
        <v>170</v>
      </c>
      <c r="AR174" s="351"/>
      <c r="AS174" s="351"/>
      <c r="AT174" s="352"/>
      <c r="AU174" s="353" t="s">
        <v>124</v>
      </c>
      <c r="AV174" s="353"/>
      <c r="AW174" s="353"/>
      <c r="AX174" s="354"/>
      <c r="AY174">
        <f>COUNTA($G$176)</f>
        <v>0</v>
      </c>
    </row>
    <row r="175" spans="1:60" ht="18.75" hidden="1" customHeight="1" x14ac:dyDescent="0.15">
      <c r="A175" s="488"/>
      <c r="B175" s="489"/>
      <c r="C175" s="489"/>
      <c r="D175" s="489"/>
      <c r="E175" s="489"/>
      <c r="F175" s="490"/>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3"/>
      <c r="AC175" s="386"/>
      <c r="AD175" s="387"/>
      <c r="AE175" s="418"/>
      <c r="AF175" s="418"/>
      <c r="AG175" s="418"/>
      <c r="AH175" s="418"/>
      <c r="AI175" s="418"/>
      <c r="AJ175" s="418"/>
      <c r="AK175" s="418"/>
      <c r="AL175" s="418"/>
      <c r="AM175" s="418"/>
      <c r="AN175" s="418"/>
      <c r="AO175" s="418"/>
      <c r="AP175" s="418"/>
      <c r="AQ175" s="355"/>
      <c r="AR175" s="356"/>
      <c r="AS175" s="357" t="s">
        <v>171</v>
      </c>
      <c r="AT175" s="358"/>
      <c r="AU175" s="359"/>
      <c r="AV175" s="359"/>
      <c r="AW175" s="360" t="s">
        <v>162</v>
      </c>
      <c r="AX175" s="361"/>
      <c r="AY175">
        <f t="shared" ref="AY175:AY180" si="7">$AY$174</f>
        <v>0</v>
      </c>
    </row>
    <row r="176" spans="1:60" ht="23.25" hidden="1" customHeight="1" x14ac:dyDescent="0.15">
      <c r="A176" s="491"/>
      <c r="B176" s="489"/>
      <c r="C176" s="489"/>
      <c r="D176" s="489"/>
      <c r="E176" s="489"/>
      <c r="F176" s="490"/>
      <c r="G176" s="388"/>
      <c r="H176" s="503"/>
      <c r="I176" s="503"/>
      <c r="J176" s="503"/>
      <c r="K176" s="503"/>
      <c r="L176" s="503"/>
      <c r="M176" s="503"/>
      <c r="N176" s="503"/>
      <c r="O176" s="390"/>
      <c r="P176" s="305"/>
      <c r="Q176" s="305"/>
      <c r="R176" s="305"/>
      <c r="S176" s="305"/>
      <c r="T176" s="305"/>
      <c r="U176" s="305"/>
      <c r="V176" s="305"/>
      <c r="W176" s="305"/>
      <c r="X176" s="306"/>
      <c r="Y176" s="313" t="s">
        <v>12</v>
      </c>
      <c r="Z176" s="399"/>
      <c r="AA176" s="400"/>
      <c r="AB176" s="292"/>
      <c r="AC176" s="292"/>
      <c r="AD176" s="292"/>
      <c r="AE176" s="286"/>
      <c r="AF176" s="327"/>
      <c r="AG176" s="327"/>
      <c r="AH176" s="327"/>
      <c r="AI176" s="286"/>
      <c r="AJ176" s="327"/>
      <c r="AK176" s="327"/>
      <c r="AL176" s="327"/>
      <c r="AM176" s="286"/>
      <c r="AN176" s="327"/>
      <c r="AO176" s="327"/>
      <c r="AP176" s="327"/>
      <c r="AQ176" s="442"/>
      <c r="AR176" s="443"/>
      <c r="AS176" s="443"/>
      <c r="AT176" s="444"/>
      <c r="AU176" s="327"/>
      <c r="AV176" s="327"/>
      <c r="AW176" s="327"/>
      <c r="AX176" s="328"/>
      <c r="AY176">
        <f t="shared" si="7"/>
        <v>0</v>
      </c>
    </row>
    <row r="177" spans="1:60" ht="23.25" hidden="1" customHeight="1" x14ac:dyDescent="0.15">
      <c r="A177" s="492"/>
      <c r="B177" s="493"/>
      <c r="C177" s="493"/>
      <c r="D177" s="493"/>
      <c r="E177" s="493"/>
      <c r="F177" s="494"/>
      <c r="G177" s="391"/>
      <c r="H177" s="392"/>
      <c r="I177" s="392"/>
      <c r="J177" s="392"/>
      <c r="K177" s="392"/>
      <c r="L177" s="392"/>
      <c r="M177" s="392"/>
      <c r="N177" s="392"/>
      <c r="O177" s="393"/>
      <c r="P177" s="397"/>
      <c r="Q177" s="397"/>
      <c r="R177" s="397"/>
      <c r="S177" s="397"/>
      <c r="T177" s="397"/>
      <c r="U177" s="397"/>
      <c r="V177" s="397"/>
      <c r="W177" s="397"/>
      <c r="X177" s="398"/>
      <c r="Y177" s="137" t="s">
        <v>47</v>
      </c>
      <c r="Z177" s="138"/>
      <c r="AA177" s="139"/>
      <c r="AB177" s="448"/>
      <c r="AC177" s="448"/>
      <c r="AD177" s="448"/>
      <c r="AE177" s="286"/>
      <c r="AF177" s="327"/>
      <c r="AG177" s="327"/>
      <c r="AH177" s="327"/>
      <c r="AI177" s="286"/>
      <c r="AJ177" s="327"/>
      <c r="AK177" s="327"/>
      <c r="AL177" s="327"/>
      <c r="AM177" s="286"/>
      <c r="AN177" s="327"/>
      <c r="AO177" s="327"/>
      <c r="AP177" s="327"/>
      <c r="AQ177" s="442"/>
      <c r="AR177" s="443"/>
      <c r="AS177" s="443"/>
      <c r="AT177" s="444"/>
      <c r="AU177" s="327"/>
      <c r="AV177" s="327"/>
      <c r="AW177" s="327"/>
      <c r="AX177" s="328"/>
      <c r="AY177">
        <f t="shared" si="7"/>
        <v>0</v>
      </c>
    </row>
    <row r="178" spans="1:60" ht="23.25" hidden="1" customHeight="1" x14ac:dyDescent="0.15">
      <c r="A178" s="491"/>
      <c r="B178" s="489"/>
      <c r="C178" s="489"/>
      <c r="D178" s="489"/>
      <c r="E178" s="489"/>
      <c r="F178" s="490"/>
      <c r="G178" s="394"/>
      <c r="H178" s="395"/>
      <c r="I178" s="395"/>
      <c r="J178" s="395"/>
      <c r="K178" s="395"/>
      <c r="L178" s="395"/>
      <c r="M178" s="395"/>
      <c r="N178" s="395"/>
      <c r="O178" s="396"/>
      <c r="P178" s="308"/>
      <c r="Q178" s="308"/>
      <c r="R178" s="308"/>
      <c r="S178" s="308"/>
      <c r="T178" s="308"/>
      <c r="U178" s="308"/>
      <c r="V178" s="308"/>
      <c r="W178" s="308"/>
      <c r="X178" s="309"/>
      <c r="Y178" s="137" t="s">
        <v>13</v>
      </c>
      <c r="Z178" s="138"/>
      <c r="AA178" s="139"/>
      <c r="AB178" s="402" t="s">
        <v>14</v>
      </c>
      <c r="AC178" s="402"/>
      <c r="AD178" s="402"/>
      <c r="AE178" s="286"/>
      <c r="AF178" s="327"/>
      <c r="AG178" s="327"/>
      <c r="AH178" s="327"/>
      <c r="AI178" s="286"/>
      <c r="AJ178" s="327"/>
      <c r="AK178" s="327"/>
      <c r="AL178" s="327"/>
      <c r="AM178" s="286"/>
      <c r="AN178" s="327"/>
      <c r="AO178" s="327"/>
      <c r="AP178" s="327"/>
      <c r="AQ178" s="442"/>
      <c r="AR178" s="443"/>
      <c r="AS178" s="443"/>
      <c r="AT178" s="444"/>
      <c r="AU178" s="327"/>
      <c r="AV178" s="327"/>
      <c r="AW178" s="327"/>
      <c r="AX178" s="328"/>
      <c r="AY178">
        <f t="shared" si="7"/>
        <v>0</v>
      </c>
    </row>
    <row r="179" spans="1:60" ht="23.25" hidden="1" customHeight="1" x14ac:dyDescent="0.15">
      <c r="A179" s="419" t="s">
        <v>252</v>
      </c>
      <c r="B179" s="420"/>
      <c r="C179" s="420"/>
      <c r="D179" s="420"/>
      <c r="E179" s="420"/>
      <c r="F179" s="421"/>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422"/>
      <c r="AY179">
        <f t="shared" si="7"/>
        <v>0</v>
      </c>
    </row>
    <row r="180" spans="1:60" ht="23.25" hidden="1" customHeight="1" x14ac:dyDescent="0.15">
      <c r="A180" s="252"/>
      <c r="B180" s="253"/>
      <c r="C180" s="253"/>
      <c r="D180" s="253"/>
      <c r="E180" s="253"/>
      <c r="F180" s="254"/>
      <c r="G180" s="506"/>
      <c r="H180" s="507"/>
      <c r="I180" s="507"/>
      <c r="J180" s="507"/>
      <c r="K180" s="507"/>
      <c r="L180" s="507"/>
      <c r="M180" s="507"/>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7"/>
      <c r="AK180" s="507"/>
      <c r="AL180" s="507"/>
      <c r="AM180" s="507"/>
      <c r="AN180" s="507"/>
      <c r="AO180" s="507"/>
      <c r="AP180" s="507"/>
      <c r="AQ180" s="507"/>
      <c r="AR180" s="507"/>
      <c r="AS180" s="507"/>
      <c r="AT180" s="507"/>
      <c r="AU180" s="507"/>
      <c r="AV180" s="507"/>
      <c r="AW180" s="507"/>
      <c r="AX180" s="423"/>
      <c r="AY180">
        <f t="shared" si="7"/>
        <v>0</v>
      </c>
    </row>
    <row r="181" spans="1:60" ht="18.75" hidden="1" customHeight="1" x14ac:dyDescent="0.15">
      <c r="A181" s="425" t="s">
        <v>565</v>
      </c>
      <c r="B181" s="427" t="s">
        <v>566</v>
      </c>
      <c r="C181" s="250"/>
      <c r="D181" s="250"/>
      <c r="E181" s="250"/>
      <c r="F181" s="251"/>
      <c r="G181" s="353" t="s">
        <v>567</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583</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25"/>
      <c r="B182" s="427"/>
      <c r="C182" s="250"/>
      <c r="D182" s="250"/>
      <c r="E182" s="250"/>
      <c r="F182" s="251"/>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25"/>
      <c r="B183" s="427"/>
      <c r="C183" s="250"/>
      <c r="D183" s="250"/>
      <c r="E183" s="250"/>
      <c r="F183" s="251"/>
      <c r="G183" s="429"/>
      <c r="H183" s="429"/>
      <c r="I183" s="429"/>
      <c r="J183" s="429"/>
      <c r="K183" s="429"/>
      <c r="L183" s="429"/>
      <c r="M183" s="429"/>
      <c r="N183" s="429"/>
      <c r="O183" s="429"/>
      <c r="P183" s="429"/>
      <c r="Q183" s="429"/>
      <c r="R183" s="429"/>
      <c r="S183" s="429"/>
      <c r="T183" s="429"/>
      <c r="U183" s="429"/>
      <c r="V183" s="429"/>
      <c r="W183" s="429"/>
      <c r="X183" s="429"/>
      <c r="Y183" s="429"/>
      <c r="Z183" s="429"/>
      <c r="AA183" s="430"/>
      <c r="AB183" s="434"/>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35"/>
      <c r="AY183">
        <f t="shared" si="8"/>
        <v>0</v>
      </c>
    </row>
    <row r="184" spans="1:60" ht="22.5" hidden="1" customHeight="1" x14ac:dyDescent="0.15">
      <c r="A184" s="425"/>
      <c r="B184" s="427"/>
      <c r="C184" s="250"/>
      <c r="D184" s="250"/>
      <c r="E184" s="250"/>
      <c r="F184" s="251"/>
      <c r="G184" s="431"/>
      <c r="H184" s="431"/>
      <c r="I184" s="431"/>
      <c r="J184" s="431"/>
      <c r="K184" s="431"/>
      <c r="L184" s="431"/>
      <c r="M184" s="431"/>
      <c r="N184" s="431"/>
      <c r="O184" s="431"/>
      <c r="P184" s="431"/>
      <c r="Q184" s="431"/>
      <c r="R184" s="431"/>
      <c r="S184" s="431"/>
      <c r="T184" s="431"/>
      <c r="U184" s="431"/>
      <c r="V184" s="431"/>
      <c r="W184" s="431"/>
      <c r="X184" s="431"/>
      <c r="Y184" s="431"/>
      <c r="Z184" s="431"/>
      <c r="AA184" s="432"/>
      <c r="AB184" s="436"/>
      <c r="AC184" s="431"/>
      <c r="AD184" s="431"/>
      <c r="AE184" s="431"/>
      <c r="AF184" s="431"/>
      <c r="AG184" s="431"/>
      <c r="AH184" s="431"/>
      <c r="AI184" s="431"/>
      <c r="AJ184" s="431"/>
      <c r="AK184" s="431"/>
      <c r="AL184" s="431"/>
      <c r="AM184" s="431"/>
      <c r="AN184" s="431"/>
      <c r="AO184" s="431"/>
      <c r="AP184" s="431"/>
      <c r="AQ184" s="431"/>
      <c r="AR184" s="431"/>
      <c r="AS184" s="431"/>
      <c r="AT184" s="431"/>
      <c r="AU184" s="431"/>
      <c r="AV184" s="431"/>
      <c r="AW184" s="431"/>
      <c r="AX184" s="437"/>
      <c r="AY184">
        <f t="shared" si="8"/>
        <v>0</v>
      </c>
    </row>
    <row r="185" spans="1:60" ht="19.5" hidden="1" customHeight="1" x14ac:dyDescent="0.15">
      <c r="A185" s="425"/>
      <c r="B185" s="428"/>
      <c r="C185" s="253"/>
      <c r="D185" s="253"/>
      <c r="E185" s="253"/>
      <c r="F185" s="254"/>
      <c r="G185" s="165"/>
      <c r="H185" s="165"/>
      <c r="I185" s="165"/>
      <c r="J185" s="165"/>
      <c r="K185" s="165"/>
      <c r="L185" s="165"/>
      <c r="M185" s="165"/>
      <c r="N185" s="165"/>
      <c r="O185" s="165"/>
      <c r="P185" s="165"/>
      <c r="Q185" s="165"/>
      <c r="R185" s="165"/>
      <c r="S185" s="165"/>
      <c r="T185" s="165"/>
      <c r="U185" s="165"/>
      <c r="V185" s="165"/>
      <c r="W185" s="165"/>
      <c r="X185" s="165"/>
      <c r="Y185" s="165"/>
      <c r="Z185" s="165"/>
      <c r="AA185" s="433"/>
      <c r="AB185" s="438"/>
      <c r="AC185" s="165"/>
      <c r="AD185" s="165"/>
      <c r="AE185" s="431"/>
      <c r="AF185" s="431"/>
      <c r="AG185" s="431"/>
      <c r="AH185" s="431"/>
      <c r="AI185" s="431"/>
      <c r="AJ185" s="431"/>
      <c r="AK185" s="431"/>
      <c r="AL185" s="431"/>
      <c r="AM185" s="431"/>
      <c r="AN185" s="431"/>
      <c r="AO185" s="431"/>
      <c r="AP185" s="431"/>
      <c r="AQ185" s="431"/>
      <c r="AR185" s="431"/>
      <c r="AS185" s="431"/>
      <c r="AT185" s="431"/>
      <c r="AU185" s="165"/>
      <c r="AV185" s="165"/>
      <c r="AW185" s="165"/>
      <c r="AX185" s="439"/>
      <c r="AY185">
        <f t="shared" si="8"/>
        <v>0</v>
      </c>
    </row>
    <row r="186" spans="1:60" ht="18.75" hidden="1" customHeight="1" x14ac:dyDescent="0.15">
      <c r="A186" s="425"/>
      <c r="B186" s="440" t="s">
        <v>134</v>
      </c>
      <c r="C186" s="420"/>
      <c r="D186" s="420"/>
      <c r="E186" s="420"/>
      <c r="F186" s="421"/>
      <c r="G186" s="441" t="s">
        <v>52</v>
      </c>
      <c r="H186" s="410"/>
      <c r="I186" s="410"/>
      <c r="J186" s="410"/>
      <c r="K186" s="410"/>
      <c r="L186" s="410"/>
      <c r="M186" s="410"/>
      <c r="N186" s="410"/>
      <c r="O186" s="411"/>
      <c r="P186" s="409" t="s">
        <v>54</v>
      </c>
      <c r="Q186" s="410"/>
      <c r="R186" s="410"/>
      <c r="S186" s="410"/>
      <c r="T186" s="410"/>
      <c r="U186" s="410"/>
      <c r="V186" s="410"/>
      <c r="W186" s="410"/>
      <c r="X186" s="411"/>
      <c r="Y186" s="412"/>
      <c r="Z186" s="413"/>
      <c r="AA186" s="414"/>
      <c r="AB186" s="415" t="s">
        <v>11</v>
      </c>
      <c r="AC186" s="416"/>
      <c r="AD186" s="417"/>
      <c r="AE186" s="418" t="s">
        <v>408</v>
      </c>
      <c r="AF186" s="418"/>
      <c r="AG186" s="418"/>
      <c r="AH186" s="418"/>
      <c r="AI186" s="418" t="s">
        <v>560</v>
      </c>
      <c r="AJ186" s="418"/>
      <c r="AK186" s="418"/>
      <c r="AL186" s="418"/>
      <c r="AM186" s="418" t="s">
        <v>376</v>
      </c>
      <c r="AN186" s="418"/>
      <c r="AO186" s="418"/>
      <c r="AP186" s="418"/>
      <c r="AQ186" s="403" t="s">
        <v>170</v>
      </c>
      <c r="AR186" s="404"/>
      <c r="AS186" s="404"/>
      <c r="AT186" s="405"/>
      <c r="AU186" s="406" t="s">
        <v>124</v>
      </c>
      <c r="AV186" s="406"/>
      <c r="AW186" s="406"/>
      <c r="AX186" s="407"/>
      <c r="AY186">
        <f t="shared" si="8"/>
        <v>0</v>
      </c>
      <c r="AZ186" s="10"/>
      <c r="BA186" s="10"/>
      <c r="BB186" s="10"/>
      <c r="BC186" s="10"/>
    </row>
    <row r="187" spans="1:60" ht="18.75" hidden="1" customHeight="1" x14ac:dyDescent="0.15">
      <c r="A187" s="425"/>
      <c r="B187" s="427"/>
      <c r="C187" s="250"/>
      <c r="D187" s="250"/>
      <c r="E187" s="250"/>
      <c r="F187" s="251"/>
      <c r="G187" s="374"/>
      <c r="H187" s="360"/>
      <c r="I187" s="360"/>
      <c r="J187" s="360"/>
      <c r="K187" s="360"/>
      <c r="L187" s="360"/>
      <c r="M187" s="360"/>
      <c r="N187" s="360"/>
      <c r="O187" s="375"/>
      <c r="P187" s="377"/>
      <c r="Q187" s="360"/>
      <c r="R187" s="360"/>
      <c r="S187" s="360"/>
      <c r="T187" s="360"/>
      <c r="U187" s="360"/>
      <c r="V187" s="360"/>
      <c r="W187" s="360"/>
      <c r="X187" s="375"/>
      <c r="Y187" s="412"/>
      <c r="Z187" s="413"/>
      <c r="AA187" s="414"/>
      <c r="AB187" s="293"/>
      <c r="AC187" s="386"/>
      <c r="AD187" s="387"/>
      <c r="AE187" s="418"/>
      <c r="AF187" s="418"/>
      <c r="AG187" s="418"/>
      <c r="AH187" s="418"/>
      <c r="AI187" s="418"/>
      <c r="AJ187" s="418"/>
      <c r="AK187" s="418"/>
      <c r="AL187" s="418"/>
      <c r="AM187" s="418"/>
      <c r="AN187" s="418"/>
      <c r="AO187" s="418"/>
      <c r="AP187" s="418"/>
      <c r="AQ187" s="408"/>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25"/>
      <c r="B188" s="427"/>
      <c r="C188" s="250"/>
      <c r="D188" s="250"/>
      <c r="E188" s="250"/>
      <c r="F188" s="251"/>
      <c r="G188" s="449"/>
      <c r="H188" s="305"/>
      <c r="I188" s="305"/>
      <c r="J188" s="305"/>
      <c r="K188" s="305"/>
      <c r="L188" s="305"/>
      <c r="M188" s="305"/>
      <c r="N188" s="305"/>
      <c r="O188" s="306"/>
      <c r="P188" s="305"/>
      <c r="Q188" s="452"/>
      <c r="R188" s="452"/>
      <c r="S188" s="452"/>
      <c r="T188" s="452"/>
      <c r="U188" s="452"/>
      <c r="V188" s="452"/>
      <c r="W188" s="452"/>
      <c r="X188" s="453"/>
      <c r="Y188" s="458" t="s">
        <v>53</v>
      </c>
      <c r="Z188" s="459"/>
      <c r="AA188" s="460"/>
      <c r="AB188" s="292"/>
      <c r="AC188" s="292"/>
      <c r="AD188" s="292"/>
      <c r="AE188" s="286"/>
      <c r="AF188" s="327"/>
      <c r="AG188" s="327"/>
      <c r="AH188" s="327"/>
      <c r="AI188" s="286"/>
      <c r="AJ188" s="327"/>
      <c r="AK188" s="327"/>
      <c r="AL188" s="327"/>
      <c r="AM188" s="286"/>
      <c r="AN188" s="327"/>
      <c r="AO188" s="327"/>
      <c r="AP188" s="327"/>
      <c r="AQ188" s="442"/>
      <c r="AR188" s="443"/>
      <c r="AS188" s="443"/>
      <c r="AT188" s="444"/>
      <c r="AU188" s="327"/>
      <c r="AV188" s="327"/>
      <c r="AW188" s="327"/>
      <c r="AX188" s="328"/>
      <c r="AY188">
        <f t="shared" si="8"/>
        <v>0</v>
      </c>
    </row>
    <row r="189" spans="1:60" ht="23.25" hidden="1" customHeight="1" x14ac:dyDescent="0.15">
      <c r="A189" s="425"/>
      <c r="B189" s="427"/>
      <c r="C189" s="250"/>
      <c r="D189" s="250"/>
      <c r="E189" s="250"/>
      <c r="F189" s="251"/>
      <c r="G189" s="450"/>
      <c r="H189" s="397"/>
      <c r="I189" s="397"/>
      <c r="J189" s="397"/>
      <c r="K189" s="397"/>
      <c r="L189" s="397"/>
      <c r="M189" s="397"/>
      <c r="N189" s="397"/>
      <c r="O189" s="398"/>
      <c r="P189" s="454"/>
      <c r="Q189" s="454"/>
      <c r="R189" s="454"/>
      <c r="S189" s="454"/>
      <c r="T189" s="454"/>
      <c r="U189" s="454"/>
      <c r="V189" s="454"/>
      <c r="W189" s="454"/>
      <c r="X189" s="455"/>
      <c r="Y189" s="445" t="s">
        <v>47</v>
      </c>
      <c r="Z189" s="446"/>
      <c r="AA189" s="447"/>
      <c r="AB189" s="448"/>
      <c r="AC189" s="448"/>
      <c r="AD189" s="448"/>
      <c r="AE189" s="286"/>
      <c r="AF189" s="327"/>
      <c r="AG189" s="327"/>
      <c r="AH189" s="327"/>
      <c r="AI189" s="286"/>
      <c r="AJ189" s="327"/>
      <c r="AK189" s="327"/>
      <c r="AL189" s="327"/>
      <c r="AM189" s="286"/>
      <c r="AN189" s="327"/>
      <c r="AO189" s="327"/>
      <c r="AP189" s="327"/>
      <c r="AQ189" s="442"/>
      <c r="AR189" s="443"/>
      <c r="AS189" s="443"/>
      <c r="AT189" s="444"/>
      <c r="AU189" s="327"/>
      <c r="AV189" s="327"/>
      <c r="AW189" s="327"/>
      <c r="AX189" s="328"/>
      <c r="AY189">
        <f t="shared" si="8"/>
        <v>0</v>
      </c>
      <c r="AZ189" s="10"/>
      <c r="BA189" s="10"/>
      <c r="BB189" s="10"/>
      <c r="BC189" s="10"/>
    </row>
    <row r="190" spans="1:60" ht="23.25" hidden="1" customHeight="1" x14ac:dyDescent="0.15">
      <c r="A190" s="425"/>
      <c r="B190" s="427"/>
      <c r="C190" s="250"/>
      <c r="D190" s="250"/>
      <c r="E190" s="250"/>
      <c r="F190" s="251"/>
      <c r="G190" s="451"/>
      <c r="H190" s="308"/>
      <c r="I190" s="308"/>
      <c r="J190" s="308"/>
      <c r="K190" s="308"/>
      <c r="L190" s="308"/>
      <c r="M190" s="308"/>
      <c r="N190" s="308"/>
      <c r="O190" s="309"/>
      <c r="P190" s="456"/>
      <c r="Q190" s="456"/>
      <c r="R190" s="456"/>
      <c r="S190" s="456"/>
      <c r="T190" s="456"/>
      <c r="U190" s="456"/>
      <c r="V190" s="456"/>
      <c r="W190" s="456"/>
      <c r="X190" s="457"/>
      <c r="Y190" s="445" t="s">
        <v>13</v>
      </c>
      <c r="Z190" s="446"/>
      <c r="AA190" s="447"/>
      <c r="AB190" s="461" t="s">
        <v>14</v>
      </c>
      <c r="AC190" s="461"/>
      <c r="AD190" s="461"/>
      <c r="AE190" s="462"/>
      <c r="AF190" s="463"/>
      <c r="AG190" s="463"/>
      <c r="AH190" s="463"/>
      <c r="AI190" s="462"/>
      <c r="AJ190" s="463"/>
      <c r="AK190" s="463"/>
      <c r="AL190" s="463"/>
      <c r="AM190" s="462"/>
      <c r="AN190" s="463"/>
      <c r="AO190" s="463"/>
      <c r="AP190" s="463"/>
      <c r="AQ190" s="442"/>
      <c r="AR190" s="443"/>
      <c r="AS190" s="443"/>
      <c r="AT190" s="444"/>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25"/>
      <c r="B191" s="440" t="s">
        <v>134</v>
      </c>
      <c r="C191" s="420"/>
      <c r="D191" s="420"/>
      <c r="E191" s="420"/>
      <c r="F191" s="421"/>
      <c r="G191" s="441" t="s">
        <v>52</v>
      </c>
      <c r="H191" s="410"/>
      <c r="I191" s="410"/>
      <c r="J191" s="410"/>
      <c r="K191" s="410"/>
      <c r="L191" s="410"/>
      <c r="M191" s="410"/>
      <c r="N191" s="410"/>
      <c r="O191" s="411"/>
      <c r="P191" s="409" t="s">
        <v>54</v>
      </c>
      <c r="Q191" s="410"/>
      <c r="R191" s="410"/>
      <c r="S191" s="410"/>
      <c r="T191" s="410"/>
      <c r="U191" s="410"/>
      <c r="V191" s="410"/>
      <c r="W191" s="410"/>
      <c r="X191" s="411"/>
      <c r="Y191" s="412"/>
      <c r="Z191" s="413"/>
      <c r="AA191" s="414"/>
      <c r="AB191" s="415" t="s">
        <v>11</v>
      </c>
      <c r="AC191" s="416"/>
      <c r="AD191" s="417"/>
      <c r="AE191" s="418" t="s">
        <v>408</v>
      </c>
      <c r="AF191" s="418"/>
      <c r="AG191" s="418"/>
      <c r="AH191" s="418"/>
      <c r="AI191" s="418" t="s">
        <v>560</v>
      </c>
      <c r="AJ191" s="418"/>
      <c r="AK191" s="418"/>
      <c r="AL191" s="418"/>
      <c r="AM191" s="418" t="s">
        <v>376</v>
      </c>
      <c r="AN191" s="418"/>
      <c r="AO191" s="418"/>
      <c r="AP191" s="418"/>
      <c r="AQ191" s="403" t="s">
        <v>170</v>
      </c>
      <c r="AR191" s="404"/>
      <c r="AS191" s="404"/>
      <c r="AT191" s="405"/>
      <c r="AU191" s="406" t="s">
        <v>124</v>
      </c>
      <c r="AV191" s="406"/>
      <c r="AW191" s="406"/>
      <c r="AX191" s="407"/>
      <c r="AY191">
        <f>COUNTA($G$193)</f>
        <v>0</v>
      </c>
      <c r="AZ191" s="10"/>
      <c r="BA191" s="10"/>
      <c r="BB191" s="10"/>
      <c r="BC191" s="10"/>
    </row>
    <row r="192" spans="1:60" ht="18.75" hidden="1" customHeight="1" x14ac:dyDescent="0.15">
      <c r="A192" s="425"/>
      <c r="B192" s="427"/>
      <c r="C192" s="250"/>
      <c r="D192" s="250"/>
      <c r="E192" s="250"/>
      <c r="F192" s="251"/>
      <c r="G192" s="374"/>
      <c r="H192" s="360"/>
      <c r="I192" s="360"/>
      <c r="J192" s="360"/>
      <c r="K192" s="360"/>
      <c r="L192" s="360"/>
      <c r="M192" s="360"/>
      <c r="N192" s="360"/>
      <c r="O192" s="375"/>
      <c r="P192" s="377"/>
      <c r="Q192" s="360"/>
      <c r="R192" s="360"/>
      <c r="S192" s="360"/>
      <c r="T192" s="360"/>
      <c r="U192" s="360"/>
      <c r="V192" s="360"/>
      <c r="W192" s="360"/>
      <c r="X192" s="375"/>
      <c r="Y192" s="412"/>
      <c r="Z192" s="413"/>
      <c r="AA192" s="414"/>
      <c r="AB192" s="293"/>
      <c r="AC192" s="386"/>
      <c r="AD192" s="387"/>
      <c r="AE192" s="418"/>
      <c r="AF192" s="418"/>
      <c r="AG192" s="418"/>
      <c r="AH192" s="418"/>
      <c r="AI192" s="418"/>
      <c r="AJ192" s="418"/>
      <c r="AK192" s="418"/>
      <c r="AL192" s="418"/>
      <c r="AM192" s="418"/>
      <c r="AN192" s="418"/>
      <c r="AO192" s="418"/>
      <c r="AP192" s="418"/>
      <c r="AQ192" s="408"/>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25"/>
      <c r="B193" s="427"/>
      <c r="C193" s="250"/>
      <c r="D193" s="250"/>
      <c r="E193" s="250"/>
      <c r="F193" s="251"/>
      <c r="G193" s="449"/>
      <c r="H193" s="305"/>
      <c r="I193" s="305"/>
      <c r="J193" s="305"/>
      <c r="K193" s="305"/>
      <c r="L193" s="305"/>
      <c r="M193" s="305"/>
      <c r="N193" s="305"/>
      <c r="O193" s="306"/>
      <c r="P193" s="305"/>
      <c r="Q193" s="452"/>
      <c r="R193" s="452"/>
      <c r="S193" s="452"/>
      <c r="T193" s="452"/>
      <c r="U193" s="452"/>
      <c r="V193" s="452"/>
      <c r="W193" s="452"/>
      <c r="X193" s="453"/>
      <c r="Y193" s="458" t="s">
        <v>53</v>
      </c>
      <c r="Z193" s="459"/>
      <c r="AA193" s="460"/>
      <c r="AB193" s="292"/>
      <c r="AC193" s="292"/>
      <c r="AD193" s="292"/>
      <c r="AE193" s="286"/>
      <c r="AF193" s="327"/>
      <c r="AG193" s="327"/>
      <c r="AH193" s="327"/>
      <c r="AI193" s="286"/>
      <c r="AJ193" s="327"/>
      <c r="AK193" s="327"/>
      <c r="AL193" s="327"/>
      <c r="AM193" s="286"/>
      <c r="AN193" s="327"/>
      <c r="AO193" s="327"/>
      <c r="AP193" s="327"/>
      <c r="AQ193" s="442"/>
      <c r="AR193" s="443"/>
      <c r="AS193" s="443"/>
      <c r="AT193" s="444"/>
      <c r="AU193" s="327"/>
      <c r="AV193" s="327"/>
      <c r="AW193" s="327"/>
      <c r="AX193" s="328"/>
      <c r="AY193">
        <f>$AY$191</f>
        <v>0</v>
      </c>
    </row>
    <row r="194" spans="1:60" ht="23.25" hidden="1" customHeight="1" x14ac:dyDescent="0.15">
      <c r="A194" s="425"/>
      <c r="B194" s="427"/>
      <c r="C194" s="250"/>
      <c r="D194" s="250"/>
      <c r="E194" s="250"/>
      <c r="F194" s="251"/>
      <c r="G194" s="450"/>
      <c r="H194" s="397"/>
      <c r="I194" s="397"/>
      <c r="J194" s="397"/>
      <c r="K194" s="397"/>
      <c r="L194" s="397"/>
      <c r="M194" s="397"/>
      <c r="N194" s="397"/>
      <c r="O194" s="398"/>
      <c r="P194" s="454"/>
      <c r="Q194" s="454"/>
      <c r="R194" s="454"/>
      <c r="S194" s="454"/>
      <c r="T194" s="454"/>
      <c r="U194" s="454"/>
      <c r="V194" s="454"/>
      <c r="W194" s="454"/>
      <c r="X194" s="455"/>
      <c r="Y194" s="445" t="s">
        <v>47</v>
      </c>
      <c r="Z194" s="446"/>
      <c r="AA194" s="447"/>
      <c r="AB194" s="448"/>
      <c r="AC194" s="448"/>
      <c r="AD194" s="448"/>
      <c r="AE194" s="286"/>
      <c r="AF194" s="327"/>
      <c r="AG194" s="327"/>
      <c r="AH194" s="327"/>
      <c r="AI194" s="286"/>
      <c r="AJ194" s="327"/>
      <c r="AK194" s="327"/>
      <c r="AL194" s="327"/>
      <c r="AM194" s="286"/>
      <c r="AN194" s="327"/>
      <c r="AO194" s="327"/>
      <c r="AP194" s="327"/>
      <c r="AQ194" s="442"/>
      <c r="AR194" s="443"/>
      <c r="AS194" s="443"/>
      <c r="AT194" s="444"/>
      <c r="AU194" s="327"/>
      <c r="AV194" s="327"/>
      <c r="AW194" s="327"/>
      <c r="AX194" s="328"/>
      <c r="AY194">
        <f>$AY$191</f>
        <v>0</v>
      </c>
      <c r="AZ194" s="10"/>
      <c r="BA194" s="10"/>
      <c r="BB194" s="10"/>
      <c r="BC194" s="10"/>
    </row>
    <row r="195" spans="1:60" ht="23.25" hidden="1" customHeight="1" x14ac:dyDescent="0.15">
      <c r="A195" s="425"/>
      <c r="B195" s="428"/>
      <c r="C195" s="253"/>
      <c r="D195" s="253"/>
      <c r="E195" s="253"/>
      <c r="F195" s="254"/>
      <c r="G195" s="451"/>
      <c r="H195" s="308"/>
      <c r="I195" s="308"/>
      <c r="J195" s="308"/>
      <c r="K195" s="308"/>
      <c r="L195" s="308"/>
      <c r="M195" s="308"/>
      <c r="N195" s="308"/>
      <c r="O195" s="309"/>
      <c r="P195" s="456"/>
      <c r="Q195" s="456"/>
      <c r="R195" s="456"/>
      <c r="S195" s="456"/>
      <c r="T195" s="456"/>
      <c r="U195" s="456"/>
      <c r="V195" s="456"/>
      <c r="W195" s="456"/>
      <c r="X195" s="457"/>
      <c r="Y195" s="445" t="s">
        <v>13</v>
      </c>
      <c r="Z195" s="446"/>
      <c r="AA195" s="447"/>
      <c r="AB195" s="461" t="s">
        <v>14</v>
      </c>
      <c r="AC195" s="461"/>
      <c r="AD195" s="461"/>
      <c r="AE195" s="462"/>
      <c r="AF195" s="463"/>
      <c r="AG195" s="463"/>
      <c r="AH195" s="463"/>
      <c r="AI195" s="462"/>
      <c r="AJ195" s="463"/>
      <c r="AK195" s="463"/>
      <c r="AL195" s="463"/>
      <c r="AM195" s="462"/>
      <c r="AN195" s="463"/>
      <c r="AO195" s="463"/>
      <c r="AP195" s="463"/>
      <c r="AQ195" s="442"/>
      <c r="AR195" s="443"/>
      <c r="AS195" s="443"/>
      <c r="AT195" s="444"/>
      <c r="AU195" s="327"/>
      <c r="AV195" s="327"/>
      <c r="AW195" s="327"/>
      <c r="AX195" s="328"/>
      <c r="AY195">
        <f>$AY$191</f>
        <v>0</v>
      </c>
      <c r="AZ195" s="10"/>
      <c r="BA195" s="10"/>
      <c r="BB195" s="10"/>
      <c r="BC195" s="10"/>
      <c r="BD195" s="10"/>
      <c r="BE195" s="10"/>
      <c r="BF195" s="10"/>
      <c r="BG195" s="10"/>
      <c r="BH195" s="10"/>
    </row>
    <row r="196" spans="1:60" ht="18.75" hidden="1" customHeight="1" x14ac:dyDescent="0.15">
      <c r="A196" s="425"/>
      <c r="B196" s="440" t="s">
        <v>134</v>
      </c>
      <c r="C196" s="420"/>
      <c r="D196" s="420"/>
      <c r="E196" s="420"/>
      <c r="F196" s="421"/>
      <c r="G196" s="441" t="s">
        <v>52</v>
      </c>
      <c r="H196" s="410"/>
      <c r="I196" s="410"/>
      <c r="J196" s="410"/>
      <c r="K196" s="410"/>
      <c r="L196" s="410"/>
      <c r="M196" s="410"/>
      <c r="N196" s="410"/>
      <c r="O196" s="411"/>
      <c r="P196" s="409" t="s">
        <v>54</v>
      </c>
      <c r="Q196" s="410"/>
      <c r="R196" s="410"/>
      <c r="S196" s="410"/>
      <c r="T196" s="410"/>
      <c r="U196" s="410"/>
      <c r="V196" s="410"/>
      <c r="W196" s="410"/>
      <c r="X196" s="411"/>
      <c r="Y196" s="412"/>
      <c r="Z196" s="413"/>
      <c r="AA196" s="414"/>
      <c r="AB196" s="415" t="s">
        <v>11</v>
      </c>
      <c r="AC196" s="416"/>
      <c r="AD196" s="417"/>
      <c r="AE196" s="418" t="s">
        <v>408</v>
      </c>
      <c r="AF196" s="418"/>
      <c r="AG196" s="418"/>
      <c r="AH196" s="418"/>
      <c r="AI196" s="418" t="s">
        <v>560</v>
      </c>
      <c r="AJ196" s="418"/>
      <c r="AK196" s="418"/>
      <c r="AL196" s="418"/>
      <c r="AM196" s="418" t="s">
        <v>376</v>
      </c>
      <c r="AN196" s="418"/>
      <c r="AO196" s="418"/>
      <c r="AP196" s="418"/>
      <c r="AQ196" s="403" t="s">
        <v>170</v>
      </c>
      <c r="AR196" s="404"/>
      <c r="AS196" s="404"/>
      <c r="AT196" s="405"/>
      <c r="AU196" s="406" t="s">
        <v>124</v>
      </c>
      <c r="AV196" s="406"/>
      <c r="AW196" s="406"/>
      <c r="AX196" s="407"/>
      <c r="AY196">
        <f>COUNTA($G$198)</f>
        <v>0</v>
      </c>
      <c r="AZ196" s="10"/>
      <c r="BA196" s="10"/>
      <c r="BB196" s="10"/>
      <c r="BC196" s="10"/>
    </row>
    <row r="197" spans="1:60" ht="18.75" hidden="1" customHeight="1" x14ac:dyDescent="0.15">
      <c r="A197" s="425"/>
      <c r="B197" s="427"/>
      <c r="C197" s="250"/>
      <c r="D197" s="250"/>
      <c r="E197" s="250"/>
      <c r="F197" s="251"/>
      <c r="G197" s="374"/>
      <c r="H197" s="360"/>
      <c r="I197" s="360"/>
      <c r="J197" s="360"/>
      <c r="K197" s="360"/>
      <c r="L197" s="360"/>
      <c r="M197" s="360"/>
      <c r="N197" s="360"/>
      <c r="O197" s="375"/>
      <c r="P197" s="377"/>
      <c r="Q197" s="360"/>
      <c r="R197" s="360"/>
      <c r="S197" s="360"/>
      <c r="T197" s="360"/>
      <c r="U197" s="360"/>
      <c r="V197" s="360"/>
      <c r="W197" s="360"/>
      <c r="X197" s="375"/>
      <c r="Y197" s="412"/>
      <c r="Z197" s="413"/>
      <c r="AA197" s="414"/>
      <c r="AB197" s="293"/>
      <c r="AC197" s="386"/>
      <c r="AD197" s="387"/>
      <c r="AE197" s="418"/>
      <c r="AF197" s="418"/>
      <c r="AG197" s="418"/>
      <c r="AH197" s="418"/>
      <c r="AI197" s="418"/>
      <c r="AJ197" s="418"/>
      <c r="AK197" s="418"/>
      <c r="AL197" s="418"/>
      <c r="AM197" s="418"/>
      <c r="AN197" s="418"/>
      <c r="AO197" s="418"/>
      <c r="AP197" s="418"/>
      <c r="AQ197" s="408"/>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25"/>
      <c r="B198" s="427"/>
      <c r="C198" s="250"/>
      <c r="D198" s="250"/>
      <c r="E198" s="250"/>
      <c r="F198" s="251"/>
      <c r="G198" s="449"/>
      <c r="H198" s="305"/>
      <c r="I198" s="305"/>
      <c r="J198" s="305"/>
      <c r="K198" s="305"/>
      <c r="L198" s="305"/>
      <c r="M198" s="305"/>
      <c r="N198" s="305"/>
      <c r="O198" s="306"/>
      <c r="P198" s="305"/>
      <c r="Q198" s="452"/>
      <c r="R198" s="452"/>
      <c r="S198" s="452"/>
      <c r="T198" s="452"/>
      <c r="U198" s="452"/>
      <c r="V198" s="452"/>
      <c r="W198" s="452"/>
      <c r="X198" s="453"/>
      <c r="Y198" s="458" t="s">
        <v>53</v>
      </c>
      <c r="Z198" s="459"/>
      <c r="AA198" s="460"/>
      <c r="AB198" s="292"/>
      <c r="AC198" s="292"/>
      <c r="AD198" s="292"/>
      <c r="AE198" s="286"/>
      <c r="AF198" s="327"/>
      <c r="AG198" s="327"/>
      <c r="AH198" s="327"/>
      <c r="AI198" s="286"/>
      <c r="AJ198" s="327"/>
      <c r="AK198" s="327"/>
      <c r="AL198" s="327"/>
      <c r="AM198" s="286"/>
      <c r="AN198" s="327"/>
      <c r="AO198" s="327"/>
      <c r="AP198" s="327"/>
      <c r="AQ198" s="442"/>
      <c r="AR198" s="443"/>
      <c r="AS198" s="443"/>
      <c r="AT198" s="444"/>
      <c r="AU198" s="327"/>
      <c r="AV198" s="327"/>
      <c r="AW198" s="327"/>
      <c r="AX198" s="328"/>
      <c r="AY198">
        <f t="shared" ref="AY198:AY200" si="9">$AY$196</f>
        <v>0</v>
      </c>
    </row>
    <row r="199" spans="1:60" ht="23.25" hidden="1" customHeight="1" x14ac:dyDescent="0.15">
      <c r="A199" s="425"/>
      <c r="B199" s="427"/>
      <c r="C199" s="250"/>
      <c r="D199" s="250"/>
      <c r="E199" s="250"/>
      <c r="F199" s="251"/>
      <c r="G199" s="450"/>
      <c r="H199" s="397"/>
      <c r="I199" s="397"/>
      <c r="J199" s="397"/>
      <c r="K199" s="397"/>
      <c r="L199" s="397"/>
      <c r="M199" s="397"/>
      <c r="N199" s="397"/>
      <c r="O199" s="398"/>
      <c r="P199" s="454"/>
      <c r="Q199" s="454"/>
      <c r="R199" s="454"/>
      <c r="S199" s="454"/>
      <c r="T199" s="454"/>
      <c r="U199" s="454"/>
      <c r="V199" s="454"/>
      <c r="W199" s="454"/>
      <c r="X199" s="455"/>
      <c r="Y199" s="445" t="s">
        <v>47</v>
      </c>
      <c r="Z199" s="446"/>
      <c r="AA199" s="447"/>
      <c r="AB199" s="448"/>
      <c r="AC199" s="448"/>
      <c r="AD199" s="448"/>
      <c r="AE199" s="286"/>
      <c r="AF199" s="327"/>
      <c r="AG199" s="327"/>
      <c r="AH199" s="327"/>
      <c r="AI199" s="286"/>
      <c r="AJ199" s="327"/>
      <c r="AK199" s="327"/>
      <c r="AL199" s="327"/>
      <c r="AM199" s="286"/>
      <c r="AN199" s="327"/>
      <c r="AO199" s="327"/>
      <c r="AP199" s="327"/>
      <c r="AQ199" s="442"/>
      <c r="AR199" s="443"/>
      <c r="AS199" s="443"/>
      <c r="AT199" s="444"/>
      <c r="AU199" s="327"/>
      <c r="AV199" s="327"/>
      <c r="AW199" s="327"/>
      <c r="AX199" s="328"/>
      <c r="AY199">
        <f t="shared" si="9"/>
        <v>0</v>
      </c>
      <c r="AZ199" s="10"/>
      <c r="BA199" s="10"/>
      <c r="BB199" s="10"/>
      <c r="BC199" s="10"/>
    </row>
    <row r="200" spans="1:60" ht="23.25" hidden="1" customHeight="1" thickBot="1" x14ac:dyDescent="0.2">
      <c r="A200" s="426"/>
      <c r="B200" s="464"/>
      <c r="C200" s="465"/>
      <c r="D200" s="465"/>
      <c r="E200" s="465"/>
      <c r="F200" s="466"/>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229</v>
      </c>
      <c r="B201" s="524"/>
      <c r="C201" s="524"/>
      <c r="D201" s="524"/>
      <c r="E201" s="524"/>
      <c r="F201" s="525"/>
      <c r="G201" s="529"/>
      <c r="H201" s="531" t="s">
        <v>135</v>
      </c>
      <c r="I201" s="531"/>
      <c r="J201" s="531"/>
      <c r="K201" s="531"/>
      <c r="L201" s="531"/>
      <c r="M201" s="531"/>
      <c r="N201" s="531"/>
      <c r="O201" s="532"/>
      <c r="P201" s="535" t="s">
        <v>51</v>
      </c>
      <c r="Q201" s="531"/>
      <c r="R201" s="531"/>
      <c r="S201" s="531"/>
      <c r="T201" s="531"/>
      <c r="U201" s="531"/>
      <c r="V201" s="532"/>
      <c r="W201" s="537" t="s">
        <v>225</v>
      </c>
      <c r="X201" s="538"/>
      <c r="Y201" s="541"/>
      <c r="Z201" s="541"/>
      <c r="AA201" s="542"/>
      <c r="AB201" s="535" t="s">
        <v>11</v>
      </c>
      <c r="AC201" s="531"/>
      <c r="AD201" s="532"/>
      <c r="AE201" s="418" t="s">
        <v>408</v>
      </c>
      <c r="AF201" s="418"/>
      <c r="AG201" s="418"/>
      <c r="AH201" s="418"/>
      <c r="AI201" s="418" t="s">
        <v>560</v>
      </c>
      <c r="AJ201" s="418"/>
      <c r="AK201" s="418"/>
      <c r="AL201" s="418"/>
      <c r="AM201" s="418" t="s">
        <v>376</v>
      </c>
      <c r="AN201" s="418"/>
      <c r="AO201" s="418"/>
      <c r="AP201" s="418"/>
      <c r="AQ201" s="403" t="s">
        <v>170</v>
      </c>
      <c r="AR201" s="404"/>
      <c r="AS201" s="404"/>
      <c r="AT201" s="405"/>
      <c r="AU201" s="565" t="s">
        <v>124</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18"/>
      <c r="AF202" s="418"/>
      <c r="AG202" s="418"/>
      <c r="AH202" s="418"/>
      <c r="AI202" s="418"/>
      <c r="AJ202" s="418"/>
      <c r="AK202" s="418"/>
      <c r="AL202" s="418"/>
      <c r="AM202" s="418"/>
      <c r="AN202" s="418"/>
      <c r="AO202" s="418"/>
      <c r="AP202" s="418"/>
      <c r="AQ202" s="355"/>
      <c r="AR202" s="356"/>
      <c r="AS202" s="357" t="s">
        <v>171</v>
      </c>
      <c r="AT202" s="358"/>
      <c r="AU202" s="359"/>
      <c r="AV202" s="359"/>
      <c r="AW202" s="533" t="s">
        <v>162</v>
      </c>
      <c r="AX202" s="567"/>
      <c r="AY202">
        <f t="shared" ref="AY202:AY208" si="10">$AY$201</f>
        <v>0</v>
      </c>
    </row>
    <row r="203" spans="1:60" ht="23.25" hidden="1" customHeight="1" x14ac:dyDescent="0.15">
      <c r="A203" s="526"/>
      <c r="B203" s="527"/>
      <c r="C203" s="527"/>
      <c r="D203" s="527"/>
      <c r="E203" s="527"/>
      <c r="F203" s="528"/>
      <c r="G203" s="547" t="s">
        <v>172</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242</v>
      </c>
      <c r="AC203" s="564"/>
      <c r="AD203" s="564"/>
      <c r="AE203" s="286"/>
      <c r="AF203" s="327"/>
      <c r="AG203" s="327"/>
      <c r="AH203" s="327"/>
      <c r="AI203" s="286"/>
      <c r="AJ203" s="327"/>
      <c r="AK203" s="327"/>
      <c r="AL203" s="327"/>
      <c r="AM203" s="286"/>
      <c r="AN203" s="327"/>
      <c r="AO203" s="327"/>
      <c r="AP203" s="327"/>
      <c r="AQ203" s="286"/>
      <c r="AR203" s="327"/>
      <c r="AS203" s="327"/>
      <c r="AT203" s="545"/>
      <c r="AU203" s="327"/>
      <c r="AV203" s="327"/>
      <c r="AW203" s="327"/>
      <c r="AX203" s="328"/>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32" t="s">
        <v>47</v>
      </c>
      <c r="Z204" s="232"/>
      <c r="AA204" s="276"/>
      <c r="AB204" s="546" t="s">
        <v>242</v>
      </c>
      <c r="AC204" s="546"/>
      <c r="AD204" s="546"/>
      <c r="AE204" s="286"/>
      <c r="AF204" s="327"/>
      <c r="AG204" s="327"/>
      <c r="AH204" s="327"/>
      <c r="AI204" s="286"/>
      <c r="AJ204" s="327"/>
      <c r="AK204" s="327"/>
      <c r="AL204" s="327"/>
      <c r="AM204" s="286"/>
      <c r="AN204" s="327"/>
      <c r="AO204" s="327"/>
      <c r="AP204" s="327"/>
      <c r="AQ204" s="286"/>
      <c r="AR204" s="327"/>
      <c r="AS204" s="327"/>
      <c r="AT204" s="545"/>
      <c r="AU204" s="327"/>
      <c r="AV204" s="327"/>
      <c r="AW204" s="327"/>
      <c r="AX204" s="328"/>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32" t="s">
        <v>13</v>
      </c>
      <c r="Z205" s="232"/>
      <c r="AA205" s="276"/>
      <c r="AB205" s="580" t="s">
        <v>243</v>
      </c>
      <c r="AC205" s="580"/>
      <c r="AD205" s="580"/>
      <c r="AE205" s="462"/>
      <c r="AF205" s="463"/>
      <c r="AG205" s="463"/>
      <c r="AH205" s="463"/>
      <c r="AI205" s="462"/>
      <c r="AJ205" s="463"/>
      <c r="AK205" s="463"/>
      <c r="AL205" s="463"/>
      <c r="AM205" s="462"/>
      <c r="AN205" s="463"/>
      <c r="AO205" s="463"/>
      <c r="AP205" s="463"/>
      <c r="AQ205" s="286"/>
      <c r="AR205" s="327"/>
      <c r="AS205" s="327"/>
      <c r="AT205" s="545"/>
      <c r="AU205" s="327"/>
      <c r="AV205" s="327"/>
      <c r="AW205" s="327"/>
      <c r="AX205" s="328"/>
      <c r="AY205">
        <f t="shared" si="10"/>
        <v>0</v>
      </c>
    </row>
    <row r="206" spans="1:60" ht="23.25" hidden="1" customHeight="1" x14ac:dyDescent="0.15">
      <c r="A206" s="526" t="s">
        <v>232</v>
      </c>
      <c r="B206" s="527"/>
      <c r="C206" s="527"/>
      <c r="D206" s="527"/>
      <c r="E206" s="527"/>
      <c r="F206" s="528"/>
      <c r="G206" s="548" t="s">
        <v>173</v>
      </c>
      <c r="H206" s="571"/>
      <c r="I206" s="571"/>
      <c r="J206" s="571"/>
      <c r="K206" s="571"/>
      <c r="L206" s="571"/>
      <c r="M206" s="571"/>
      <c r="N206" s="571"/>
      <c r="O206" s="571"/>
      <c r="P206" s="571"/>
      <c r="Q206" s="571"/>
      <c r="R206" s="571"/>
      <c r="S206" s="571"/>
      <c r="T206" s="571"/>
      <c r="U206" s="571"/>
      <c r="V206" s="571"/>
      <c r="W206" s="574" t="s">
        <v>241</v>
      </c>
      <c r="X206" s="575"/>
      <c r="Y206" s="562" t="s">
        <v>12</v>
      </c>
      <c r="Z206" s="562"/>
      <c r="AA206" s="563"/>
      <c r="AB206" s="564" t="s">
        <v>242</v>
      </c>
      <c r="AC206" s="564"/>
      <c r="AD206" s="564"/>
      <c r="AE206" s="286"/>
      <c r="AF206" s="327"/>
      <c r="AG206" s="327"/>
      <c r="AH206" s="327"/>
      <c r="AI206" s="286"/>
      <c r="AJ206" s="327"/>
      <c r="AK206" s="327"/>
      <c r="AL206" s="327"/>
      <c r="AM206" s="286"/>
      <c r="AN206" s="327"/>
      <c r="AO206" s="327"/>
      <c r="AP206" s="327"/>
      <c r="AQ206" s="286"/>
      <c r="AR206" s="327"/>
      <c r="AS206" s="327"/>
      <c r="AT206" s="545"/>
      <c r="AU206" s="327"/>
      <c r="AV206" s="327"/>
      <c r="AW206" s="327"/>
      <c r="AX206" s="328"/>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32" t="s">
        <v>47</v>
      </c>
      <c r="Z207" s="232"/>
      <c r="AA207" s="276"/>
      <c r="AB207" s="546" t="s">
        <v>242</v>
      </c>
      <c r="AC207" s="546"/>
      <c r="AD207" s="546"/>
      <c r="AE207" s="286"/>
      <c r="AF207" s="327"/>
      <c r="AG207" s="327"/>
      <c r="AH207" s="327"/>
      <c r="AI207" s="286"/>
      <c r="AJ207" s="327"/>
      <c r="AK207" s="327"/>
      <c r="AL207" s="327"/>
      <c r="AM207" s="286"/>
      <c r="AN207" s="327"/>
      <c r="AO207" s="327"/>
      <c r="AP207" s="327"/>
      <c r="AQ207" s="286"/>
      <c r="AR207" s="327"/>
      <c r="AS207" s="327"/>
      <c r="AT207" s="545"/>
      <c r="AU207" s="327"/>
      <c r="AV207" s="327"/>
      <c r="AW207" s="327"/>
      <c r="AX207" s="328"/>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32" t="s">
        <v>13</v>
      </c>
      <c r="Z208" s="232"/>
      <c r="AA208" s="276"/>
      <c r="AB208" s="580" t="s">
        <v>243</v>
      </c>
      <c r="AC208" s="580"/>
      <c r="AD208" s="580"/>
      <c r="AE208" s="462"/>
      <c r="AF208" s="463"/>
      <c r="AG208" s="463"/>
      <c r="AH208" s="463"/>
      <c r="AI208" s="462"/>
      <c r="AJ208" s="463"/>
      <c r="AK208" s="463"/>
      <c r="AL208" s="463"/>
      <c r="AM208" s="462"/>
      <c r="AN208" s="463"/>
      <c r="AO208" s="463"/>
      <c r="AP208" s="581"/>
      <c r="AQ208" s="286"/>
      <c r="AR208" s="327"/>
      <c r="AS208" s="327"/>
      <c r="AT208" s="545"/>
      <c r="AU208" s="327"/>
      <c r="AV208" s="327"/>
      <c r="AW208" s="327"/>
      <c r="AX208" s="328"/>
      <c r="AY208">
        <f t="shared" si="10"/>
        <v>0</v>
      </c>
    </row>
    <row r="209" spans="1:51" ht="18.75" hidden="1" customHeight="1" x14ac:dyDescent="0.15">
      <c r="A209" s="588" t="s">
        <v>229</v>
      </c>
      <c r="B209" s="589"/>
      <c r="C209" s="589"/>
      <c r="D209" s="589"/>
      <c r="E209" s="589"/>
      <c r="F209" s="590"/>
      <c r="G209" s="591"/>
      <c r="H209" s="404" t="s">
        <v>135</v>
      </c>
      <c r="I209" s="404"/>
      <c r="J209" s="404"/>
      <c r="K209" s="404"/>
      <c r="L209" s="404"/>
      <c r="M209" s="404"/>
      <c r="N209" s="404"/>
      <c r="O209" s="405"/>
      <c r="P209" s="403" t="s">
        <v>51</v>
      </c>
      <c r="Q209" s="404"/>
      <c r="R209" s="404"/>
      <c r="S209" s="404"/>
      <c r="T209" s="404"/>
      <c r="U209" s="404"/>
      <c r="V209" s="404"/>
      <c r="W209" s="404"/>
      <c r="X209" s="405"/>
      <c r="Y209" s="594"/>
      <c r="Z209" s="595"/>
      <c r="AA209" s="596"/>
      <c r="AB209" s="409" t="s">
        <v>11</v>
      </c>
      <c r="AC209" s="410"/>
      <c r="AD209" s="411"/>
      <c r="AE209" s="583" t="s">
        <v>408</v>
      </c>
      <c r="AF209" s="583"/>
      <c r="AG209" s="583"/>
      <c r="AH209" s="583"/>
      <c r="AI209" s="418" t="s">
        <v>560</v>
      </c>
      <c r="AJ209" s="418"/>
      <c r="AK209" s="418"/>
      <c r="AL209" s="418"/>
      <c r="AM209" s="418" t="s">
        <v>376</v>
      </c>
      <c r="AN209" s="418"/>
      <c r="AO209" s="418"/>
      <c r="AP209" s="418"/>
      <c r="AQ209" s="403" t="s">
        <v>170</v>
      </c>
      <c r="AR209" s="404"/>
      <c r="AS209" s="404"/>
      <c r="AT209" s="405"/>
      <c r="AU209" s="584" t="s">
        <v>124</v>
      </c>
      <c r="AV209" s="585"/>
      <c r="AW209" s="585"/>
      <c r="AX209" s="586"/>
      <c r="AY209">
        <f>COUNTA($H$211)</f>
        <v>0</v>
      </c>
    </row>
    <row r="210" spans="1:51" ht="18.75" hidden="1" customHeight="1" x14ac:dyDescent="0.15">
      <c r="A210" s="526"/>
      <c r="B210" s="527"/>
      <c r="C210" s="527"/>
      <c r="D210" s="527"/>
      <c r="E210" s="527"/>
      <c r="F210" s="528"/>
      <c r="G210" s="592"/>
      <c r="H210" s="357"/>
      <c r="I210" s="357"/>
      <c r="J210" s="357"/>
      <c r="K210" s="357"/>
      <c r="L210" s="357"/>
      <c r="M210" s="357"/>
      <c r="N210" s="357"/>
      <c r="O210" s="358"/>
      <c r="P210" s="593"/>
      <c r="Q210" s="357"/>
      <c r="R210" s="357"/>
      <c r="S210" s="357"/>
      <c r="T210" s="357"/>
      <c r="U210" s="357"/>
      <c r="V210" s="357"/>
      <c r="W210" s="357"/>
      <c r="X210" s="358"/>
      <c r="Y210" s="597"/>
      <c r="Z210" s="598"/>
      <c r="AA210" s="599"/>
      <c r="AB210" s="377"/>
      <c r="AC210" s="360"/>
      <c r="AD210" s="375"/>
      <c r="AE210" s="583"/>
      <c r="AF210" s="583"/>
      <c r="AG210" s="583"/>
      <c r="AH210" s="583"/>
      <c r="AI210" s="418"/>
      <c r="AJ210" s="418"/>
      <c r="AK210" s="418"/>
      <c r="AL210" s="418"/>
      <c r="AM210" s="418"/>
      <c r="AN210" s="418"/>
      <c r="AO210" s="418"/>
      <c r="AP210" s="418"/>
      <c r="AQ210" s="355"/>
      <c r="AR210" s="356"/>
      <c r="AS210" s="357" t="s">
        <v>171</v>
      </c>
      <c r="AT210" s="358"/>
      <c r="AU210" s="355"/>
      <c r="AV210" s="356"/>
      <c r="AW210" s="357" t="s">
        <v>162</v>
      </c>
      <c r="AX210" s="587"/>
      <c r="AY210">
        <f>$AY$209</f>
        <v>0</v>
      </c>
    </row>
    <row r="211" spans="1:51" ht="23.25" hidden="1" customHeight="1" x14ac:dyDescent="0.15">
      <c r="A211" s="526"/>
      <c r="B211" s="527"/>
      <c r="C211" s="527"/>
      <c r="D211" s="527"/>
      <c r="E211" s="527"/>
      <c r="F211" s="528"/>
      <c r="G211" s="600" t="s">
        <v>172</v>
      </c>
      <c r="H211" s="305"/>
      <c r="I211" s="305"/>
      <c r="J211" s="305"/>
      <c r="K211" s="305"/>
      <c r="L211" s="305"/>
      <c r="M211" s="305"/>
      <c r="N211" s="305"/>
      <c r="O211" s="306"/>
      <c r="P211" s="305"/>
      <c r="Q211" s="305"/>
      <c r="R211" s="305"/>
      <c r="S211" s="305"/>
      <c r="T211" s="305"/>
      <c r="U211" s="305"/>
      <c r="V211" s="305"/>
      <c r="W211" s="305"/>
      <c r="X211" s="306"/>
      <c r="Y211" s="603" t="s">
        <v>12</v>
      </c>
      <c r="Z211" s="604"/>
      <c r="AA211" s="605"/>
      <c r="AB211" s="582"/>
      <c r="AC211" s="582"/>
      <c r="AD211" s="582"/>
      <c r="AE211" s="442"/>
      <c r="AF211" s="443"/>
      <c r="AG211" s="443"/>
      <c r="AH211" s="443"/>
      <c r="AI211" s="442"/>
      <c r="AJ211" s="443"/>
      <c r="AK211" s="443"/>
      <c r="AL211" s="443"/>
      <c r="AM211" s="442"/>
      <c r="AN211" s="443"/>
      <c r="AO211" s="443"/>
      <c r="AP211" s="443"/>
      <c r="AQ211" s="442"/>
      <c r="AR211" s="443"/>
      <c r="AS211" s="443"/>
      <c r="AT211" s="444"/>
      <c r="AU211" s="327"/>
      <c r="AV211" s="327"/>
      <c r="AW211" s="327"/>
      <c r="AX211" s="328"/>
      <c r="AY211">
        <f>$AY$209</f>
        <v>0</v>
      </c>
    </row>
    <row r="212" spans="1:51" ht="23.25" hidden="1" customHeight="1" x14ac:dyDescent="0.15">
      <c r="A212" s="526"/>
      <c r="B212" s="527"/>
      <c r="C212" s="527"/>
      <c r="D212" s="527"/>
      <c r="E212" s="527"/>
      <c r="F212" s="528"/>
      <c r="G212" s="601"/>
      <c r="H212" s="397"/>
      <c r="I212" s="397"/>
      <c r="J212" s="397"/>
      <c r="K212" s="397"/>
      <c r="L212" s="397"/>
      <c r="M212" s="397"/>
      <c r="N212" s="397"/>
      <c r="O212" s="398"/>
      <c r="P212" s="397"/>
      <c r="Q212" s="397"/>
      <c r="R212" s="397"/>
      <c r="S212" s="397"/>
      <c r="T212" s="397"/>
      <c r="U212" s="397"/>
      <c r="V212" s="397"/>
      <c r="W212" s="397"/>
      <c r="X212" s="398"/>
      <c r="Y212" s="182" t="s">
        <v>47</v>
      </c>
      <c r="Z212" s="183"/>
      <c r="AA212" s="621"/>
      <c r="AB212" s="622"/>
      <c r="AC212" s="622"/>
      <c r="AD212" s="622"/>
      <c r="AE212" s="442"/>
      <c r="AF212" s="443"/>
      <c r="AG212" s="443"/>
      <c r="AH212" s="443"/>
      <c r="AI212" s="442"/>
      <c r="AJ212" s="443"/>
      <c r="AK212" s="443"/>
      <c r="AL212" s="443"/>
      <c r="AM212" s="442"/>
      <c r="AN212" s="443"/>
      <c r="AO212" s="443"/>
      <c r="AP212" s="443"/>
      <c r="AQ212" s="442"/>
      <c r="AR212" s="443"/>
      <c r="AS212" s="443"/>
      <c r="AT212" s="444"/>
      <c r="AU212" s="327"/>
      <c r="AV212" s="327"/>
      <c r="AW212" s="327"/>
      <c r="AX212" s="328"/>
      <c r="AY212">
        <f>$AY$209</f>
        <v>0</v>
      </c>
    </row>
    <row r="213" spans="1:51" ht="23.25" hidden="1" customHeight="1" x14ac:dyDescent="0.15">
      <c r="A213" s="526"/>
      <c r="B213" s="527"/>
      <c r="C213" s="527"/>
      <c r="D213" s="527"/>
      <c r="E213" s="527"/>
      <c r="F213" s="528"/>
      <c r="G213" s="602"/>
      <c r="H213" s="308"/>
      <c r="I213" s="308"/>
      <c r="J213" s="308"/>
      <c r="K213" s="308"/>
      <c r="L213" s="308"/>
      <c r="M213" s="308"/>
      <c r="N213" s="308"/>
      <c r="O213" s="309"/>
      <c r="P213" s="397"/>
      <c r="Q213" s="397"/>
      <c r="R213" s="397"/>
      <c r="S213" s="397"/>
      <c r="T213" s="397"/>
      <c r="U213" s="397"/>
      <c r="V213" s="397"/>
      <c r="W213" s="397"/>
      <c r="X213" s="398"/>
      <c r="Y213" s="403" t="s">
        <v>13</v>
      </c>
      <c r="Z213" s="404"/>
      <c r="AA213" s="405"/>
      <c r="AB213" s="618" t="s">
        <v>14</v>
      </c>
      <c r="AC213" s="618"/>
      <c r="AD213" s="618"/>
      <c r="AE213" s="619"/>
      <c r="AF213" s="620"/>
      <c r="AG213" s="620"/>
      <c r="AH213" s="620"/>
      <c r="AI213" s="619"/>
      <c r="AJ213" s="620"/>
      <c r="AK213" s="620"/>
      <c r="AL213" s="620"/>
      <c r="AM213" s="619"/>
      <c r="AN213" s="620"/>
      <c r="AO213" s="620"/>
      <c r="AP213" s="620"/>
      <c r="AQ213" s="442"/>
      <c r="AR213" s="443"/>
      <c r="AS213" s="443"/>
      <c r="AT213" s="444"/>
      <c r="AU213" s="327"/>
      <c r="AV213" s="327"/>
      <c r="AW213" s="327"/>
      <c r="AX213" s="328"/>
      <c r="AY213">
        <f>$AY$209</f>
        <v>0</v>
      </c>
    </row>
    <row r="214" spans="1:51" ht="69.75" hidden="1" customHeight="1" x14ac:dyDescent="0.15">
      <c r="A214" s="606" t="s">
        <v>255</v>
      </c>
      <c r="B214" s="607"/>
      <c r="C214" s="607"/>
      <c r="D214" s="607"/>
      <c r="E214" s="569" t="s">
        <v>217</v>
      </c>
      <c r="F214" s="570"/>
      <c r="G214" s="82" t="s">
        <v>173</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85" t="s">
        <v>568</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224</v>
      </c>
      <c r="AP215" s="616"/>
      <c r="AQ215" s="616"/>
      <c r="AR215" s="81"/>
      <c r="AS215" s="615"/>
      <c r="AT215" s="616"/>
      <c r="AU215" s="616"/>
      <c r="AV215" s="616"/>
      <c r="AW215" s="616"/>
      <c r="AX215" s="617"/>
      <c r="AY215">
        <f>COUNTIF($AR$215,"☑")</f>
        <v>0</v>
      </c>
    </row>
    <row r="216" spans="1:51" ht="45" customHeight="1" x14ac:dyDescent="0.15">
      <c r="A216" s="636" t="s">
        <v>275</v>
      </c>
      <c r="B216" s="637"/>
      <c r="C216" s="639" t="s">
        <v>174</v>
      </c>
      <c r="D216" s="637"/>
      <c r="E216" s="640" t="s">
        <v>190</v>
      </c>
      <c r="F216" s="641"/>
      <c r="G216" s="642" t="s">
        <v>633</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8.5" customHeight="1" x14ac:dyDescent="0.15">
      <c r="A217" s="638"/>
      <c r="B217" s="626"/>
      <c r="C217" s="625"/>
      <c r="D217" s="626"/>
      <c r="E217" s="440" t="s">
        <v>189</v>
      </c>
      <c r="F217" s="421"/>
      <c r="G217" s="449" t="s">
        <v>634</v>
      </c>
      <c r="H217" s="305"/>
      <c r="I217" s="305"/>
      <c r="J217" s="305"/>
      <c r="K217" s="305"/>
      <c r="L217" s="305"/>
      <c r="M217" s="305"/>
      <c r="N217" s="305"/>
      <c r="O217" s="305"/>
      <c r="P217" s="305"/>
      <c r="Q217" s="305"/>
      <c r="R217" s="305"/>
      <c r="S217" s="305"/>
      <c r="T217" s="305"/>
      <c r="U217" s="305"/>
      <c r="V217" s="306"/>
      <c r="W217" s="645" t="s">
        <v>578</v>
      </c>
      <c r="X217" s="646"/>
      <c r="Y217" s="646"/>
      <c r="Z217" s="646"/>
      <c r="AA217" s="647"/>
      <c r="AB217" s="648" t="s">
        <v>635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28"/>
      <c r="F218" s="254"/>
      <c r="G218" s="451"/>
      <c r="H218" s="308"/>
      <c r="I218" s="308"/>
      <c r="J218" s="308"/>
      <c r="K218" s="308"/>
      <c r="L218" s="308"/>
      <c r="M218" s="308"/>
      <c r="N218" s="308"/>
      <c r="O218" s="308"/>
      <c r="P218" s="308"/>
      <c r="Q218" s="308"/>
      <c r="R218" s="308"/>
      <c r="S218" s="308"/>
      <c r="T218" s="308"/>
      <c r="U218" s="308"/>
      <c r="V218" s="309"/>
      <c r="W218" s="651" t="s">
        <v>579</v>
      </c>
      <c r="X218" s="652"/>
      <c r="Y218" s="652"/>
      <c r="Z218" s="652"/>
      <c r="AA218" s="653"/>
      <c r="AB218" s="648" t="s">
        <v>636</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586</v>
      </c>
      <c r="D219" s="624"/>
      <c r="E219" s="440" t="s">
        <v>271</v>
      </c>
      <c r="F219" s="421"/>
      <c r="G219" s="627" t="s">
        <v>177</v>
      </c>
      <c r="H219" s="628"/>
      <c r="I219" s="628"/>
      <c r="J219" s="629" t="s">
        <v>631</v>
      </c>
      <c r="K219" s="630"/>
      <c r="L219" s="630"/>
      <c r="M219" s="630"/>
      <c r="N219" s="630"/>
      <c r="O219" s="630"/>
      <c r="P219" s="630"/>
      <c r="Q219" s="630"/>
      <c r="R219" s="630"/>
      <c r="S219" s="630"/>
      <c r="T219" s="631"/>
      <c r="U219" s="609" t="s">
        <v>632</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70"/>
    </row>
    <row r="220" spans="1:51" ht="34.5" customHeight="1" x14ac:dyDescent="0.15">
      <c r="A220" s="638"/>
      <c r="B220" s="626"/>
      <c r="C220" s="625"/>
      <c r="D220" s="626"/>
      <c r="E220" s="427"/>
      <c r="F220" s="251"/>
      <c r="G220" s="627" t="s">
        <v>587</v>
      </c>
      <c r="H220" s="628"/>
      <c r="I220" s="628"/>
      <c r="J220" s="628"/>
      <c r="K220" s="628"/>
      <c r="L220" s="628"/>
      <c r="M220" s="628"/>
      <c r="N220" s="628"/>
      <c r="O220" s="628"/>
      <c r="P220" s="628"/>
      <c r="Q220" s="628"/>
      <c r="R220" s="628"/>
      <c r="S220" s="628"/>
      <c r="T220" s="628"/>
      <c r="U220" s="608" t="s">
        <v>632</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70"/>
    </row>
    <row r="221" spans="1:51" ht="34.5" customHeight="1" thickBot="1" x14ac:dyDescent="0.2">
      <c r="A221" s="638"/>
      <c r="B221" s="626"/>
      <c r="C221" s="625"/>
      <c r="D221" s="626"/>
      <c r="E221" s="428"/>
      <c r="F221" s="254"/>
      <c r="G221" s="627" t="s">
        <v>579</v>
      </c>
      <c r="H221" s="628"/>
      <c r="I221" s="628"/>
      <c r="J221" s="628"/>
      <c r="K221" s="628"/>
      <c r="L221" s="628"/>
      <c r="M221" s="628"/>
      <c r="N221" s="628"/>
      <c r="O221" s="628"/>
      <c r="P221" s="628"/>
      <c r="Q221" s="628"/>
      <c r="R221" s="628"/>
      <c r="S221" s="628"/>
      <c r="T221" s="628"/>
      <c r="U221" s="633" t="s">
        <v>632</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70"/>
    </row>
    <row r="222" spans="1:51" ht="27" customHeight="1" x14ac:dyDescent="0.15">
      <c r="A222" s="700" t="s">
        <v>43</v>
      </c>
      <c r="B222" s="701"/>
      <c r="C222" s="701"/>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row>
    <row r="223" spans="1:51" ht="27" customHeight="1" x14ac:dyDescent="0.15">
      <c r="A223" s="5"/>
      <c r="B223" s="6"/>
      <c r="C223" s="703" t="s">
        <v>29</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4" t="s">
        <v>32</v>
      </c>
      <c r="AE223" s="704"/>
      <c r="AF223" s="704"/>
      <c r="AG223" s="706" t="s">
        <v>28</v>
      </c>
      <c r="AH223" s="704"/>
      <c r="AI223" s="704"/>
      <c r="AJ223" s="704"/>
      <c r="AK223" s="704"/>
      <c r="AL223" s="704"/>
      <c r="AM223" s="704"/>
      <c r="AN223" s="704"/>
      <c r="AO223" s="704"/>
      <c r="AP223" s="704"/>
      <c r="AQ223" s="704"/>
      <c r="AR223" s="704"/>
      <c r="AS223" s="704"/>
      <c r="AT223" s="704"/>
      <c r="AU223" s="704"/>
      <c r="AV223" s="704"/>
      <c r="AW223" s="704"/>
      <c r="AX223" s="707"/>
    </row>
    <row r="224" spans="1:51" ht="136.5" customHeight="1" x14ac:dyDescent="0.15">
      <c r="A224" s="708" t="s">
        <v>129</v>
      </c>
      <c r="B224" s="709"/>
      <c r="C224" s="714" t="s">
        <v>130</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t="s">
        <v>615</v>
      </c>
      <c r="AE224" s="718"/>
      <c r="AF224" s="718"/>
      <c r="AG224" s="719" t="s">
        <v>616</v>
      </c>
      <c r="AH224" s="720"/>
      <c r="AI224" s="720"/>
      <c r="AJ224" s="720"/>
      <c r="AK224" s="720"/>
      <c r="AL224" s="720"/>
      <c r="AM224" s="720"/>
      <c r="AN224" s="720"/>
      <c r="AO224" s="720"/>
      <c r="AP224" s="720"/>
      <c r="AQ224" s="720"/>
      <c r="AR224" s="720"/>
      <c r="AS224" s="720"/>
      <c r="AT224" s="720"/>
      <c r="AU224" s="720"/>
      <c r="AV224" s="720"/>
      <c r="AW224" s="720"/>
      <c r="AX224" s="721"/>
    </row>
    <row r="225" spans="1:50" ht="75.75" customHeight="1" x14ac:dyDescent="0.15">
      <c r="A225" s="710"/>
      <c r="B225" s="711"/>
      <c r="C225" s="722" t="s">
        <v>33</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54" t="s">
        <v>615</v>
      </c>
      <c r="AE225" s="655"/>
      <c r="AF225" s="655"/>
      <c r="AG225" s="669" t="s">
        <v>617</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2"/>
      <c r="B226" s="713"/>
      <c r="C226" s="672" t="s">
        <v>131</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615</v>
      </c>
      <c r="AE226" s="676"/>
      <c r="AF226" s="676"/>
      <c r="AG226" s="677" t="s">
        <v>618</v>
      </c>
      <c r="AH226" s="397"/>
      <c r="AI226" s="397"/>
      <c r="AJ226" s="397"/>
      <c r="AK226" s="397"/>
      <c r="AL226" s="397"/>
      <c r="AM226" s="397"/>
      <c r="AN226" s="397"/>
      <c r="AO226" s="397"/>
      <c r="AP226" s="397"/>
      <c r="AQ226" s="397"/>
      <c r="AR226" s="397"/>
      <c r="AS226" s="397"/>
      <c r="AT226" s="397"/>
      <c r="AU226" s="397"/>
      <c r="AV226" s="397"/>
      <c r="AW226" s="397"/>
      <c r="AX226" s="678"/>
    </row>
    <row r="227" spans="1:50" ht="23.25" customHeight="1" x14ac:dyDescent="0.15">
      <c r="A227" s="679" t="s">
        <v>35</v>
      </c>
      <c r="B227" s="680"/>
      <c r="C227" s="686" t="s">
        <v>37</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615</v>
      </c>
      <c r="AE227" s="691"/>
      <c r="AF227" s="691"/>
      <c r="AG227" s="304" t="s">
        <v>619</v>
      </c>
      <c r="AH227" s="305"/>
      <c r="AI227" s="305"/>
      <c r="AJ227" s="305"/>
      <c r="AK227" s="305"/>
      <c r="AL227" s="305"/>
      <c r="AM227" s="305"/>
      <c r="AN227" s="305"/>
      <c r="AO227" s="305"/>
      <c r="AP227" s="305"/>
      <c r="AQ227" s="305"/>
      <c r="AR227" s="305"/>
      <c r="AS227" s="305"/>
      <c r="AT227" s="305"/>
      <c r="AU227" s="305"/>
      <c r="AV227" s="305"/>
      <c r="AW227" s="305"/>
      <c r="AX227" s="692"/>
    </row>
    <row r="228" spans="1:50" ht="30" customHeight="1" x14ac:dyDescent="0.15">
      <c r="A228" s="681"/>
      <c r="B228" s="682"/>
      <c r="C228" s="693"/>
      <c r="D228" s="694"/>
      <c r="E228" s="697" t="s">
        <v>253</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654" t="s">
        <v>620</v>
      </c>
      <c r="AE228" s="655"/>
      <c r="AF228" s="656"/>
      <c r="AG228" s="677"/>
      <c r="AH228" s="397"/>
      <c r="AI228" s="397"/>
      <c r="AJ228" s="397"/>
      <c r="AK228" s="397"/>
      <c r="AL228" s="397"/>
      <c r="AM228" s="397"/>
      <c r="AN228" s="397"/>
      <c r="AO228" s="397"/>
      <c r="AP228" s="397"/>
      <c r="AQ228" s="397"/>
      <c r="AR228" s="397"/>
      <c r="AS228" s="397"/>
      <c r="AT228" s="397"/>
      <c r="AU228" s="397"/>
      <c r="AV228" s="397"/>
      <c r="AW228" s="397"/>
      <c r="AX228" s="678"/>
    </row>
    <row r="229" spans="1:50" ht="22.5" customHeight="1" x14ac:dyDescent="0.15">
      <c r="A229" s="681"/>
      <c r="B229" s="682"/>
      <c r="C229" s="695"/>
      <c r="D229" s="696"/>
      <c r="E229" s="657" t="s">
        <v>211</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621</v>
      </c>
      <c r="AE229" s="661"/>
      <c r="AF229" s="661"/>
      <c r="AG229" s="677"/>
      <c r="AH229" s="397"/>
      <c r="AI229" s="397"/>
      <c r="AJ229" s="397"/>
      <c r="AK229" s="397"/>
      <c r="AL229" s="397"/>
      <c r="AM229" s="397"/>
      <c r="AN229" s="397"/>
      <c r="AO229" s="397"/>
      <c r="AP229" s="397"/>
      <c r="AQ229" s="397"/>
      <c r="AR229" s="397"/>
      <c r="AS229" s="397"/>
      <c r="AT229" s="397"/>
      <c r="AU229" s="397"/>
      <c r="AV229" s="397"/>
      <c r="AW229" s="397"/>
      <c r="AX229" s="678"/>
    </row>
    <row r="230" spans="1:50" ht="40.5" customHeight="1" x14ac:dyDescent="0.15">
      <c r="A230" s="681"/>
      <c r="B230" s="683"/>
      <c r="C230" s="662" t="s">
        <v>38</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615</v>
      </c>
      <c r="AE230" s="665"/>
      <c r="AF230" s="665"/>
      <c r="AG230" s="666" t="s">
        <v>622</v>
      </c>
      <c r="AH230" s="667"/>
      <c r="AI230" s="667"/>
      <c r="AJ230" s="667"/>
      <c r="AK230" s="667"/>
      <c r="AL230" s="667"/>
      <c r="AM230" s="667"/>
      <c r="AN230" s="667"/>
      <c r="AO230" s="667"/>
      <c r="AP230" s="667"/>
      <c r="AQ230" s="667"/>
      <c r="AR230" s="667"/>
      <c r="AS230" s="667"/>
      <c r="AT230" s="667"/>
      <c r="AU230" s="667"/>
      <c r="AV230" s="667"/>
      <c r="AW230" s="667"/>
      <c r="AX230" s="668"/>
    </row>
    <row r="231" spans="1:50" ht="31.5" customHeight="1" x14ac:dyDescent="0.15">
      <c r="A231" s="681"/>
      <c r="B231" s="683"/>
      <c r="C231" s="737" t="s">
        <v>132</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54" t="s">
        <v>615</v>
      </c>
      <c r="AE231" s="655"/>
      <c r="AF231" s="655"/>
      <c r="AG231" s="669" t="s">
        <v>623</v>
      </c>
      <c r="AH231" s="670"/>
      <c r="AI231" s="670"/>
      <c r="AJ231" s="670"/>
      <c r="AK231" s="670"/>
      <c r="AL231" s="670"/>
      <c r="AM231" s="670"/>
      <c r="AN231" s="670"/>
      <c r="AO231" s="670"/>
      <c r="AP231" s="670"/>
      <c r="AQ231" s="670"/>
      <c r="AR231" s="670"/>
      <c r="AS231" s="670"/>
      <c r="AT231" s="670"/>
      <c r="AU231" s="670"/>
      <c r="AV231" s="670"/>
      <c r="AW231" s="670"/>
      <c r="AX231" s="671"/>
    </row>
    <row r="232" spans="1:50" ht="23.25" customHeight="1" x14ac:dyDescent="0.15">
      <c r="A232" s="681"/>
      <c r="B232" s="683"/>
      <c r="C232" s="737" t="s">
        <v>34</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54" t="s">
        <v>624</v>
      </c>
      <c r="AE232" s="655"/>
      <c r="AF232" s="655"/>
      <c r="AG232" s="669" t="s">
        <v>747</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7" t="s">
        <v>39</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38"/>
      <c r="AD233" s="654" t="s">
        <v>615</v>
      </c>
      <c r="AE233" s="655"/>
      <c r="AF233" s="655"/>
      <c r="AG233" s="669" t="s">
        <v>625</v>
      </c>
      <c r="AH233" s="670"/>
      <c r="AI233" s="670"/>
      <c r="AJ233" s="670"/>
      <c r="AK233" s="670"/>
      <c r="AL233" s="670"/>
      <c r="AM233" s="670"/>
      <c r="AN233" s="670"/>
      <c r="AO233" s="670"/>
      <c r="AP233" s="670"/>
      <c r="AQ233" s="670"/>
      <c r="AR233" s="670"/>
      <c r="AS233" s="670"/>
      <c r="AT233" s="670"/>
      <c r="AU233" s="670"/>
      <c r="AV233" s="670"/>
      <c r="AW233" s="670"/>
      <c r="AX233" s="671"/>
    </row>
    <row r="234" spans="1:50" ht="45" customHeight="1" x14ac:dyDescent="0.15">
      <c r="A234" s="681"/>
      <c r="B234" s="683"/>
      <c r="C234" s="737" t="s">
        <v>226</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38"/>
      <c r="AD234" s="675" t="s">
        <v>615</v>
      </c>
      <c r="AE234" s="676"/>
      <c r="AF234" s="676"/>
      <c r="AG234" s="739" t="s">
        <v>626</v>
      </c>
      <c r="AH234" s="740"/>
      <c r="AI234" s="740"/>
      <c r="AJ234" s="740"/>
      <c r="AK234" s="740"/>
      <c r="AL234" s="740"/>
      <c r="AM234" s="740"/>
      <c r="AN234" s="740"/>
      <c r="AO234" s="740"/>
      <c r="AP234" s="740"/>
      <c r="AQ234" s="740"/>
      <c r="AR234" s="740"/>
      <c r="AS234" s="740"/>
      <c r="AT234" s="740"/>
      <c r="AU234" s="740"/>
      <c r="AV234" s="740"/>
      <c r="AW234" s="740"/>
      <c r="AX234" s="741"/>
    </row>
    <row r="235" spans="1:50" ht="30.75" customHeight="1" x14ac:dyDescent="0.15">
      <c r="A235" s="681"/>
      <c r="B235" s="683"/>
      <c r="C235" s="725" t="s">
        <v>227</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54" t="s">
        <v>615</v>
      </c>
      <c r="AE235" s="655"/>
      <c r="AF235" s="656"/>
      <c r="AG235" s="669" t="s">
        <v>627</v>
      </c>
      <c r="AH235" s="670"/>
      <c r="AI235" s="670"/>
      <c r="AJ235" s="670"/>
      <c r="AK235" s="670"/>
      <c r="AL235" s="670"/>
      <c r="AM235" s="670"/>
      <c r="AN235" s="670"/>
      <c r="AO235" s="670"/>
      <c r="AP235" s="670"/>
      <c r="AQ235" s="670"/>
      <c r="AR235" s="670"/>
      <c r="AS235" s="670"/>
      <c r="AT235" s="670"/>
      <c r="AU235" s="670"/>
      <c r="AV235" s="670"/>
      <c r="AW235" s="670"/>
      <c r="AX235" s="671"/>
    </row>
    <row r="236" spans="1:50" ht="31.5" customHeight="1" x14ac:dyDescent="0.15">
      <c r="A236" s="684"/>
      <c r="B236" s="685"/>
      <c r="C236" s="728" t="s">
        <v>214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31" t="s">
        <v>615</v>
      </c>
      <c r="AE236" s="732"/>
      <c r="AF236" s="733"/>
      <c r="AG236" s="734" t="s">
        <v>628</v>
      </c>
      <c r="AH236" s="735"/>
      <c r="AI236" s="735"/>
      <c r="AJ236" s="735"/>
      <c r="AK236" s="735"/>
      <c r="AL236" s="735"/>
      <c r="AM236" s="735"/>
      <c r="AN236" s="735"/>
      <c r="AO236" s="735"/>
      <c r="AP236" s="735"/>
      <c r="AQ236" s="735"/>
      <c r="AR236" s="735"/>
      <c r="AS236" s="735"/>
      <c r="AT236" s="735"/>
      <c r="AU236" s="735"/>
      <c r="AV236" s="735"/>
      <c r="AW236" s="735"/>
      <c r="AX236" s="736"/>
    </row>
    <row r="237" spans="1:50" ht="30.75" customHeight="1" x14ac:dyDescent="0.15">
      <c r="A237" s="679" t="s">
        <v>36</v>
      </c>
      <c r="B237" s="769"/>
      <c r="C237" s="770" t="s">
        <v>215</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664" t="s">
        <v>615</v>
      </c>
      <c r="AE237" s="665"/>
      <c r="AF237" s="773"/>
      <c r="AG237" s="666" t="s">
        <v>629</v>
      </c>
      <c r="AH237" s="667"/>
      <c r="AI237" s="667"/>
      <c r="AJ237" s="667"/>
      <c r="AK237" s="667"/>
      <c r="AL237" s="667"/>
      <c r="AM237" s="667"/>
      <c r="AN237" s="667"/>
      <c r="AO237" s="667"/>
      <c r="AP237" s="667"/>
      <c r="AQ237" s="667"/>
      <c r="AR237" s="667"/>
      <c r="AS237" s="667"/>
      <c r="AT237" s="667"/>
      <c r="AU237" s="667"/>
      <c r="AV237" s="667"/>
      <c r="AW237" s="667"/>
      <c r="AX237" s="668"/>
    </row>
    <row r="238" spans="1:50" ht="31.5" customHeight="1" x14ac:dyDescent="0.15">
      <c r="A238" s="681"/>
      <c r="B238" s="683"/>
      <c r="C238" s="774" t="s">
        <v>41</v>
      </c>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c r="AC238" s="776"/>
      <c r="AD238" s="777" t="s">
        <v>624</v>
      </c>
      <c r="AE238" s="778"/>
      <c r="AF238" s="778"/>
      <c r="AG238" s="669" t="s">
        <v>747</v>
      </c>
      <c r="AH238" s="670"/>
      <c r="AI238" s="670"/>
      <c r="AJ238" s="670"/>
      <c r="AK238" s="670"/>
      <c r="AL238" s="670"/>
      <c r="AM238" s="670"/>
      <c r="AN238" s="670"/>
      <c r="AO238" s="670"/>
      <c r="AP238" s="670"/>
      <c r="AQ238" s="670"/>
      <c r="AR238" s="670"/>
      <c r="AS238" s="670"/>
      <c r="AT238" s="670"/>
      <c r="AU238" s="670"/>
      <c r="AV238" s="670"/>
      <c r="AW238" s="670"/>
      <c r="AX238" s="671"/>
    </row>
    <row r="239" spans="1:50" ht="24" customHeight="1" x14ac:dyDescent="0.15">
      <c r="A239" s="681"/>
      <c r="B239" s="683"/>
      <c r="C239" s="737" t="s">
        <v>175</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54" t="s">
        <v>624</v>
      </c>
      <c r="AE239" s="655"/>
      <c r="AF239" s="655"/>
      <c r="AG239" s="669" t="s">
        <v>747</v>
      </c>
      <c r="AH239" s="670"/>
      <c r="AI239" s="670"/>
      <c r="AJ239" s="670"/>
      <c r="AK239" s="670"/>
      <c r="AL239" s="670"/>
      <c r="AM239" s="670"/>
      <c r="AN239" s="670"/>
      <c r="AO239" s="670"/>
      <c r="AP239" s="670"/>
      <c r="AQ239" s="670"/>
      <c r="AR239" s="670"/>
      <c r="AS239" s="670"/>
      <c r="AT239" s="670"/>
      <c r="AU239" s="670"/>
      <c r="AV239" s="670"/>
      <c r="AW239" s="670"/>
      <c r="AX239" s="671"/>
    </row>
    <row r="240" spans="1:50" ht="23.25" customHeight="1" x14ac:dyDescent="0.15">
      <c r="A240" s="684"/>
      <c r="B240" s="685"/>
      <c r="C240" s="737" t="s">
        <v>40</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54" t="s">
        <v>615</v>
      </c>
      <c r="AE240" s="655"/>
      <c r="AF240" s="655"/>
      <c r="AG240" s="307" t="s">
        <v>630</v>
      </c>
      <c r="AH240" s="308"/>
      <c r="AI240" s="308"/>
      <c r="AJ240" s="308"/>
      <c r="AK240" s="308"/>
      <c r="AL240" s="308"/>
      <c r="AM240" s="308"/>
      <c r="AN240" s="308"/>
      <c r="AO240" s="308"/>
      <c r="AP240" s="308"/>
      <c r="AQ240" s="308"/>
      <c r="AR240" s="308"/>
      <c r="AS240" s="308"/>
      <c r="AT240" s="308"/>
      <c r="AU240" s="308"/>
      <c r="AV240" s="308"/>
      <c r="AW240" s="308"/>
      <c r="AX240" s="752"/>
    </row>
    <row r="241" spans="1:52" ht="41.25" customHeight="1" x14ac:dyDescent="0.15">
      <c r="A241" s="753" t="s">
        <v>50</v>
      </c>
      <c r="B241" s="754"/>
      <c r="C241" s="759" t="s">
        <v>133</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687"/>
      <c r="AD241" s="690" t="s">
        <v>624</v>
      </c>
      <c r="AE241" s="691"/>
      <c r="AF241" s="761"/>
      <c r="AG241" s="304" t="s">
        <v>746</v>
      </c>
      <c r="AH241" s="305"/>
      <c r="AI241" s="305"/>
      <c r="AJ241" s="305"/>
      <c r="AK241" s="305"/>
      <c r="AL241" s="305"/>
      <c r="AM241" s="305"/>
      <c r="AN241" s="305"/>
      <c r="AO241" s="305"/>
      <c r="AP241" s="305"/>
      <c r="AQ241" s="305"/>
      <c r="AR241" s="305"/>
      <c r="AS241" s="305"/>
      <c r="AT241" s="305"/>
      <c r="AU241" s="305"/>
      <c r="AV241" s="305"/>
      <c r="AW241" s="305"/>
      <c r="AX241" s="692"/>
    </row>
    <row r="242" spans="1:52" ht="19.7" customHeight="1" x14ac:dyDescent="0.15">
      <c r="A242" s="755"/>
      <c r="B242" s="756"/>
      <c r="C242" s="762" t="s">
        <v>0</v>
      </c>
      <c r="D242" s="763"/>
      <c r="E242" s="763"/>
      <c r="F242" s="763"/>
      <c r="G242" s="763"/>
      <c r="H242" s="763"/>
      <c r="I242" s="763"/>
      <c r="J242" s="763"/>
      <c r="K242" s="763"/>
      <c r="L242" s="763"/>
      <c r="M242" s="763"/>
      <c r="N242" s="763"/>
      <c r="O242" s="764" t="s">
        <v>23</v>
      </c>
      <c r="P242" s="765"/>
      <c r="Q242" s="765"/>
      <c r="R242" s="765"/>
      <c r="S242" s="765"/>
      <c r="T242" s="765"/>
      <c r="U242" s="765"/>
      <c r="V242" s="765"/>
      <c r="W242" s="765"/>
      <c r="X242" s="765"/>
      <c r="Y242" s="765"/>
      <c r="Z242" s="765"/>
      <c r="AA242" s="765"/>
      <c r="AB242" s="765"/>
      <c r="AC242" s="765"/>
      <c r="AD242" s="765"/>
      <c r="AE242" s="765"/>
      <c r="AF242" s="766"/>
      <c r="AG242" s="677"/>
      <c r="AH242" s="397"/>
      <c r="AI242" s="397"/>
      <c r="AJ242" s="397"/>
      <c r="AK242" s="397"/>
      <c r="AL242" s="397"/>
      <c r="AM242" s="397"/>
      <c r="AN242" s="397"/>
      <c r="AO242" s="397"/>
      <c r="AP242" s="397"/>
      <c r="AQ242" s="397"/>
      <c r="AR242" s="397"/>
      <c r="AS242" s="397"/>
      <c r="AT242" s="397"/>
      <c r="AU242" s="397"/>
      <c r="AV242" s="397"/>
      <c r="AW242" s="397"/>
      <c r="AX242" s="678"/>
    </row>
    <row r="243" spans="1:52" ht="24.75" hidden="1" customHeight="1" x14ac:dyDescent="0.15">
      <c r="A243" s="755"/>
      <c r="B243" s="756"/>
      <c r="C243" s="767"/>
      <c r="D243" s="768"/>
      <c r="E243" s="742"/>
      <c r="F243" s="742"/>
      <c r="G243" s="742"/>
      <c r="H243" s="743"/>
      <c r="I243" s="743"/>
      <c r="J243" s="744"/>
      <c r="K243" s="744"/>
      <c r="L243" s="744"/>
      <c r="M243" s="743"/>
      <c r="N243" s="745"/>
      <c r="O243" s="746"/>
      <c r="P243" s="747"/>
      <c r="Q243" s="747"/>
      <c r="R243" s="747"/>
      <c r="S243" s="747"/>
      <c r="T243" s="747"/>
      <c r="U243" s="747"/>
      <c r="V243" s="747"/>
      <c r="W243" s="747"/>
      <c r="X243" s="747"/>
      <c r="Y243" s="747"/>
      <c r="Z243" s="747"/>
      <c r="AA243" s="747"/>
      <c r="AB243" s="747"/>
      <c r="AC243" s="747"/>
      <c r="AD243" s="747"/>
      <c r="AE243" s="747"/>
      <c r="AF243" s="748"/>
      <c r="AG243" s="677"/>
      <c r="AH243" s="397"/>
      <c r="AI243" s="397"/>
      <c r="AJ243" s="397"/>
      <c r="AK243" s="397"/>
      <c r="AL243" s="397"/>
      <c r="AM243" s="397"/>
      <c r="AN243" s="397"/>
      <c r="AO243" s="397"/>
      <c r="AP243" s="397"/>
      <c r="AQ243" s="397"/>
      <c r="AR243" s="397"/>
      <c r="AS243" s="397"/>
      <c r="AT243" s="397"/>
      <c r="AU243" s="397"/>
      <c r="AV243" s="397"/>
      <c r="AW243" s="397"/>
      <c r="AX243" s="678"/>
    </row>
    <row r="244" spans="1:52" ht="24.75" hidden="1" customHeight="1" x14ac:dyDescent="0.15">
      <c r="A244" s="755"/>
      <c r="B244" s="756"/>
      <c r="C244" s="787"/>
      <c r="D244" s="788"/>
      <c r="E244" s="742"/>
      <c r="F244" s="742"/>
      <c r="G244" s="742"/>
      <c r="H244" s="743"/>
      <c r="I244" s="743"/>
      <c r="J244" s="749"/>
      <c r="K244" s="749"/>
      <c r="L244" s="749"/>
      <c r="M244" s="750"/>
      <c r="N244" s="751"/>
      <c r="O244" s="793"/>
      <c r="P244" s="794"/>
      <c r="Q244" s="794"/>
      <c r="R244" s="794"/>
      <c r="S244" s="794"/>
      <c r="T244" s="794"/>
      <c r="U244" s="794"/>
      <c r="V244" s="794"/>
      <c r="W244" s="794"/>
      <c r="X244" s="794"/>
      <c r="Y244" s="794"/>
      <c r="Z244" s="794"/>
      <c r="AA244" s="794"/>
      <c r="AB244" s="794"/>
      <c r="AC244" s="794"/>
      <c r="AD244" s="794"/>
      <c r="AE244" s="794"/>
      <c r="AF244" s="795"/>
      <c r="AG244" s="677"/>
      <c r="AH244" s="397"/>
      <c r="AI244" s="397"/>
      <c r="AJ244" s="397"/>
      <c r="AK244" s="397"/>
      <c r="AL244" s="397"/>
      <c r="AM244" s="397"/>
      <c r="AN244" s="397"/>
      <c r="AO244" s="397"/>
      <c r="AP244" s="397"/>
      <c r="AQ244" s="397"/>
      <c r="AR244" s="397"/>
      <c r="AS244" s="397"/>
      <c r="AT244" s="397"/>
      <c r="AU244" s="397"/>
      <c r="AV244" s="397"/>
      <c r="AW244" s="397"/>
      <c r="AX244" s="678"/>
    </row>
    <row r="245" spans="1:52" ht="24.75" hidden="1" customHeight="1" x14ac:dyDescent="0.15">
      <c r="A245" s="755"/>
      <c r="B245" s="756"/>
      <c r="C245" s="787"/>
      <c r="D245" s="788"/>
      <c r="E245" s="742"/>
      <c r="F245" s="742"/>
      <c r="G245" s="742"/>
      <c r="H245" s="743"/>
      <c r="I245" s="743"/>
      <c r="J245" s="749"/>
      <c r="K245" s="749"/>
      <c r="L245" s="749"/>
      <c r="M245" s="750"/>
      <c r="N245" s="751"/>
      <c r="O245" s="793"/>
      <c r="P245" s="794"/>
      <c r="Q245" s="794"/>
      <c r="R245" s="794"/>
      <c r="S245" s="794"/>
      <c r="T245" s="794"/>
      <c r="U245" s="794"/>
      <c r="V245" s="794"/>
      <c r="W245" s="794"/>
      <c r="X245" s="794"/>
      <c r="Y245" s="794"/>
      <c r="Z245" s="794"/>
      <c r="AA245" s="794"/>
      <c r="AB245" s="794"/>
      <c r="AC245" s="794"/>
      <c r="AD245" s="794"/>
      <c r="AE245" s="794"/>
      <c r="AF245" s="795"/>
      <c r="AG245" s="677"/>
      <c r="AH245" s="397"/>
      <c r="AI245" s="397"/>
      <c r="AJ245" s="397"/>
      <c r="AK245" s="397"/>
      <c r="AL245" s="397"/>
      <c r="AM245" s="397"/>
      <c r="AN245" s="397"/>
      <c r="AO245" s="397"/>
      <c r="AP245" s="397"/>
      <c r="AQ245" s="397"/>
      <c r="AR245" s="397"/>
      <c r="AS245" s="397"/>
      <c r="AT245" s="397"/>
      <c r="AU245" s="397"/>
      <c r="AV245" s="397"/>
      <c r="AW245" s="397"/>
      <c r="AX245" s="678"/>
    </row>
    <row r="246" spans="1:52" ht="24.75" hidden="1" customHeight="1" x14ac:dyDescent="0.15">
      <c r="A246" s="755"/>
      <c r="B246" s="756"/>
      <c r="C246" s="787"/>
      <c r="D246" s="788"/>
      <c r="E246" s="742"/>
      <c r="F246" s="742"/>
      <c r="G246" s="742"/>
      <c r="H246" s="743"/>
      <c r="I246" s="743"/>
      <c r="J246" s="749"/>
      <c r="K246" s="749"/>
      <c r="L246" s="749"/>
      <c r="M246" s="750"/>
      <c r="N246" s="751"/>
      <c r="O246" s="793"/>
      <c r="P246" s="794"/>
      <c r="Q246" s="794"/>
      <c r="R246" s="794"/>
      <c r="S246" s="794"/>
      <c r="T246" s="794"/>
      <c r="U246" s="794"/>
      <c r="V246" s="794"/>
      <c r="W246" s="794"/>
      <c r="X246" s="794"/>
      <c r="Y246" s="794"/>
      <c r="Z246" s="794"/>
      <c r="AA246" s="794"/>
      <c r="AB246" s="794"/>
      <c r="AC246" s="794"/>
      <c r="AD246" s="794"/>
      <c r="AE246" s="794"/>
      <c r="AF246" s="795"/>
      <c r="AG246" s="677"/>
      <c r="AH246" s="397"/>
      <c r="AI246" s="397"/>
      <c r="AJ246" s="397"/>
      <c r="AK246" s="397"/>
      <c r="AL246" s="397"/>
      <c r="AM246" s="397"/>
      <c r="AN246" s="397"/>
      <c r="AO246" s="397"/>
      <c r="AP246" s="397"/>
      <c r="AQ246" s="397"/>
      <c r="AR246" s="397"/>
      <c r="AS246" s="397"/>
      <c r="AT246" s="397"/>
      <c r="AU246" s="397"/>
      <c r="AV246" s="397"/>
      <c r="AW246" s="397"/>
      <c r="AX246" s="678"/>
    </row>
    <row r="247" spans="1:52" ht="24.75" customHeight="1" thickBot="1" x14ac:dyDescent="0.2">
      <c r="A247" s="757"/>
      <c r="B247" s="758"/>
      <c r="C247" s="779"/>
      <c r="D247" s="780"/>
      <c r="E247" s="742"/>
      <c r="F247" s="742"/>
      <c r="G247" s="742"/>
      <c r="H247" s="743"/>
      <c r="I247" s="743"/>
      <c r="J247" s="781"/>
      <c r="K247" s="781"/>
      <c r="L247" s="781"/>
      <c r="M247" s="782"/>
      <c r="N247" s="783"/>
      <c r="O247" s="784" t="s">
        <v>746</v>
      </c>
      <c r="P247" s="785"/>
      <c r="Q247" s="785"/>
      <c r="R247" s="785"/>
      <c r="S247" s="785"/>
      <c r="T247" s="785"/>
      <c r="U247" s="785"/>
      <c r="V247" s="785"/>
      <c r="W247" s="785"/>
      <c r="X247" s="785"/>
      <c r="Y247" s="785"/>
      <c r="Z247" s="785"/>
      <c r="AA247" s="785"/>
      <c r="AB247" s="785"/>
      <c r="AC247" s="785"/>
      <c r="AD247" s="785"/>
      <c r="AE247" s="785"/>
      <c r="AF247" s="786"/>
      <c r="AG247" s="307"/>
      <c r="AH247" s="308"/>
      <c r="AI247" s="308"/>
      <c r="AJ247" s="308"/>
      <c r="AK247" s="308"/>
      <c r="AL247" s="308"/>
      <c r="AM247" s="308"/>
      <c r="AN247" s="308"/>
      <c r="AO247" s="308"/>
      <c r="AP247" s="308"/>
      <c r="AQ247" s="308"/>
      <c r="AR247" s="308"/>
      <c r="AS247" s="308"/>
      <c r="AT247" s="308"/>
      <c r="AU247" s="308"/>
      <c r="AV247" s="308"/>
      <c r="AW247" s="308"/>
      <c r="AX247" s="752"/>
    </row>
    <row r="248" spans="1:52" ht="24.75" customHeight="1" x14ac:dyDescent="0.15">
      <c r="A248" s="796" t="s">
        <v>31</v>
      </c>
      <c r="B248" s="797"/>
      <c r="C248" s="797"/>
      <c r="D248" s="797"/>
      <c r="E248" s="797"/>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7"/>
      <c r="AJ248" s="797"/>
      <c r="AK248" s="797"/>
      <c r="AL248" s="797"/>
      <c r="AM248" s="797"/>
      <c r="AN248" s="797"/>
      <c r="AO248" s="797"/>
      <c r="AP248" s="797"/>
      <c r="AQ248" s="797"/>
      <c r="AR248" s="797"/>
      <c r="AS248" s="797"/>
      <c r="AT248" s="797"/>
      <c r="AU248" s="797"/>
      <c r="AV248" s="797"/>
      <c r="AW248" s="797"/>
      <c r="AX248" s="798"/>
    </row>
    <row r="249" spans="1:52" ht="41.25" customHeight="1" thickBot="1" x14ac:dyDescent="0.2">
      <c r="A249" s="799" t="s">
        <v>746</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0" t="s">
        <v>230</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c r="AZ250" s="10"/>
    </row>
    <row r="251" spans="1:52" ht="24.75" hidden="1" customHeight="1" x14ac:dyDescent="0.15">
      <c r="A251" s="803" t="s">
        <v>269</v>
      </c>
      <c r="B251" s="446"/>
      <c r="C251" s="446"/>
      <c r="D251" s="447"/>
      <c r="E251" s="789"/>
      <c r="F251" s="790"/>
      <c r="G251" s="790"/>
      <c r="H251" s="790"/>
      <c r="I251" s="790"/>
      <c r="J251" s="790"/>
      <c r="K251" s="790"/>
      <c r="L251" s="790"/>
      <c r="M251" s="790"/>
      <c r="N251" s="790"/>
      <c r="O251" s="790"/>
      <c r="P251" s="791"/>
      <c r="Q251" s="789"/>
      <c r="R251" s="790"/>
      <c r="S251" s="790"/>
      <c r="T251" s="790"/>
      <c r="U251" s="790"/>
      <c r="V251" s="790"/>
      <c r="W251" s="790"/>
      <c r="X251" s="790"/>
      <c r="Y251" s="790"/>
      <c r="Z251" s="790"/>
      <c r="AA251" s="790"/>
      <c r="AB251" s="791"/>
      <c r="AC251" s="789"/>
      <c r="AD251" s="790"/>
      <c r="AE251" s="790"/>
      <c r="AF251" s="790"/>
      <c r="AG251" s="790"/>
      <c r="AH251" s="790"/>
      <c r="AI251" s="790"/>
      <c r="AJ251" s="790"/>
      <c r="AK251" s="790"/>
      <c r="AL251" s="790"/>
      <c r="AM251" s="790"/>
      <c r="AN251" s="791"/>
      <c r="AO251" s="789"/>
      <c r="AP251" s="790"/>
      <c r="AQ251" s="790"/>
      <c r="AR251" s="790"/>
      <c r="AS251" s="790"/>
      <c r="AT251" s="790"/>
      <c r="AU251" s="790"/>
      <c r="AV251" s="790"/>
      <c r="AW251" s="790"/>
      <c r="AX251" s="792"/>
      <c r="AY251" s="74"/>
    </row>
    <row r="252" spans="1:52" ht="24.75" hidden="1" customHeight="1" x14ac:dyDescent="0.15">
      <c r="A252" s="583" t="s">
        <v>268</v>
      </c>
      <c r="B252" s="583"/>
      <c r="C252" s="583"/>
      <c r="D252" s="583"/>
      <c r="E252" s="789"/>
      <c r="F252" s="790"/>
      <c r="G252" s="790"/>
      <c r="H252" s="790"/>
      <c r="I252" s="790"/>
      <c r="J252" s="790"/>
      <c r="K252" s="790"/>
      <c r="L252" s="790"/>
      <c r="M252" s="790"/>
      <c r="N252" s="790"/>
      <c r="O252" s="790"/>
      <c r="P252" s="791"/>
      <c r="Q252" s="789"/>
      <c r="R252" s="790"/>
      <c r="S252" s="790"/>
      <c r="T252" s="790"/>
      <c r="U252" s="790"/>
      <c r="V252" s="790"/>
      <c r="W252" s="790"/>
      <c r="X252" s="790"/>
      <c r="Y252" s="790"/>
      <c r="Z252" s="790"/>
      <c r="AA252" s="790"/>
      <c r="AB252" s="791"/>
      <c r="AC252" s="789"/>
      <c r="AD252" s="790"/>
      <c r="AE252" s="790"/>
      <c r="AF252" s="790"/>
      <c r="AG252" s="790"/>
      <c r="AH252" s="790"/>
      <c r="AI252" s="790"/>
      <c r="AJ252" s="790"/>
      <c r="AK252" s="790"/>
      <c r="AL252" s="790"/>
      <c r="AM252" s="790"/>
      <c r="AN252" s="791"/>
      <c r="AO252" s="789"/>
      <c r="AP252" s="790"/>
      <c r="AQ252" s="790"/>
      <c r="AR252" s="790"/>
      <c r="AS252" s="790"/>
      <c r="AT252" s="790"/>
      <c r="AU252" s="790"/>
      <c r="AV252" s="790"/>
      <c r="AW252" s="790"/>
      <c r="AX252" s="792"/>
    </row>
    <row r="253" spans="1:52" ht="24.75" hidden="1" customHeight="1" x14ac:dyDescent="0.15">
      <c r="A253" s="583" t="s">
        <v>267</v>
      </c>
      <c r="B253" s="583"/>
      <c r="C253" s="583"/>
      <c r="D253" s="583"/>
      <c r="E253" s="789"/>
      <c r="F253" s="790"/>
      <c r="G253" s="790"/>
      <c r="H253" s="790"/>
      <c r="I253" s="790"/>
      <c r="J253" s="790"/>
      <c r="K253" s="790"/>
      <c r="L253" s="790"/>
      <c r="M253" s="790"/>
      <c r="N253" s="790"/>
      <c r="O253" s="790"/>
      <c r="P253" s="791"/>
      <c r="Q253" s="789"/>
      <c r="R253" s="790"/>
      <c r="S253" s="790"/>
      <c r="T253" s="790"/>
      <c r="U253" s="790"/>
      <c r="V253" s="790"/>
      <c r="W253" s="790"/>
      <c r="X253" s="790"/>
      <c r="Y253" s="790"/>
      <c r="Z253" s="790"/>
      <c r="AA253" s="790"/>
      <c r="AB253" s="791"/>
      <c r="AC253" s="789"/>
      <c r="AD253" s="790"/>
      <c r="AE253" s="790"/>
      <c r="AF253" s="790"/>
      <c r="AG253" s="790"/>
      <c r="AH253" s="790"/>
      <c r="AI253" s="790"/>
      <c r="AJ253" s="790"/>
      <c r="AK253" s="790"/>
      <c r="AL253" s="790"/>
      <c r="AM253" s="790"/>
      <c r="AN253" s="791"/>
      <c r="AO253" s="789"/>
      <c r="AP253" s="790"/>
      <c r="AQ253" s="790"/>
      <c r="AR253" s="790"/>
      <c r="AS253" s="790"/>
      <c r="AT253" s="790"/>
      <c r="AU253" s="790"/>
      <c r="AV253" s="790"/>
      <c r="AW253" s="790"/>
      <c r="AX253" s="792"/>
    </row>
    <row r="254" spans="1:52" ht="24.75" hidden="1" customHeight="1" x14ac:dyDescent="0.15">
      <c r="A254" s="583" t="s">
        <v>266</v>
      </c>
      <c r="B254" s="583"/>
      <c r="C254" s="583"/>
      <c r="D254" s="583"/>
      <c r="E254" s="789"/>
      <c r="F254" s="790"/>
      <c r="G254" s="790"/>
      <c r="H254" s="790"/>
      <c r="I254" s="790"/>
      <c r="J254" s="790"/>
      <c r="K254" s="790"/>
      <c r="L254" s="790"/>
      <c r="M254" s="790"/>
      <c r="N254" s="790"/>
      <c r="O254" s="790"/>
      <c r="P254" s="791"/>
      <c r="Q254" s="789"/>
      <c r="R254" s="790"/>
      <c r="S254" s="790"/>
      <c r="T254" s="790"/>
      <c r="U254" s="790"/>
      <c r="V254" s="790"/>
      <c r="W254" s="790"/>
      <c r="X254" s="790"/>
      <c r="Y254" s="790"/>
      <c r="Z254" s="790"/>
      <c r="AA254" s="790"/>
      <c r="AB254" s="791"/>
      <c r="AC254" s="789"/>
      <c r="AD254" s="790"/>
      <c r="AE254" s="790"/>
      <c r="AF254" s="790"/>
      <c r="AG254" s="790"/>
      <c r="AH254" s="790"/>
      <c r="AI254" s="790"/>
      <c r="AJ254" s="790"/>
      <c r="AK254" s="790"/>
      <c r="AL254" s="790"/>
      <c r="AM254" s="790"/>
      <c r="AN254" s="791"/>
      <c r="AO254" s="789"/>
      <c r="AP254" s="790"/>
      <c r="AQ254" s="790"/>
      <c r="AR254" s="790"/>
      <c r="AS254" s="790"/>
      <c r="AT254" s="790"/>
      <c r="AU254" s="790"/>
      <c r="AV254" s="790"/>
      <c r="AW254" s="790"/>
      <c r="AX254" s="792"/>
    </row>
    <row r="255" spans="1:52" ht="24.75" customHeight="1" x14ac:dyDescent="0.15">
      <c r="A255" s="583" t="s">
        <v>265</v>
      </c>
      <c r="B255" s="583"/>
      <c r="C255" s="583"/>
      <c r="D255" s="583"/>
      <c r="E255" s="804" t="s">
        <v>637</v>
      </c>
      <c r="F255" s="805"/>
      <c r="G255" s="805"/>
      <c r="H255" s="805"/>
      <c r="I255" s="805"/>
      <c r="J255" s="805"/>
      <c r="K255" s="805"/>
      <c r="L255" s="805"/>
      <c r="M255" s="805"/>
      <c r="N255" s="805"/>
      <c r="O255" s="805"/>
      <c r="P255" s="806"/>
      <c r="Q255" s="789"/>
      <c r="R255" s="790"/>
      <c r="S255" s="790"/>
      <c r="T255" s="790"/>
      <c r="U255" s="790"/>
      <c r="V255" s="790"/>
      <c r="W255" s="790"/>
      <c r="X255" s="790"/>
      <c r="Y255" s="790"/>
      <c r="Z255" s="790"/>
      <c r="AA255" s="790"/>
      <c r="AB255" s="791"/>
      <c r="AC255" s="789"/>
      <c r="AD255" s="790"/>
      <c r="AE255" s="790"/>
      <c r="AF255" s="790"/>
      <c r="AG255" s="790"/>
      <c r="AH255" s="790"/>
      <c r="AI255" s="790"/>
      <c r="AJ255" s="790"/>
      <c r="AK255" s="790"/>
      <c r="AL255" s="790"/>
      <c r="AM255" s="790"/>
      <c r="AN255" s="791"/>
      <c r="AO255" s="789"/>
      <c r="AP255" s="790"/>
      <c r="AQ255" s="790"/>
      <c r="AR255" s="790"/>
      <c r="AS255" s="790"/>
      <c r="AT255" s="790"/>
      <c r="AU255" s="790"/>
      <c r="AV255" s="790"/>
      <c r="AW255" s="790"/>
      <c r="AX255" s="792"/>
    </row>
    <row r="256" spans="1:52" ht="24.75" customHeight="1" x14ac:dyDescent="0.15">
      <c r="A256" s="583" t="s">
        <v>264</v>
      </c>
      <c r="B256" s="583"/>
      <c r="C256" s="583"/>
      <c r="D256" s="583"/>
      <c r="E256" s="804" t="s">
        <v>638</v>
      </c>
      <c r="F256" s="805"/>
      <c r="G256" s="805"/>
      <c r="H256" s="805"/>
      <c r="I256" s="805"/>
      <c r="J256" s="805"/>
      <c r="K256" s="805"/>
      <c r="L256" s="805"/>
      <c r="M256" s="805"/>
      <c r="N256" s="805"/>
      <c r="O256" s="805"/>
      <c r="P256" s="806"/>
      <c r="Q256" s="789"/>
      <c r="R256" s="790"/>
      <c r="S256" s="790"/>
      <c r="T256" s="790"/>
      <c r="U256" s="790"/>
      <c r="V256" s="790"/>
      <c r="W256" s="790"/>
      <c r="X256" s="790"/>
      <c r="Y256" s="790"/>
      <c r="Z256" s="790"/>
      <c r="AA256" s="790"/>
      <c r="AB256" s="791"/>
      <c r="AC256" s="789"/>
      <c r="AD256" s="790"/>
      <c r="AE256" s="790"/>
      <c r="AF256" s="790"/>
      <c r="AG256" s="790"/>
      <c r="AH256" s="790"/>
      <c r="AI256" s="790"/>
      <c r="AJ256" s="790"/>
      <c r="AK256" s="790"/>
      <c r="AL256" s="790"/>
      <c r="AM256" s="790"/>
      <c r="AN256" s="791"/>
      <c r="AO256" s="789"/>
      <c r="AP256" s="790"/>
      <c r="AQ256" s="790"/>
      <c r="AR256" s="790"/>
      <c r="AS256" s="790"/>
      <c r="AT256" s="790"/>
      <c r="AU256" s="790"/>
      <c r="AV256" s="790"/>
      <c r="AW256" s="790"/>
      <c r="AX256" s="792"/>
    </row>
    <row r="257" spans="1:50" ht="24.75" customHeight="1" x14ac:dyDescent="0.15">
      <c r="A257" s="583" t="s">
        <v>263</v>
      </c>
      <c r="B257" s="583"/>
      <c r="C257" s="583"/>
      <c r="D257" s="583"/>
      <c r="E257" s="804" t="s">
        <v>639</v>
      </c>
      <c r="F257" s="805"/>
      <c r="G257" s="805"/>
      <c r="H257" s="805"/>
      <c r="I257" s="805"/>
      <c r="J257" s="805"/>
      <c r="K257" s="805"/>
      <c r="L257" s="805"/>
      <c r="M257" s="805"/>
      <c r="N257" s="805"/>
      <c r="O257" s="805"/>
      <c r="P257" s="806"/>
      <c r="Q257" s="789"/>
      <c r="R257" s="790"/>
      <c r="S257" s="790"/>
      <c r="T257" s="790"/>
      <c r="U257" s="790"/>
      <c r="V257" s="790"/>
      <c r="W257" s="790"/>
      <c r="X257" s="790"/>
      <c r="Y257" s="790"/>
      <c r="Z257" s="790"/>
      <c r="AA257" s="790"/>
      <c r="AB257" s="791"/>
      <c r="AC257" s="789"/>
      <c r="AD257" s="790"/>
      <c r="AE257" s="790"/>
      <c r="AF257" s="790"/>
      <c r="AG257" s="790"/>
      <c r="AH257" s="790"/>
      <c r="AI257" s="790"/>
      <c r="AJ257" s="790"/>
      <c r="AK257" s="790"/>
      <c r="AL257" s="790"/>
      <c r="AM257" s="790"/>
      <c r="AN257" s="791"/>
      <c r="AO257" s="789"/>
      <c r="AP257" s="790"/>
      <c r="AQ257" s="790"/>
      <c r="AR257" s="790"/>
      <c r="AS257" s="790"/>
      <c r="AT257" s="790"/>
      <c r="AU257" s="790"/>
      <c r="AV257" s="790"/>
      <c r="AW257" s="790"/>
      <c r="AX257" s="792"/>
    </row>
    <row r="258" spans="1:50" ht="24.75" customHeight="1" x14ac:dyDescent="0.15">
      <c r="A258" s="583" t="s">
        <v>262</v>
      </c>
      <c r="B258" s="583"/>
      <c r="C258" s="583"/>
      <c r="D258" s="583"/>
      <c r="E258" s="804" t="s">
        <v>640</v>
      </c>
      <c r="F258" s="805"/>
      <c r="G258" s="805"/>
      <c r="H258" s="805"/>
      <c r="I258" s="805"/>
      <c r="J258" s="805"/>
      <c r="K258" s="805"/>
      <c r="L258" s="805"/>
      <c r="M258" s="805"/>
      <c r="N258" s="805"/>
      <c r="O258" s="805"/>
      <c r="P258" s="806"/>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row>
    <row r="259" spans="1:50" ht="24.75" customHeight="1" x14ac:dyDescent="0.15">
      <c r="A259" s="583" t="s">
        <v>408</v>
      </c>
      <c r="B259" s="583"/>
      <c r="C259" s="583"/>
      <c r="D259" s="583"/>
      <c r="E259" s="810" t="s">
        <v>597</v>
      </c>
      <c r="F259" s="811"/>
      <c r="G259" s="811"/>
      <c r="H259" s="77" t="str">
        <f>IF(E259="","","-")</f>
        <v>-</v>
      </c>
      <c r="I259" s="811"/>
      <c r="J259" s="811"/>
      <c r="K259" s="77" t="str">
        <f>IF(I259="","","-")</f>
        <v/>
      </c>
      <c r="L259" s="807">
        <v>234</v>
      </c>
      <c r="M259" s="807"/>
      <c r="N259" s="77" t="str">
        <f>IF(O259="","","-")</f>
        <v/>
      </c>
      <c r="O259" s="808"/>
      <c r="P259" s="809"/>
      <c r="Q259" s="810"/>
      <c r="R259" s="811"/>
      <c r="S259" s="811"/>
      <c r="T259" s="77" t="str">
        <f>IF(Q259="","","-")</f>
        <v/>
      </c>
      <c r="U259" s="811"/>
      <c r="V259" s="811"/>
      <c r="W259" s="77" t="str">
        <f>IF(U259="","","-")</f>
        <v/>
      </c>
      <c r="X259" s="807"/>
      <c r="Y259" s="807"/>
      <c r="Z259" s="77" t="str">
        <f>IF(AA259="","","-")</f>
        <v/>
      </c>
      <c r="AA259" s="808"/>
      <c r="AB259" s="809"/>
      <c r="AC259" s="810"/>
      <c r="AD259" s="811"/>
      <c r="AE259" s="811"/>
      <c r="AF259" s="77" t="str">
        <f>IF(AC259="","","-")</f>
        <v/>
      </c>
      <c r="AG259" s="811"/>
      <c r="AH259" s="811"/>
      <c r="AI259" s="77" t="str">
        <f>IF(AG259="","","-")</f>
        <v/>
      </c>
      <c r="AJ259" s="807"/>
      <c r="AK259" s="807"/>
      <c r="AL259" s="77" t="str">
        <f>IF(AM259="","","-")</f>
        <v/>
      </c>
      <c r="AM259" s="808"/>
      <c r="AN259" s="809"/>
      <c r="AO259" s="810"/>
      <c r="AP259" s="811"/>
      <c r="AQ259" s="77" t="str">
        <f>IF(AO259="","","-")</f>
        <v/>
      </c>
      <c r="AR259" s="811"/>
      <c r="AS259" s="811"/>
      <c r="AT259" s="77" t="str">
        <f>IF(AR259="","","-")</f>
        <v/>
      </c>
      <c r="AU259" s="807"/>
      <c r="AV259" s="807"/>
      <c r="AW259" s="77" t="str">
        <f>IF(AX259="","","-")</f>
        <v/>
      </c>
      <c r="AX259" s="80"/>
    </row>
    <row r="260" spans="1:50" ht="24.75" customHeight="1" x14ac:dyDescent="0.15">
      <c r="A260" s="583" t="s">
        <v>584</v>
      </c>
      <c r="B260" s="583"/>
      <c r="C260" s="583"/>
      <c r="D260" s="583"/>
      <c r="E260" s="810" t="s">
        <v>597</v>
      </c>
      <c r="F260" s="811"/>
      <c r="G260" s="811"/>
      <c r="H260" s="77"/>
      <c r="I260" s="811"/>
      <c r="J260" s="811"/>
      <c r="K260" s="77"/>
      <c r="L260" s="807">
        <v>240</v>
      </c>
      <c r="M260" s="807"/>
      <c r="N260" s="77" t="str">
        <f>IF(O260="","","-")</f>
        <v/>
      </c>
      <c r="O260" s="808"/>
      <c r="P260" s="809"/>
      <c r="Q260" s="810"/>
      <c r="R260" s="811"/>
      <c r="S260" s="811"/>
      <c r="T260" s="77" t="str">
        <f>IF(Q260="","","-")</f>
        <v/>
      </c>
      <c r="U260" s="811"/>
      <c r="V260" s="811"/>
      <c r="W260" s="77" t="str">
        <f>IF(U260="","","-")</f>
        <v/>
      </c>
      <c r="X260" s="807"/>
      <c r="Y260" s="807"/>
      <c r="Z260" s="77" t="str">
        <f>IF(AA260="","","-")</f>
        <v/>
      </c>
      <c r="AA260" s="808"/>
      <c r="AB260" s="809"/>
      <c r="AC260" s="810"/>
      <c r="AD260" s="811"/>
      <c r="AE260" s="811"/>
      <c r="AF260" s="77" t="str">
        <f>IF(AC260="","","-")</f>
        <v/>
      </c>
      <c r="AG260" s="811"/>
      <c r="AH260" s="811"/>
      <c r="AI260" s="77" t="str">
        <f>IF(AG260="","","-")</f>
        <v/>
      </c>
      <c r="AJ260" s="807"/>
      <c r="AK260" s="807"/>
      <c r="AL260" s="77" t="str">
        <f>IF(AM260="","","-")</f>
        <v/>
      </c>
      <c r="AM260" s="808"/>
      <c r="AN260" s="809"/>
      <c r="AO260" s="810"/>
      <c r="AP260" s="811"/>
      <c r="AQ260" s="77" t="str">
        <f>IF(AO260="","","-")</f>
        <v/>
      </c>
      <c r="AR260" s="811"/>
      <c r="AS260" s="811"/>
      <c r="AT260" s="77" t="str">
        <f>IF(AR260="","","-")</f>
        <v/>
      </c>
      <c r="AU260" s="807"/>
      <c r="AV260" s="807"/>
      <c r="AW260" s="77" t="str">
        <f>IF(AX260="","","-")</f>
        <v/>
      </c>
      <c r="AX260" s="80"/>
    </row>
    <row r="261" spans="1:50" ht="24.75" customHeight="1" x14ac:dyDescent="0.15">
      <c r="A261" s="583" t="s">
        <v>376</v>
      </c>
      <c r="B261" s="583"/>
      <c r="C261" s="583"/>
      <c r="D261" s="583"/>
      <c r="E261" s="822">
        <v>2021</v>
      </c>
      <c r="F261" s="823"/>
      <c r="G261" s="811" t="s">
        <v>596</v>
      </c>
      <c r="H261" s="811"/>
      <c r="I261" s="811"/>
      <c r="J261" s="823">
        <v>20</v>
      </c>
      <c r="K261" s="823"/>
      <c r="L261" s="807">
        <v>245</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80"/>
    </row>
    <row r="262" spans="1:50" ht="28.35" customHeight="1" x14ac:dyDescent="0.15">
      <c r="A262" s="129" t="s">
        <v>256</v>
      </c>
      <c r="B262" s="130"/>
      <c r="C262" s="130"/>
      <c r="D262" s="130"/>
      <c r="E262" s="130"/>
      <c r="F262" s="131"/>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9"/>
      <c r="B263" s="130"/>
      <c r="C263" s="130"/>
      <c r="D263" s="130"/>
      <c r="E263" s="130"/>
      <c r="F263" s="131"/>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29"/>
      <c r="B264" s="130"/>
      <c r="C264" s="130"/>
      <c r="D264" s="130"/>
      <c r="E264" s="130"/>
      <c r="F264" s="131"/>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29"/>
      <c r="B265" s="130"/>
      <c r="C265" s="130"/>
      <c r="D265" s="130"/>
      <c r="E265" s="130"/>
      <c r="F265" s="131"/>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29"/>
      <c r="B266" s="130"/>
      <c r="C266" s="130"/>
      <c r="D266" s="130"/>
      <c r="E266" s="130"/>
      <c r="F266" s="131"/>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29"/>
      <c r="B267" s="130"/>
      <c r="C267" s="130"/>
      <c r="D267" s="130"/>
      <c r="E267" s="130"/>
      <c r="F267" s="131"/>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29"/>
      <c r="B268" s="130"/>
      <c r="C268" s="130"/>
      <c r="D268" s="130"/>
      <c r="E268" s="130"/>
      <c r="F268" s="131"/>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29"/>
      <c r="B269" s="130"/>
      <c r="C269" s="130"/>
      <c r="D269" s="130"/>
      <c r="E269" s="130"/>
      <c r="F269" s="131"/>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29"/>
      <c r="B270" s="130"/>
      <c r="C270" s="130"/>
      <c r="D270" s="130"/>
      <c r="E270" s="130"/>
      <c r="F270" s="13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29"/>
      <c r="B271" s="130"/>
      <c r="C271" s="130"/>
      <c r="D271" s="130"/>
      <c r="E271" s="130"/>
      <c r="F271" s="13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29"/>
      <c r="B272" s="130"/>
      <c r="C272" s="130"/>
      <c r="D272" s="130"/>
      <c r="E272" s="130"/>
      <c r="F272" s="13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29"/>
      <c r="B273" s="130"/>
      <c r="C273" s="130"/>
      <c r="D273" s="130"/>
      <c r="E273" s="130"/>
      <c r="F273" s="13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29"/>
      <c r="B274" s="130"/>
      <c r="C274" s="130"/>
      <c r="D274" s="130"/>
      <c r="E274" s="130"/>
      <c r="F274" s="13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29"/>
      <c r="B275" s="130"/>
      <c r="C275" s="130"/>
      <c r="D275" s="130"/>
      <c r="E275" s="130"/>
      <c r="F275" s="13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29"/>
      <c r="B276" s="130"/>
      <c r="C276" s="130"/>
      <c r="D276" s="130"/>
      <c r="E276" s="130"/>
      <c r="F276" s="13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29"/>
      <c r="B277" s="130"/>
      <c r="C277" s="130"/>
      <c r="D277" s="130"/>
      <c r="E277" s="130"/>
      <c r="F277" s="13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29"/>
      <c r="B278" s="130"/>
      <c r="C278" s="130"/>
      <c r="D278" s="130"/>
      <c r="E278" s="130"/>
      <c r="F278" s="13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70.5" customHeight="1" thickBot="1" x14ac:dyDescent="0.2">
      <c r="A279" s="129"/>
      <c r="B279" s="130"/>
      <c r="C279" s="130"/>
      <c r="D279" s="130"/>
      <c r="E279" s="130"/>
      <c r="F279" s="13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18" hidden="1" customHeight="1" x14ac:dyDescent="0.15">
      <c r="A280" s="129"/>
      <c r="B280" s="130"/>
      <c r="C280" s="130"/>
      <c r="D280" s="130"/>
      <c r="E280" s="130"/>
      <c r="F280" s="13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9"/>
      <c r="B281" s="130"/>
      <c r="C281" s="130"/>
      <c r="D281" s="130"/>
      <c r="E281" s="130"/>
      <c r="F281" s="13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9"/>
      <c r="B282" s="130"/>
      <c r="C282" s="130"/>
      <c r="D282" s="130"/>
      <c r="E282" s="130"/>
      <c r="F282" s="13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9"/>
      <c r="B283" s="130"/>
      <c r="C283" s="130"/>
      <c r="D283" s="130"/>
      <c r="E283" s="130"/>
      <c r="F283" s="13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9"/>
      <c r="B284" s="130"/>
      <c r="C284" s="130"/>
      <c r="D284" s="130"/>
      <c r="E284" s="130"/>
      <c r="F284" s="13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9"/>
      <c r="B285" s="130"/>
      <c r="C285" s="130"/>
      <c r="D285" s="130"/>
      <c r="E285" s="130"/>
      <c r="F285" s="13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9"/>
      <c r="B286" s="130"/>
      <c r="C286" s="130"/>
      <c r="D286" s="130"/>
      <c r="E286" s="130"/>
      <c r="F286" s="13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9"/>
      <c r="B287" s="130"/>
      <c r="C287" s="130"/>
      <c r="D287" s="130"/>
      <c r="E287" s="130"/>
      <c r="F287" s="13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9"/>
      <c r="B288" s="130"/>
      <c r="C288" s="130"/>
      <c r="D288" s="130"/>
      <c r="E288" s="130"/>
      <c r="F288" s="13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9"/>
      <c r="B289" s="130"/>
      <c r="C289" s="130"/>
      <c r="D289" s="130"/>
      <c r="E289" s="130"/>
      <c r="F289" s="13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9"/>
      <c r="B290" s="130"/>
      <c r="C290" s="130"/>
      <c r="D290" s="130"/>
      <c r="E290" s="130"/>
      <c r="F290" s="13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9"/>
      <c r="B291" s="130"/>
      <c r="C291" s="130"/>
      <c r="D291" s="130"/>
      <c r="E291" s="130"/>
      <c r="F291" s="13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9"/>
      <c r="B292" s="130"/>
      <c r="C292" s="130"/>
      <c r="D292" s="130"/>
      <c r="E292" s="130"/>
      <c r="F292" s="13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9"/>
      <c r="B293" s="130"/>
      <c r="C293" s="130"/>
      <c r="D293" s="130"/>
      <c r="E293" s="130"/>
      <c r="F293" s="13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9"/>
      <c r="B294" s="130"/>
      <c r="C294" s="130"/>
      <c r="D294" s="130"/>
      <c r="E294" s="130"/>
      <c r="F294" s="13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9"/>
      <c r="B295" s="130"/>
      <c r="C295" s="130"/>
      <c r="D295" s="130"/>
      <c r="E295" s="130"/>
      <c r="F295" s="13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9"/>
      <c r="B296" s="130"/>
      <c r="C296" s="130"/>
      <c r="D296" s="130"/>
      <c r="E296" s="130"/>
      <c r="F296" s="13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9"/>
      <c r="B297" s="130"/>
      <c r="C297" s="130"/>
      <c r="D297" s="130"/>
      <c r="E297" s="130"/>
      <c r="F297" s="13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9"/>
      <c r="B298" s="130"/>
      <c r="C298" s="130"/>
      <c r="D298" s="130"/>
      <c r="E298" s="130"/>
      <c r="F298" s="13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9"/>
      <c r="B299" s="130"/>
      <c r="C299" s="130"/>
      <c r="D299" s="130"/>
      <c r="E299" s="130"/>
      <c r="F299" s="13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24"/>
      <c r="B300" s="825"/>
      <c r="C300" s="825"/>
      <c r="D300" s="825"/>
      <c r="E300" s="825"/>
      <c r="F300" s="82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7" t="s">
        <v>258</v>
      </c>
      <c r="B301" s="828"/>
      <c r="C301" s="828"/>
      <c r="D301" s="828"/>
      <c r="E301" s="828"/>
      <c r="F301" s="829"/>
      <c r="G301" s="833" t="s">
        <v>728</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729</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25"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25"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730</v>
      </c>
      <c r="H303" s="846"/>
      <c r="I303" s="846"/>
      <c r="J303" s="846"/>
      <c r="K303" s="847"/>
      <c r="L303" s="848" t="s">
        <v>731</v>
      </c>
      <c r="M303" s="849"/>
      <c r="N303" s="849"/>
      <c r="O303" s="849"/>
      <c r="P303" s="849"/>
      <c r="Q303" s="849"/>
      <c r="R303" s="849"/>
      <c r="S303" s="849"/>
      <c r="T303" s="849"/>
      <c r="U303" s="849"/>
      <c r="V303" s="849"/>
      <c r="W303" s="849"/>
      <c r="X303" s="850"/>
      <c r="Y303" s="851">
        <v>301</v>
      </c>
      <c r="Z303" s="852"/>
      <c r="AA303" s="852"/>
      <c r="AB303" s="853"/>
      <c r="AC303" s="845" t="s">
        <v>730</v>
      </c>
      <c r="AD303" s="846"/>
      <c r="AE303" s="846"/>
      <c r="AF303" s="846"/>
      <c r="AG303" s="847"/>
      <c r="AH303" s="848" t="s">
        <v>732</v>
      </c>
      <c r="AI303" s="849"/>
      <c r="AJ303" s="849"/>
      <c r="AK303" s="849"/>
      <c r="AL303" s="849"/>
      <c r="AM303" s="849"/>
      <c r="AN303" s="849"/>
      <c r="AO303" s="849"/>
      <c r="AP303" s="849"/>
      <c r="AQ303" s="849"/>
      <c r="AR303" s="849"/>
      <c r="AS303" s="849"/>
      <c r="AT303" s="850"/>
      <c r="AU303" s="851">
        <v>265</v>
      </c>
      <c r="AV303" s="852"/>
      <c r="AW303" s="852"/>
      <c r="AX303" s="854"/>
    </row>
    <row r="304" spans="1:50" ht="24.75" hidden="1"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301</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265</v>
      </c>
      <c r="AV313" s="861"/>
      <c r="AW313" s="861"/>
      <c r="AX313" s="863"/>
    </row>
    <row r="314" spans="1:51" ht="24.75" customHeight="1" x14ac:dyDescent="0.15">
      <c r="A314" s="830"/>
      <c r="B314" s="831"/>
      <c r="C314" s="831"/>
      <c r="D314" s="831"/>
      <c r="E314" s="831"/>
      <c r="F314" s="832"/>
      <c r="G314" s="833" t="s">
        <v>741</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733</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25"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25"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15">
      <c r="A316" s="830"/>
      <c r="B316" s="831"/>
      <c r="C316" s="831"/>
      <c r="D316" s="831"/>
      <c r="E316" s="831"/>
      <c r="F316" s="832"/>
      <c r="G316" s="845" t="s">
        <v>730</v>
      </c>
      <c r="H316" s="846"/>
      <c r="I316" s="846"/>
      <c r="J316" s="846"/>
      <c r="K316" s="847"/>
      <c r="L316" s="848" t="s">
        <v>734</v>
      </c>
      <c r="M316" s="849"/>
      <c r="N316" s="849"/>
      <c r="O316" s="849"/>
      <c r="P316" s="849"/>
      <c r="Q316" s="849"/>
      <c r="R316" s="849"/>
      <c r="S316" s="849"/>
      <c r="T316" s="849"/>
      <c r="U316" s="849"/>
      <c r="V316" s="849"/>
      <c r="W316" s="849"/>
      <c r="X316" s="850"/>
      <c r="Y316" s="851">
        <v>5</v>
      </c>
      <c r="Z316" s="852"/>
      <c r="AA316" s="852"/>
      <c r="AB316" s="853"/>
      <c r="AC316" s="845" t="s">
        <v>735</v>
      </c>
      <c r="AD316" s="846"/>
      <c r="AE316" s="846"/>
      <c r="AF316" s="846"/>
      <c r="AG316" s="847"/>
      <c r="AH316" s="848" t="s">
        <v>677</v>
      </c>
      <c r="AI316" s="849"/>
      <c r="AJ316" s="849"/>
      <c r="AK316" s="849"/>
      <c r="AL316" s="849"/>
      <c r="AM316" s="849"/>
      <c r="AN316" s="849"/>
      <c r="AO316" s="849"/>
      <c r="AP316" s="849"/>
      <c r="AQ316" s="849"/>
      <c r="AR316" s="849"/>
      <c r="AS316" s="849"/>
      <c r="AT316" s="850"/>
      <c r="AU316" s="851">
        <v>132</v>
      </c>
      <c r="AV316" s="852"/>
      <c r="AW316" s="852"/>
      <c r="AX316" s="854"/>
      <c r="AY316">
        <f t="shared" si="11"/>
        <v>2</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5</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132</v>
      </c>
      <c r="AV326" s="861"/>
      <c r="AW326" s="861"/>
      <c r="AX326" s="863"/>
      <c r="AY326">
        <f t="shared" si="11"/>
        <v>2</v>
      </c>
    </row>
    <row r="327" spans="1:51" ht="24.75" customHeight="1" x14ac:dyDescent="0.15">
      <c r="A327" s="830"/>
      <c r="B327" s="831"/>
      <c r="C327" s="831"/>
      <c r="D327" s="831"/>
      <c r="E327" s="831"/>
      <c r="F327" s="832"/>
      <c r="G327" s="833" t="s">
        <v>736</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737</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15">
      <c r="A328" s="830"/>
      <c r="B328" s="831"/>
      <c r="C328" s="831"/>
      <c r="D328" s="831"/>
      <c r="E328" s="831"/>
      <c r="F328" s="832"/>
      <c r="G328" s="225"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25"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15">
      <c r="A329" s="830"/>
      <c r="B329" s="831"/>
      <c r="C329" s="831"/>
      <c r="D329" s="831"/>
      <c r="E329" s="831"/>
      <c r="F329" s="832"/>
      <c r="G329" s="845" t="s">
        <v>735</v>
      </c>
      <c r="H329" s="846"/>
      <c r="I329" s="846"/>
      <c r="J329" s="846"/>
      <c r="K329" s="847"/>
      <c r="L329" s="848" t="s">
        <v>738</v>
      </c>
      <c r="M329" s="849"/>
      <c r="N329" s="849"/>
      <c r="O329" s="849"/>
      <c r="P329" s="849"/>
      <c r="Q329" s="849"/>
      <c r="R329" s="849"/>
      <c r="S329" s="849"/>
      <c r="T329" s="849"/>
      <c r="U329" s="849"/>
      <c r="V329" s="849"/>
      <c r="W329" s="849"/>
      <c r="X329" s="850"/>
      <c r="Y329" s="851">
        <v>25</v>
      </c>
      <c r="Z329" s="852"/>
      <c r="AA329" s="852"/>
      <c r="AB329" s="853"/>
      <c r="AC329" s="845" t="s">
        <v>735</v>
      </c>
      <c r="AD329" s="846"/>
      <c r="AE329" s="846"/>
      <c r="AF329" s="846"/>
      <c r="AG329" s="847"/>
      <c r="AH329" s="848" t="s">
        <v>709</v>
      </c>
      <c r="AI329" s="849"/>
      <c r="AJ329" s="849"/>
      <c r="AK329" s="849"/>
      <c r="AL329" s="849"/>
      <c r="AM329" s="849"/>
      <c r="AN329" s="849"/>
      <c r="AO329" s="849"/>
      <c r="AP329" s="849"/>
      <c r="AQ329" s="849"/>
      <c r="AR329" s="849"/>
      <c r="AS329" s="849"/>
      <c r="AT329" s="850"/>
      <c r="AU329" s="851">
        <v>13</v>
      </c>
      <c r="AV329" s="852"/>
      <c r="AW329" s="852"/>
      <c r="AX329" s="854"/>
      <c r="AY329">
        <f t="shared" si="12"/>
        <v>2</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2</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x14ac:dyDescent="0.15">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25</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13</v>
      </c>
      <c r="AV339" s="861"/>
      <c r="AW339" s="861"/>
      <c r="AX339" s="863"/>
      <c r="AY339">
        <f t="shared" si="12"/>
        <v>2</v>
      </c>
    </row>
    <row r="340" spans="1:51" ht="24.75" hidden="1" customHeight="1" x14ac:dyDescent="0.15">
      <c r="A340" s="830"/>
      <c r="B340" s="831"/>
      <c r="C340" s="831"/>
      <c r="D340" s="831"/>
      <c r="E340" s="831"/>
      <c r="F340" s="832"/>
      <c r="G340" s="869" t="s">
        <v>191</v>
      </c>
      <c r="H340" s="870"/>
      <c r="I340" s="870"/>
      <c r="J340" s="870"/>
      <c r="K340" s="870"/>
      <c r="L340" s="870"/>
      <c r="M340" s="870"/>
      <c r="N340" s="870"/>
      <c r="O340" s="870"/>
      <c r="P340" s="870"/>
      <c r="Q340" s="870"/>
      <c r="R340" s="870"/>
      <c r="S340" s="870"/>
      <c r="T340" s="870"/>
      <c r="U340" s="870"/>
      <c r="V340" s="870"/>
      <c r="W340" s="870"/>
      <c r="X340" s="870"/>
      <c r="Y340" s="870"/>
      <c r="Z340" s="870"/>
      <c r="AA340" s="870"/>
      <c r="AB340" s="871"/>
      <c r="AC340" s="869" t="s">
        <v>163</v>
      </c>
      <c r="AD340" s="870"/>
      <c r="AE340" s="870"/>
      <c r="AF340" s="870"/>
      <c r="AG340" s="870"/>
      <c r="AH340" s="870"/>
      <c r="AI340" s="870"/>
      <c r="AJ340" s="870"/>
      <c r="AK340" s="870"/>
      <c r="AL340" s="870"/>
      <c r="AM340" s="870"/>
      <c r="AN340" s="870"/>
      <c r="AO340" s="870"/>
      <c r="AP340" s="870"/>
      <c r="AQ340" s="870"/>
      <c r="AR340" s="870"/>
      <c r="AS340" s="870"/>
      <c r="AT340" s="870"/>
      <c r="AU340" s="870"/>
      <c r="AV340" s="870"/>
      <c r="AW340" s="870"/>
      <c r="AX340" s="872"/>
      <c r="AY340">
        <f>COUNTA($G$342,$AC$342)</f>
        <v>0</v>
      </c>
    </row>
    <row r="341" spans="1:51" ht="24.75" hidden="1" customHeight="1" x14ac:dyDescent="0.15">
      <c r="A341" s="830"/>
      <c r="B341" s="831"/>
      <c r="C341" s="831"/>
      <c r="D341" s="831"/>
      <c r="E341" s="831"/>
      <c r="F341" s="832"/>
      <c r="G341" s="225"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25"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15">
      <c r="A342" s="830"/>
      <c r="B342" s="831"/>
      <c r="C342" s="831"/>
      <c r="D342" s="831"/>
      <c r="E342" s="831"/>
      <c r="F342" s="832"/>
      <c r="G342" s="845"/>
      <c r="H342" s="864"/>
      <c r="I342" s="864"/>
      <c r="J342" s="864"/>
      <c r="K342" s="865"/>
      <c r="L342" s="866"/>
      <c r="M342" s="867"/>
      <c r="N342" s="867"/>
      <c r="O342" s="867"/>
      <c r="P342" s="867"/>
      <c r="Q342" s="867"/>
      <c r="R342" s="867"/>
      <c r="S342" s="867"/>
      <c r="T342" s="867"/>
      <c r="U342" s="867"/>
      <c r="V342" s="867"/>
      <c r="W342" s="867"/>
      <c r="X342" s="868"/>
      <c r="Y342" s="851"/>
      <c r="Z342" s="852"/>
      <c r="AA342" s="852"/>
      <c r="AB342" s="853"/>
      <c r="AC342" s="845"/>
      <c r="AD342" s="864"/>
      <c r="AE342" s="864"/>
      <c r="AF342" s="864"/>
      <c r="AG342" s="865"/>
      <c r="AH342" s="866"/>
      <c r="AI342" s="867"/>
      <c r="AJ342" s="867"/>
      <c r="AK342" s="867"/>
      <c r="AL342" s="867"/>
      <c r="AM342" s="867"/>
      <c r="AN342" s="867"/>
      <c r="AO342" s="867"/>
      <c r="AP342" s="867"/>
      <c r="AQ342" s="867"/>
      <c r="AR342" s="867"/>
      <c r="AS342" s="867"/>
      <c r="AT342" s="868"/>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
      <c r="A353" s="887" t="s">
        <v>569</v>
      </c>
      <c r="B353" s="888"/>
      <c r="C353" s="888"/>
      <c r="D353" s="888"/>
      <c r="E353" s="888"/>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888"/>
      <c r="AD353" s="888"/>
      <c r="AE353" s="888"/>
      <c r="AF353" s="888"/>
      <c r="AG353" s="888"/>
      <c r="AH353" s="888"/>
      <c r="AI353" s="888"/>
      <c r="AJ353" s="888"/>
      <c r="AK353" s="889"/>
      <c r="AL353" s="890" t="s">
        <v>224</v>
      </c>
      <c r="AM353" s="891"/>
      <c r="AN353" s="891"/>
      <c r="AO353" s="79"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2"/>
      <c r="B358" s="892"/>
      <c r="C358" s="892" t="s">
        <v>24</v>
      </c>
      <c r="D358" s="892"/>
      <c r="E358" s="892"/>
      <c r="F358" s="892"/>
      <c r="G358" s="892"/>
      <c r="H358" s="892"/>
      <c r="I358" s="892"/>
      <c r="J358" s="893" t="s">
        <v>193</v>
      </c>
      <c r="K358" s="583"/>
      <c r="L358" s="583"/>
      <c r="M358" s="583"/>
      <c r="N358" s="583"/>
      <c r="O358" s="583"/>
      <c r="P358" s="418" t="s">
        <v>25</v>
      </c>
      <c r="Q358" s="418"/>
      <c r="R358" s="418"/>
      <c r="S358" s="418"/>
      <c r="T358" s="418"/>
      <c r="U358" s="418"/>
      <c r="V358" s="418"/>
      <c r="W358" s="418"/>
      <c r="X358" s="418"/>
      <c r="Y358" s="894" t="s">
        <v>192</v>
      </c>
      <c r="Z358" s="895"/>
      <c r="AA358" s="895"/>
      <c r="AB358" s="895"/>
      <c r="AC358" s="893" t="s">
        <v>222</v>
      </c>
      <c r="AD358" s="893"/>
      <c r="AE358" s="893"/>
      <c r="AF358" s="893"/>
      <c r="AG358" s="893"/>
      <c r="AH358" s="894" t="s">
        <v>240</v>
      </c>
      <c r="AI358" s="892"/>
      <c r="AJ358" s="892"/>
      <c r="AK358" s="892"/>
      <c r="AL358" s="892" t="s">
        <v>19</v>
      </c>
      <c r="AM358" s="892"/>
      <c r="AN358" s="892"/>
      <c r="AO358" s="896"/>
      <c r="AP358" s="873" t="s">
        <v>194</v>
      </c>
      <c r="AQ358" s="873"/>
      <c r="AR358" s="873"/>
      <c r="AS358" s="873"/>
      <c r="AT358" s="873"/>
      <c r="AU358" s="873"/>
      <c r="AV358" s="873"/>
      <c r="AW358" s="873"/>
      <c r="AX358" s="873"/>
    </row>
    <row r="359" spans="1:51" ht="30" customHeight="1" x14ac:dyDescent="0.15">
      <c r="A359" s="874">
        <v>1</v>
      </c>
      <c r="B359" s="874">
        <v>1</v>
      </c>
      <c r="C359" s="875" t="s">
        <v>648</v>
      </c>
      <c r="D359" s="875"/>
      <c r="E359" s="875"/>
      <c r="F359" s="875"/>
      <c r="G359" s="875"/>
      <c r="H359" s="875"/>
      <c r="I359" s="875"/>
      <c r="J359" s="876">
        <v>6030001085016</v>
      </c>
      <c r="K359" s="876"/>
      <c r="L359" s="876"/>
      <c r="M359" s="876"/>
      <c r="N359" s="876"/>
      <c r="O359" s="876"/>
      <c r="P359" s="877" t="s">
        <v>649</v>
      </c>
      <c r="Q359" s="877"/>
      <c r="R359" s="877"/>
      <c r="S359" s="877"/>
      <c r="T359" s="877"/>
      <c r="U359" s="877"/>
      <c r="V359" s="877"/>
      <c r="W359" s="877"/>
      <c r="X359" s="877"/>
      <c r="Y359" s="878">
        <v>301</v>
      </c>
      <c r="Z359" s="879"/>
      <c r="AA359" s="879"/>
      <c r="AB359" s="880"/>
      <c r="AC359" s="881" t="s">
        <v>650</v>
      </c>
      <c r="AD359" s="882"/>
      <c r="AE359" s="882"/>
      <c r="AF359" s="882"/>
      <c r="AG359" s="882"/>
      <c r="AH359" s="883" t="s">
        <v>631</v>
      </c>
      <c r="AI359" s="884"/>
      <c r="AJ359" s="884"/>
      <c r="AK359" s="885"/>
      <c r="AL359" s="883" t="s">
        <v>631</v>
      </c>
      <c r="AM359" s="884"/>
      <c r="AN359" s="884"/>
      <c r="AO359" s="885"/>
      <c r="AP359" s="886"/>
      <c r="AQ359" s="886"/>
      <c r="AR359" s="886"/>
      <c r="AS359" s="886"/>
      <c r="AT359" s="886"/>
      <c r="AU359" s="886"/>
      <c r="AV359" s="886"/>
      <c r="AW359" s="886"/>
      <c r="AX359" s="886"/>
    </row>
    <row r="360" spans="1:51" ht="30" customHeight="1" x14ac:dyDescent="0.15">
      <c r="A360" s="874">
        <v>2</v>
      </c>
      <c r="B360" s="874">
        <v>1</v>
      </c>
      <c r="C360" s="875" t="s">
        <v>651</v>
      </c>
      <c r="D360" s="875"/>
      <c r="E360" s="875"/>
      <c r="F360" s="875"/>
      <c r="G360" s="875"/>
      <c r="H360" s="875"/>
      <c r="I360" s="875"/>
      <c r="J360" s="876">
        <v>2400001005014</v>
      </c>
      <c r="K360" s="876"/>
      <c r="L360" s="876"/>
      <c r="M360" s="876"/>
      <c r="N360" s="876"/>
      <c r="O360" s="876"/>
      <c r="P360" s="877" t="s">
        <v>652</v>
      </c>
      <c r="Q360" s="877"/>
      <c r="R360" s="877"/>
      <c r="S360" s="877"/>
      <c r="T360" s="877"/>
      <c r="U360" s="877"/>
      <c r="V360" s="877"/>
      <c r="W360" s="877"/>
      <c r="X360" s="877"/>
      <c r="Y360" s="878">
        <v>260</v>
      </c>
      <c r="Z360" s="879"/>
      <c r="AA360" s="879"/>
      <c r="AB360" s="880"/>
      <c r="AC360" s="881" t="s">
        <v>650</v>
      </c>
      <c r="AD360" s="882"/>
      <c r="AE360" s="882"/>
      <c r="AF360" s="882"/>
      <c r="AG360" s="882"/>
      <c r="AH360" s="883" t="s">
        <v>631</v>
      </c>
      <c r="AI360" s="884"/>
      <c r="AJ360" s="884"/>
      <c r="AK360" s="885"/>
      <c r="AL360" s="883" t="s">
        <v>631</v>
      </c>
      <c r="AM360" s="884"/>
      <c r="AN360" s="884"/>
      <c r="AO360" s="885"/>
      <c r="AP360" s="886"/>
      <c r="AQ360" s="886"/>
      <c r="AR360" s="886"/>
      <c r="AS360" s="886"/>
      <c r="AT360" s="886"/>
      <c r="AU360" s="886"/>
      <c r="AV360" s="886"/>
      <c r="AW360" s="886"/>
      <c r="AX360" s="886"/>
      <c r="AY360">
        <f>COUNTA($C$360)</f>
        <v>1</v>
      </c>
    </row>
    <row r="361" spans="1:51" ht="30" customHeight="1" x14ac:dyDescent="0.15">
      <c r="A361" s="874">
        <v>3</v>
      </c>
      <c r="B361" s="874">
        <v>1</v>
      </c>
      <c r="C361" s="875" t="s">
        <v>653</v>
      </c>
      <c r="D361" s="875"/>
      <c r="E361" s="875"/>
      <c r="F361" s="875"/>
      <c r="G361" s="875"/>
      <c r="H361" s="875"/>
      <c r="I361" s="875"/>
      <c r="J361" s="876">
        <v>4000020022012</v>
      </c>
      <c r="K361" s="876"/>
      <c r="L361" s="876"/>
      <c r="M361" s="876"/>
      <c r="N361" s="876"/>
      <c r="O361" s="876"/>
      <c r="P361" s="877" t="s">
        <v>652</v>
      </c>
      <c r="Q361" s="877"/>
      <c r="R361" s="877"/>
      <c r="S361" s="877"/>
      <c r="T361" s="877"/>
      <c r="U361" s="877"/>
      <c r="V361" s="877"/>
      <c r="W361" s="877"/>
      <c r="X361" s="877"/>
      <c r="Y361" s="878">
        <v>177</v>
      </c>
      <c r="Z361" s="879"/>
      <c r="AA361" s="879"/>
      <c r="AB361" s="880"/>
      <c r="AC361" s="881" t="s">
        <v>650</v>
      </c>
      <c r="AD361" s="882"/>
      <c r="AE361" s="882"/>
      <c r="AF361" s="882"/>
      <c r="AG361" s="882"/>
      <c r="AH361" s="883" t="s">
        <v>631</v>
      </c>
      <c r="AI361" s="884"/>
      <c r="AJ361" s="884"/>
      <c r="AK361" s="885"/>
      <c r="AL361" s="883" t="s">
        <v>631</v>
      </c>
      <c r="AM361" s="884"/>
      <c r="AN361" s="884"/>
      <c r="AO361" s="885"/>
      <c r="AP361" s="886"/>
      <c r="AQ361" s="886"/>
      <c r="AR361" s="886"/>
      <c r="AS361" s="886"/>
      <c r="AT361" s="886"/>
      <c r="AU361" s="886"/>
      <c r="AV361" s="886"/>
      <c r="AW361" s="886"/>
      <c r="AX361" s="886"/>
      <c r="AY361">
        <f>COUNTA($C$361)</f>
        <v>1</v>
      </c>
    </row>
    <row r="362" spans="1:51" ht="30" customHeight="1" x14ac:dyDescent="0.15">
      <c r="A362" s="874">
        <v>4</v>
      </c>
      <c r="B362" s="874">
        <v>1</v>
      </c>
      <c r="C362" s="875" t="s">
        <v>654</v>
      </c>
      <c r="D362" s="875"/>
      <c r="E362" s="875"/>
      <c r="F362" s="875"/>
      <c r="G362" s="875"/>
      <c r="H362" s="875"/>
      <c r="I362" s="875"/>
      <c r="J362" s="876">
        <v>4390001002259</v>
      </c>
      <c r="K362" s="876"/>
      <c r="L362" s="876"/>
      <c r="M362" s="876"/>
      <c r="N362" s="876"/>
      <c r="O362" s="876"/>
      <c r="P362" s="877" t="s">
        <v>652</v>
      </c>
      <c r="Q362" s="877"/>
      <c r="R362" s="877"/>
      <c r="S362" s="877"/>
      <c r="T362" s="877"/>
      <c r="U362" s="877"/>
      <c r="V362" s="877"/>
      <c r="W362" s="877"/>
      <c r="X362" s="877"/>
      <c r="Y362" s="878">
        <v>173</v>
      </c>
      <c r="Z362" s="879"/>
      <c r="AA362" s="879"/>
      <c r="AB362" s="880"/>
      <c r="AC362" s="881" t="s">
        <v>650</v>
      </c>
      <c r="AD362" s="882"/>
      <c r="AE362" s="882"/>
      <c r="AF362" s="882"/>
      <c r="AG362" s="882"/>
      <c r="AH362" s="883" t="s">
        <v>631</v>
      </c>
      <c r="AI362" s="884"/>
      <c r="AJ362" s="884"/>
      <c r="AK362" s="885"/>
      <c r="AL362" s="883" t="s">
        <v>631</v>
      </c>
      <c r="AM362" s="884"/>
      <c r="AN362" s="884"/>
      <c r="AO362" s="885"/>
      <c r="AP362" s="886"/>
      <c r="AQ362" s="886"/>
      <c r="AR362" s="886"/>
      <c r="AS362" s="886"/>
      <c r="AT362" s="886"/>
      <c r="AU362" s="886"/>
      <c r="AV362" s="886"/>
      <c r="AW362" s="886"/>
      <c r="AX362" s="886"/>
      <c r="AY362">
        <f>COUNTA($C$362)</f>
        <v>1</v>
      </c>
    </row>
    <row r="363" spans="1:51" ht="30" customHeight="1" x14ac:dyDescent="0.15">
      <c r="A363" s="874">
        <v>5</v>
      </c>
      <c r="B363" s="874">
        <v>1</v>
      </c>
      <c r="C363" s="875" t="s">
        <v>655</v>
      </c>
      <c r="D363" s="875"/>
      <c r="E363" s="875"/>
      <c r="F363" s="875"/>
      <c r="G363" s="875"/>
      <c r="H363" s="875"/>
      <c r="I363" s="875"/>
      <c r="J363" s="876">
        <v>3180001031569</v>
      </c>
      <c r="K363" s="876"/>
      <c r="L363" s="876"/>
      <c r="M363" s="876"/>
      <c r="N363" s="876"/>
      <c r="O363" s="876"/>
      <c r="P363" s="877" t="s">
        <v>656</v>
      </c>
      <c r="Q363" s="877"/>
      <c r="R363" s="877"/>
      <c r="S363" s="877"/>
      <c r="T363" s="877"/>
      <c r="U363" s="877"/>
      <c r="V363" s="877"/>
      <c r="W363" s="877"/>
      <c r="X363" s="877"/>
      <c r="Y363" s="878">
        <v>152</v>
      </c>
      <c r="Z363" s="879"/>
      <c r="AA363" s="879"/>
      <c r="AB363" s="880"/>
      <c r="AC363" s="881" t="s">
        <v>650</v>
      </c>
      <c r="AD363" s="882"/>
      <c r="AE363" s="882"/>
      <c r="AF363" s="882"/>
      <c r="AG363" s="882"/>
      <c r="AH363" s="883" t="s">
        <v>631</v>
      </c>
      <c r="AI363" s="884"/>
      <c r="AJ363" s="884"/>
      <c r="AK363" s="885"/>
      <c r="AL363" s="883" t="s">
        <v>631</v>
      </c>
      <c r="AM363" s="884"/>
      <c r="AN363" s="884"/>
      <c r="AO363" s="885"/>
      <c r="AP363" s="886"/>
      <c r="AQ363" s="886"/>
      <c r="AR363" s="886"/>
      <c r="AS363" s="886"/>
      <c r="AT363" s="886"/>
      <c r="AU363" s="886"/>
      <c r="AV363" s="886"/>
      <c r="AW363" s="886"/>
      <c r="AX363" s="886"/>
      <c r="AY363">
        <f>COUNTA($C$363)</f>
        <v>1</v>
      </c>
    </row>
    <row r="364" spans="1:51" ht="30" customHeight="1" x14ac:dyDescent="0.15">
      <c r="A364" s="874">
        <v>6</v>
      </c>
      <c r="B364" s="874">
        <v>1</v>
      </c>
      <c r="C364" s="875" t="s">
        <v>657</v>
      </c>
      <c r="D364" s="875"/>
      <c r="E364" s="875"/>
      <c r="F364" s="875"/>
      <c r="G364" s="875"/>
      <c r="H364" s="875"/>
      <c r="I364" s="875"/>
      <c r="J364" s="876">
        <v>8180001031837</v>
      </c>
      <c r="K364" s="876"/>
      <c r="L364" s="876"/>
      <c r="M364" s="876"/>
      <c r="N364" s="876"/>
      <c r="O364" s="876"/>
      <c r="P364" s="877" t="s">
        <v>656</v>
      </c>
      <c r="Q364" s="877"/>
      <c r="R364" s="877"/>
      <c r="S364" s="877"/>
      <c r="T364" s="877"/>
      <c r="U364" s="877"/>
      <c r="V364" s="877"/>
      <c r="W364" s="877"/>
      <c r="X364" s="877"/>
      <c r="Y364" s="878">
        <v>150</v>
      </c>
      <c r="Z364" s="879"/>
      <c r="AA364" s="879"/>
      <c r="AB364" s="880"/>
      <c r="AC364" s="881" t="s">
        <v>650</v>
      </c>
      <c r="AD364" s="882"/>
      <c r="AE364" s="882"/>
      <c r="AF364" s="882"/>
      <c r="AG364" s="882"/>
      <c r="AH364" s="883" t="s">
        <v>631</v>
      </c>
      <c r="AI364" s="884"/>
      <c r="AJ364" s="884"/>
      <c r="AK364" s="885"/>
      <c r="AL364" s="883" t="s">
        <v>631</v>
      </c>
      <c r="AM364" s="884"/>
      <c r="AN364" s="884"/>
      <c r="AO364" s="885"/>
      <c r="AP364" s="886"/>
      <c r="AQ364" s="886"/>
      <c r="AR364" s="886"/>
      <c r="AS364" s="886"/>
      <c r="AT364" s="886"/>
      <c r="AU364" s="886"/>
      <c r="AV364" s="886"/>
      <c r="AW364" s="886"/>
      <c r="AX364" s="886"/>
      <c r="AY364">
        <f>COUNTA($C$364)</f>
        <v>1</v>
      </c>
    </row>
    <row r="365" spans="1:51" ht="30" customHeight="1" x14ac:dyDescent="0.15">
      <c r="A365" s="874">
        <v>7</v>
      </c>
      <c r="B365" s="874">
        <v>1</v>
      </c>
      <c r="C365" s="875" t="s">
        <v>658</v>
      </c>
      <c r="D365" s="875"/>
      <c r="E365" s="875"/>
      <c r="F365" s="875"/>
      <c r="G365" s="875"/>
      <c r="H365" s="875"/>
      <c r="I365" s="875"/>
      <c r="J365" s="876">
        <v>8380001003238</v>
      </c>
      <c r="K365" s="876"/>
      <c r="L365" s="876"/>
      <c r="M365" s="876"/>
      <c r="N365" s="876"/>
      <c r="O365" s="876"/>
      <c r="P365" s="877" t="s">
        <v>659</v>
      </c>
      <c r="Q365" s="877"/>
      <c r="R365" s="877"/>
      <c r="S365" s="877"/>
      <c r="T365" s="877"/>
      <c r="U365" s="877"/>
      <c r="V365" s="877"/>
      <c r="W365" s="877"/>
      <c r="X365" s="877"/>
      <c r="Y365" s="878">
        <v>150</v>
      </c>
      <c r="Z365" s="879"/>
      <c r="AA365" s="879"/>
      <c r="AB365" s="880"/>
      <c r="AC365" s="881" t="s">
        <v>650</v>
      </c>
      <c r="AD365" s="882"/>
      <c r="AE365" s="882"/>
      <c r="AF365" s="882"/>
      <c r="AG365" s="882"/>
      <c r="AH365" s="883" t="s">
        <v>631</v>
      </c>
      <c r="AI365" s="884"/>
      <c r="AJ365" s="884"/>
      <c r="AK365" s="885"/>
      <c r="AL365" s="883" t="s">
        <v>631</v>
      </c>
      <c r="AM365" s="884"/>
      <c r="AN365" s="884"/>
      <c r="AO365" s="885"/>
      <c r="AP365" s="886"/>
      <c r="AQ365" s="886"/>
      <c r="AR365" s="886"/>
      <c r="AS365" s="886"/>
      <c r="AT365" s="886"/>
      <c r="AU365" s="886"/>
      <c r="AV365" s="886"/>
      <c r="AW365" s="886"/>
      <c r="AX365" s="886"/>
      <c r="AY365">
        <f>COUNTA($C$365)</f>
        <v>1</v>
      </c>
    </row>
    <row r="366" spans="1:51" ht="30" customHeight="1" x14ac:dyDescent="0.15">
      <c r="A366" s="874">
        <v>8</v>
      </c>
      <c r="B366" s="874">
        <v>1</v>
      </c>
      <c r="C366" s="875" t="s">
        <v>660</v>
      </c>
      <c r="D366" s="875"/>
      <c r="E366" s="875"/>
      <c r="F366" s="875"/>
      <c r="G366" s="875"/>
      <c r="H366" s="875"/>
      <c r="I366" s="875"/>
      <c r="J366" s="876">
        <v>3410001000459</v>
      </c>
      <c r="K366" s="876"/>
      <c r="L366" s="876"/>
      <c r="M366" s="876"/>
      <c r="N366" s="876"/>
      <c r="O366" s="876"/>
      <c r="P366" s="877" t="s">
        <v>652</v>
      </c>
      <c r="Q366" s="877"/>
      <c r="R366" s="877"/>
      <c r="S366" s="877"/>
      <c r="T366" s="877"/>
      <c r="U366" s="877"/>
      <c r="V366" s="877"/>
      <c r="W366" s="877"/>
      <c r="X366" s="877"/>
      <c r="Y366" s="878">
        <v>118</v>
      </c>
      <c r="Z366" s="879"/>
      <c r="AA366" s="879"/>
      <c r="AB366" s="880"/>
      <c r="AC366" s="881" t="s">
        <v>650</v>
      </c>
      <c r="AD366" s="882"/>
      <c r="AE366" s="882"/>
      <c r="AF366" s="882"/>
      <c r="AG366" s="882"/>
      <c r="AH366" s="883" t="s">
        <v>631</v>
      </c>
      <c r="AI366" s="884"/>
      <c r="AJ366" s="884"/>
      <c r="AK366" s="885"/>
      <c r="AL366" s="883" t="s">
        <v>631</v>
      </c>
      <c r="AM366" s="884"/>
      <c r="AN366" s="884"/>
      <c r="AO366" s="885"/>
      <c r="AP366" s="886"/>
      <c r="AQ366" s="886"/>
      <c r="AR366" s="886"/>
      <c r="AS366" s="886"/>
      <c r="AT366" s="886"/>
      <c r="AU366" s="886"/>
      <c r="AV366" s="886"/>
      <c r="AW366" s="886"/>
      <c r="AX366" s="886"/>
      <c r="AY366">
        <f>COUNTA($C$366)</f>
        <v>1</v>
      </c>
    </row>
    <row r="367" spans="1:51" ht="30" customHeight="1" x14ac:dyDescent="0.15">
      <c r="A367" s="874">
        <v>9</v>
      </c>
      <c r="B367" s="874">
        <v>1</v>
      </c>
      <c r="C367" s="875" t="s">
        <v>661</v>
      </c>
      <c r="D367" s="875"/>
      <c r="E367" s="875"/>
      <c r="F367" s="875"/>
      <c r="G367" s="875"/>
      <c r="H367" s="875"/>
      <c r="I367" s="875"/>
      <c r="J367" s="876">
        <v>7100001002441</v>
      </c>
      <c r="K367" s="876"/>
      <c r="L367" s="876"/>
      <c r="M367" s="876"/>
      <c r="N367" s="876"/>
      <c r="O367" s="876"/>
      <c r="P367" s="877" t="s">
        <v>659</v>
      </c>
      <c r="Q367" s="877"/>
      <c r="R367" s="877"/>
      <c r="S367" s="877"/>
      <c r="T367" s="877"/>
      <c r="U367" s="877"/>
      <c r="V367" s="877"/>
      <c r="W367" s="877"/>
      <c r="X367" s="877"/>
      <c r="Y367" s="878">
        <v>117</v>
      </c>
      <c r="Z367" s="879"/>
      <c r="AA367" s="879"/>
      <c r="AB367" s="880"/>
      <c r="AC367" s="881" t="s">
        <v>650</v>
      </c>
      <c r="AD367" s="882"/>
      <c r="AE367" s="882"/>
      <c r="AF367" s="882"/>
      <c r="AG367" s="882"/>
      <c r="AH367" s="883" t="s">
        <v>631</v>
      </c>
      <c r="AI367" s="884"/>
      <c r="AJ367" s="884"/>
      <c r="AK367" s="885"/>
      <c r="AL367" s="883" t="s">
        <v>631</v>
      </c>
      <c r="AM367" s="884"/>
      <c r="AN367" s="884"/>
      <c r="AO367" s="885"/>
      <c r="AP367" s="886"/>
      <c r="AQ367" s="886"/>
      <c r="AR367" s="886"/>
      <c r="AS367" s="886"/>
      <c r="AT367" s="886"/>
      <c r="AU367" s="886"/>
      <c r="AV367" s="886"/>
      <c r="AW367" s="886"/>
      <c r="AX367" s="886"/>
      <c r="AY367">
        <f>COUNTA($C$367)</f>
        <v>1</v>
      </c>
    </row>
    <row r="368" spans="1:51" ht="30" customHeight="1" x14ac:dyDescent="0.15">
      <c r="A368" s="874">
        <v>10</v>
      </c>
      <c r="B368" s="874">
        <v>1</v>
      </c>
      <c r="C368" s="875" t="s">
        <v>662</v>
      </c>
      <c r="D368" s="875"/>
      <c r="E368" s="875"/>
      <c r="F368" s="875"/>
      <c r="G368" s="875"/>
      <c r="H368" s="875"/>
      <c r="I368" s="875"/>
      <c r="J368" s="876">
        <v>9011001029597</v>
      </c>
      <c r="K368" s="876"/>
      <c r="L368" s="876"/>
      <c r="M368" s="876"/>
      <c r="N368" s="876"/>
      <c r="O368" s="876"/>
      <c r="P368" s="877" t="s">
        <v>663</v>
      </c>
      <c r="Q368" s="877"/>
      <c r="R368" s="877"/>
      <c r="S368" s="877"/>
      <c r="T368" s="877"/>
      <c r="U368" s="877"/>
      <c r="V368" s="877"/>
      <c r="W368" s="877"/>
      <c r="X368" s="877"/>
      <c r="Y368" s="878">
        <v>116</v>
      </c>
      <c r="Z368" s="879"/>
      <c r="AA368" s="879"/>
      <c r="AB368" s="880"/>
      <c r="AC368" s="881" t="s">
        <v>650</v>
      </c>
      <c r="AD368" s="882"/>
      <c r="AE368" s="882"/>
      <c r="AF368" s="882"/>
      <c r="AG368" s="882"/>
      <c r="AH368" s="883" t="s">
        <v>631</v>
      </c>
      <c r="AI368" s="884"/>
      <c r="AJ368" s="884"/>
      <c r="AK368" s="885"/>
      <c r="AL368" s="883" t="s">
        <v>631</v>
      </c>
      <c r="AM368" s="884"/>
      <c r="AN368" s="884"/>
      <c r="AO368" s="885"/>
      <c r="AP368" s="886"/>
      <c r="AQ368" s="886"/>
      <c r="AR368" s="886"/>
      <c r="AS368" s="886"/>
      <c r="AT368" s="886"/>
      <c r="AU368" s="886"/>
      <c r="AV368" s="886"/>
      <c r="AW368" s="886"/>
      <c r="AX368" s="886"/>
      <c r="AY368">
        <f>COUNTA($C$368)</f>
        <v>1</v>
      </c>
    </row>
    <row r="369" spans="1:51" ht="30" hidden="1" customHeight="1" x14ac:dyDescent="0.15">
      <c r="A369" s="874">
        <v>11</v>
      </c>
      <c r="B369" s="874">
        <v>1</v>
      </c>
      <c r="C369" s="897"/>
      <c r="D369" s="897"/>
      <c r="E369" s="897"/>
      <c r="F369" s="897"/>
      <c r="G369" s="897"/>
      <c r="H369" s="897"/>
      <c r="I369" s="897"/>
      <c r="J369" s="876"/>
      <c r="K369" s="898"/>
      <c r="L369" s="898"/>
      <c r="M369" s="898"/>
      <c r="N369" s="898"/>
      <c r="O369" s="898"/>
      <c r="P369" s="899"/>
      <c r="Q369" s="899"/>
      <c r="R369" s="899"/>
      <c r="S369" s="899"/>
      <c r="T369" s="899"/>
      <c r="U369" s="899"/>
      <c r="V369" s="899"/>
      <c r="W369" s="899"/>
      <c r="X369" s="899"/>
      <c r="Y369" s="878"/>
      <c r="Z369" s="879"/>
      <c r="AA369" s="879"/>
      <c r="AB369" s="880"/>
      <c r="AC369" s="881"/>
      <c r="AD369" s="882"/>
      <c r="AE369" s="882"/>
      <c r="AF369" s="882"/>
      <c r="AG369" s="882"/>
      <c r="AH369" s="900"/>
      <c r="AI369" s="901"/>
      <c r="AJ369" s="901"/>
      <c r="AK369" s="901"/>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74">
        <v>12</v>
      </c>
      <c r="B370" s="874">
        <v>1</v>
      </c>
      <c r="C370" s="897"/>
      <c r="D370" s="897"/>
      <c r="E370" s="897"/>
      <c r="F370" s="897"/>
      <c r="G370" s="897"/>
      <c r="H370" s="897"/>
      <c r="I370" s="897"/>
      <c r="J370" s="876"/>
      <c r="K370" s="898"/>
      <c r="L370" s="898"/>
      <c r="M370" s="898"/>
      <c r="N370" s="898"/>
      <c r="O370" s="898"/>
      <c r="P370" s="899"/>
      <c r="Q370" s="899"/>
      <c r="R370" s="899"/>
      <c r="S370" s="899"/>
      <c r="T370" s="899"/>
      <c r="U370" s="899"/>
      <c r="V370" s="899"/>
      <c r="W370" s="899"/>
      <c r="X370" s="899"/>
      <c r="Y370" s="878"/>
      <c r="Z370" s="879"/>
      <c r="AA370" s="879"/>
      <c r="AB370" s="880"/>
      <c r="AC370" s="881"/>
      <c r="AD370" s="882"/>
      <c r="AE370" s="882"/>
      <c r="AF370" s="882"/>
      <c r="AG370" s="882"/>
      <c r="AH370" s="900"/>
      <c r="AI370" s="901"/>
      <c r="AJ370" s="901"/>
      <c r="AK370" s="901"/>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74">
        <v>13</v>
      </c>
      <c r="B371" s="874">
        <v>1</v>
      </c>
      <c r="C371" s="897"/>
      <c r="D371" s="897"/>
      <c r="E371" s="897"/>
      <c r="F371" s="897"/>
      <c r="G371" s="897"/>
      <c r="H371" s="897"/>
      <c r="I371" s="897"/>
      <c r="J371" s="876"/>
      <c r="K371" s="898"/>
      <c r="L371" s="898"/>
      <c r="M371" s="898"/>
      <c r="N371" s="898"/>
      <c r="O371" s="898"/>
      <c r="P371" s="899"/>
      <c r="Q371" s="899"/>
      <c r="R371" s="899"/>
      <c r="S371" s="899"/>
      <c r="T371" s="899"/>
      <c r="U371" s="899"/>
      <c r="V371" s="899"/>
      <c r="W371" s="899"/>
      <c r="X371" s="899"/>
      <c r="Y371" s="878"/>
      <c r="Z371" s="879"/>
      <c r="AA371" s="879"/>
      <c r="AB371" s="880"/>
      <c r="AC371" s="881"/>
      <c r="AD371" s="882"/>
      <c r="AE371" s="882"/>
      <c r="AF371" s="882"/>
      <c r="AG371" s="882"/>
      <c r="AH371" s="900"/>
      <c r="AI371" s="901"/>
      <c r="AJ371" s="901"/>
      <c r="AK371" s="901"/>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74">
        <v>14</v>
      </c>
      <c r="B372" s="874">
        <v>1</v>
      </c>
      <c r="C372" s="897"/>
      <c r="D372" s="897"/>
      <c r="E372" s="897"/>
      <c r="F372" s="897"/>
      <c r="G372" s="897"/>
      <c r="H372" s="897"/>
      <c r="I372" s="897"/>
      <c r="J372" s="876"/>
      <c r="K372" s="898"/>
      <c r="L372" s="898"/>
      <c r="M372" s="898"/>
      <c r="N372" s="898"/>
      <c r="O372" s="898"/>
      <c r="P372" s="899"/>
      <c r="Q372" s="899"/>
      <c r="R372" s="899"/>
      <c r="S372" s="899"/>
      <c r="T372" s="899"/>
      <c r="U372" s="899"/>
      <c r="V372" s="899"/>
      <c r="W372" s="899"/>
      <c r="X372" s="899"/>
      <c r="Y372" s="878"/>
      <c r="Z372" s="879"/>
      <c r="AA372" s="879"/>
      <c r="AB372" s="880"/>
      <c r="AC372" s="881"/>
      <c r="AD372" s="882"/>
      <c r="AE372" s="882"/>
      <c r="AF372" s="882"/>
      <c r="AG372" s="882"/>
      <c r="AH372" s="900"/>
      <c r="AI372" s="901"/>
      <c r="AJ372" s="901"/>
      <c r="AK372" s="901"/>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74">
        <v>15</v>
      </c>
      <c r="B373" s="874">
        <v>1</v>
      </c>
      <c r="C373" s="897"/>
      <c r="D373" s="897"/>
      <c r="E373" s="897"/>
      <c r="F373" s="897"/>
      <c r="G373" s="897"/>
      <c r="H373" s="897"/>
      <c r="I373" s="897"/>
      <c r="J373" s="876"/>
      <c r="K373" s="898"/>
      <c r="L373" s="898"/>
      <c r="M373" s="898"/>
      <c r="N373" s="898"/>
      <c r="O373" s="898"/>
      <c r="P373" s="899"/>
      <c r="Q373" s="899"/>
      <c r="R373" s="899"/>
      <c r="S373" s="899"/>
      <c r="T373" s="899"/>
      <c r="U373" s="899"/>
      <c r="V373" s="899"/>
      <c r="W373" s="899"/>
      <c r="X373" s="899"/>
      <c r="Y373" s="878"/>
      <c r="Z373" s="879"/>
      <c r="AA373" s="879"/>
      <c r="AB373" s="880"/>
      <c r="AC373" s="881"/>
      <c r="AD373" s="882"/>
      <c r="AE373" s="882"/>
      <c r="AF373" s="882"/>
      <c r="AG373" s="882"/>
      <c r="AH373" s="900"/>
      <c r="AI373" s="901"/>
      <c r="AJ373" s="901"/>
      <c r="AK373" s="901"/>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74">
        <v>16</v>
      </c>
      <c r="B374" s="874">
        <v>1</v>
      </c>
      <c r="C374" s="897"/>
      <c r="D374" s="897"/>
      <c r="E374" s="897"/>
      <c r="F374" s="897"/>
      <c r="G374" s="897"/>
      <c r="H374" s="897"/>
      <c r="I374" s="897"/>
      <c r="J374" s="876"/>
      <c r="K374" s="898"/>
      <c r="L374" s="898"/>
      <c r="M374" s="898"/>
      <c r="N374" s="898"/>
      <c r="O374" s="898"/>
      <c r="P374" s="899"/>
      <c r="Q374" s="899"/>
      <c r="R374" s="899"/>
      <c r="S374" s="899"/>
      <c r="T374" s="899"/>
      <c r="U374" s="899"/>
      <c r="V374" s="899"/>
      <c r="W374" s="899"/>
      <c r="X374" s="899"/>
      <c r="Y374" s="878"/>
      <c r="Z374" s="879"/>
      <c r="AA374" s="879"/>
      <c r="AB374" s="880"/>
      <c r="AC374" s="881"/>
      <c r="AD374" s="882"/>
      <c r="AE374" s="882"/>
      <c r="AF374" s="882"/>
      <c r="AG374" s="882"/>
      <c r="AH374" s="900"/>
      <c r="AI374" s="901"/>
      <c r="AJ374" s="901"/>
      <c r="AK374" s="901"/>
      <c r="AL374" s="883"/>
      <c r="AM374" s="884"/>
      <c r="AN374" s="884"/>
      <c r="AO374" s="885"/>
      <c r="AP374" s="886"/>
      <c r="AQ374" s="886"/>
      <c r="AR374" s="886"/>
      <c r="AS374" s="886"/>
      <c r="AT374" s="886"/>
      <c r="AU374" s="886"/>
      <c r="AV374" s="886"/>
      <c r="AW374" s="886"/>
      <c r="AX374" s="886"/>
      <c r="AY374">
        <f>COUNTA($C$374)</f>
        <v>0</v>
      </c>
    </row>
    <row r="375" spans="1:51" s="16" customFormat="1" ht="30" hidden="1" customHeight="1" x14ac:dyDescent="0.15">
      <c r="A375" s="874">
        <v>17</v>
      </c>
      <c r="B375" s="874">
        <v>1</v>
      </c>
      <c r="C375" s="897"/>
      <c r="D375" s="897"/>
      <c r="E375" s="897"/>
      <c r="F375" s="897"/>
      <c r="G375" s="897"/>
      <c r="H375" s="897"/>
      <c r="I375" s="897"/>
      <c r="J375" s="876"/>
      <c r="K375" s="898"/>
      <c r="L375" s="898"/>
      <c r="M375" s="898"/>
      <c r="N375" s="898"/>
      <c r="O375" s="898"/>
      <c r="P375" s="899"/>
      <c r="Q375" s="899"/>
      <c r="R375" s="899"/>
      <c r="S375" s="899"/>
      <c r="T375" s="899"/>
      <c r="U375" s="899"/>
      <c r="V375" s="899"/>
      <c r="W375" s="899"/>
      <c r="X375" s="899"/>
      <c r="Y375" s="878"/>
      <c r="Z375" s="879"/>
      <c r="AA375" s="879"/>
      <c r="AB375" s="880"/>
      <c r="AC375" s="881"/>
      <c r="AD375" s="882"/>
      <c r="AE375" s="882"/>
      <c r="AF375" s="882"/>
      <c r="AG375" s="882"/>
      <c r="AH375" s="900"/>
      <c r="AI375" s="901"/>
      <c r="AJ375" s="901"/>
      <c r="AK375" s="901"/>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74">
        <v>18</v>
      </c>
      <c r="B376" s="874">
        <v>1</v>
      </c>
      <c r="C376" s="897"/>
      <c r="D376" s="897"/>
      <c r="E376" s="897"/>
      <c r="F376" s="897"/>
      <c r="G376" s="897"/>
      <c r="H376" s="897"/>
      <c r="I376" s="897"/>
      <c r="J376" s="876"/>
      <c r="K376" s="898"/>
      <c r="L376" s="898"/>
      <c r="M376" s="898"/>
      <c r="N376" s="898"/>
      <c r="O376" s="898"/>
      <c r="P376" s="899"/>
      <c r="Q376" s="899"/>
      <c r="R376" s="899"/>
      <c r="S376" s="899"/>
      <c r="T376" s="899"/>
      <c r="U376" s="899"/>
      <c r="V376" s="899"/>
      <c r="W376" s="899"/>
      <c r="X376" s="899"/>
      <c r="Y376" s="878"/>
      <c r="Z376" s="879"/>
      <c r="AA376" s="879"/>
      <c r="AB376" s="880"/>
      <c r="AC376" s="881"/>
      <c r="AD376" s="882"/>
      <c r="AE376" s="882"/>
      <c r="AF376" s="882"/>
      <c r="AG376" s="882"/>
      <c r="AH376" s="900"/>
      <c r="AI376" s="901"/>
      <c r="AJ376" s="901"/>
      <c r="AK376" s="901"/>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74">
        <v>19</v>
      </c>
      <c r="B377" s="874">
        <v>1</v>
      </c>
      <c r="C377" s="897"/>
      <c r="D377" s="897"/>
      <c r="E377" s="897"/>
      <c r="F377" s="897"/>
      <c r="G377" s="897"/>
      <c r="H377" s="897"/>
      <c r="I377" s="897"/>
      <c r="J377" s="876"/>
      <c r="K377" s="898"/>
      <c r="L377" s="898"/>
      <c r="M377" s="898"/>
      <c r="N377" s="898"/>
      <c r="O377" s="898"/>
      <c r="P377" s="899"/>
      <c r="Q377" s="899"/>
      <c r="R377" s="899"/>
      <c r="S377" s="899"/>
      <c r="T377" s="899"/>
      <c r="U377" s="899"/>
      <c r="V377" s="899"/>
      <c r="W377" s="899"/>
      <c r="X377" s="899"/>
      <c r="Y377" s="878"/>
      <c r="Z377" s="879"/>
      <c r="AA377" s="879"/>
      <c r="AB377" s="880"/>
      <c r="AC377" s="881"/>
      <c r="AD377" s="882"/>
      <c r="AE377" s="882"/>
      <c r="AF377" s="882"/>
      <c r="AG377" s="882"/>
      <c r="AH377" s="900"/>
      <c r="AI377" s="901"/>
      <c r="AJ377" s="901"/>
      <c r="AK377" s="901"/>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74">
        <v>20</v>
      </c>
      <c r="B378" s="874">
        <v>1</v>
      </c>
      <c r="C378" s="897"/>
      <c r="D378" s="897"/>
      <c r="E378" s="897"/>
      <c r="F378" s="897"/>
      <c r="G378" s="897"/>
      <c r="H378" s="897"/>
      <c r="I378" s="897"/>
      <c r="J378" s="876"/>
      <c r="K378" s="898"/>
      <c r="L378" s="898"/>
      <c r="M378" s="898"/>
      <c r="N378" s="898"/>
      <c r="O378" s="898"/>
      <c r="P378" s="899"/>
      <c r="Q378" s="899"/>
      <c r="R378" s="899"/>
      <c r="S378" s="899"/>
      <c r="T378" s="899"/>
      <c r="U378" s="899"/>
      <c r="V378" s="899"/>
      <c r="W378" s="899"/>
      <c r="X378" s="899"/>
      <c r="Y378" s="878"/>
      <c r="Z378" s="879"/>
      <c r="AA378" s="879"/>
      <c r="AB378" s="880"/>
      <c r="AC378" s="881"/>
      <c r="AD378" s="882"/>
      <c r="AE378" s="882"/>
      <c r="AF378" s="882"/>
      <c r="AG378" s="882"/>
      <c r="AH378" s="900"/>
      <c r="AI378" s="901"/>
      <c r="AJ378" s="901"/>
      <c r="AK378" s="901"/>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74">
        <v>21</v>
      </c>
      <c r="B379" s="874">
        <v>1</v>
      </c>
      <c r="C379" s="897"/>
      <c r="D379" s="897"/>
      <c r="E379" s="897"/>
      <c r="F379" s="897"/>
      <c r="G379" s="897"/>
      <c r="H379" s="897"/>
      <c r="I379" s="897"/>
      <c r="J379" s="876"/>
      <c r="K379" s="898"/>
      <c r="L379" s="898"/>
      <c r="M379" s="898"/>
      <c r="N379" s="898"/>
      <c r="O379" s="898"/>
      <c r="P379" s="899"/>
      <c r="Q379" s="899"/>
      <c r="R379" s="899"/>
      <c r="S379" s="899"/>
      <c r="T379" s="899"/>
      <c r="U379" s="899"/>
      <c r="V379" s="899"/>
      <c r="W379" s="899"/>
      <c r="X379" s="899"/>
      <c r="Y379" s="878"/>
      <c r="Z379" s="879"/>
      <c r="AA379" s="879"/>
      <c r="AB379" s="880"/>
      <c r="AC379" s="881"/>
      <c r="AD379" s="882"/>
      <c r="AE379" s="882"/>
      <c r="AF379" s="882"/>
      <c r="AG379" s="882"/>
      <c r="AH379" s="900"/>
      <c r="AI379" s="901"/>
      <c r="AJ379" s="901"/>
      <c r="AK379" s="901"/>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74">
        <v>22</v>
      </c>
      <c r="B380" s="874">
        <v>1</v>
      </c>
      <c r="C380" s="897"/>
      <c r="D380" s="897"/>
      <c r="E380" s="897"/>
      <c r="F380" s="897"/>
      <c r="G380" s="897"/>
      <c r="H380" s="897"/>
      <c r="I380" s="897"/>
      <c r="J380" s="876"/>
      <c r="K380" s="898"/>
      <c r="L380" s="898"/>
      <c r="M380" s="898"/>
      <c r="N380" s="898"/>
      <c r="O380" s="898"/>
      <c r="P380" s="899"/>
      <c r="Q380" s="899"/>
      <c r="R380" s="899"/>
      <c r="S380" s="899"/>
      <c r="T380" s="899"/>
      <c r="U380" s="899"/>
      <c r="V380" s="899"/>
      <c r="W380" s="899"/>
      <c r="X380" s="899"/>
      <c r="Y380" s="878"/>
      <c r="Z380" s="879"/>
      <c r="AA380" s="879"/>
      <c r="AB380" s="880"/>
      <c r="AC380" s="881"/>
      <c r="AD380" s="882"/>
      <c r="AE380" s="882"/>
      <c r="AF380" s="882"/>
      <c r="AG380" s="882"/>
      <c r="AH380" s="900"/>
      <c r="AI380" s="901"/>
      <c r="AJ380" s="901"/>
      <c r="AK380" s="901"/>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74">
        <v>23</v>
      </c>
      <c r="B381" s="874">
        <v>1</v>
      </c>
      <c r="C381" s="897"/>
      <c r="D381" s="897"/>
      <c r="E381" s="897"/>
      <c r="F381" s="897"/>
      <c r="G381" s="897"/>
      <c r="H381" s="897"/>
      <c r="I381" s="897"/>
      <c r="J381" s="876"/>
      <c r="K381" s="898"/>
      <c r="L381" s="898"/>
      <c r="M381" s="898"/>
      <c r="N381" s="898"/>
      <c r="O381" s="898"/>
      <c r="P381" s="899"/>
      <c r="Q381" s="899"/>
      <c r="R381" s="899"/>
      <c r="S381" s="899"/>
      <c r="T381" s="899"/>
      <c r="U381" s="899"/>
      <c r="V381" s="899"/>
      <c r="W381" s="899"/>
      <c r="X381" s="899"/>
      <c r="Y381" s="878"/>
      <c r="Z381" s="879"/>
      <c r="AA381" s="879"/>
      <c r="AB381" s="880"/>
      <c r="AC381" s="881"/>
      <c r="AD381" s="882"/>
      <c r="AE381" s="882"/>
      <c r="AF381" s="882"/>
      <c r="AG381" s="882"/>
      <c r="AH381" s="900"/>
      <c r="AI381" s="901"/>
      <c r="AJ381" s="901"/>
      <c r="AK381" s="901"/>
      <c r="AL381" s="883"/>
      <c r="AM381" s="884"/>
      <c r="AN381" s="884"/>
      <c r="AO381" s="885"/>
      <c r="AP381" s="886"/>
      <c r="AQ381" s="886"/>
      <c r="AR381" s="886"/>
      <c r="AS381" s="886"/>
      <c r="AT381" s="886"/>
      <c r="AU381" s="886"/>
      <c r="AV381" s="886"/>
      <c r="AW381" s="886"/>
      <c r="AX381" s="886"/>
      <c r="AY381">
        <f>COUNTA($C$381)</f>
        <v>0</v>
      </c>
    </row>
    <row r="382" spans="1:51" ht="30" hidden="1" customHeight="1" x14ac:dyDescent="0.15">
      <c r="A382" s="874">
        <v>24</v>
      </c>
      <c r="B382" s="874">
        <v>1</v>
      </c>
      <c r="C382" s="897"/>
      <c r="D382" s="897"/>
      <c r="E382" s="897"/>
      <c r="F382" s="897"/>
      <c r="G382" s="897"/>
      <c r="H382" s="897"/>
      <c r="I382" s="897"/>
      <c r="J382" s="876"/>
      <c r="K382" s="898"/>
      <c r="L382" s="898"/>
      <c r="M382" s="898"/>
      <c r="N382" s="898"/>
      <c r="O382" s="898"/>
      <c r="P382" s="899"/>
      <c r="Q382" s="899"/>
      <c r="R382" s="899"/>
      <c r="S382" s="899"/>
      <c r="T382" s="899"/>
      <c r="U382" s="899"/>
      <c r="V382" s="899"/>
      <c r="W382" s="899"/>
      <c r="X382" s="899"/>
      <c r="Y382" s="878"/>
      <c r="Z382" s="879"/>
      <c r="AA382" s="879"/>
      <c r="AB382" s="880"/>
      <c r="AC382" s="881"/>
      <c r="AD382" s="882"/>
      <c r="AE382" s="882"/>
      <c r="AF382" s="882"/>
      <c r="AG382" s="882"/>
      <c r="AH382" s="900"/>
      <c r="AI382" s="901"/>
      <c r="AJ382" s="901"/>
      <c r="AK382" s="901"/>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74">
        <v>25</v>
      </c>
      <c r="B383" s="874">
        <v>1</v>
      </c>
      <c r="C383" s="897"/>
      <c r="D383" s="897"/>
      <c r="E383" s="897"/>
      <c r="F383" s="897"/>
      <c r="G383" s="897"/>
      <c r="H383" s="897"/>
      <c r="I383" s="897"/>
      <c r="J383" s="876"/>
      <c r="K383" s="898"/>
      <c r="L383" s="898"/>
      <c r="M383" s="898"/>
      <c r="N383" s="898"/>
      <c r="O383" s="898"/>
      <c r="P383" s="899"/>
      <c r="Q383" s="899"/>
      <c r="R383" s="899"/>
      <c r="S383" s="899"/>
      <c r="T383" s="899"/>
      <c r="U383" s="899"/>
      <c r="V383" s="899"/>
      <c r="W383" s="899"/>
      <c r="X383" s="899"/>
      <c r="Y383" s="878"/>
      <c r="Z383" s="879"/>
      <c r="AA383" s="879"/>
      <c r="AB383" s="880"/>
      <c r="AC383" s="881"/>
      <c r="AD383" s="882"/>
      <c r="AE383" s="882"/>
      <c r="AF383" s="882"/>
      <c r="AG383" s="882"/>
      <c r="AH383" s="900"/>
      <c r="AI383" s="901"/>
      <c r="AJ383" s="901"/>
      <c r="AK383" s="901"/>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74">
        <v>26</v>
      </c>
      <c r="B384" s="874">
        <v>1</v>
      </c>
      <c r="C384" s="897"/>
      <c r="D384" s="897"/>
      <c r="E384" s="897"/>
      <c r="F384" s="897"/>
      <c r="G384" s="897"/>
      <c r="H384" s="897"/>
      <c r="I384" s="897"/>
      <c r="J384" s="876"/>
      <c r="K384" s="898"/>
      <c r="L384" s="898"/>
      <c r="M384" s="898"/>
      <c r="N384" s="898"/>
      <c r="O384" s="898"/>
      <c r="P384" s="899"/>
      <c r="Q384" s="899"/>
      <c r="R384" s="899"/>
      <c r="S384" s="899"/>
      <c r="T384" s="899"/>
      <c r="U384" s="899"/>
      <c r="V384" s="899"/>
      <c r="W384" s="899"/>
      <c r="X384" s="899"/>
      <c r="Y384" s="878"/>
      <c r="Z384" s="879"/>
      <c r="AA384" s="879"/>
      <c r="AB384" s="880"/>
      <c r="AC384" s="881"/>
      <c r="AD384" s="882"/>
      <c r="AE384" s="882"/>
      <c r="AF384" s="882"/>
      <c r="AG384" s="882"/>
      <c r="AH384" s="900"/>
      <c r="AI384" s="901"/>
      <c r="AJ384" s="901"/>
      <c r="AK384" s="901"/>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74">
        <v>27</v>
      </c>
      <c r="B385" s="874">
        <v>1</v>
      </c>
      <c r="C385" s="897"/>
      <c r="D385" s="897"/>
      <c r="E385" s="897"/>
      <c r="F385" s="897"/>
      <c r="G385" s="897"/>
      <c r="H385" s="897"/>
      <c r="I385" s="897"/>
      <c r="J385" s="876"/>
      <c r="K385" s="898"/>
      <c r="L385" s="898"/>
      <c r="M385" s="898"/>
      <c r="N385" s="898"/>
      <c r="O385" s="898"/>
      <c r="P385" s="899"/>
      <c r="Q385" s="899"/>
      <c r="R385" s="899"/>
      <c r="S385" s="899"/>
      <c r="T385" s="899"/>
      <c r="U385" s="899"/>
      <c r="V385" s="899"/>
      <c r="W385" s="899"/>
      <c r="X385" s="899"/>
      <c r="Y385" s="878"/>
      <c r="Z385" s="879"/>
      <c r="AA385" s="879"/>
      <c r="AB385" s="880"/>
      <c r="AC385" s="881"/>
      <c r="AD385" s="882"/>
      <c r="AE385" s="882"/>
      <c r="AF385" s="882"/>
      <c r="AG385" s="882"/>
      <c r="AH385" s="900"/>
      <c r="AI385" s="901"/>
      <c r="AJ385" s="901"/>
      <c r="AK385" s="901"/>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74">
        <v>28</v>
      </c>
      <c r="B386" s="874">
        <v>1</v>
      </c>
      <c r="C386" s="897"/>
      <c r="D386" s="897"/>
      <c r="E386" s="897"/>
      <c r="F386" s="897"/>
      <c r="G386" s="897"/>
      <c r="H386" s="897"/>
      <c r="I386" s="897"/>
      <c r="J386" s="876"/>
      <c r="K386" s="898"/>
      <c r="L386" s="898"/>
      <c r="M386" s="898"/>
      <c r="N386" s="898"/>
      <c r="O386" s="898"/>
      <c r="P386" s="899"/>
      <c r="Q386" s="899"/>
      <c r="R386" s="899"/>
      <c r="S386" s="899"/>
      <c r="T386" s="899"/>
      <c r="U386" s="899"/>
      <c r="V386" s="899"/>
      <c r="W386" s="899"/>
      <c r="X386" s="899"/>
      <c r="Y386" s="878"/>
      <c r="Z386" s="879"/>
      <c r="AA386" s="879"/>
      <c r="AB386" s="880"/>
      <c r="AC386" s="881"/>
      <c r="AD386" s="882"/>
      <c r="AE386" s="882"/>
      <c r="AF386" s="882"/>
      <c r="AG386" s="882"/>
      <c r="AH386" s="900"/>
      <c r="AI386" s="901"/>
      <c r="AJ386" s="901"/>
      <c r="AK386" s="901"/>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74">
        <v>29</v>
      </c>
      <c r="B387" s="874">
        <v>1</v>
      </c>
      <c r="C387" s="897"/>
      <c r="D387" s="897"/>
      <c r="E387" s="897"/>
      <c r="F387" s="897"/>
      <c r="G387" s="897"/>
      <c r="H387" s="897"/>
      <c r="I387" s="897"/>
      <c r="J387" s="876"/>
      <c r="K387" s="898"/>
      <c r="L387" s="898"/>
      <c r="M387" s="898"/>
      <c r="N387" s="898"/>
      <c r="O387" s="898"/>
      <c r="P387" s="899"/>
      <c r="Q387" s="899"/>
      <c r="R387" s="899"/>
      <c r="S387" s="899"/>
      <c r="T387" s="899"/>
      <c r="U387" s="899"/>
      <c r="V387" s="899"/>
      <c r="W387" s="899"/>
      <c r="X387" s="899"/>
      <c r="Y387" s="878"/>
      <c r="Z387" s="879"/>
      <c r="AA387" s="879"/>
      <c r="AB387" s="880"/>
      <c r="AC387" s="881"/>
      <c r="AD387" s="882"/>
      <c r="AE387" s="882"/>
      <c r="AF387" s="882"/>
      <c r="AG387" s="882"/>
      <c r="AH387" s="900"/>
      <c r="AI387" s="901"/>
      <c r="AJ387" s="901"/>
      <c r="AK387" s="901"/>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74">
        <v>30</v>
      </c>
      <c r="B388" s="874">
        <v>1</v>
      </c>
      <c r="C388" s="897"/>
      <c r="D388" s="897"/>
      <c r="E388" s="897"/>
      <c r="F388" s="897"/>
      <c r="G388" s="897"/>
      <c r="H388" s="897"/>
      <c r="I388" s="897"/>
      <c r="J388" s="876"/>
      <c r="K388" s="898"/>
      <c r="L388" s="898"/>
      <c r="M388" s="898"/>
      <c r="N388" s="898"/>
      <c r="O388" s="898"/>
      <c r="P388" s="899"/>
      <c r="Q388" s="899"/>
      <c r="R388" s="899"/>
      <c r="S388" s="899"/>
      <c r="T388" s="899"/>
      <c r="U388" s="899"/>
      <c r="V388" s="899"/>
      <c r="W388" s="899"/>
      <c r="X388" s="899"/>
      <c r="Y388" s="878"/>
      <c r="Z388" s="879"/>
      <c r="AA388" s="879"/>
      <c r="AB388" s="880"/>
      <c r="AC388" s="881"/>
      <c r="AD388" s="882"/>
      <c r="AE388" s="882"/>
      <c r="AF388" s="882"/>
      <c r="AG388" s="882"/>
      <c r="AH388" s="900"/>
      <c r="AI388" s="901"/>
      <c r="AJ388" s="901"/>
      <c r="AK388" s="901"/>
      <c r="AL388" s="883"/>
      <c r="AM388" s="884"/>
      <c r="AN388" s="884"/>
      <c r="AO388" s="885"/>
      <c r="AP388" s="886"/>
      <c r="AQ388" s="886"/>
      <c r="AR388" s="886"/>
      <c r="AS388" s="886"/>
      <c r="AT388" s="886"/>
      <c r="AU388" s="886"/>
      <c r="AV388" s="886"/>
      <c r="AW388" s="886"/>
      <c r="AX388" s="88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92"/>
      <c r="B391" s="892"/>
      <c r="C391" s="892" t="s">
        <v>24</v>
      </c>
      <c r="D391" s="892"/>
      <c r="E391" s="892"/>
      <c r="F391" s="892"/>
      <c r="G391" s="892"/>
      <c r="H391" s="892"/>
      <c r="I391" s="892"/>
      <c r="J391" s="893" t="s">
        <v>193</v>
      </c>
      <c r="K391" s="583"/>
      <c r="L391" s="583"/>
      <c r="M391" s="583"/>
      <c r="N391" s="583"/>
      <c r="O391" s="583"/>
      <c r="P391" s="418" t="s">
        <v>25</v>
      </c>
      <c r="Q391" s="418"/>
      <c r="R391" s="418"/>
      <c r="S391" s="418"/>
      <c r="T391" s="418"/>
      <c r="U391" s="418"/>
      <c r="V391" s="418"/>
      <c r="W391" s="418"/>
      <c r="X391" s="418"/>
      <c r="Y391" s="894" t="s">
        <v>192</v>
      </c>
      <c r="Z391" s="895"/>
      <c r="AA391" s="895"/>
      <c r="AB391" s="895"/>
      <c r="AC391" s="893" t="s">
        <v>222</v>
      </c>
      <c r="AD391" s="893"/>
      <c r="AE391" s="893"/>
      <c r="AF391" s="893"/>
      <c r="AG391" s="893"/>
      <c r="AH391" s="894" t="s">
        <v>240</v>
      </c>
      <c r="AI391" s="892"/>
      <c r="AJ391" s="892"/>
      <c r="AK391" s="892"/>
      <c r="AL391" s="892" t="s">
        <v>19</v>
      </c>
      <c r="AM391" s="892"/>
      <c r="AN391" s="892"/>
      <c r="AO391" s="896"/>
      <c r="AP391" s="873" t="s">
        <v>194</v>
      </c>
      <c r="AQ391" s="873"/>
      <c r="AR391" s="873"/>
      <c r="AS391" s="873"/>
      <c r="AT391" s="873"/>
      <c r="AU391" s="873"/>
      <c r="AV391" s="873"/>
      <c r="AW391" s="873"/>
      <c r="AX391" s="873"/>
      <c r="AY391">
        <f>$AY$389</f>
        <v>1</v>
      </c>
    </row>
    <row r="392" spans="1:51" ht="30" customHeight="1" x14ac:dyDescent="0.15">
      <c r="A392" s="874">
        <v>1</v>
      </c>
      <c r="B392" s="874">
        <v>1</v>
      </c>
      <c r="C392" s="875" t="s">
        <v>664</v>
      </c>
      <c r="D392" s="875"/>
      <c r="E392" s="875"/>
      <c r="F392" s="875"/>
      <c r="G392" s="875"/>
      <c r="H392" s="875"/>
      <c r="I392" s="875"/>
      <c r="J392" s="876">
        <v>8010701012863</v>
      </c>
      <c r="K392" s="876"/>
      <c r="L392" s="876"/>
      <c r="M392" s="876"/>
      <c r="N392" s="876"/>
      <c r="O392" s="876"/>
      <c r="P392" s="877" t="s">
        <v>665</v>
      </c>
      <c r="Q392" s="877"/>
      <c r="R392" s="877"/>
      <c r="S392" s="877"/>
      <c r="T392" s="877"/>
      <c r="U392" s="877"/>
      <c r="V392" s="877"/>
      <c r="W392" s="877"/>
      <c r="X392" s="877"/>
      <c r="Y392" s="878">
        <v>265</v>
      </c>
      <c r="Z392" s="879"/>
      <c r="AA392" s="879"/>
      <c r="AB392" s="880"/>
      <c r="AC392" s="881" t="s">
        <v>650</v>
      </c>
      <c r="AD392" s="882"/>
      <c r="AE392" s="882"/>
      <c r="AF392" s="882"/>
      <c r="AG392" s="882"/>
      <c r="AH392" s="883" t="s">
        <v>631</v>
      </c>
      <c r="AI392" s="884"/>
      <c r="AJ392" s="884"/>
      <c r="AK392" s="885"/>
      <c r="AL392" s="883" t="s">
        <v>631</v>
      </c>
      <c r="AM392" s="884"/>
      <c r="AN392" s="884"/>
      <c r="AO392" s="885"/>
      <c r="AP392" s="886"/>
      <c r="AQ392" s="886"/>
      <c r="AR392" s="886"/>
      <c r="AS392" s="886"/>
      <c r="AT392" s="886"/>
      <c r="AU392" s="886"/>
      <c r="AV392" s="886"/>
      <c r="AW392" s="886"/>
      <c r="AX392" s="886"/>
      <c r="AY392">
        <f>$AY$389</f>
        <v>1</v>
      </c>
    </row>
    <row r="393" spans="1:51" ht="30" hidden="1" customHeight="1" x14ac:dyDescent="0.15">
      <c r="A393" s="874">
        <v>2</v>
      </c>
      <c r="B393" s="874">
        <v>1</v>
      </c>
      <c r="C393" s="875"/>
      <c r="D393" s="897"/>
      <c r="E393" s="897"/>
      <c r="F393" s="897"/>
      <c r="G393" s="897"/>
      <c r="H393" s="897"/>
      <c r="I393" s="897"/>
      <c r="J393" s="876"/>
      <c r="K393" s="898"/>
      <c r="L393" s="898"/>
      <c r="M393" s="898"/>
      <c r="N393" s="898"/>
      <c r="O393" s="898"/>
      <c r="P393" s="899"/>
      <c r="Q393" s="899"/>
      <c r="R393" s="899"/>
      <c r="S393" s="899"/>
      <c r="T393" s="899"/>
      <c r="U393" s="899"/>
      <c r="V393" s="899"/>
      <c r="W393" s="899"/>
      <c r="X393" s="899"/>
      <c r="Y393" s="878"/>
      <c r="Z393" s="879"/>
      <c r="AA393" s="879"/>
      <c r="AB393" s="880"/>
      <c r="AC393" s="881"/>
      <c r="AD393" s="882"/>
      <c r="AE393" s="882"/>
      <c r="AF393" s="882"/>
      <c r="AG393" s="882"/>
      <c r="AH393" s="902"/>
      <c r="AI393" s="903"/>
      <c r="AJ393" s="903"/>
      <c r="AK393" s="903"/>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74">
        <v>3</v>
      </c>
      <c r="B394" s="874">
        <v>1</v>
      </c>
      <c r="C394" s="875"/>
      <c r="D394" s="897"/>
      <c r="E394" s="897"/>
      <c r="F394" s="897"/>
      <c r="G394" s="897"/>
      <c r="H394" s="897"/>
      <c r="I394" s="897"/>
      <c r="J394" s="876"/>
      <c r="K394" s="898"/>
      <c r="L394" s="898"/>
      <c r="M394" s="898"/>
      <c r="N394" s="898"/>
      <c r="O394" s="898"/>
      <c r="P394" s="877"/>
      <c r="Q394" s="899"/>
      <c r="R394" s="899"/>
      <c r="S394" s="899"/>
      <c r="T394" s="899"/>
      <c r="U394" s="899"/>
      <c r="V394" s="899"/>
      <c r="W394" s="899"/>
      <c r="X394" s="899"/>
      <c r="Y394" s="878"/>
      <c r="Z394" s="879"/>
      <c r="AA394" s="879"/>
      <c r="AB394" s="880"/>
      <c r="AC394" s="881"/>
      <c r="AD394" s="882"/>
      <c r="AE394" s="882"/>
      <c r="AF394" s="882"/>
      <c r="AG394" s="882"/>
      <c r="AH394" s="900"/>
      <c r="AI394" s="901"/>
      <c r="AJ394" s="901"/>
      <c r="AK394" s="901"/>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74">
        <v>4</v>
      </c>
      <c r="B395" s="874">
        <v>1</v>
      </c>
      <c r="C395" s="875"/>
      <c r="D395" s="897"/>
      <c r="E395" s="897"/>
      <c r="F395" s="897"/>
      <c r="G395" s="897"/>
      <c r="H395" s="897"/>
      <c r="I395" s="897"/>
      <c r="J395" s="876"/>
      <c r="K395" s="898"/>
      <c r="L395" s="898"/>
      <c r="M395" s="898"/>
      <c r="N395" s="898"/>
      <c r="O395" s="898"/>
      <c r="P395" s="877"/>
      <c r="Q395" s="899"/>
      <c r="R395" s="899"/>
      <c r="S395" s="899"/>
      <c r="T395" s="899"/>
      <c r="U395" s="899"/>
      <c r="V395" s="899"/>
      <c r="W395" s="899"/>
      <c r="X395" s="899"/>
      <c r="Y395" s="878"/>
      <c r="Z395" s="879"/>
      <c r="AA395" s="879"/>
      <c r="AB395" s="880"/>
      <c r="AC395" s="881"/>
      <c r="AD395" s="882"/>
      <c r="AE395" s="882"/>
      <c r="AF395" s="882"/>
      <c r="AG395" s="882"/>
      <c r="AH395" s="900"/>
      <c r="AI395" s="901"/>
      <c r="AJ395" s="901"/>
      <c r="AK395" s="901"/>
      <c r="AL395" s="883"/>
      <c r="AM395" s="884"/>
      <c r="AN395" s="884"/>
      <c r="AO395" s="885"/>
      <c r="AP395" s="886"/>
      <c r="AQ395" s="886"/>
      <c r="AR395" s="886"/>
      <c r="AS395" s="886"/>
      <c r="AT395" s="886"/>
      <c r="AU395" s="886"/>
      <c r="AV395" s="886"/>
      <c r="AW395" s="886"/>
      <c r="AX395" s="886"/>
      <c r="AY395">
        <f>COUNTA($C$395)</f>
        <v>0</v>
      </c>
    </row>
    <row r="396" spans="1:51" ht="30" hidden="1" customHeight="1" x14ac:dyDescent="0.15">
      <c r="A396" s="874">
        <v>5</v>
      </c>
      <c r="B396" s="874">
        <v>1</v>
      </c>
      <c r="C396" s="897"/>
      <c r="D396" s="897"/>
      <c r="E396" s="897"/>
      <c r="F396" s="897"/>
      <c r="G396" s="897"/>
      <c r="H396" s="897"/>
      <c r="I396" s="897"/>
      <c r="J396" s="876"/>
      <c r="K396" s="898"/>
      <c r="L396" s="898"/>
      <c r="M396" s="898"/>
      <c r="N396" s="898"/>
      <c r="O396" s="898"/>
      <c r="P396" s="899"/>
      <c r="Q396" s="899"/>
      <c r="R396" s="899"/>
      <c r="S396" s="899"/>
      <c r="T396" s="899"/>
      <c r="U396" s="899"/>
      <c r="V396" s="899"/>
      <c r="W396" s="899"/>
      <c r="X396" s="899"/>
      <c r="Y396" s="878"/>
      <c r="Z396" s="879"/>
      <c r="AA396" s="879"/>
      <c r="AB396" s="880"/>
      <c r="AC396" s="881"/>
      <c r="AD396" s="882"/>
      <c r="AE396" s="882"/>
      <c r="AF396" s="882"/>
      <c r="AG396" s="882"/>
      <c r="AH396" s="900"/>
      <c r="AI396" s="901"/>
      <c r="AJ396" s="901"/>
      <c r="AK396" s="901"/>
      <c r="AL396" s="883"/>
      <c r="AM396" s="884"/>
      <c r="AN396" s="884"/>
      <c r="AO396" s="885"/>
      <c r="AP396" s="886"/>
      <c r="AQ396" s="886"/>
      <c r="AR396" s="886"/>
      <c r="AS396" s="886"/>
      <c r="AT396" s="886"/>
      <c r="AU396" s="886"/>
      <c r="AV396" s="886"/>
      <c r="AW396" s="886"/>
      <c r="AX396" s="886"/>
      <c r="AY396">
        <f>COUNTA($C$396)</f>
        <v>0</v>
      </c>
    </row>
    <row r="397" spans="1:51" ht="30" hidden="1" customHeight="1" x14ac:dyDescent="0.15">
      <c r="A397" s="874">
        <v>6</v>
      </c>
      <c r="B397" s="874">
        <v>1</v>
      </c>
      <c r="C397" s="897"/>
      <c r="D397" s="897"/>
      <c r="E397" s="897"/>
      <c r="F397" s="897"/>
      <c r="G397" s="897"/>
      <c r="H397" s="897"/>
      <c r="I397" s="897"/>
      <c r="J397" s="876"/>
      <c r="K397" s="898"/>
      <c r="L397" s="898"/>
      <c r="M397" s="898"/>
      <c r="N397" s="898"/>
      <c r="O397" s="898"/>
      <c r="P397" s="899"/>
      <c r="Q397" s="899"/>
      <c r="R397" s="899"/>
      <c r="S397" s="899"/>
      <c r="T397" s="899"/>
      <c r="U397" s="899"/>
      <c r="V397" s="899"/>
      <c r="W397" s="899"/>
      <c r="X397" s="899"/>
      <c r="Y397" s="878"/>
      <c r="Z397" s="879"/>
      <c r="AA397" s="879"/>
      <c r="AB397" s="880"/>
      <c r="AC397" s="881"/>
      <c r="AD397" s="882"/>
      <c r="AE397" s="882"/>
      <c r="AF397" s="882"/>
      <c r="AG397" s="882"/>
      <c r="AH397" s="900"/>
      <c r="AI397" s="901"/>
      <c r="AJ397" s="901"/>
      <c r="AK397" s="901"/>
      <c r="AL397" s="883"/>
      <c r="AM397" s="884"/>
      <c r="AN397" s="884"/>
      <c r="AO397" s="885"/>
      <c r="AP397" s="886"/>
      <c r="AQ397" s="886"/>
      <c r="AR397" s="886"/>
      <c r="AS397" s="886"/>
      <c r="AT397" s="886"/>
      <c r="AU397" s="886"/>
      <c r="AV397" s="886"/>
      <c r="AW397" s="886"/>
      <c r="AX397" s="886"/>
      <c r="AY397">
        <f>COUNTA($C$397)</f>
        <v>0</v>
      </c>
    </row>
    <row r="398" spans="1:51" ht="30" hidden="1" customHeight="1" x14ac:dyDescent="0.15">
      <c r="A398" s="874">
        <v>7</v>
      </c>
      <c r="B398" s="874">
        <v>1</v>
      </c>
      <c r="C398" s="897"/>
      <c r="D398" s="897"/>
      <c r="E398" s="897"/>
      <c r="F398" s="897"/>
      <c r="G398" s="897"/>
      <c r="H398" s="897"/>
      <c r="I398" s="897"/>
      <c r="J398" s="876"/>
      <c r="K398" s="898"/>
      <c r="L398" s="898"/>
      <c r="M398" s="898"/>
      <c r="N398" s="898"/>
      <c r="O398" s="898"/>
      <c r="P398" s="899"/>
      <c r="Q398" s="899"/>
      <c r="R398" s="899"/>
      <c r="S398" s="899"/>
      <c r="T398" s="899"/>
      <c r="U398" s="899"/>
      <c r="V398" s="899"/>
      <c r="W398" s="899"/>
      <c r="X398" s="899"/>
      <c r="Y398" s="878"/>
      <c r="Z398" s="879"/>
      <c r="AA398" s="879"/>
      <c r="AB398" s="880"/>
      <c r="AC398" s="881"/>
      <c r="AD398" s="882"/>
      <c r="AE398" s="882"/>
      <c r="AF398" s="882"/>
      <c r="AG398" s="882"/>
      <c r="AH398" s="900"/>
      <c r="AI398" s="901"/>
      <c r="AJ398" s="901"/>
      <c r="AK398" s="901"/>
      <c r="AL398" s="883"/>
      <c r="AM398" s="884"/>
      <c r="AN398" s="884"/>
      <c r="AO398" s="885"/>
      <c r="AP398" s="886"/>
      <c r="AQ398" s="886"/>
      <c r="AR398" s="886"/>
      <c r="AS398" s="886"/>
      <c r="AT398" s="886"/>
      <c r="AU398" s="886"/>
      <c r="AV398" s="886"/>
      <c r="AW398" s="886"/>
      <c r="AX398" s="886"/>
      <c r="AY398">
        <f>COUNTA($C$398)</f>
        <v>0</v>
      </c>
    </row>
    <row r="399" spans="1:51" ht="30" hidden="1" customHeight="1" x14ac:dyDescent="0.15">
      <c r="A399" s="874">
        <v>8</v>
      </c>
      <c r="B399" s="874">
        <v>1</v>
      </c>
      <c r="C399" s="897"/>
      <c r="D399" s="897"/>
      <c r="E399" s="897"/>
      <c r="F399" s="897"/>
      <c r="G399" s="897"/>
      <c r="H399" s="897"/>
      <c r="I399" s="897"/>
      <c r="J399" s="876"/>
      <c r="K399" s="898"/>
      <c r="L399" s="898"/>
      <c r="M399" s="898"/>
      <c r="N399" s="898"/>
      <c r="O399" s="898"/>
      <c r="P399" s="899"/>
      <c r="Q399" s="899"/>
      <c r="R399" s="899"/>
      <c r="S399" s="899"/>
      <c r="T399" s="899"/>
      <c r="U399" s="899"/>
      <c r="V399" s="899"/>
      <c r="W399" s="899"/>
      <c r="X399" s="899"/>
      <c r="Y399" s="878"/>
      <c r="Z399" s="879"/>
      <c r="AA399" s="879"/>
      <c r="AB399" s="880"/>
      <c r="AC399" s="881"/>
      <c r="AD399" s="882"/>
      <c r="AE399" s="882"/>
      <c r="AF399" s="882"/>
      <c r="AG399" s="882"/>
      <c r="AH399" s="900"/>
      <c r="AI399" s="901"/>
      <c r="AJ399" s="901"/>
      <c r="AK399" s="901"/>
      <c r="AL399" s="883"/>
      <c r="AM399" s="884"/>
      <c r="AN399" s="884"/>
      <c r="AO399" s="885"/>
      <c r="AP399" s="886"/>
      <c r="AQ399" s="886"/>
      <c r="AR399" s="886"/>
      <c r="AS399" s="886"/>
      <c r="AT399" s="886"/>
      <c r="AU399" s="886"/>
      <c r="AV399" s="886"/>
      <c r="AW399" s="886"/>
      <c r="AX399" s="886"/>
      <c r="AY399">
        <f>COUNTA($C$399)</f>
        <v>0</v>
      </c>
    </row>
    <row r="400" spans="1:51" ht="30" hidden="1" customHeight="1" x14ac:dyDescent="0.15">
      <c r="A400" s="874">
        <v>9</v>
      </c>
      <c r="B400" s="874">
        <v>1</v>
      </c>
      <c r="C400" s="897"/>
      <c r="D400" s="897"/>
      <c r="E400" s="897"/>
      <c r="F400" s="897"/>
      <c r="G400" s="897"/>
      <c r="H400" s="897"/>
      <c r="I400" s="897"/>
      <c r="J400" s="876"/>
      <c r="K400" s="898"/>
      <c r="L400" s="898"/>
      <c r="M400" s="898"/>
      <c r="N400" s="898"/>
      <c r="O400" s="898"/>
      <c r="P400" s="899"/>
      <c r="Q400" s="899"/>
      <c r="R400" s="899"/>
      <c r="S400" s="899"/>
      <c r="T400" s="899"/>
      <c r="U400" s="899"/>
      <c r="V400" s="899"/>
      <c r="W400" s="899"/>
      <c r="X400" s="899"/>
      <c r="Y400" s="878"/>
      <c r="Z400" s="879"/>
      <c r="AA400" s="879"/>
      <c r="AB400" s="880"/>
      <c r="AC400" s="881"/>
      <c r="AD400" s="882"/>
      <c r="AE400" s="882"/>
      <c r="AF400" s="882"/>
      <c r="AG400" s="882"/>
      <c r="AH400" s="900"/>
      <c r="AI400" s="901"/>
      <c r="AJ400" s="901"/>
      <c r="AK400" s="901"/>
      <c r="AL400" s="883"/>
      <c r="AM400" s="884"/>
      <c r="AN400" s="884"/>
      <c r="AO400" s="885"/>
      <c r="AP400" s="886"/>
      <c r="AQ400" s="886"/>
      <c r="AR400" s="886"/>
      <c r="AS400" s="886"/>
      <c r="AT400" s="886"/>
      <c r="AU400" s="886"/>
      <c r="AV400" s="886"/>
      <c r="AW400" s="886"/>
      <c r="AX400" s="886"/>
      <c r="AY400">
        <f>COUNTA($C$400)</f>
        <v>0</v>
      </c>
    </row>
    <row r="401" spans="1:51" ht="30" hidden="1" customHeight="1" x14ac:dyDescent="0.15">
      <c r="A401" s="874">
        <v>10</v>
      </c>
      <c r="B401" s="874">
        <v>1</v>
      </c>
      <c r="C401" s="897"/>
      <c r="D401" s="897"/>
      <c r="E401" s="897"/>
      <c r="F401" s="897"/>
      <c r="G401" s="897"/>
      <c r="H401" s="897"/>
      <c r="I401" s="897"/>
      <c r="J401" s="876"/>
      <c r="K401" s="898"/>
      <c r="L401" s="898"/>
      <c r="M401" s="898"/>
      <c r="N401" s="898"/>
      <c r="O401" s="898"/>
      <c r="P401" s="899"/>
      <c r="Q401" s="899"/>
      <c r="R401" s="899"/>
      <c r="S401" s="899"/>
      <c r="T401" s="899"/>
      <c r="U401" s="899"/>
      <c r="V401" s="899"/>
      <c r="W401" s="899"/>
      <c r="X401" s="899"/>
      <c r="Y401" s="878"/>
      <c r="Z401" s="879"/>
      <c r="AA401" s="879"/>
      <c r="AB401" s="880"/>
      <c r="AC401" s="881"/>
      <c r="AD401" s="882"/>
      <c r="AE401" s="882"/>
      <c r="AF401" s="882"/>
      <c r="AG401" s="882"/>
      <c r="AH401" s="900"/>
      <c r="AI401" s="901"/>
      <c r="AJ401" s="901"/>
      <c r="AK401" s="901"/>
      <c r="AL401" s="883"/>
      <c r="AM401" s="884"/>
      <c r="AN401" s="884"/>
      <c r="AO401" s="885"/>
      <c r="AP401" s="886"/>
      <c r="AQ401" s="886"/>
      <c r="AR401" s="886"/>
      <c r="AS401" s="886"/>
      <c r="AT401" s="886"/>
      <c r="AU401" s="886"/>
      <c r="AV401" s="886"/>
      <c r="AW401" s="886"/>
      <c r="AX401" s="886"/>
      <c r="AY401">
        <f>COUNTA($C$401)</f>
        <v>0</v>
      </c>
    </row>
    <row r="402" spans="1:51" ht="30" hidden="1" customHeight="1" x14ac:dyDescent="0.15">
      <c r="A402" s="874">
        <v>11</v>
      </c>
      <c r="B402" s="874">
        <v>1</v>
      </c>
      <c r="C402" s="897"/>
      <c r="D402" s="897"/>
      <c r="E402" s="897"/>
      <c r="F402" s="897"/>
      <c r="G402" s="897"/>
      <c r="H402" s="897"/>
      <c r="I402" s="897"/>
      <c r="J402" s="876"/>
      <c r="K402" s="898"/>
      <c r="L402" s="898"/>
      <c r="M402" s="898"/>
      <c r="N402" s="898"/>
      <c r="O402" s="898"/>
      <c r="P402" s="899"/>
      <c r="Q402" s="899"/>
      <c r="R402" s="899"/>
      <c r="S402" s="899"/>
      <c r="T402" s="899"/>
      <c r="U402" s="899"/>
      <c r="V402" s="899"/>
      <c r="W402" s="899"/>
      <c r="X402" s="899"/>
      <c r="Y402" s="878"/>
      <c r="Z402" s="879"/>
      <c r="AA402" s="879"/>
      <c r="AB402" s="880"/>
      <c r="AC402" s="881"/>
      <c r="AD402" s="882"/>
      <c r="AE402" s="882"/>
      <c r="AF402" s="882"/>
      <c r="AG402" s="882"/>
      <c r="AH402" s="900"/>
      <c r="AI402" s="901"/>
      <c r="AJ402" s="901"/>
      <c r="AK402" s="901"/>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74">
        <v>12</v>
      </c>
      <c r="B403" s="874">
        <v>1</v>
      </c>
      <c r="C403" s="897"/>
      <c r="D403" s="897"/>
      <c r="E403" s="897"/>
      <c r="F403" s="897"/>
      <c r="G403" s="897"/>
      <c r="H403" s="897"/>
      <c r="I403" s="897"/>
      <c r="J403" s="876"/>
      <c r="K403" s="898"/>
      <c r="L403" s="898"/>
      <c r="M403" s="898"/>
      <c r="N403" s="898"/>
      <c r="O403" s="898"/>
      <c r="P403" s="899"/>
      <c r="Q403" s="899"/>
      <c r="R403" s="899"/>
      <c r="S403" s="899"/>
      <c r="T403" s="899"/>
      <c r="U403" s="899"/>
      <c r="V403" s="899"/>
      <c r="W403" s="899"/>
      <c r="X403" s="899"/>
      <c r="Y403" s="878"/>
      <c r="Z403" s="879"/>
      <c r="AA403" s="879"/>
      <c r="AB403" s="880"/>
      <c r="AC403" s="881"/>
      <c r="AD403" s="882"/>
      <c r="AE403" s="882"/>
      <c r="AF403" s="882"/>
      <c r="AG403" s="882"/>
      <c r="AH403" s="900"/>
      <c r="AI403" s="901"/>
      <c r="AJ403" s="901"/>
      <c r="AK403" s="901"/>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74">
        <v>13</v>
      </c>
      <c r="B404" s="874">
        <v>1</v>
      </c>
      <c r="C404" s="897"/>
      <c r="D404" s="897"/>
      <c r="E404" s="897"/>
      <c r="F404" s="897"/>
      <c r="G404" s="897"/>
      <c r="H404" s="897"/>
      <c r="I404" s="897"/>
      <c r="J404" s="876"/>
      <c r="K404" s="898"/>
      <c r="L404" s="898"/>
      <c r="M404" s="898"/>
      <c r="N404" s="898"/>
      <c r="O404" s="898"/>
      <c r="P404" s="899"/>
      <c r="Q404" s="899"/>
      <c r="R404" s="899"/>
      <c r="S404" s="899"/>
      <c r="T404" s="899"/>
      <c r="U404" s="899"/>
      <c r="V404" s="899"/>
      <c r="W404" s="899"/>
      <c r="X404" s="899"/>
      <c r="Y404" s="878"/>
      <c r="Z404" s="879"/>
      <c r="AA404" s="879"/>
      <c r="AB404" s="880"/>
      <c r="AC404" s="881"/>
      <c r="AD404" s="882"/>
      <c r="AE404" s="882"/>
      <c r="AF404" s="882"/>
      <c r="AG404" s="882"/>
      <c r="AH404" s="900"/>
      <c r="AI404" s="901"/>
      <c r="AJ404" s="901"/>
      <c r="AK404" s="901"/>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74">
        <v>14</v>
      </c>
      <c r="B405" s="874">
        <v>1</v>
      </c>
      <c r="C405" s="897"/>
      <c r="D405" s="897"/>
      <c r="E405" s="897"/>
      <c r="F405" s="897"/>
      <c r="G405" s="897"/>
      <c r="H405" s="897"/>
      <c r="I405" s="897"/>
      <c r="J405" s="876"/>
      <c r="K405" s="898"/>
      <c r="L405" s="898"/>
      <c r="M405" s="898"/>
      <c r="N405" s="898"/>
      <c r="O405" s="898"/>
      <c r="P405" s="899"/>
      <c r="Q405" s="899"/>
      <c r="R405" s="899"/>
      <c r="S405" s="899"/>
      <c r="T405" s="899"/>
      <c r="U405" s="899"/>
      <c r="V405" s="899"/>
      <c r="W405" s="899"/>
      <c r="X405" s="899"/>
      <c r="Y405" s="878"/>
      <c r="Z405" s="879"/>
      <c r="AA405" s="879"/>
      <c r="AB405" s="880"/>
      <c r="AC405" s="881"/>
      <c r="AD405" s="882"/>
      <c r="AE405" s="882"/>
      <c r="AF405" s="882"/>
      <c r="AG405" s="882"/>
      <c r="AH405" s="900"/>
      <c r="AI405" s="901"/>
      <c r="AJ405" s="901"/>
      <c r="AK405" s="901"/>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74">
        <v>15</v>
      </c>
      <c r="B406" s="874">
        <v>1</v>
      </c>
      <c r="C406" s="897"/>
      <c r="D406" s="897"/>
      <c r="E406" s="897"/>
      <c r="F406" s="897"/>
      <c r="G406" s="897"/>
      <c r="H406" s="897"/>
      <c r="I406" s="897"/>
      <c r="J406" s="876"/>
      <c r="K406" s="898"/>
      <c r="L406" s="898"/>
      <c r="M406" s="898"/>
      <c r="N406" s="898"/>
      <c r="O406" s="898"/>
      <c r="P406" s="899"/>
      <c r="Q406" s="899"/>
      <c r="R406" s="899"/>
      <c r="S406" s="899"/>
      <c r="T406" s="899"/>
      <c r="U406" s="899"/>
      <c r="V406" s="899"/>
      <c r="W406" s="899"/>
      <c r="X406" s="899"/>
      <c r="Y406" s="878"/>
      <c r="Z406" s="879"/>
      <c r="AA406" s="879"/>
      <c r="AB406" s="880"/>
      <c r="AC406" s="881"/>
      <c r="AD406" s="882"/>
      <c r="AE406" s="882"/>
      <c r="AF406" s="882"/>
      <c r="AG406" s="882"/>
      <c r="AH406" s="900"/>
      <c r="AI406" s="901"/>
      <c r="AJ406" s="901"/>
      <c r="AK406" s="901"/>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74">
        <v>16</v>
      </c>
      <c r="B407" s="874">
        <v>1</v>
      </c>
      <c r="C407" s="897"/>
      <c r="D407" s="897"/>
      <c r="E407" s="897"/>
      <c r="F407" s="897"/>
      <c r="G407" s="897"/>
      <c r="H407" s="897"/>
      <c r="I407" s="897"/>
      <c r="J407" s="876"/>
      <c r="K407" s="898"/>
      <c r="L407" s="898"/>
      <c r="M407" s="898"/>
      <c r="N407" s="898"/>
      <c r="O407" s="898"/>
      <c r="P407" s="899"/>
      <c r="Q407" s="899"/>
      <c r="R407" s="899"/>
      <c r="S407" s="899"/>
      <c r="T407" s="899"/>
      <c r="U407" s="899"/>
      <c r="V407" s="899"/>
      <c r="W407" s="899"/>
      <c r="X407" s="899"/>
      <c r="Y407" s="878"/>
      <c r="Z407" s="879"/>
      <c r="AA407" s="879"/>
      <c r="AB407" s="880"/>
      <c r="AC407" s="881"/>
      <c r="AD407" s="882"/>
      <c r="AE407" s="882"/>
      <c r="AF407" s="882"/>
      <c r="AG407" s="882"/>
      <c r="AH407" s="900"/>
      <c r="AI407" s="901"/>
      <c r="AJ407" s="901"/>
      <c r="AK407" s="901"/>
      <c r="AL407" s="883"/>
      <c r="AM407" s="884"/>
      <c r="AN407" s="884"/>
      <c r="AO407" s="885"/>
      <c r="AP407" s="886"/>
      <c r="AQ407" s="886"/>
      <c r="AR407" s="886"/>
      <c r="AS407" s="886"/>
      <c r="AT407" s="886"/>
      <c r="AU407" s="886"/>
      <c r="AV407" s="886"/>
      <c r="AW407" s="886"/>
      <c r="AX407" s="886"/>
      <c r="AY407">
        <f>COUNTA($C$407)</f>
        <v>0</v>
      </c>
    </row>
    <row r="408" spans="1:51" s="16" customFormat="1" ht="30" hidden="1" customHeight="1" x14ac:dyDescent="0.15">
      <c r="A408" s="874">
        <v>17</v>
      </c>
      <c r="B408" s="874">
        <v>1</v>
      </c>
      <c r="C408" s="897"/>
      <c r="D408" s="897"/>
      <c r="E408" s="897"/>
      <c r="F408" s="897"/>
      <c r="G408" s="897"/>
      <c r="H408" s="897"/>
      <c r="I408" s="897"/>
      <c r="J408" s="876"/>
      <c r="K408" s="898"/>
      <c r="L408" s="898"/>
      <c r="M408" s="898"/>
      <c r="N408" s="898"/>
      <c r="O408" s="898"/>
      <c r="P408" s="899"/>
      <c r="Q408" s="899"/>
      <c r="R408" s="899"/>
      <c r="S408" s="899"/>
      <c r="T408" s="899"/>
      <c r="U408" s="899"/>
      <c r="V408" s="899"/>
      <c r="W408" s="899"/>
      <c r="X408" s="899"/>
      <c r="Y408" s="878"/>
      <c r="Z408" s="879"/>
      <c r="AA408" s="879"/>
      <c r="AB408" s="880"/>
      <c r="AC408" s="881"/>
      <c r="AD408" s="882"/>
      <c r="AE408" s="882"/>
      <c r="AF408" s="882"/>
      <c r="AG408" s="882"/>
      <c r="AH408" s="900"/>
      <c r="AI408" s="901"/>
      <c r="AJ408" s="901"/>
      <c r="AK408" s="901"/>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74">
        <v>18</v>
      </c>
      <c r="B409" s="874">
        <v>1</v>
      </c>
      <c r="C409" s="897"/>
      <c r="D409" s="897"/>
      <c r="E409" s="897"/>
      <c r="F409" s="897"/>
      <c r="G409" s="897"/>
      <c r="H409" s="897"/>
      <c r="I409" s="897"/>
      <c r="J409" s="876"/>
      <c r="K409" s="898"/>
      <c r="L409" s="898"/>
      <c r="M409" s="898"/>
      <c r="N409" s="898"/>
      <c r="O409" s="898"/>
      <c r="P409" s="899"/>
      <c r="Q409" s="899"/>
      <c r="R409" s="899"/>
      <c r="S409" s="899"/>
      <c r="T409" s="899"/>
      <c r="U409" s="899"/>
      <c r="V409" s="899"/>
      <c r="W409" s="899"/>
      <c r="X409" s="899"/>
      <c r="Y409" s="878"/>
      <c r="Z409" s="879"/>
      <c r="AA409" s="879"/>
      <c r="AB409" s="880"/>
      <c r="AC409" s="881"/>
      <c r="AD409" s="882"/>
      <c r="AE409" s="882"/>
      <c r="AF409" s="882"/>
      <c r="AG409" s="882"/>
      <c r="AH409" s="900"/>
      <c r="AI409" s="901"/>
      <c r="AJ409" s="901"/>
      <c r="AK409" s="901"/>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74">
        <v>19</v>
      </c>
      <c r="B410" s="874">
        <v>1</v>
      </c>
      <c r="C410" s="897"/>
      <c r="D410" s="897"/>
      <c r="E410" s="897"/>
      <c r="F410" s="897"/>
      <c r="G410" s="897"/>
      <c r="H410" s="897"/>
      <c r="I410" s="897"/>
      <c r="J410" s="876"/>
      <c r="K410" s="898"/>
      <c r="L410" s="898"/>
      <c r="M410" s="898"/>
      <c r="N410" s="898"/>
      <c r="O410" s="898"/>
      <c r="P410" s="899"/>
      <c r="Q410" s="899"/>
      <c r="R410" s="899"/>
      <c r="S410" s="899"/>
      <c r="T410" s="899"/>
      <c r="U410" s="899"/>
      <c r="V410" s="899"/>
      <c r="W410" s="899"/>
      <c r="X410" s="899"/>
      <c r="Y410" s="878"/>
      <c r="Z410" s="879"/>
      <c r="AA410" s="879"/>
      <c r="AB410" s="880"/>
      <c r="AC410" s="881"/>
      <c r="AD410" s="882"/>
      <c r="AE410" s="882"/>
      <c r="AF410" s="882"/>
      <c r="AG410" s="882"/>
      <c r="AH410" s="900"/>
      <c r="AI410" s="901"/>
      <c r="AJ410" s="901"/>
      <c r="AK410" s="901"/>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74">
        <v>20</v>
      </c>
      <c r="B411" s="874">
        <v>1</v>
      </c>
      <c r="C411" s="897"/>
      <c r="D411" s="897"/>
      <c r="E411" s="897"/>
      <c r="F411" s="897"/>
      <c r="G411" s="897"/>
      <c r="H411" s="897"/>
      <c r="I411" s="897"/>
      <c r="J411" s="876"/>
      <c r="K411" s="898"/>
      <c r="L411" s="898"/>
      <c r="M411" s="898"/>
      <c r="N411" s="898"/>
      <c r="O411" s="898"/>
      <c r="P411" s="899"/>
      <c r="Q411" s="899"/>
      <c r="R411" s="899"/>
      <c r="S411" s="899"/>
      <c r="T411" s="899"/>
      <c r="U411" s="899"/>
      <c r="V411" s="899"/>
      <c r="W411" s="899"/>
      <c r="X411" s="899"/>
      <c r="Y411" s="878"/>
      <c r="Z411" s="879"/>
      <c r="AA411" s="879"/>
      <c r="AB411" s="880"/>
      <c r="AC411" s="881"/>
      <c r="AD411" s="882"/>
      <c r="AE411" s="882"/>
      <c r="AF411" s="882"/>
      <c r="AG411" s="882"/>
      <c r="AH411" s="900"/>
      <c r="AI411" s="901"/>
      <c r="AJ411" s="901"/>
      <c r="AK411" s="901"/>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74">
        <v>21</v>
      </c>
      <c r="B412" s="874">
        <v>1</v>
      </c>
      <c r="C412" s="897"/>
      <c r="D412" s="897"/>
      <c r="E412" s="897"/>
      <c r="F412" s="897"/>
      <c r="G412" s="897"/>
      <c r="H412" s="897"/>
      <c r="I412" s="897"/>
      <c r="J412" s="876"/>
      <c r="K412" s="898"/>
      <c r="L412" s="898"/>
      <c r="M412" s="898"/>
      <c r="N412" s="898"/>
      <c r="O412" s="898"/>
      <c r="P412" s="899"/>
      <c r="Q412" s="899"/>
      <c r="R412" s="899"/>
      <c r="S412" s="899"/>
      <c r="T412" s="899"/>
      <c r="U412" s="899"/>
      <c r="V412" s="899"/>
      <c r="W412" s="899"/>
      <c r="X412" s="899"/>
      <c r="Y412" s="878"/>
      <c r="Z412" s="879"/>
      <c r="AA412" s="879"/>
      <c r="AB412" s="880"/>
      <c r="AC412" s="881"/>
      <c r="AD412" s="882"/>
      <c r="AE412" s="882"/>
      <c r="AF412" s="882"/>
      <c r="AG412" s="882"/>
      <c r="AH412" s="900"/>
      <c r="AI412" s="901"/>
      <c r="AJ412" s="901"/>
      <c r="AK412" s="901"/>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74">
        <v>22</v>
      </c>
      <c r="B413" s="874">
        <v>1</v>
      </c>
      <c r="C413" s="897"/>
      <c r="D413" s="897"/>
      <c r="E413" s="897"/>
      <c r="F413" s="897"/>
      <c r="G413" s="897"/>
      <c r="H413" s="897"/>
      <c r="I413" s="897"/>
      <c r="J413" s="876"/>
      <c r="K413" s="898"/>
      <c r="L413" s="898"/>
      <c r="M413" s="898"/>
      <c r="N413" s="898"/>
      <c r="O413" s="898"/>
      <c r="P413" s="899"/>
      <c r="Q413" s="899"/>
      <c r="R413" s="899"/>
      <c r="S413" s="899"/>
      <c r="T413" s="899"/>
      <c r="U413" s="899"/>
      <c r="V413" s="899"/>
      <c r="W413" s="899"/>
      <c r="X413" s="899"/>
      <c r="Y413" s="878"/>
      <c r="Z413" s="879"/>
      <c r="AA413" s="879"/>
      <c r="AB413" s="880"/>
      <c r="AC413" s="881"/>
      <c r="AD413" s="882"/>
      <c r="AE413" s="882"/>
      <c r="AF413" s="882"/>
      <c r="AG413" s="882"/>
      <c r="AH413" s="900"/>
      <c r="AI413" s="901"/>
      <c r="AJ413" s="901"/>
      <c r="AK413" s="901"/>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74">
        <v>23</v>
      </c>
      <c r="B414" s="874">
        <v>1</v>
      </c>
      <c r="C414" s="897"/>
      <c r="D414" s="897"/>
      <c r="E414" s="897"/>
      <c r="F414" s="897"/>
      <c r="G414" s="897"/>
      <c r="H414" s="897"/>
      <c r="I414" s="897"/>
      <c r="J414" s="876"/>
      <c r="K414" s="898"/>
      <c r="L414" s="898"/>
      <c r="M414" s="898"/>
      <c r="N414" s="898"/>
      <c r="O414" s="898"/>
      <c r="P414" s="899"/>
      <c r="Q414" s="899"/>
      <c r="R414" s="899"/>
      <c r="S414" s="899"/>
      <c r="T414" s="899"/>
      <c r="U414" s="899"/>
      <c r="V414" s="899"/>
      <c r="W414" s="899"/>
      <c r="X414" s="899"/>
      <c r="Y414" s="878"/>
      <c r="Z414" s="879"/>
      <c r="AA414" s="879"/>
      <c r="AB414" s="880"/>
      <c r="AC414" s="881"/>
      <c r="AD414" s="882"/>
      <c r="AE414" s="882"/>
      <c r="AF414" s="882"/>
      <c r="AG414" s="882"/>
      <c r="AH414" s="900"/>
      <c r="AI414" s="901"/>
      <c r="AJ414" s="901"/>
      <c r="AK414" s="901"/>
      <c r="AL414" s="883"/>
      <c r="AM414" s="884"/>
      <c r="AN414" s="884"/>
      <c r="AO414" s="885"/>
      <c r="AP414" s="886"/>
      <c r="AQ414" s="886"/>
      <c r="AR414" s="886"/>
      <c r="AS414" s="886"/>
      <c r="AT414" s="886"/>
      <c r="AU414" s="886"/>
      <c r="AV414" s="886"/>
      <c r="AW414" s="886"/>
      <c r="AX414" s="886"/>
      <c r="AY414">
        <f>COUNTA($C$414)</f>
        <v>0</v>
      </c>
    </row>
    <row r="415" spans="1:51" ht="30" hidden="1" customHeight="1" x14ac:dyDescent="0.15">
      <c r="A415" s="874">
        <v>24</v>
      </c>
      <c r="B415" s="874">
        <v>1</v>
      </c>
      <c r="C415" s="897"/>
      <c r="D415" s="897"/>
      <c r="E415" s="897"/>
      <c r="F415" s="897"/>
      <c r="G415" s="897"/>
      <c r="H415" s="897"/>
      <c r="I415" s="897"/>
      <c r="J415" s="876"/>
      <c r="K415" s="898"/>
      <c r="L415" s="898"/>
      <c r="M415" s="898"/>
      <c r="N415" s="898"/>
      <c r="O415" s="898"/>
      <c r="P415" s="899"/>
      <c r="Q415" s="899"/>
      <c r="R415" s="899"/>
      <c r="S415" s="899"/>
      <c r="T415" s="899"/>
      <c r="U415" s="899"/>
      <c r="V415" s="899"/>
      <c r="W415" s="899"/>
      <c r="X415" s="899"/>
      <c r="Y415" s="878"/>
      <c r="Z415" s="879"/>
      <c r="AA415" s="879"/>
      <c r="AB415" s="880"/>
      <c r="AC415" s="881"/>
      <c r="AD415" s="882"/>
      <c r="AE415" s="882"/>
      <c r="AF415" s="882"/>
      <c r="AG415" s="882"/>
      <c r="AH415" s="900"/>
      <c r="AI415" s="901"/>
      <c r="AJ415" s="901"/>
      <c r="AK415" s="901"/>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74">
        <v>25</v>
      </c>
      <c r="B416" s="874">
        <v>1</v>
      </c>
      <c r="C416" s="897"/>
      <c r="D416" s="897"/>
      <c r="E416" s="897"/>
      <c r="F416" s="897"/>
      <c r="G416" s="897"/>
      <c r="H416" s="897"/>
      <c r="I416" s="897"/>
      <c r="J416" s="876"/>
      <c r="K416" s="898"/>
      <c r="L416" s="898"/>
      <c r="M416" s="898"/>
      <c r="N416" s="898"/>
      <c r="O416" s="898"/>
      <c r="P416" s="899"/>
      <c r="Q416" s="899"/>
      <c r="R416" s="899"/>
      <c r="S416" s="899"/>
      <c r="T416" s="899"/>
      <c r="U416" s="899"/>
      <c r="V416" s="899"/>
      <c r="W416" s="899"/>
      <c r="X416" s="899"/>
      <c r="Y416" s="878"/>
      <c r="Z416" s="879"/>
      <c r="AA416" s="879"/>
      <c r="AB416" s="880"/>
      <c r="AC416" s="881"/>
      <c r="AD416" s="882"/>
      <c r="AE416" s="882"/>
      <c r="AF416" s="882"/>
      <c r="AG416" s="882"/>
      <c r="AH416" s="900"/>
      <c r="AI416" s="901"/>
      <c r="AJ416" s="901"/>
      <c r="AK416" s="901"/>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74">
        <v>26</v>
      </c>
      <c r="B417" s="874">
        <v>1</v>
      </c>
      <c r="C417" s="897"/>
      <c r="D417" s="897"/>
      <c r="E417" s="897"/>
      <c r="F417" s="897"/>
      <c r="G417" s="897"/>
      <c r="H417" s="897"/>
      <c r="I417" s="897"/>
      <c r="J417" s="876"/>
      <c r="K417" s="898"/>
      <c r="L417" s="898"/>
      <c r="M417" s="898"/>
      <c r="N417" s="898"/>
      <c r="O417" s="898"/>
      <c r="P417" s="899"/>
      <c r="Q417" s="899"/>
      <c r="R417" s="899"/>
      <c r="S417" s="899"/>
      <c r="T417" s="899"/>
      <c r="U417" s="899"/>
      <c r="V417" s="899"/>
      <c r="W417" s="899"/>
      <c r="X417" s="899"/>
      <c r="Y417" s="878"/>
      <c r="Z417" s="879"/>
      <c r="AA417" s="879"/>
      <c r="AB417" s="880"/>
      <c r="AC417" s="881"/>
      <c r="AD417" s="882"/>
      <c r="AE417" s="882"/>
      <c r="AF417" s="882"/>
      <c r="AG417" s="882"/>
      <c r="AH417" s="900"/>
      <c r="AI417" s="901"/>
      <c r="AJ417" s="901"/>
      <c r="AK417" s="901"/>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74">
        <v>27</v>
      </c>
      <c r="B418" s="874">
        <v>1</v>
      </c>
      <c r="C418" s="897"/>
      <c r="D418" s="897"/>
      <c r="E418" s="897"/>
      <c r="F418" s="897"/>
      <c r="G418" s="897"/>
      <c r="H418" s="897"/>
      <c r="I418" s="897"/>
      <c r="J418" s="876"/>
      <c r="K418" s="898"/>
      <c r="L418" s="898"/>
      <c r="M418" s="898"/>
      <c r="N418" s="898"/>
      <c r="O418" s="898"/>
      <c r="P418" s="899"/>
      <c r="Q418" s="899"/>
      <c r="R418" s="899"/>
      <c r="S418" s="899"/>
      <c r="T418" s="899"/>
      <c r="U418" s="899"/>
      <c r="V418" s="899"/>
      <c r="W418" s="899"/>
      <c r="X418" s="899"/>
      <c r="Y418" s="878"/>
      <c r="Z418" s="879"/>
      <c r="AA418" s="879"/>
      <c r="AB418" s="880"/>
      <c r="AC418" s="881"/>
      <c r="AD418" s="882"/>
      <c r="AE418" s="882"/>
      <c r="AF418" s="882"/>
      <c r="AG418" s="882"/>
      <c r="AH418" s="900"/>
      <c r="AI418" s="901"/>
      <c r="AJ418" s="901"/>
      <c r="AK418" s="901"/>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74">
        <v>28</v>
      </c>
      <c r="B419" s="874">
        <v>1</v>
      </c>
      <c r="C419" s="897"/>
      <c r="D419" s="897"/>
      <c r="E419" s="897"/>
      <c r="F419" s="897"/>
      <c r="G419" s="897"/>
      <c r="H419" s="897"/>
      <c r="I419" s="897"/>
      <c r="J419" s="876"/>
      <c r="K419" s="898"/>
      <c r="L419" s="898"/>
      <c r="M419" s="898"/>
      <c r="N419" s="898"/>
      <c r="O419" s="898"/>
      <c r="P419" s="899"/>
      <c r="Q419" s="899"/>
      <c r="R419" s="899"/>
      <c r="S419" s="899"/>
      <c r="T419" s="899"/>
      <c r="U419" s="899"/>
      <c r="V419" s="899"/>
      <c r="W419" s="899"/>
      <c r="X419" s="899"/>
      <c r="Y419" s="878"/>
      <c r="Z419" s="879"/>
      <c r="AA419" s="879"/>
      <c r="AB419" s="880"/>
      <c r="AC419" s="881"/>
      <c r="AD419" s="882"/>
      <c r="AE419" s="882"/>
      <c r="AF419" s="882"/>
      <c r="AG419" s="882"/>
      <c r="AH419" s="900"/>
      <c r="AI419" s="901"/>
      <c r="AJ419" s="901"/>
      <c r="AK419" s="901"/>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74">
        <v>29</v>
      </c>
      <c r="B420" s="874">
        <v>1</v>
      </c>
      <c r="C420" s="897"/>
      <c r="D420" s="897"/>
      <c r="E420" s="897"/>
      <c r="F420" s="897"/>
      <c r="G420" s="897"/>
      <c r="H420" s="897"/>
      <c r="I420" s="897"/>
      <c r="J420" s="876"/>
      <c r="K420" s="898"/>
      <c r="L420" s="898"/>
      <c r="M420" s="898"/>
      <c r="N420" s="898"/>
      <c r="O420" s="898"/>
      <c r="P420" s="899"/>
      <c r="Q420" s="899"/>
      <c r="R420" s="899"/>
      <c r="S420" s="899"/>
      <c r="T420" s="899"/>
      <c r="U420" s="899"/>
      <c r="V420" s="899"/>
      <c r="W420" s="899"/>
      <c r="X420" s="899"/>
      <c r="Y420" s="878"/>
      <c r="Z420" s="879"/>
      <c r="AA420" s="879"/>
      <c r="AB420" s="880"/>
      <c r="AC420" s="881"/>
      <c r="AD420" s="882"/>
      <c r="AE420" s="882"/>
      <c r="AF420" s="882"/>
      <c r="AG420" s="882"/>
      <c r="AH420" s="900"/>
      <c r="AI420" s="901"/>
      <c r="AJ420" s="901"/>
      <c r="AK420" s="901"/>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74">
        <v>30</v>
      </c>
      <c r="B421" s="874">
        <v>1</v>
      </c>
      <c r="C421" s="897"/>
      <c r="D421" s="897"/>
      <c r="E421" s="897"/>
      <c r="F421" s="897"/>
      <c r="G421" s="897"/>
      <c r="H421" s="897"/>
      <c r="I421" s="897"/>
      <c r="J421" s="876"/>
      <c r="K421" s="898"/>
      <c r="L421" s="898"/>
      <c r="M421" s="898"/>
      <c r="N421" s="898"/>
      <c r="O421" s="898"/>
      <c r="P421" s="899"/>
      <c r="Q421" s="899"/>
      <c r="R421" s="899"/>
      <c r="S421" s="899"/>
      <c r="T421" s="899"/>
      <c r="U421" s="899"/>
      <c r="V421" s="899"/>
      <c r="W421" s="899"/>
      <c r="X421" s="899"/>
      <c r="Y421" s="878"/>
      <c r="Z421" s="879"/>
      <c r="AA421" s="879"/>
      <c r="AB421" s="880"/>
      <c r="AC421" s="881"/>
      <c r="AD421" s="882"/>
      <c r="AE421" s="882"/>
      <c r="AF421" s="882"/>
      <c r="AG421" s="882"/>
      <c r="AH421" s="900"/>
      <c r="AI421" s="901"/>
      <c r="AJ421" s="901"/>
      <c r="AK421" s="901"/>
      <c r="AL421" s="883"/>
      <c r="AM421" s="884"/>
      <c r="AN421" s="884"/>
      <c r="AO421" s="885"/>
      <c r="AP421" s="886"/>
      <c r="AQ421" s="886"/>
      <c r="AR421" s="886"/>
      <c r="AS421" s="886"/>
      <c r="AT421" s="886"/>
      <c r="AU421" s="886"/>
      <c r="AV421" s="886"/>
      <c r="AW421" s="886"/>
      <c r="AX421" s="886"/>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92"/>
      <c r="B424" s="892"/>
      <c r="C424" s="892" t="s">
        <v>24</v>
      </c>
      <c r="D424" s="892"/>
      <c r="E424" s="892"/>
      <c r="F424" s="892"/>
      <c r="G424" s="892"/>
      <c r="H424" s="892"/>
      <c r="I424" s="892"/>
      <c r="J424" s="893" t="s">
        <v>193</v>
      </c>
      <c r="K424" s="583"/>
      <c r="L424" s="583"/>
      <c r="M424" s="583"/>
      <c r="N424" s="583"/>
      <c r="O424" s="583"/>
      <c r="P424" s="418" t="s">
        <v>25</v>
      </c>
      <c r="Q424" s="418"/>
      <c r="R424" s="418"/>
      <c r="S424" s="418"/>
      <c r="T424" s="418"/>
      <c r="U424" s="418"/>
      <c r="V424" s="418"/>
      <c r="W424" s="418"/>
      <c r="X424" s="418"/>
      <c r="Y424" s="894" t="s">
        <v>192</v>
      </c>
      <c r="Z424" s="895"/>
      <c r="AA424" s="895"/>
      <c r="AB424" s="895"/>
      <c r="AC424" s="893" t="s">
        <v>222</v>
      </c>
      <c r="AD424" s="893"/>
      <c r="AE424" s="893"/>
      <c r="AF424" s="893"/>
      <c r="AG424" s="893"/>
      <c r="AH424" s="894" t="s">
        <v>240</v>
      </c>
      <c r="AI424" s="892"/>
      <c r="AJ424" s="892"/>
      <c r="AK424" s="892"/>
      <c r="AL424" s="892" t="s">
        <v>19</v>
      </c>
      <c r="AM424" s="892"/>
      <c r="AN424" s="892"/>
      <c r="AO424" s="896"/>
      <c r="AP424" s="873" t="s">
        <v>194</v>
      </c>
      <c r="AQ424" s="873"/>
      <c r="AR424" s="873"/>
      <c r="AS424" s="873"/>
      <c r="AT424" s="873"/>
      <c r="AU424" s="873"/>
      <c r="AV424" s="873"/>
      <c r="AW424" s="873"/>
      <c r="AX424" s="873"/>
      <c r="AY424">
        <f>$AY$422</f>
        <v>1</v>
      </c>
    </row>
    <row r="425" spans="1:51" ht="29.25" customHeight="1" x14ac:dyDescent="0.15">
      <c r="A425" s="874">
        <v>1</v>
      </c>
      <c r="B425" s="874">
        <v>1</v>
      </c>
      <c r="C425" s="875" t="s">
        <v>666</v>
      </c>
      <c r="D425" s="875"/>
      <c r="E425" s="875"/>
      <c r="F425" s="875"/>
      <c r="G425" s="875"/>
      <c r="H425" s="875"/>
      <c r="I425" s="875"/>
      <c r="J425" s="876">
        <v>3060001004215</v>
      </c>
      <c r="K425" s="876"/>
      <c r="L425" s="876"/>
      <c r="M425" s="876"/>
      <c r="N425" s="876"/>
      <c r="O425" s="876"/>
      <c r="P425" s="877" t="s">
        <v>667</v>
      </c>
      <c r="Q425" s="877"/>
      <c r="R425" s="877"/>
      <c r="S425" s="877"/>
      <c r="T425" s="877"/>
      <c r="U425" s="877"/>
      <c r="V425" s="877"/>
      <c r="W425" s="877"/>
      <c r="X425" s="877"/>
      <c r="Y425" s="878">
        <v>5</v>
      </c>
      <c r="Z425" s="879"/>
      <c r="AA425" s="879"/>
      <c r="AB425" s="880"/>
      <c r="AC425" s="881" t="s">
        <v>650</v>
      </c>
      <c r="AD425" s="882"/>
      <c r="AE425" s="882"/>
      <c r="AF425" s="882"/>
      <c r="AG425" s="882"/>
      <c r="AH425" s="883" t="s">
        <v>631</v>
      </c>
      <c r="AI425" s="884"/>
      <c r="AJ425" s="884"/>
      <c r="AK425" s="885"/>
      <c r="AL425" s="883" t="s">
        <v>631</v>
      </c>
      <c r="AM425" s="884"/>
      <c r="AN425" s="884"/>
      <c r="AO425" s="885"/>
      <c r="AP425" s="886"/>
      <c r="AQ425" s="886"/>
      <c r="AR425" s="886"/>
      <c r="AS425" s="886"/>
      <c r="AT425" s="886"/>
      <c r="AU425" s="886"/>
      <c r="AV425" s="886"/>
      <c r="AW425" s="886"/>
      <c r="AX425" s="886"/>
      <c r="AY425">
        <f>$AY$422</f>
        <v>1</v>
      </c>
    </row>
    <row r="426" spans="1:51" ht="29.25" customHeight="1" x14ac:dyDescent="0.15">
      <c r="A426" s="874">
        <v>2</v>
      </c>
      <c r="B426" s="874">
        <v>1</v>
      </c>
      <c r="C426" s="875" t="s">
        <v>668</v>
      </c>
      <c r="D426" s="875"/>
      <c r="E426" s="875"/>
      <c r="F426" s="875"/>
      <c r="G426" s="875"/>
      <c r="H426" s="875"/>
      <c r="I426" s="875"/>
      <c r="J426" s="876">
        <v>1060001008746</v>
      </c>
      <c r="K426" s="876"/>
      <c r="L426" s="876"/>
      <c r="M426" s="876"/>
      <c r="N426" s="876"/>
      <c r="O426" s="876"/>
      <c r="P426" s="877" t="s">
        <v>667</v>
      </c>
      <c r="Q426" s="877"/>
      <c r="R426" s="877"/>
      <c r="S426" s="877"/>
      <c r="T426" s="877"/>
      <c r="U426" s="877"/>
      <c r="V426" s="877"/>
      <c r="W426" s="877"/>
      <c r="X426" s="877"/>
      <c r="Y426" s="878">
        <v>5</v>
      </c>
      <c r="Z426" s="879"/>
      <c r="AA426" s="879"/>
      <c r="AB426" s="880"/>
      <c r="AC426" s="881" t="s">
        <v>650</v>
      </c>
      <c r="AD426" s="882"/>
      <c r="AE426" s="882"/>
      <c r="AF426" s="882"/>
      <c r="AG426" s="882"/>
      <c r="AH426" s="883" t="s">
        <v>631</v>
      </c>
      <c r="AI426" s="884"/>
      <c r="AJ426" s="884"/>
      <c r="AK426" s="885"/>
      <c r="AL426" s="883" t="s">
        <v>631</v>
      </c>
      <c r="AM426" s="884"/>
      <c r="AN426" s="884"/>
      <c r="AO426" s="885"/>
      <c r="AP426" s="886"/>
      <c r="AQ426" s="886"/>
      <c r="AR426" s="886"/>
      <c r="AS426" s="886"/>
      <c r="AT426" s="886"/>
      <c r="AU426" s="886"/>
      <c r="AV426" s="886"/>
      <c r="AW426" s="886"/>
      <c r="AX426" s="886"/>
      <c r="AY426">
        <f>COUNTA($C$426)</f>
        <v>1</v>
      </c>
    </row>
    <row r="427" spans="1:51" ht="29.25" customHeight="1" x14ac:dyDescent="0.15">
      <c r="A427" s="874">
        <v>3</v>
      </c>
      <c r="B427" s="874">
        <v>1</v>
      </c>
      <c r="C427" s="875" t="s">
        <v>669</v>
      </c>
      <c r="D427" s="875"/>
      <c r="E427" s="875"/>
      <c r="F427" s="875"/>
      <c r="G427" s="875"/>
      <c r="H427" s="875"/>
      <c r="I427" s="875"/>
      <c r="J427" s="876">
        <v>9110001016265</v>
      </c>
      <c r="K427" s="876"/>
      <c r="L427" s="876"/>
      <c r="M427" s="876"/>
      <c r="N427" s="876"/>
      <c r="O427" s="876"/>
      <c r="P427" s="877" t="s">
        <v>667</v>
      </c>
      <c r="Q427" s="877"/>
      <c r="R427" s="877"/>
      <c r="S427" s="877"/>
      <c r="T427" s="877"/>
      <c r="U427" s="877"/>
      <c r="V427" s="877"/>
      <c r="W427" s="877"/>
      <c r="X427" s="877"/>
      <c r="Y427" s="878">
        <v>5</v>
      </c>
      <c r="Z427" s="879"/>
      <c r="AA427" s="879"/>
      <c r="AB427" s="880"/>
      <c r="AC427" s="881" t="s">
        <v>650</v>
      </c>
      <c r="AD427" s="882"/>
      <c r="AE427" s="882"/>
      <c r="AF427" s="882"/>
      <c r="AG427" s="882"/>
      <c r="AH427" s="883" t="s">
        <v>631</v>
      </c>
      <c r="AI427" s="884"/>
      <c r="AJ427" s="884"/>
      <c r="AK427" s="885"/>
      <c r="AL427" s="883" t="s">
        <v>631</v>
      </c>
      <c r="AM427" s="884"/>
      <c r="AN427" s="884"/>
      <c r="AO427" s="885"/>
      <c r="AP427" s="886"/>
      <c r="AQ427" s="886"/>
      <c r="AR427" s="886"/>
      <c r="AS427" s="886"/>
      <c r="AT427" s="886"/>
      <c r="AU427" s="886"/>
      <c r="AV427" s="886"/>
      <c r="AW427" s="886"/>
      <c r="AX427" s="886"/>
      <c r="AY427">
        <f>COUNTA($C$427)</f>
        <v>1</v>
      </c>
    </row>
    <row r="428" spans="1:51" ht="29.25" customHeight="1" x14ac:dyDescent="0.15">
      <c r="A428" s="874">
        <v>4</v>
      </c>
      <c r="B428" s="874">
        <v>1</v>
      </c>
      <c r="C428" s="875" t="s">
        <v>670</v>
      </c>
      <c r="D428" s="875"/>
      <c r="E428" s="875"/>
      <c r="F428" s="875"/>
      <c r="G428" s="875"/>
      <c r="H428" s="875"/>
      <c r="I428" s="875"/>
      <c r="J428" s="876">
        <v>1160002013743</v>
      </c>
      <c r="K428" s="876"/>
      <c r="L428" s="876"/>
      <c r="M428" s="876"/>
      <c r="N428" s="876"/>
      <c r="O428" s="876"/>
      <c r="P428" s="877" t="s">
        <v>667</v>
      </c>
      <c r="Q428" s="877"/>
      <c r="R428" s="877"/>
      <c r="S428" s="877"/>
      <c r="T428" s="877"/>
      <c r="U428" s="877"/>
      <c r="V428" s="877"/>
      <c r="W428" s="877"/>
      <c r="X428" s="877"/>
      <c r="Y428" s="878">
        <v>5</v>
      </c>
      <c r="Z428" s="879"/>
      <c r="AA428" s="879"/>
      <c r="AB428" s="880"/>
      <c r="AC428" s="881" t="s">
        <v>650</v>
      </c>
      <c r="AD428" s="882"/>
      <c r="AE428" s="882"/>
      <c r="AF428" s="882"/>
      <c r="AG428" s="882"/>
      <c r="AH428" s="883" t="s">
        <v>631</v>
      </c>
      <c r="AI428" s="884"/>
      <c r="AJ428" s="884"/>
      <c r="AK428" s="885"/>
      <c r="AL428" s="883" t="s">
        <v>631</v>
      </c>
      <c r="AM428" s="884"/>
      <c r="AN428" s="884"/>
      <c r="AO428" s="885"/>
      <c r="AP428" s="886"/>
      <c r="AQ428" s="886"/>
      <c r="AR428" s="886"/>
      <c r="AS428" s="886"/>
      <c r="AT428" s="886"/>
      <c r="AU428" s="886"/>
      <c r="AV428" s="886"/>
      <c r="AW428" s="886"/>
      <c r="AX428" s="886"/>
      <c r="AY428">
        <f>COUNTA($C$428)</f>
        <v>1</v>
      </c>
    </row>
    <row r="429" spans="1:51" ht="29.25" customHeight="1" x14ac:dyDescent="0.15">
      <c r="A429" s="874">
        <v>5</v>
      </c>
      <c r="B429" s="874">
        <v>1</v>
      </c>
      <c r="C429" s="875" t="s">
        <v>671</v>
      </c>
      <c r="D429" s="875"/>
      <c r="E429" s="875"/>
      <c r="F429" s="875"/>
      <c r="G429" s="875"/>
      <c r="H429" s="875"/>
      <c r="I429" s="875"/>
      <c r="J429" s="876">
        <v>7060001014243</v>
      </c>
      <c r="K429" s="876"/>
      <c r="L429" s="876"/>
      <c r="M429" s="876"/>
      <c r="N429" s="876"/>
      <c r="O429" s="876"/>
      <c r="P429" s="877" t="s">
        <v>667</v>
      </c>
      <c r="Q429" s="877"/>
      <c r="R429" s="877"/>
      <c r="S429" s="877"/>
      <c r="T429" s="877"/>
      <c r="U429" s="877"/>
      <c r="V429" s="877"/>
      <c r="W429" s="877"/>
      <c r="X429" s="877"/>
      <c r="Y429" s="878">
        <v>5</v>
      </c>
      <c r="Z429" s="879"/>
      <c r="AA429" s="879"/>
      <c r="AB429" s="880"/>
      <c r="AC429" s="881" t="s">
        <v>650</v>
      </c>
      <c r="AD429" s="882"/>
      <c r="AE429" s="882"/>
      <c r="AF429" s="882"/>
      <c r="AG429" s="882"/>
      <c r="AH429" s="883" t="s">
        <v>631</v>
      </c>
      <c r="AI429" s="884"/>
      <c r="AJ429" s="884"/>
      <c r="AK429" s="885"/>
      <c r="AL429" s="883" t="s">
        <v>631</v>
      </c>
      <c r="AM429" s="884"/>
      <c r="AN429" s="884"/>
      <c r="AO429" s="885"/>
      <c r="AP429" s="886"/>
      <c r="AQ429" s="886"/>
      <c r="AR429" s="886"/>
      <c r="AS429" s="886"/>
      <c r="AT429" s="886"/>
      <c r="AU429" s="886"/>
      <c r="AV429" s="886"/>
      <c r="AW429" s="886"/>
      <c r="AX429" s="886"/>
      <c r="AY429">
        <f>COUNTA($C$429)</f>
        <v>1</v>
      </c>
    </row>
    <row r="430" spans="1:51" ht="29.25" customHeight="1" x14ac:dyDescent="0.15">
      <c r="A430" s="874">
        <v>6</v>
      </c>
      <c r="B430" s="874">
        <v>1</v>
      </c>
      <c r="C430" s="875" t="s">
        <v>672</v>
      </c>
      <c r="D430" s="875"/>
      <c r="E430" s="875"/>
      <c r="F430" s="875"/>
      <c r="G430" s="875"/>
      <c r="H430" s="875"/>
      <c r="I430" s="875"/>
      <c r="J430" s="876">
        <v>7380001017305</v>
      </c>
      <c r="K430" s="876"/>
      <c r="L430" s="876"/>
      <c r="M430" s="876"/>
      <c r="N430" s="876"/>
      <c r="O430" s="876"/>
      <c r="P430" s="877" t="s">
        <v>667</v>
      </c>
      <c r="Q430" s="877"/>
      <c r="R430" s="877"/>
      <c r="S430" s="877"/>
      <c r="T430" s="877"/>
      <c r="U430" s="877"/>
      <c r="V430" s="877"/>
      <c r="W430" s="877"/>
      <c r="X430" s="877"/>
      <c r="Y430" s="878">
        <v>5</v>
      </c>
      <c r="Z430" s="879"/>
      <c r="AA430" s="879"/>
      <c r="AB430" s="880"/>
      <c r="AC430" s="881" t="s">
        <v>650</v>
      </c>
      <c r="AD430" s="882"/>
      <c r="AE430" s="882"/>
      <c r="AF430" s="882"/>
      <c r="AG430" s="882"/>
      <c r="AH430" s="883" t="s">
        <v>631</v>
      </c>
      <c r="AI430" s="884"/>
      <c r="AJ430" s="884"/>
      <c r="AK430" s="885"/>
      <c r="AL430" s="883" t="s">
        <v>631</v>
      </c>
      <c r="AM430" s="884"/>
      <c r="AN430" s="884"/>
      <c r="AO430" s="885"/>
      <c r="AP430" s="886"/>
      <c r="AQ430" s="886"/>
      <c r="AR430" s="886"/>
      <c r="AS430" s="886"/>
      <c r="AT430" s="886"/>
      <c r="AU430" s="886"/>
      <c r="AV430" s="886"/>
      <c r="AW430" s="886"/>
      <c r="AX430" s="886"/>
      <c r="AY430">
        <f>COUNTA($C$430)</f>
        <v>1</v>
      </c>
    </row>
    <row r="431" spans="1:51" ht="29.25" customHeight="1" x14ac:dyDescent="0.15">
      <c r="A431" s="874">
        <v>7</v>
      </c>
      <c r="B431" s="874">
        <v>1</v>
      </c>
      <c r="C431" s="875" t="s">
        <v>743</v>
      </c>
      <c r="D431" s="875"/>
      <c r="E431" s="875"/>
      <c r="F431" s="875"/>
      <c r="G431" s="875"/>
      <c r="H431" s="875"/>
      <c r="I431" s="875"/>
      <c r="J431" s="876">
        <v>7060002022039</v>
      </c>
      <c r="K431" s="876"/>
      <c r="L431" s="876"/>
      <c r="M431" s="876"/>
      <c r="N431" s="876"/>
      <c r="O431" s="876"/>
      <c r="P431" s="877" t="s">
        <v>667</v>
      </c>
      <c r="Q431" s="877"/>
      <c r="R431" s="877"/>
      <c r="S431" s="877"/>
      <c r="T431" s="877"/>
      <c r="U431" s="877"/>
      <c r="V431" s="877"/>
      <c r="W431" s="877"/>
      <c r="X431" s="877"/>
      <c r="Y431" s="878">
        <v>5</v>
      </c>
      <c r="Z431" s="879"/>
      <c r="AA431" s="879"/>
      <c r="AB431" s="880"/>
      <c r="AC431" s="881" t="s">
        <v>650</v>
      </c>
      <c r="AD431" s="882"/>
      <c r="AE431" s="882"/>
      <c r="AF431" s="882"/>
      <c r="AG431" s="882"/>
      <c r="AH431" s="883" t="s">
        <v>631</v>
      </c>
      <c r="AI431" s="884"/>
      <c r="AJ431" s="884"/>
      <c r="AK431" s="885"/>
      <c r="AL431" s="883" t="s">
        <v>631</v>
      </c>
      <c r="AM431" s="884"/>
      <c r="AN431" s="884"/>
      <c r="AO431" s="885"/>
      <c r="AP431" s="886"/>
      <c r="AQ431" s="886"/>
      <c r="AR431" s="886"/>
      <c r="AS431" s="886"/>
      <c r="AT431" s="886"/>
      <c r="AU431" s="886"/>
      <c r="AV431" s="886"/>
      <c r="AW431" s="886"/>
      <c r="AX431" s="886"/>
      <c r="AY431">
        <f>COUNTA($C$431)</f>
        <v>1</v>
      </c>
    </row>
    <row r="432" spans="1:51" ht="29.25" customHeight="1" x14ac:dyDescent="0.15">
      <c r="A432" s="874">
        <v>8</v>
      </c>
      <c r="B432" s="874">
        <v>1</v>
      </c>
      <c r="C432" s="875" t="s">
        <v>673</v>
      </c>
      <c r="D432" s="875"/>
      <c r="E432" s="875"/>
      <c r="F432" s="875"/>
      <c r="G432" s="875"/>
      <c r="H432" s="875"/>
      <c r="I432" s="875"/>
      <c r="J432" s="876">
        <v>3090001009987</v>
      </c>
      <c r="K432" s="876"/>
      <c r="L432" s="876"/>
      <c r="M432" s="876"/>
      <c r="N432" s="876"/>
      <c r="O432" s="876"/>
      <c r="P432" s="877" t="s">
        <v>667</v>
      </c>
      <c r="Q432" s="877"/>
      <c r="R432" s="877"/>
      <c r="S432" s="877"/>
      <c r="T432" s="877"/>
      <c r="U432" s="877"/>
      <c r="V432" s="877"/>
      <c r="W432" s="877"/>
      <c r="X432" s="877"/>
      <c r="Y432" s="878">
        <v>5</v>
      </c>
      <c r="Z432" s="879"/>
      <c r="AA432" s="879"/>
      <c r="AB432" s="880"/>
      <c r="AC432" s="881" t="s">
        <v>650</v>
      </c>
      <c r="AD432" s="882"/>
      <c r="AE432" s="882"/>
      <c r="AF432" s="882"/>
      <c r="AG432" s="882"/>
      <c r="AH432" s="883" t="s">
        <v>631</v>
      </c>
      <c r="AI432" s="884"/>
      <c r="AJ432" s="884"/>
      <c r="AK432" s="885"/>
      <c r="AL432" s="883" t="s">
        <v>631</v>
      </c>
      <c r="AM432" s="884"/>
      <c r="AN432" s="884"/>
      <c r="AO432" s="885"/>
      <c r="AP432" s="886"/>
      <c r="AQ432" s="886"/>
      <c r="AR432" s="886"/>
      <c r="AS432" s="886"/>
      <c r="AT432" s="886"/>
      <c r="AU432" s="886"/>
      <c r="AV432" s="886"/>
      <c r="AW432" s="886"/>
      <c r="AX432" s="886"/>
      <c r="AY432">
        <f>COUNTA($C$432)</f>
        <v>1</v>
      </c>
    </row>
    <row r="433" spans="1:51" ht="29.25" customHeight="1" x14ac:dyDescent="0.15">
      <c r="A433" s="874">
        <v>9</v>
      </c>
      <c r="B433" s="874">
        <v>1</v>
      </c>
      <c r="C433" s="875" t="s">
        <v>674</v>
      </c>
      <c r="D433" s="875"/>
      <c r="E433" s="875"/>
      <c r="F433" s="875"/>
      <c r="G433" s="875"/>
      <c r="H433" s="875"/>
      <c r="I433" s="875"/>
      <c r="J433" s="876">
        <v>6110001018149</v>
      </c>
      <c r="K433" s="876"/>
      <c r="L433" s="876"/>
      <c r="M433" s="876"/>
      <c r="N433" s="876"/>
      <c r="O433" s="876"/>
      <c r="P433" s="877" t="s">
        <v>667</v>
      </c>
      <c r="Q433" s="877"/>
      <c r="R433" s="877"/>
      <c r="S433" s="877"/>
      <c r="T433" s="877"/>
      <c r="U433" s="877"/>
      <c r="V433" s="877"/>
      <c r="W433" s="877"/>
      <c r="X433" s="877"/>
      <c r="Y433" s="878">
        <v>5</v>
      </c>
      <c r="Z433" s="879"/>
      <c r="AA433" s="879"/>
      <c r="AB433" s="880"/>
      <c r="AC433" s="881" t="s">
        <v>650</v>
      </c>
      <c r="AD433" s="882"/>
      <c r="AE433" s="882"/>
      <c r="AF433" s="882"/>
      <c r="AG433" s="882"/>
      <c r="AH433" s="883" t="s">
        <v>631</v>
      </c>
      <c r="AI433" s="884"/>
      <c r="AJ433" s="884"/>
      <c r="AK433" s="885"/>
      <c r="AL433" s="883" t="s">
        <v>631</v>
      </c>
      <c r="AM433" s="884"/>
      <c r="AN433" s="884"/>
      <c r="AO433" s="885"/>
      <c r="AP433" s="886"/>
      <c r="AQ433" s="886"/>
      <c r="AR433" s="886"/>
      <c r="AS433" s="886"/>
      <c r="AT433" s="886"/>
      <c r="AU433" s="886"/>
      <c r="AV433" s="886"/>
      <c r="AW433" s="886"/>
      <c r="AX433" s="886"/>
      <c r="AY433">
        <f>COUNTA($C$433)</f>
        <v>1</v>
      </c>
    </row>
    <row r="434" spans="1:51" ht="29.25" customHeight="1" x14ac:dyDescent="0.15">
      <c r="A434" s="874">
        <v>10</v>
      </c>
      <c r="B434" s="874">
        <v>1</v>
      </c>
      <c r="C434" s="875" t="s">
        <v>675</v>
      </c>
      <c r="D434" s="875"/>
      <c r="E434" s="875"/>
      <c r="F434" s="875"/>
      <c r="G434" s="875"/>
      <c r="H434" s="875"/>
      <c r="I434" s="875"/>
      <c r="J434" s="876">
        <v>1290801014540</v>
      </c>
      <c r="K434" s="876"/>
      <c r="L434" s="876"/>
      <c r="M434" s="876"/>
      <c r="N434" s="876"/>
      <c r="O434" s="876"/>
      <c r="P434" s="877" t="s">
        <v>667</v>
      </c>
      <c r="Q434" s="877"/>
      <c r="R434" s="877"/>
      <c r="S434" s="877"/>
      <c r="T434" s="877"/>
      <c r="U434" s="877"/>
      <c r="V434" s="877"/>
      <c r="W434" s="877"/>
      <c r="X434" s="877"/>
      <c r="Y434" s="878">
        <v>5</v>
      </c>
      <c r="Z434" s="879"/>
      <c r="AA434" s="879"/>
      <c r="AB434" s="880"/>
      <c r="AC434" s="881" t="s">
        <v>650</v>
      </c>
      <c r="AD434" s="882"/>
      <c r="AE434" s="882"/>
      <c r="AF434" s="882"/>
      <c r="AG434" s="882"/>
      <c r="AH434" s="883" t="s">
        <v>631</v>
      </c>
      <c r="AI434" s="884"/>
      <c r="AJ434" s="884"/>
      <c r="AK434" s="885"/>
      <c r="AL434" s="883" t="s">
        <v>631</v>
      </c>
      <c r="AM434" s="884"/>
      <c r="AN434" s="884"/>
      <c r="AO434" s="885"/>
      <c r="AP434" s="886"/>
      <c r="AQ434" s="886"/>
      <c r="AR434" s="886"/>
      <c r="AS434" s="886"/>
      <c r="AT434" s="886"/>
      <c r="AU434" s="886"/>
      <c r="AV434" s="886"/>
      <c r="AW434" s="886"/>
      <c r="AX434" s="886"/>
      <c r="AY434">
        <f>COUNTA($C$434)</f>
        <v>1</v>
      </c>
    </row>
    <row r="435" spans="1:51" ht="30" hidden="1" customHeight="1" x14ac:dyDescent="0.15">
      <c r="A435" s="874">
        <v>11</v>
      </c>
      <c r="B435" s="874">
        <v>1</v>
      </c>
      <c r="C435" s="897"/>
      <c r="D435" s="897"/>
      <c r="E435" s="897"/>
      <c r="F435" s="897"/>
      <c r="G435" s="897"/>
      <c r="H435" s="897"/>
      <c r="I435" s="897"/>
      <c r="J435" s="876"/>
      <c r="K435" s="898"/>
      <c r="L435" s="898"/>
      <c r="M435" s="898"/>
      <c r="N435" s="898"/>
      <c r="O435" s="898"/>
      <c r="P435" s="899"/>
      <c r="Q435" s="899"/>
      <c r="R435" s="899"/>
      <c r="S435" s="899"/>
      <c r="T435" s="899"/>
      <c r="U435" s="899"/>
      <c r="V435" s="899"/>
      <c r="W435" s="899"/>
      <c r="X435" s="899"/>
      <c r="Y435" s="878"/>
      <c r="Z435" s="879"/>
      <c r="AA435" s="879"/>
      <c r="AB435" s="880"/>
      <c r="AC435" s="881"/>
      <c r="AD435" s="882"/>
      <c r="AE435" s="882"/>
      <c r="AF435" s="882"/>
      <c r="AG435" s="882"/>
      <c r="AH435" s="900"/>
      <c r="AI435" s="901"/>
      <c r="AJ435" s="901"/>
      <c r="AK435" s="901"/>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74">
        <v>12</v>
      </c>
      <c r="B436" s="874">
        <v>1</v>
      </c>
      <c r="C436" s="897"/>
      <c r="D436" s="897"/>
      <c r="E436" s="897"/>
      <c r="F436" s="897"/>
      <c r="G436" s="897"/>
      <c r="H436" s="897"/>
      <c r="I436" s="897"/>
      <c r="J436" s="876"/>
      <c r="K436" s="898"/>
      <c r="L436" s="898"/>
      <c r="M436" s="898"/>
      <c r="N436" s="898"/>
      <c r="O436" s="898"/>
      <c r="P436" s="899"/>
      <c r="Q436" s="899"/>
      <c r="R436" s="899"/>
      <c r="S436" s="899"/>
      <c r="T436" s="899"/>
      <c r="U436" s="899"/>
      <c r="V436" s="899"/>
      <c r="W436" s="899"/>
      <c r="X436" s="899"/>
      <c r="Y436" s="878"/>
      <c r="Z436" s="879"/>
      <c r="AA436" s="879"/>
      <c r="AB436" s="880"/>
      <c r="AC436" s="881"/>
      <c r="AD436" s="882"/>
      <c r="AE436" s="882"/>
      <c r="AF436" s="882"/>
      <c r="AG436" s="882"/>
      <c r="AH436" s="900"/>
      <c r="AI436" s="901"/>
      <c r="AJ436" s="901"/>
      <c r="AK436" s="901"/>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74">
        <v>13</v>
      </c>
      <c r="B437" s="874">
        <v>1</v>
      </c>
      <c r="C437" s="897"/>
      <c r="D437" s="897"/>
      <c r="E437" s="897"/>
      <c r="F437" s="897"/>
      <c r="G437" s="897"/>
      <c r="H437" s="897"/>
      <c r="I437" s="897"/>
      <c r="J437" s="876"/>
      <c r="K437" s="898"/>
      <c r="L437" s="898"/>
      <c r="M437" s="898"/>
      <c r="N437" s="898"/>
      <c r="O437" s="898"/>
      <c r="P437" s="899"/>
      <c r="Q437" s="899"/>
      <c r="R437" s="899"/>
      <c r="S437" s="899"/>
      <c r="T437" s="899"/>
      <c r="U437" s="899"/>
      <c r="V437" s="899"/>
      <c r="W437" s="899"/>
      <c r="X437" s="899"/>
      <c r="Y437" s="878"/>
      <c r="Z437" s="879"/>
      <c r="AA437" s="879"/>
      <c r="AB437" s="880"/>
      <c r="AC437" s="881"/>
      <c r="AD437" s="882"/>
      <c r="AE437" s="882"/>
      <c r="AF437" s="882"/>
      <c r="AG437" s="882"/>
      <c r="AH437" s="900"/>
      <c r="AI437" s="901"/>
      <c r="AJ437" s="901"/>
      <c r="AK437" s="901"/>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74">
        <v>14</v>
      </c>
      <c r="B438" s="874">
        <v>1</v>
      </c>
      <c r="C438" s="897"/>
      <c r="D438" s="897"/>
      <c r="E438" s="897"/>
      <c r="F438" s="897"/>
      <c r="G438" s="897"/>
      <c r="H438" s="897"/>
      <c r="I438" s="897"/>
      <c r="J438" s="876"/>
      <c r="K438" s="898"/>
      <c r="L438" s="898"/>
      <c r="M438" s="898"/>
      <c r="N438" s="898"/>
      <c r="O438" s="898"/>
      <c r="P438" s="899"/>
      <c r="Q438" s="899"/>
      <c r="R438" s="899"/>
      <c r="S438" s="899"/>
      <c r="T438" s="899"/>
      <c r="U438" s="899"/>
      <c r="V438" s="899"/>
      <c r="W438" s="899"/>
      <c r="X438" s="899"/>
      <c r="Y438" s="878"/>
      <c r="Z438" s="879"/>
      <c r="AA438" s="879"/>
      <c r="AB438" s="880"/>
      <c r="AC438" s="881"/>
      <c r="AD438" s="882"/>
      <c r="AE438" s="882"/>
      <c r="AF438" s="882"/>
      <c r="AG438" s="882"/>
      <c r="AH438" s="900"/>
      <c r="AI438" s="901"/>
      <c r="AJ438" s="901"/>
      <c r="AK438" s="901"/>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74">
        <v>15</v>
      </c>
      <c r="B439" s="874">
        <v>1</v>
      </c>
      <c r="C439" s="897"/>
      <c r="D439" s="897"/>
      <c r="E439" s="897"/>
      <c r="F439" s="897"/>
      <c r="G439" s="897"/>
      <c r="H439" s="897"/>
      <c r="I439" s="897"/>
      <c r="J439" s="876"/>
      <c r="K439" s="898"/>
      <c r="L439" s="898"/>
      <c r="M439" s="898"/>
      <c r="N439" s="898"/>
      <c r="O439" s="898"/>
      <c r="P439" s="899"/>
      <c r="Q439" s="899"/>
      <c r="R439" s="899"/>
      <c r="S439" s="899"/>
      <c r="T439" s="899"/>
      <c r="U439" s="899"/>
      <c r="V439" s="899"/>
      <c r="W439" s="899"/>
      <c r="X439" s="899"/>
      <c r="Y439" s="878"/>
      <c r="Z439" s="879"/>
      <c r="AA439" s="879"/>
      <c r="AB439" s="880"/>
      <c r="AC439" s="881"/>
      <c r="AD439" s="882"/>
      <c r="AE439" s="882"/>
      <c r="AF439" s="882"/>
      <c r="AG439" s="882"/>
      <c r="AH439" s="900"/>
      <c r="AI439" s="901"/>
      <c r="AJ439" s="901"/>
      <c r="AK439" s="901"/>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74">
        <v>16</v>
      </c>
      <c r="B440" s="874">
        <v>1</v>
      </c>
      <c r="C440" s="897"/>
      <c r="D440" s="897"/>
      <c r="E440" s="897"/>
      <c r="F440" s="897"/>
      <c r="G440" s="897"/>
      <c r="H440" s="897"/>
      <c r="I440" s="897"/>
      <c r="J440" s="876"/>
      <c r="K440" s="898"/>
      <c r="L440" s="898"/>
      <c r="M440" s="898"/>
      <c r="N440" s="898"/>
      <c r="O440" s="898"/>
      <c r="P440" s="899"/>
      <c r="Q440" s="899"/>
      <c r="R440" s="899"/>
      <c r="S440" s="899"/>
      <c r="T440" s="899"/>
      <c r="U440" s="899"/>
      <c r="V440" s="899"/>
      <c r="W440" s="899"/>
      <c r="X440" s="899"/>
      <c r="Y440" s="878"/>
      <c r="Z440" s="879"/>
      <c r="AA440" s="879"/>
      <c r="AB440" s="880"/>
      <c r="AC440" s="881"/>
      <c r="AD440" s="882"/>
      <c r="AE440" s="882"/>
      <c r="AF440" s="882"/>
      <c r="AG440" s="882"/>
      <c r="AH440" s="900"/>
      <c r="AI440" s="901"/>
      <c r="AJ440" s="901"/>
      <c r="AK440" s="901"/>
      <c r="AL440" s="883"/>
      <c r="AM440" s="884"/>
      <c r="AN440" s="884"/>
      <c r="AO440" s="885"/>
      <c r="AP440" s="886"/>
      <c r="AQ440" s="886"/>
      <c r="AR440" s="886"/>
      <c r="AS440" s="886"/>
      <c r="AT440" s="886"/>
      <c r="AU440" s="886"/>
      <c r="AV440" s="886"/>
      <c r="AW440" s="886"/>
      <c r="AX440" s="886"/>
      <c r="AY440">
        <f>COUNTA($C$440)</f>
        <v>0</v>
      </c>
    </row>
    <row r="441" spans="1:51" s="16" customFormat="1" ht="30" hidden="1" customHeight="1" x14ac:dyDescent="0.15">
      <c r="A441" s="874">
        <v>17</v>
      </c>
      <c r="B441" s="874">
        <v>1</v>
      </c>
      <c r="C441" s="897"/>
      <c r="D441" s="897"/>
      <c r="E441" s="897"/>
      <c r="F441" s="897"/>
      <c r="G441" s="897"/>
      <c r="H441" s="897"/>
      <c r="I441" s="897"/>
      <c r="J441" s="876"/>
      <c r="K441" s="898"/>
      <c r="L441" s="898"/>
      <c r="M441" s="898"/>
      <c r="N441" s="898"/>
      <c r="O441" s="898"/>
      <c r="P441" s="899"/>
      <c r="Q441" s="899"/>
      <c r="R441" s="899"/>
      <c r="S441" s="899"/>
      <c r="T441" s="899"/>
      <c r="U441" s="899"/>
      <c r="V441" s="899"/>
      <c r="W441" s="899"/>
      <c r="X441" s="899"/>
      <c r="Y441" s="878"/>
      <c r="Z441" s="879"/>
      <c r="AA441" s="879"/>
      <c r="AB441" s="880"/>
      <c r="AC441" s="881"/>
      <c r="AD441" s="882"/>
      <c r="AE441" s="882"/>
      <c r="AF441" s="882"/>
      <c r="AG441" s="882"/>
      <c r="AH441" s="900"/>
      <c r="AI441" s="901"/>
      <c r="AJ441" s="901"/>
      <c r="AK441" s="901"/>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74">
        <v>18</v>
      </c>
      <c r="B442" s="874">
        <v>1</v>
      </c>
      <c r="C442" s="897"/>
      <c r="D442" s="897"/>
      <c r="E442" s="897"/>
      <c r="F442" s="897"/>
      <c r="G442" s="897"/>
      <c r="H442" s="897"/>
      <c r="I442" s="897"/>
      <c r="J442" s="876"/>
      <c r="K442" s="898"/>
      <c r="L442" s="898"/>
      <c r="M442" s="898"/>
      <c r="N442" s="898"/>
      <c r="O442" s="898"/>
      <c r="P442" s="899"/>
      <c r="Q442" s="899"/>
      <c r="R442" s="899"/>
      <c r="S442" s="899"/>
      <c r="T442" s="899"/>
      <c r="U442" s="899"/>
      <c r="V442" s="899"/>
      <c r="W442" s="899"/>
      <c r="X442" s="899"/>
      <c r="Y442" s="878"/>
      <c r="Z442" s="879"/>
      <c r="AA442" s="879"/>
      <c r="AB442" s="880"/>
      <c r="AC442" s="881"/>
      <c r="AD442" s="882"/>
      <c r="AE442" s="882"/>
      <c r="AF442" s="882"/>
      <c r="AG442" s="882"/>
      <c r="AH442" s="900"/>
      <c r="AI442" s="901"/>
      <c r="AJ442" s="901"/>
      <c r="AK442" s="901"/>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74">
        <v>19</v>
      </c>
      <c r="B443" s="874">
        <v>1</v>
      </c>
      <c r="C443" s="897"/>
      <c r="D443" s="897"/>
      <c r="E443" s="897"/>
      <c r="F443" s="897"/>
      <c r="G443" s="897"/>
      <c r="H443" s="897"/>
      <c r="I443" s="897"/>
      <c r="J443" s="876"/>
      <c r="K443" s="898"/>
      <c r="L443" s="898"/>
      <c r="M443" s="898"/>
      <c r="N443" s="898"/>
      <c r="O443" s="898"/>
      <c r="P443" s="899"/>
      <c r="Q443" s="899"/>
      <c r="R443" s="899"/>
      <c r="S443" s="899"/>
      <c r="T443" s="899"/>
      <c r="U443" s="899"/>
      <c r="V443" s="899"/>
      <c r="W443" s="899"/>
      <c r="X443" s="899"/>
      <c r="Y443" s="878"/>
      <c r="Z443" s="879"/>
      <c r="AA443" s="879"/>
      <c r="AB443" s="880"/>
      <c r="AC443" s="881"/>
      <c r="AD443" s="882"/>
      <c r="AE443" s="882"/>
      <c r="AF443" s="882"/>
      <c r="AG443" s="882"/>
      <c r="AH443" s="900"/>
      <c r="AI443" s="901"/>
      <c r="AJ443" s="901"/>
      <c r="AK443" s="901"/>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74">
        <v>20</v>
      </c>
      <c r="B444" s="874">
        <v>1</v>
      </c>
      <c r="C444" s="897"/>
      <c r="D444" s="897"/>
      <c r="E444" s="897"/>
      <c r="F444" s="897"/>
      <c r="G444" s="897"/>
      <c r="H444" s="897"/>
      <c r="I444" s="897"/>
      <c r="J444" s="876"/>
      <c r="K444" s="898"/>
      <c r="L444" s="898"/>
      <c r="M444" s="898"/>
      <c r="N444" s="898"/>
      <c r="O444" s="898"/>
      <c r="P444" s="899"/>
      <c r="Q444" s="899"/>
      <c r="R444" s="899"/>
      <c r="S444" s="899"/>
      <c r="T444" s="899"/>
      <c r="U444" s="899"/>
      <c r="V444" s="899"/>
      <c r="W444" s="899"/>
      <c r="X444" s="899"/>
      <c r="Y444" s="878"/>
      <c r="Z444" s="879"/>
      <c r="AA444" s="879"/>
      <c r="AB444" s="880"/>
      <c r="AC444" s="881"/>
      <c r="AD444" s="882"/>
      <c r="AE444" s="882"/>
      <c r="AF444" s="882"/>
      <c r="AG444" s="882"/>
      <c r="AH444" s="900"/>
      <c r="AI444" s="901"/>
      <c r="AJ444" s="901"/>
      <c r="AK444" s="901"/>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74">
        <v>21</v>
      </c>
      <c r="B445" s="874">
        <v>1</v>
      </c>
      <c r="C445" s="897"/>
      <c r="D445" s="897"/>
      <c r="E445" s="897"/>
      <c r="F445" s="897"/>
      <c r="G445" s="897"/>
      <c r="H445" s="897"/>
      <c r="I445" s="897"/>
      <c r="J445" s="876"/>
      <c r="K445" s="898"/>
      <c r="L445" s="898"/>
      <c r="M445" s="898"/>
      <c r="N445" s="898"/>
      <c r="O445" s="898"/>
      <c r="P445" s="899"/>
      <c r="Q445" s="899"/>
      <c r="R445" s="899"/>
      <c r="S445" s="899"/>
      <c r="T445" s="899"/>
      <c r="U445" s="899"/>
      <c r="V445" s="899"/>
      <c r="W445" s="899"/>
      <c r="X445" s="899"/>
      <c r="Y445" s="878"/>
      <c r="Z445" s="879"/>
      <c r="AA445" s="879"/>
      <c r="AB445" s="880"/>
      <c r="AC445" s="881"/>
      <c r="AD445" s="882"/>
      <c r="AE445" s="882"/>
      <c r="AF445" s="882"/>
      <c r="AG445" s="882"/>
      <c r="AH445" s="900"/>
      <c r="AI445" s="901"/>
      <c r="AJ445" s="901"/>
      <c r="AK445" s="901"/>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74">
        <v>22</v>
      </c>
      <c r="B446" s="874">
        <v>1</v>
      </c>
      <c r="C446" s="897"/>
      <c r="D446" s="897"/>
      <c r="E446" s="897"/>
      <c r="F446" s="897"/>
      <c r="G446" s="897"/>
      <c r="H446" s="897"/>
      <c r="I446" s="897"/>
      <c r="J446" s="876"/>
      <c r="K446" s="898"/>
      <c r="L446" s="898"/>
      <c r="M446" s="898"/>
      <c r="N446" s="898"/>
      <c r="O446" s="898"/>
      <c r="P446" s="899"/>
      <c r="Q446" s="899"/>
      <c r="R446" s="899"/>
      <c r="S446" s="899"/>
      <c r="T446" s="899"/>
      <c r="U446" s="899"/>
      <c r="V446" s="899"/>
      <c r="W446" s="899"/>
      <c r="X446" s="899"/>
      <c r="Y446" s="878"/>
      <c r="Z446" s="879"/>
      <c r="AA446" s="879"/>
      <c r="AB446" s="880"/>
      <c r="AC446" s="881"/>
      <c r="AD446" s="882"/>
      <c r="AE446" s="882"/>
      <c r="AF446" s="882"/>
      <c r="AG446" s="882"/>
      <c r="AH446" s="900"/>
      <c r="AI446" s="901"/>
      <c r="AJ446" s="901"/>
      <c r="AK446" s="901"/>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74">
        <v>23</v>
      </c>
      <c r="B447" s="874">
        <v>1</v>
      </c>
      <c r="C447" s="897"/>
      <c r="D447" s="897"/>
      <c r="E447" s="897"/>
      <c r="F447" s="897"/>
      <c r="G447" s="897"/>
      <c r="H447" s="897"/>
      <c r="I447" s="897"/>
      <c r="J447" s="876"/>
      <c r="K447" s="898"/>
      <c r="L447" s="898"/>
      <c r="M447" s="898"/>
      <c r="N447" s="898"/>
      <c r="O447" s="898"/>
      <c r="P447" s="899"/>
      <c r="Q447" s="899"/>
      <c r="R447" s="899"/>
      <c r="S447" s="899"/>
      <c r="T447" s="899"/>
      <c r="U447" s="899"/>
      <c r="V447" s="899"/>
      <c r="W447" s="899"/>
      <c r="X447" s="899"/>
      <c r="Y447" s="878"/>
      <c r="Z447" s="879"/>
      <c r="AA447" s="879"/>
      <c r="AB447" s="880"/>
      <c r="AC447" s="881"/>
      <c r="AD447" s="882"/>
      <c r="AE447" s="882"/>
      <c r="AF447" s="882"/>
      <c r="AG447" s="882"/>
      <c r="AH447" s="900"/>
      <c r="AI447" s="901"/>
      <c r="AJ447" s="901"/>
      <c r="AK447" s="901"/>
      <c r="AL447" s="883"/>
      <c r="AM447" s="884"/>
      <c r="AN447" s="884"/>
      <c r="AO447" s="885"/>
      <c r="AP447" s="886"/>
      <c r="AQ447" s="886"/>
      <c r="AR447" s="886"/>
      <c r="AS447" s="886"/>
      <c r="AT447" s="886"/>
      <c r="AU447" s="886"/>
      <c r="AV447" s="886"/>
      <c r="AW447" s="886"/>
      <c r="AX447" s="886"/>
      <c r="AY447">
        <f>COUNTA($C$447)</f>
        <v>0</v>
      </c>
    </row>
    <row r="448" spans="1:51" ht="30" hidden="1" customHeight="1" x14ac:dyDescent="0.15">
      <c r="A448" s="874">
        <v>24</v>
      </c>
      <c r="B448" s="874">
        <v>1</v>
      </c>
      <c r="C448" s="897"/>
      <c r="D448" s="897"/>
      <c r="E448" s="897"/>
      <c r="F448" s="897"/>
      <c r="G448" s="897"/>
      <c r="H448" s="897"/>
      <c r="I448" s="897"/>
      <c r="J448" s="876"/>
      <c r="K448" s="898"/>
      <c r="L448" s="898"/>
      <c r="M448" s="898"/>
      <c r="N448" s="898"/>
      <c r="O448" s="898"/>
      <c r="P448" s="899"/>
      <c r="Q448" s="899"/>
      <c r="R448" s="899"/>
      <c r="S448" s="899"/>
      <c r="T448" s="899"/>
      <c r="U448" s="899"/>
      <c r="V448" s="899"/>
      <c r="W448" s="899"/>
      <c r="X448" s="899"/>
      <c r="Y448" s="878"/>
      <c r="Z448" s="879"/>
      <c r="AA448" s="879"/>
      <c r="AB448" s="880"/>
      <c r="AC448" s="881"/>
      <c r="AD448" s="882"/>
      <c r="AE448" s="882"/>
      <c r="AF448" s="882"/>
      <c r="AG448" s="882"/>
      <c r="AH448" s="900"/>
      <c r="AI448" s="901"/>
      <c r="AJ448" s="901"/>
      <c r="AK448" s="901"/>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74">
        <v>25</v>
      </c>
      <c r="B449" s="874">
        <v>1</v>
      </c>
      <c r="C449" s="897"/>
      <c r="D449" s="897"/>
      <c r="E449" s="897"/>
      <c r="F449" s="897"/>
      <c r="G449" s="897"/>
      <c r="H449" s="897"/>
      <c r="I449" s="897"/>
      <c r="J449" s="876"/>
      <c r="K449" s="898"/>
      <c r="L449" s="898"/>
      <c r="M449" s="898"/>
      <c r="N449" s="898"/>
      <c r="O449" s="898"/>
      <c r="P449" s="899"/>
      <c r="Q449" s="899"/>
      <c r="R449" s="899"/>
      <c r="S449" s="899"/>
      <c r="T449" s="899"/>
      <c r="U449" s="899"/>
      <c r="V449" s="899"/>
      <c r="W449" s="899"/>
      <c r="X449" s="899"/>
      <c r="Y449" s="878"/>
      <c r="Z449" s="879"/>
      <c r="AA449" s="879"/>
      <c r="AB449" s="880"/>
      <c r="AC449" s="881"/>
      <c r="AD449" s="882"/>
      <c r="AE449" s="882"/>
      <c r="AF449" s="882"/>
      <c r="AG449" s="882"/>
      <c r="AH449" s="900"/>
      <c r="AI449" s="901"/>
      <c r="AJ449" s="901"/>
      <c r="AK449" s="901"/>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74">
        <v>26</v>
      </c>
      <c r="B450" s="874">
        <v>1</v>
      </c>
      <c r="C450" s="897"/>
      <c r="D450" s="897"/>
      <c r="E450" s="897"/>
      <c r="F450" s="897"/>
      <c r="G450" s="897"/>
      <c r="H450" s="897"/>
      <c r="I450" s="897"/>
      <c r="J450" s="876"/>
      <c r="K450" s="898"/>
      <c r="L450" s="898"/>
      <c r="M450" s="898"/>
      <c r="N450" s="898"/>
      <c r="O450" s="898"/>
      <c r="P450" s="899"/>
      <c r="Q450" s="899"/>
      <c r="R450" s="899"/>
      <c r="S450" s="899"/>
      <c r="T450" s="899"/>
      <c r="U450" s="899"/>
      <c r="V450" s="899"/>
      <c r="W450" s="899"/>
      <c r="X450" s="899"/>
      <c r="Y450" s="878"/>
      <c r="Z450" s="879"/>
      <c r="AA450" s="879"/>
      <c r="AB450" s="880"/>
      <c r="AC450" s="881"/>
      <c r="AD450" s="882"/>
      <c r="AE450" s="882"/>
      <c r="AF450" s="882"/>
      <c r="AG450" s="882"/>
      <c r="AH450" s="900"/>
      <c r="AI450" s="901"/>
      <c r="AJ450" s="901"/>
      <c r="AK450" s="901"/>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74">
        <v>27</v>
      </c>
      <c r="B451" s="874">
        <v>1</v>
      </c>
      <c r="C451" s="897"/>
      <c r="D451" s="897"/>
      <c r="E451" s="897"/>
      <c r="F451" s="897"/>
      <c r="G451" s="897"/>
      <c r="H451" s="897"/>
      <c r="I451" s="897"/>
      <c r="J451" s="876"/>
      <c r="K451" s="898"/>
      <c r="L451" s="898"/>
      <c r="M451" s="898"/>
      <c r="N451" s="898"/>
      <c r="O451" s="898"/>
      <c r="P451" s="899"/>
      <c r="Q451" s="899"/>
      <c r="R451" s="899"/>
      <c r="S451" s="899"/>
      <c r="T451" s="899"/>
      <c r="U451" s="899"/>
      <c r="V451" s="899"/>
      <c r="W451" s="899"/>
      <c r="X451" s="899"/>
      <c r="Y451" s="878"/>
      <c r="Z451" s="879"/>
      <c r="AA451" s="879"/>
      <c r="AB451" s="880"/>
      <c r="AC451" s="881"/>
      <c r="AD451" s="882"/>
      <c r="AE451" s="882"/>
      <c r="AF451" s="882"/>
      <c r="AG451" s="882"/>
      <c r="AH451" s="900"/>
      <c r="AI451" s="901"/>
      <c r="AJ451" s="901"/>
      <c r="AK451" s="901"/>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74">
        <v>28</v>
      </c>
      <c r="B452" s="874">
        <v>1</v>
      </c>
      <c r="C452" s="897"/>
      <c r="D452" s="897"/>
      <c r="E452" s="897"/>
      <c r="F452" s="897"/>
      <c r="G452" s="897"/>
      <c r="H452" s="897"/>
      <c r="I452" s="897"/>
      <c r="J452" s="876"/>
      <c r="K452" s="898"/>
      <c r="L452" s="898"/>
      <c r="M452" s="898"/>
      <c r="N452" s="898"/>
      <c r="O452" s="898"/>
      <c r="P452" s="899"/>
      <c r="Q452" s="899"/>
      <c r="R452" s="899"/>
      <c r="S452" s="899"/>
      <c r="T452" s="899"/>
      <c r="U452" s="899"/>
      <c r="V452" s="899"/>
      <c r="W452" s="899"/>
      <c r="X452" s="899"/>
      <c r="Y452" s="878"/>
      <c r="Z452" s="879"/>
      <c r="AA452" s="879"/>
      <c r="AB452" s="880"/>
      <c r="AC452" s="881"/>
      <c r="AD452" s="882"/>
      <c r="AE452" s="882"/>
      <c r="AF452" s="882"/>
      <c r="AG452" s="882"/>
      <c r="AH452" s="900"/>
      <c r="AI452" s="901"/>
      <c r="AJ452" s="901"/>
      <c r="AK452" s="901"/>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74">
        <v>29</v>
      </c>
      <c r="B453" s="874">
        <v>1</v>
      </c>
      <c r="C453" s="897"/>
      <c r="D453" s="897"/>
      <c r="E453" s="897"/>
      <c r="F453" s="897"/>
      <c r="G453" s="897"/>
      <c r="H453" s="897"/>
      <c r="I453" s="897"/>
      <c r="J453" s="876"/>
      <c r="K453" s="898"/>
      <c r="L453" s="898"/>
      <c r="M453" s="898"/>
      <c r="N453" s="898"/>
      <c r="O453" s="898"/>
      <c r="P453" s="899"/>
      <c r="Q453" s="899"/>
      <c r="R453" s="899"/>
      <c r="S453" s="899"/>
      <c r="T453" s="899"/>
      <c r="U453" s="899"/>
      <c r="V453" s="899"/>
      <c r="W453" s="899"/>
      <c r="X453" s="899"/>
      <c r="Y453" s="878"/>
      <c r="Z453" s="879"/>
      <c r="AA453" s="879"/>
      <c r="AB453" s="880"/>
      <c r="AC453" s="881"/>
      <c r="AD453" s="882"/>
      <c r="AE453" s="882"/>
      <c r="AF453" s="882"/>
      <c r="AG453" s="882"/>
      <c r="AH453" s="900"/>
      <c r="AI453" s="901"/>
      <c r="AJ453" s="901"/>
      <c r="AK453" s="901"/>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74">
        <v>30</v>
      </c>
      <c r="B454" s="874">
        <v>1</v>
      </c>
      <c r="C454" s="897"/>
      <c r="D454" s="897"/>
      <c r="E454" s="897"/>
      <c r="F454" s="897"/>
      <c r="G454" s="897"/>
      <c r="H454" s="897"/>
      <c r="I454" s="897"/>
      <c r="J454" s="876"/>
      <c r="K454" s="898"/>
      <c r="L454" s="898"/>
      <c r="M454" s="898"/>
      <c r="N454" s="898"/>
      <c r="O454" s="898"/>
      <c r="P454" s="899"/>
      <c r="Q454" s="899"/>
      <c r="R454" s="899"/>
      <c r="S454" s="899"/>
      <c r="T454" s="899"/>
      <c r="U454" s="899"/>
      <c r="V454" s="899"/>
      <c r="W454" s="899"/>
      <c r="X454" s="899"/>
      <c r="Y454" s="878"/>
      <c r="Z454" s="879"/>
      <c r="AA454" s="879"/>
      <c r="AB454" s="880"/>
      <c r="AC454" s="881"/>
      <c r="AD454" s="882"/>
      <c r="AE454" s="882"/>
      <c r="AF454" s="882"/>
      <c r="AG454" s="882"/>
      <c r="AH454" s="900"/>
      <c r="AI454" s="901"/>
      <c r="AJ454" s="901"/>
      <c r="AK454" s="901"/>
      <c r="AL454" s="883"/>
      <c r="AM454" s="884"/>
      <c r="AN454" s="884"/>
      <c r="AO454" s="885"/>
      <c r="AP454" s="886"/>
      <c r="AQ454" s="886"/>
      <c r="AR454" s="886"/>
      <c r="AS454" s="886"/>
      <c r="AT454" s="886"/>
      <c r="AU454" s="886"/>
      <c r="AV454" s="886"/>
      <c r="AW454" s="886"/>
      <c r="AX454" s="886"/>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92"/>
      <c r="B457" s="892"/>
      <c r="C457" s="892" t="s">
        <v>24</v>
      </c>
      <c r="D457" s="892"/>
      <c r="E457" s="892"/>
      <c r="F457" s="892"/>
      <c r="G457" s="892"/>
      <c r="H457" s="892"/>
      <c r="I457" s="892"/>
      <c r="J457" s="893" t="s">
        <v>193</v>
      </c>
      <c r="K457" s="583"/>
      <c r="L457" s="583"/>
      <c r="M457" s="583"/>
      <c r="N457" s="583"/>
      <c r="O457" s="583"/>
      <c r="P457" s="418" t="s">
        <v>25</v>
      </c>
      <c r="Q457" s="418"/>
      <c r="R457" s="418"/>
      <c r="S457" s="418"/>
      <c r="T457" s="418"/>
      <c r="U457" s="418"/>
      <c r="V457" s="418"/>
      <c r="W457" s="418"/>
      <c r="X457" s="418"/>
      <c r="Y457" s="894" t="s">
        <v>192</v>
      </c>
      <c r="Z457" s="895"/>
      <c r="AA457" s="895"/>
      <c r="AB457" s="895"/>
      <c r="AC457" s="893" t="s">
        <v>222</v>
      </c>
      <c r="AD457" s="893"/>
      <c r="AE457" s="893"/>
      <c r="AF457" s="893"/>
      <c r="AG457" s="893"/>
      <c r="AH457" s="894" t="s">
        <v>240</v>
      </c>
      <c r="AI457" s="892"/>
      <c r="AJ457" s="892"/>
      <c r="AK457" s="892"/>
      <c r="AL457" s="892" t="s">
        <v>19</v>
      </c>
      <c r="AM457" s="892"/>
      <c r="AN457" s="892"/>
      <c r="AO457" s="896"/>
      <c r="AP457" s="873" t="s">
        <v>194</v>
      </c>
      <c r="AQ457" s="873"/>
      <c r="AR457" s="873"/>
      <c r="AS457" s="873"/>
      <c r="AT457" s="873"/>
      <c r="AU457" s="873"/>
      <c r="AV457" s="873"/>
      <c r="AW457" s="873"/>
      <c r="AX457" s="873"/>
      <c r="AY457">
        <f>$AY$455</f>
        <v>1</v>
      </c>
    </row>
    <row r="458" spans="1:51" ht="39" customHeight="1" x14ac:dyDescent="0.15">
      <c r="A458" s="874">
        <v>1</v>
      </c>
      <c r="B458" s="874">
        <v>1</v>
      </c>
      <c r="C458" s="875" t="s">
        <v>676</v>
      </c>
      <c r="D458" s="875"/>
      <c r="E458" s="875"/>
      <c r="F458" s="875"/>
      <c r="G458" s="875"/>
      <c r="H458" s="875"/>
      <c r="I458" s="875"/>
      <c r="J458" s="876">
        <v>9010001067748</v>
      </c>
      <c r="K458" s="876"/>
      <c r="L458" s="876"/>
      <c r="M458" s="876"/>
      <c r="N458" s="876"/>
      <c r="O458" s="876"/>
      <c r="P458" s="877" t="s">
        <v>677</v>
      </c>
      <c r="Q458" s="877"/>
      <c r="R458" s="877"/>
      <c r="S458" s="877"/>
      <c r="T458" s="877"/>
      <c r="U458" s="877"/>
      <c r="V458" s="877"/>
      <c r="W458" s="877"/>
      <c r="X458" s="877"/>
      <c r="Y458" s="878">
        <v>132</v>
      </c>
      <c r="Z458" s="879"/>
      <c r="AA458" s="879"/>
      <c r="AB458" s="880"/>
      <c r="AC458" s="881" t="s">
        <v>678</v>
      </c>
      <c r="AD458" s="882"/>
      <c r="AE458" s="882"/>
      <c r="AF458" s="882"/>
      <c r="AG458" s="882"/>
      <c r="AH458" s="902">
        <v>2</v>
      </c>
      <c r="AI458" s="902"/>
      <c r="AJ458" s="902"/>
      <c r="AK458" s="902"/>
      <c r="AL458" s="883">
        <v>100</v>
      </c>
      <c r="AM458" s="884"/>
      <c r="AN458" s="884"/>
      <c r="AO458" s="885"/>
      <c r="AP458" s="886"/>
      <c r="AQ458" s="886"/>
      <c r="AR458" s="886"/>
      <c r="AS458" s="886"/>
      <c r="AT458" s="886"/>
      <c r="AU458" s="886"/>
      <c r="AV458" s="886"/>
      <c r="AW458" s="886"/>
      <c r="AX458" s="886"/>
      <c r="AY458">
        <f>$AY$455</f>
        <v>1</v>
      </c>
    </row>
    <row r="459" spans="1:51" ht="35.25" customHeight="1" x14ac:dyDescent="0.15">
      <c r="A459" s="874">
        <v>2</v>
      </c>
      <c r="B459" s="874">
        <v>1</v>
      </c>
      <c r="C459" s="875" t="s">
        <v>679</v>
      </c>
      <c r="D459" s="875"/>
      <c r="E459" s="875"/>
      <c r="F459" s="875"/>
      <c r="G459" s="875"/>
      <c r="H459" s="875"/>
      <c r="I459" s="875"/>
      <c r="J459" s="876">
        <v>6011501006529</v>
      </c>
      <c r="K459" s="876"/>
      <c r="L459" s="876"/>
      <c r="M459" s="876"/>
      <c r="N459" s="876"/>
      <c r="O459" s="876"/>
      <c r="P459" s="877" t="s">
        <v>680</v>
      </c>
      <c r="Q459" s="877"/>
      <c r="R459" s="877"/>
      <c r="S459" s="877"/>
      <c r="T459" s="877"/>
      <c r="U459" s="877"/>
      <c r="V459" s="877"/>
      <c r="W459" s="877"/>
      <c r="X459" s="877"/>
      <c r="Y459" s="878">
        <v>66</v>
      </c>
      <c r="Z459" s="879"/>
      <c r="AA459" s="879"/>
      <c r="AB459" s="880"/>
      <c r="AC459" s="881" t="s">
        <v>678</v>
      </c>
      <c r="AD459" s="882"/>
      <c r="AE459" s="882"/>
      <c r="AF459" s="882"/>
      <c r="AG459" s="882"/>
      <c r="AH459" s="902">
        <v>3</v>
      </c>
      <c r="AI459" s="902"/>
      <c r="AJ459" s="902"/>
      <c r="AK459" s="902"/>
      <c r="AL459" s="883">
        <v>100</v>
      </c>
      <c r="AM459" s="884"/>
      <c r="AN459" s="884"/>
      <c r="AO459" s="885"/>
      <c r="AP459" s="886"/>
      <c r="AQ459" s="886"/>
      <c r="AR459" s="886"/>
      <c r="AS459" s="886"/>
      <c r="AT459" s="886"/>
      <c r="AU459" s="886"/>
      <c r="AV459" s="886"/>
      <c r="AW459" s="886"/>
      <c r="AX459" s="886"/>
      <c r="AY459">
        <f>COUNTA($C$459)</f>
        <v>1</v>
      </c>
    </row>
    <row r="460" spans="1:51" ht="40.5" customHeight="1" x14ac:dyDescent="0.15">
      <c r="A460" s="874">
        <v>3</v>
      </c>
      <c r="B460" s="874">
        <v>1</v>
      </c>
      <c r="C460" s="875" t="s">
        <v>681</v>
      </c>
      <c r="D460" s="875"/>
      <c r="E460" s="875"/>
      <c r="F460" s="875"/>
      <c r="G460" s="875"/>
      <c r="H460" s="875"/>
      <c r="I460" s="875"/>
      <c r="J460" s="876">
        <v>2010001187437</v>
      </c>
      <c r="K460" s="876"/>
      <c r="L460" s="876"/>
      <c r="M460" s="876"/>
      <c r="N460" s="876"/>
      <c r="O460" s="876"/>
      <c r="P460" s="877" t="s">
        <v>682</v>
      </c>
      <c r="Q460" s="877"/>
      <c r="R460" s="877"/>
      <c r="S460" s="877"/>
      <c r="T460" s="877"/>
      <c r="U460" s="877"/>
      <c r="V460" s="877"/>
      <c r="W460" s="877"/>
      <c r="X460" s="877"/>
      <c r="Y460" s="878">
        <v>50</v>
      </c>
      <c r="Z460" s="879"/>
      <c r="AA460" s="879"/>
      <c r="AB460" s="880"/>
      <c r="AC460" s="881" t="s">
        <v>678</v>
      </c>
      <c r="AD460" s="882"/>
      <c r="AE460" s="882"/>
      <c r="AF460" s="882"/>
      <c r="AG460" s="882"/>
      <c r="AH460" s="900">
        <v>2</v>
      </c>
      <c r="AI460" s="900"/>
      <c r="AJ460" s="900"/>
      <c r="AK460" s="900"/>
      <c r="AL460" s="883">
        <v>99</v>
      </c>
      <c r="AM460" s="884"/>
      <c r="AN460" s="884"/>
      <c r="AO460" s="885"/>
      <c r="AP460" s="886"/>
      <c r="AQ460" s="886"/>
      <c r="AR460" s="886"/>
      <c r="AS460" s="886"/>
      <c r="AT460" s="886"/>
      <c r="AU460" s="886"/>
      <c r="AV460" s="886"/>
      <c r="AW460" s="886"/>
      <c r="AX460" s="886"/>
      <c r="AY460">
        <f>COUNTA($C$460)</f>
        <v>1</v>
      </c>
    </row>
    <row r="461" spans="1:51" ht="57.75" customHeight="1" x14ac:dyDescent="0.15">
      <c r="A461" s="874">
        <v>4</v>
      </c>
      <c r="B461" s="874">
        <v>1</v>
      </c>
      <c r="C461" s="875" t="s">
        <v>683</v>
      </c>
      <c r="D461" s="875"/>
      <c r="E461" s="875"/>
      <c r="F461" s="875"/>
      <c r="G461" s="875"/>
      <c r="H461" s="875"/>
      <c r="I461" s="875"/>
      <c r="J461" s="876">
        <v>2330005009992</v>
      </c>
      <c r="K461" s="876"/>
      <c r="L461" s="876"/>
      <c r="M461" s="876"/>
      <c r="N461" s="876"/>
      <c r="O461" s="876"/>
      <c r="P461" s="877" t="s">
        <v>684</v>
      </c>
      <c r="Q461" s="877"/>
      <c r="R461" s="877"/>
      <c r="S461" s="877"/>
      <c r="T461" s="877"/>
      <c r="U461" s="877"/>
      <c r="V461" s="877"/>
      <c r="W461" s="877"/>
      <c r="X461" s="877"/>
      <c r="Y461" s="878">
        <v>45</v>
      </c>
      <c r="Z461" s="879"/>
      <c r="AA461" s="879"/>
      <c r="AB461" s="880"/>
      <c r="AC461" s="881" t="s">
        <v>678</v>
      </c>
      <c r="AD461" s="882"/>
      <c r="AE461" s="882"/>
      <c r="AF461" s="882"/>
      <c r="AG461" s="882"/>
      <c r="AH461" s="900">
        <v>3</v>
      </c>
      <c r="AI461" s="900"/>
      <c r="AJ461" s="900"/>
      <c r="AK461" s="900"/>
      <c r="AL461" s="883">
        <v>100</v>
      </c>
      <c r="AM461" s="884"/>
      <c r="AN461" s="884"/>
      <c r="AO461" s="885"/>
      <c r="AP461" s="886"/>
      <c r="AQ461" s="886"/>
      <c r="AR461" s="886"/>
      <c r="AS461" s="886"/>
      <c r="AT461" s="886"/>
      <c r="AU461" s="886"/>
      <c r="AV461" s="886"/>
      <c r="AW461" s="886"/>
      <c r="AX461" s="886"/>
      <c r="AY461">
        <f>COUNTA($C$461)</f>
        <v>1</v>
      </c>
    </row>
    <row r="462" spans="1:51" ht="59.25" customHeight="1" x14ac:dyDescent="0.15">
      <c r="A462" s="874">
        <v>5</v>
      </c>
      <c r="B462" s="874">
        <v>1</v>
      </c>
      <c r="C462" s="875" t="s">
        <v>685</v>
      </c>
      <c r="D462" s="875"/>
      <c r="E462" s="875"/>
      <c r="F462" s="875"/>
      <c r="G462" s="875"/>
      <c r="H462" s="875"/>
      <c r="I462" s="875"/>
      <c r="J462" s="876">
        <v>4010001054032</v>
      </c>
      <c r="K462" s="876"/>
      <c r="L462" s="876"/>
      <c r="M462" s="876"/>
      <c r="N462" s="876"/>
      <c r="O462" s="876"/>
      <c r="P462" s="877" t="s">
        <v>686</v>
      </c>
      <c r="Q462" s="877"/>
      <c r="R462" s="877"/>
      <c r="S462" s="877"/>
      <c r="T462" s="877"/>
      <c r="U462" s="877"/>
      <c r="V462" s="877"/>
      <c r="W462" s="877"/>
      <c r="X462" s="877"/>
      <c r="Y462" s="878">
        <v>30</v>
      </c>
      <c r="Z462" s="879"/>
      <c r="AA462" s="879"/>
      <c r="AB462" s="880"/>
      <c r="AC462" s="881" t="s">
        <v>678</v>
      </c>
      <c r="AD462" s="882"/>
      <c r="AE462" s="882"/>
      <c r="AF462" s="882"/>
      <c r="AG462" s="882"/>
      <c r="AH462" s="900">
        <v>2</v>
      </c>
      <c r="AI462" s="900"/>
      <c r="AJ462" s="900"/>
      <c r="AK462" s="900"/>
      <c r="AL462" s="883">
        <v>100</v>
      </c>
      <c r="AM462" s="884"/>
      <c r="AN462" s="884"/>
      <c r="AO462" s="885"/>
      <c r="AP462" s="886"/>
      <c r="AQ462" s="886"/>
      <c r="AR462" s="886"/>
      <c r="AS462" s="886"/>
      <c r="AT462" s="886"/>
      <c r="AU462" s="886"/>
      <c r="AV462" s="886"/>
      <c r="AW462" s="886"/>
      <c r="AX462" s="886"/>
      <c r="AY462">
        <f>COUNTA($C$462)</f>
        <v>1</v>
      </c>
    </row>
    <row r="463" spans="1:51" ht="40.5" customHeight="1" x14ac:dyDescent="0.15">
      <c r="A463" s="874">
        <v>6</v>
      </c>
      <c r="B463" s="874">
        <v>1</v>
      </c>
      <c r="C463" s="875" t="s">
        <v>687</v>
      </c>
      <c r="D463" s="875"/>
      <c r="E463" s="875"/>
      <c r="F463" s="875"/>
      <c r="G463" s="875"/>
      <c r="H463" s="875"/>
      <c r="I463" s="875"/>
      <c r="J463" s="876">
        <v>6010001030403</v>
      </c>
      <c r="K463" s="876"/>
      <c r="L463" s="876"/>
      <c r="M463" s="876"/>
      <c r="N463" s="876"/>
      <c r="O463" s="876"/>
      <c r="P463" s="877" t="s">
        <v>688</v>
      </c>
      <c r="Q463" s="877"/>
      <c r="R463" s="877"/>
      <c r="S463" s="877"/>
      <c r="T463" s="877"/>
      <c r="U463" s="877"/>
      <c r="V463" s="877"/>
      <c r="W463" s="877"/>
      <c r="X463" s="877"/>
      <c r="Y463" s="878">
        <v>30</v>
      </c>
      <c r="Z463" s="879"/>
      <c r="AA463" s="879"/>
      <c r="AB463" s="880"/>
      <c r="AC463" s="881" t="s">
        <v>678</v>
      </c>
      <c r="AD463" s="882"/>
      <c r="AE463" s="882"/>
      <c r="AF463" s="882"/>
      <c r="AG463" s="882"/>
      <c r="AH463" s="900">
        <v>1</v>
      </c>
      <c r="AI463" s="900"/>
      <c r="AJ463" s="900"/>
      <c r="AK463" s="900"/>
      <c r="AL463" s="883">
        <v>100</v>
      </c>
      <c r="AM463" s="884"/>
      <c r="AN463" s="884"/>
      <c r="AO463" s="885"/>
      <c r="AP463" s="886"/>
      <c r="AQ463" s="886"/>
      <c r="AR463" s="886"/>
      <c r="AS463" s="886"/>
      <c r="AT463" s="886"/>
      <c r="AU463" s="886"/>
      <c r="AV463" s="886"/>
      <c r="AW463" s="886"/>
      <c r="AX463" s="886"/>
      <c r="AY463">
        <f>COUNTA($C$463)</f>
        <v>1</v>
      </c>
    </row>
    <row r="464" spans="1:51" ht="40.5" customHeight="1" x14ac:dyDescent="0.15">
      <c r="A464" s="874">
        <v>7</v>
      </c>
      <c r="B464" s="874">
        <v>1</v>
      </c>
      <c r="C464" s="875" t="s">
        <v>689</v>
      </c>
      <c r="D464" s="875"/>
      <c r="E464" s="875"/>
      <c r="F464" s="875"/>
      <c r="G464" s="875"/>
      <c r="H464" s="875"/>
      <c r="I464" s="875"/>
      <c r="J464" s="876">
        <v>1010401023102</v>
      </c>
      <c r="K464" s="876"/>
      <c r="L464" s="876"/>
      <c r="M464" s="876"/>
      <c r="N464" s="876"/>
      <c r="O464" s="876"/>
      <c r="P464" s="877" t="s">
        <v>690</v>
      </c>
      <c r="Q464" s="877"/>
      <c r="R464" s="877"/>
      <c r="S464" s="877"/>
      <c r="T464" s="877"/>
      <c r="U464" s="877"/>
      <c r="V464" s="877"/>
      <c r="W464" s="877"/>
      <c r="X464" s="877"/>
      <c r="Y464" s="878">
        <v>20</v>
      </c>
      <c r="Z464" s="879"/>
      <c r="AA464" s="879"/>
      <c r="AB464" s="880"/>
      <c r="AC464" s="881" t="s">
        <v>678</v>
      </c>
      <c r="AD464" s="882"/>
      <c r="AE464" s="882"/>
      <c r="AF464" s="882"/>
      <c r="AG464" s="882"/>
      <c r="AH464" s="900">
        <v>6</v>
      </c>
      <c r="AI464" s="900"/>
      <c r="AJ464" s="900"/>
      <c r="AK464" s="900"/>
      <c r="AL464" s="883">
        <v>99.8</v>
      </c>
      <c r="AM464" s="884"/>
      <c r="AN464" s="884"/>
      <c r="AO464" s="885"/>
      <c r="AP464" s="886"/>
      <c r="AQ464" s="886"/>
      <c r="AR464" s="886"/>
      <c r="AS464" s="886"/>
      <c r="AT464" s="886"/>
      <c r="AU464" s="886"/>
      <c r="AV464" s="886"/>
      <c r="AW464" s="886"/>
      <c r="AX464" s="886"/>
      <c r="AY464">
        <f>COUNTA($C$464)</f>
        <v>1</v>
      </c>
    </row>
    <row r="465" spans="1:51" ht="72" customHeight="1" x14ac:dyDescent="0.15">
      <c r="A465" s="874">
        <v>8</v>
      </c>
      <c r="B465" s="874">
        <v>1</v>
      </c>
      <c r="C465" s="875" t="s">
        <v>691</v>
      </c>
      <c r="D465" s="875"/>
      <c r="E465" s="875"/>
      <c r="F465" s="875"/>
      <c r="G465" s="875"/>
      <c r="H465" s="875"/>
      <c r="I465" s="875"/>
      <c r="J465" s="876">
        <v>5010405001703</v>
      </c>
      <c r="K465" s="876"/>
      <c r="L465" s="876"/>
      <c r="M465" s="876"/>
      <c r="N465" s="876"/>
      <c r="O465" s="876"/>
      <c r="P465" s="877" t="s">
        <v>692</v>
      </c>
      <c r="Q465" s="877"/>
      <c r="R465" s="877"/>
      <c r="S465" s="877"/>
      <c r="T465" s="877"/>
      <c r="U465" s="877"/>
      <c r="V465" s="877"/>
      <c r="W465" s="877"/>
      <c r="X465" s="877"/>
      <c r="Y465" s="878">
        <v>20</v>
      </c>
      <c r="Z465" s="879"/>
      <c r="AA465" s="879"/>
      <c r="AB465" s="880"/>
      <c r="AC465" s="881" t="s">
        <v>678</v>
      </c>
      <c r="AD465" s="882"/>
      <c r="AE465" s="882"/>
      <c r="AF465" s="882"/>
      <c r="AG465" s="882"/>
      <c r="AH465" s="900">
        <v>2</v>
      </c>
      <c r="AI465" s="900"/>
      <c r="AJ465" s="900"/>
      <c r="AK465" s="900"/>
      <c r="AL465" s="883">
        <v>100</v>
      </c>
      <c r="AM465" s="884"/>
      <c r="AN465" s="884"/>
      <c r="AO465" s="885"/>
      <c r="AP465" s="886"/>
      <c r="AQ465" s="886"/>
      <c r="AR465" s="886"/>
      <c r="AS465" s="886"/>
      <c r="AT465" s="886"/>
      <c r="AU465" s="886"/>
      <c r="AV465" s="886"/>
      <c r="AW465" s="886"/>
      <c r="AX465" s="886"/>
      <c r="AY465">
        <f>COUNTA($C$465)</f>
        <v>1</v>
      </c>
    </row>
    <row r="466" spans="1:51" ht="57" customHeight="1" x14ac:dyDescent="0.15">
      <c r="A466" s="874">
        <v>9</v>
      </c>
      <c r="B466" s="874">
        <v>1</v>
      </c>
      <c r="C466" s="875" t="s">
        <v>693</v>
      </c>
      <c r="D466" s="875"/>
      <c r="E466" s="875"/>
      <c r="F466" s="875"/>
      <c r="G466" s="875"/>
      <c r="H466" s="875"/>
      <c r="I466" s="875"/>
      <c r="J466" s="876">
        <v>7010501016231</v>
      </c>
      <c r="K466" s="876"/>
      <c r="L466" s="876"/>
      <c r="M466" s="876"/>
      <c r="N466" s="876"/>
      <c r="O466" s="876"/>
      <c r="P466" s="877" t="s">
        <v>694</v>
      </c>
      <c r="Q466" s="877"/>
      <c r="R466" s="877"/>
      <c r="S466" s="877"/>
      <c r="T466" s="877"/>
      <c r="U466" s="877"/>
      <c r="V466" s="877"/>
      <c r="W466" s="877"/>
      <c r="X466" s="877"/>
      <c r="Y466" s="878">
        <v>18</v>
      </c>
      <c r="Z466" s="879"/>
      <c r="AA466" s="879"/>
      <c r="AB466" s="880"/>
      <c r="AC466" s="881" t="s">
        <v>678</v>
      </c>
      <c r="AD466" s="882"/>
      <c r="AE466" s="882"/>
      <c r="AF466" s="882"/>
      <c r="AG466" s="882"/>
      <c r="AH466" s="900">
        <v>2</v>
      </c>
      <c r="AI466" s="900"/>
      <c r="AJ466" s="900"/>
      <c r="AK466" s="900"/>
      <c r="AL466" s="883">
        <v>90</v>
      </c>
      <c r="AM466" s="884"/>
      <c r="AN466" s="884"/>
      <c r="AO466" s="885"/>
      <c r="AP466" s="886"/>
      <c r="AQ466" s="886"/>
      <c r="AR466" s="886"/>
      <c r="AS466" s="886"/>
      <c r="AT466" s="886"/>
      <c r="AU466" s="886"/>
      <c r="AV466" s="886"/>
      <c r="AW466" s="886"/>
      <c r="AX466" s="886"/>
      <c r="AY466">
        <f>COUNTA($C$466)</f>
        <v>1</v>
      </c>
    </row>
    <row r="467" spans="1:51" ht="57" customHeight="1" x14ac:dyDescent="0.15">
      <c r="A467" s="874">
        <v>10</v>
      </c>
      <c r="B467" s="874">
        <v>1</v>
      </c>
      <c r="C467" s="875" t="s">
        <v>687</v>
      </c>
      <c r="D467" s="875"/>
      <c r="E467" s="875"/>
      <c r="F467" s="875"/>
      <c r="G467" s="875"/>
      <c r="H467" s="875"/>
      <c r="I467" s="875"/>
      <c r="J467" s="876">
        <v>6010001030403</v>
      </c>
      <c r="K467" s="876"/>
      <c r="L467" s="876"/>
      <c r="M467" s="876"/>
      <c r="N467" s="876"/>
      <c r="O467" s="876"/>
      <c r="P467" s="877" t="s">
        <v>695</v>
      </c>
      <c r="Q467" s="877"/>
      <c r="R467" s="877"/>
      <c r="S467" s="877"/>
      <c r="T467" s="877"/>
      <c r="U467" s="877"/>
      <c r="V467" s="877"/>
      <c r="W467" s="877"/>
      <c r="X467" s="877"/>
      <c r="Y467" s="878">
        <v>15</v>
      </c>
      <c r="Z467" s="879"/>
      <c r="AA467" s="879"/>
      <c r="AB467" s="880"/>
      <c r="AC467" s="881" t="s">
        <v>678</v>
      </c>
      <c r="AD467" s="882"/>
      <c r="AE467" s="882"/>
      <c r="AF467" s="882"/>
      <c r="AG467" s="882"/>
      <c r="AH467" s="900">
        <v>3</v>
      </c>
      <c r="AI467" s="900"/>
      <c r="AJ467" s="900"/>
      <c r="AK467" s="900"/>
      <c r="AL467" s="883">
        <v>100</v>
      </c>
      <c r="AM467" s="884"/>
      <c r="AN467" s="884"/>
      <c r="AO467" s="885"/>
      <c r="AP467" s="886"/>
      <c r="AQ467" s="886"/>
      <c r="AR467" s="886"/>
      <c r="AS467" s="886"/>
      <c r="AT467" s="886"/>
      <c r="AU467" s="886"/>
      <c r="AV467" s="886"/>
      <c r="AW467" s="886"/>
      <c r="AX467" s="886"/>
      <c r="AY467">
        <f>COUNTA($C$467)</f>
        <v>1</v>
      </c>
    </row>
    <row r="468" spans="1:51" ht="30" hidden="1" customHeight="1" x14ac:dyDescent="0.15">
      <c r="A468" s="874">
        <v>11</v>
      </c>
      <c r="B468" s="874">
        <v>1</v>
      </c>
      <c r="C468" s="897"/>
      <c r="D468" s="897"/>
      <c r="E468" s="897"/>
      <c r="F468" s="897"/>
      <c r="G468" s="897"/>
      <c r="H468" s="897"/>
      <c r="I468" s="897"/>
      <c r="J468" s="876"/>
      <c r="K468" s="898"/>
      <c r="L468" s="898"/>
      <c r="M468" s="898"/>
      <c r="N468" s="898"/>
      <c r="O468" s="898"/>
      <c r="P468" s="899"/>
      <c r="Q468" s="899"/>
      <c r="R468" s="899"/>
      <c r="S468" s="899"/>
      <c r="T468" s="899"/>
      <c r="U468" s="899"/>
      <c r="V468" s="899"/>
      <c r="W468" s="899"/>
      <c r="X468" s="899"/>
      <c r="Y468" s="878"/>
      <c r="Z468" s="879"/>
      <c r="AA468" s="879"/>
      <c r="AB468" s="880"/>
      <c r="AC468" s="881"/>
      <c r="AD468" s="882"/>
      <c r="AE468" s="882"/>
      <c r="AF468" s="882"/>
      <c r="AG468" s="882"/>
      <c r="AH468" s="900"/>
      <c r="AI468" s="901"/>
      <c r="AJ468" s="901"/>
      <c r="AK468" s="901"/>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74">
        <v>12</v>
      </c>
      <c r="B469" s="874">
        <v>1</v>
      </c>
      <c r="C469" s="897"/>
      <c r="D469" s="897"/>
      <c r="E469" s="897"/>
      <c r="F469" s="897"/>
      <c r="G469" s="897"/>
      <c r="H469" s="897"/>
      <c r="I469" s="897"/>
      <c r="J469" s="876"/>
      <c r="K469" s="898"/>
      <c r="L469" s="898"/>
      <c r="M469" s="898"/>
      <c r="N469" s="898"/>
      <c r="O469" s="898"/>
      <c r="P469" s="899"/>
      <c r="Q469" s="899"/>
      <c r="R469" s="899"/>
      <c r="S469" s="899"/>
      <c r="T469" s="899"/>
      <c r="U469" s="899"/>
      <c r="V469" s="899"/>
      <c r="W469" s="899"/>
      <c r="X469" s="899"/>
      <c r="Y469" s="878"/>
      <c r="Z469" s="879"/>
      <c r="AA469" s="879"/>
      <c r="AB469" s="880"/>
      <c r="AC469" s="881"/>
      <c r="AD469" s="882"/>
      <c r="AE469" s="882"/>
      <c r="AF469" s="882"/>
      <c r="AG469" s="882"/>
      <c r="AH469" s="900"/>
      <c r="AI469" s="901"/>
      <c r="AJ469" s="901"/>
      <c r="AK469" s="901"/>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74">
        <v>13</v>
      </c>
      <c r="B470" s="874">
        <v>1</v>
      </c>
      <c r="C470" s="897"/>
      <c r="D470" s="897"/>
      <c r="E470" s="897"/>
      <c r="F470" s="897"/>
      <c r="G470" s="897"/>
      <c r="H470" s="897"/>
      <c r="I470" s="897"/>
      <c r="J470" s="876"/>
      <c r="K470" s="898"/>
      <c r="L470" s="898"/>
      <c r="M470" s="898"/>
      <c r="N470" s="898"/>
      <c r="O470" s="898"/>
      <c r="P470" s="899"/>
      <c r="Q470" s="899"/>
      <c r="R470" s="899"/>
      <c r="S470" s="899"/>
      <c r="T470" s="899"/>
      <c r="U470" s="899"/>
      <c r="V470" s="899"/>
      <c r="W470" s="899"/>
      <c r="X470" s="899"/>
      <c r="Y470" s="878"/>
      <c r="Z470" s="879"/>
      <c r="AA470" s="879"/>
      <c r="AB470" s="880"/>
      <c r="AC470" s="881"/>
      <c r="AD470" s="882"/>
      <c r="AE470" s="882"/>
      <c r="AF470" s="882"/>
      <c r="AG470" s="882"/>
      <c r="AH470" s="900"/>
      <c r="AI470" s="901"/>
      <c r="AJ470" s="901"/>
      <c r="AK470" s="901"/>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74">
        <v>14</v>
      </c>
      <c r="B471" s="874">
        <v>1</v>
      </c>
      <c r="C471" s="897"/>
      <c r="D471" s="897"/>
      <c r="E471" s="897"/>
      <c r="F471" s="897"/>
      <c r="G471" s="897"/>
      <c r="H471" s="897"/>
      <c r="I471" s="897"/>
      <c r="J471" s="876"/>
      <c r="K471" s="898"/>
      <c r="L471" s="898"/>
      <c r="M471" s="898"/>
      <c r="N471" s="898"/>
      <c r="O471" s="898"/>
      <c r="P471" s="899"/>
      <c r="Q471" s="899"/>
      <c r="R471" s="899"/>
      <c r="S471" s="899"/>
      <c r="T471" s="899"/>
      <c r="U471" s="899"/>
      <c r="V471" s="899"/>
      <c r="W471" s="899"/>
      <c r="X471" s="899"/>
      <c r="Y471" s="878"/>
      <c r="Z471" s="879"/>
      <c r="AA471" s="879"/>
      <c r="AB471" s="880"/>
      <c r="AC471" s="881"/>
      <c r="AD471" s="882"/>
      <c r="AE471" s="882"/>
      <c r="AF471" s="882"/>
      <c r="AG471" s="882"/>
      <c r="AH471" s="900"/>
      <c r="AI471" s="901"/>
      <c r="AJ471" s="901"/>
      <c r="AK471" s="901"/>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74">
        <v>15</v>
      </c>
      <c r="B472" s="874">
        <v>1</v>
      </c>
      <c r="C472" s="897"/>
      <c r="D472" s="897"/>
      <c r="E472" s="897"/>
      <c r="F472" s="897"/>
      <c r="G472" s="897"/>
      <c r="H472" s="897"/>
      <c r="I472" s="897"/>
      <c r="J472" s="876"/>
      <c r="K472" s="898"/>
      <c r="L472" s="898"/>
      <c r="M472" s="898"/>
      <c r="N472" s="898"/>
      <c r="O472" s="898"/>
      <c r="P472" s="899"/>
      <c r="Q472" s="899"/>
      <c r="R472" s="899"/>
      <c r="S472" s="899"/>
      <c r="T472" s="899"/>
      <c r="U472" s="899"/>
      <c r="V472" s="899"/>
      <c r="W472" s="899"/>
      <c r="X472" s="899"/>
      <c r="Y472" s="878"/>
      <c r="Z472" s="879"/>
      <c r="AA472" s="879"/>
      <c r="AB472" s="880"/>
      <c r="AC472" s="881"/>
      <c r="AD472" s="882"/>
      <c r="AE472" s="882"/>
      <c r="AF472" s="882"/>
      <c r="AG472" s="882"/>
      <c r="AH472" s="900"/>
      <c r="AI472" s="901"/>
      <c r="AJ472" s="901"/>
      <c r="AK472" s="901"/>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74">
        <v>16</v>
      </c>
      <c r="B473" s="874">
        <v>1</v>
      </c>
      <c r="C473" s="897"/>
      <c r="D473" s="897"/>
      <c r="E473" s="897"/>
      <c r="F473" s="897"/>
      <c r="G473" s="897"/>
      <c r="H473" s="897"/>
      <c r="I473" s="897"/>
      <c r="J473" s="876"/>
      <c r="K473" s="898"/>
      <c r="L473" s="898"/>
      <c r="M473" s="898"/>
      <c r="N473" s="898"/>
      <c r="O473" s="898"/>
      <c r="P473" s="899"/>
      <c r="Q473" s="899"/>
      <c r="R473" s="899"/>
      <c r="S473" s="899"/>
      <c r="T473" s="899"/>
      <c r="U473" s="899"/>
      <c r="V473" s="899"/>
      <c r="W473" s="899"/>
      <c r="X473" s="899"/>
      <c r="Y473" s="878"/>
      <c r="Z473" s="879"/>
      <c r="AA473" s="879"/>
      <c r="AB473" s="880"/>
      <c r="AC473" s="881"/>
      <c r="AD473" s="882"/>
      <c r="AE473" s="882"/>
      <c r="AF473" s="882"/>
      <c r="AG473" s="882"/>
      <c r="AH473" s="900"/>
      <c r="AI473" s="901"/>
      <c r="AJ473" s="901"/>
      <c r="AK473" s="901"/>
      <c r="AL473" s="883"/>
      <c r="AM473" s="884"/>
      <c r="AN473" s="884"/>
      <c r="AO473" s="885"/>
      <c r="AP473" s="886"/>
      <c r="AQ473" s="886"/>
      <c r="AR473" s="886"/>
      <c r="AS473" s="886"/>
      <c r="AT473" s="886"/>
      <c r="AU473" s="886"/>
      <c r="AV473" s="886"/>
      <c r="AW473" s="886"/>
      <c r="AX473" s="886"/>
      <c r="AY473">
        <f>COUNTA($C$473)</f>
        <v>0</v>
      </c>
    </row>
    <row r="474" spans="1:51" s="16" customFormat="1" ht="30" hidden="1" customHeight="1" x14ac:dyDescent="0.15">
      <c r="A474" s="874">
        <v>17</v>
      </c>
      <c r="B474" s="874">
        <v>1</v>
      </c>
      <c r="C474" s="897"/>
      <c r="D474" s="897"/>
      <c r="E474" s="897"/>
      <c r="F474" s="897"/>
      <c r="G474" s="897"/>
      <c r="H474" s="897"/>
      <c r="I474" s="897"/>
      <c r="J474" s="876"/>
      <c r="K474" s="898"/>
      <c r="L474" s="898"/>
      <c r="M474" s="898"/>
      <c r="N474" s="898"/>
      <c r="O474" s="898"/>
      <c r="P474" s="899"/>
      <c r="Q474" s="899"/>
      <c r="R474" s="899"/>
      <c r="S474" s="899"/>
      <c r="T474" s="899"/>
      <c r="U474" s="899"/>
      <c r="V474" s="899"/>
      <c r="W474" s="899"/>
      <c r="X474" s="899"/>
      <c r="Y474" s="878"/>
      <c r="Z474" s="879"/>
      <c r="AA474" s="879"/>
      <c r="AB474" s="880"/>
      <c r="AC474" s="881"/>
      <c r="AD474" s="882"/>
      <c r="AE474" s="882"/>
      <c r="AF474" s="882"/>
      <c r="AG474" s="882"/>
      <c r="AH474" s="900"/>
      <c r="AI474" s="901"/>
      <c r="AJ474" s="901"/>
      <c r="AK474" s="901"/>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74">
        <v>18</v>
      </c>
      <c r="B475" s="874">
        <v>1</v>
      </c>
      <c r="C475" s="897"/>
      <c r="D475" s="897"/>
      <c r="E475" s="897"/>
      <c r="F475" s="897"/>
      <c r="G475" s="897"/>
      <c r="H475" s="897"/>
      <c r="I475" s="897"/>
      <c r="J475" s="876"/>
      <c r="K475" s="898"/>
      <c r="L475" s="898"/>
      <c r="M475" s="898"/>
      <c r="N475" s="898"/>
      <c r="O475" s="898"/>
      <c r="P475" s="899"/>
      <c r="Q475" s="899"/>
      <c r="R475" s="899"/>
      <c r="S475" s="899"/>
      <c r="T475" s="899"/>
      <c r="U475" s="899"/>
      <c r="V475" s="899"/>
      <c r="W475" s="899"/>
      <c r="X475" s="899"/>
      <c r="Y475" s="878"/>
      <c r="Z475" s="879"/>
      <c r="AA475" s="879"/>
      <c r="AB475" s="880"/>
      <c r="AC475" s="881"/>
      <c r="AD475" s="882"/>
      <c r="AE475" s="882"/>
      <c r="AF475" s="882"/>
      <c r="AG475" s="882"/>
      <c r="AH475" s="900"/>
      <c r="AI475" s="901"/>
      <c r="AJ475" s="901"/>
      <c r="AK475" s="901"/>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74">
        <v>19</v>
      </c>
      <c r="B476" s="874">
        <v>1</v>
      </c>
      <c r="C476" s="897"/>
      <c r="D476" s="897"/>
      <c r="E476" s="897"/>
      <c r="F476" s="897"/>
      <c r="G476" s="897"/>
      <c r="H476" s="897"/>
      <c r="I476" s="897"/>
      <c r="J476" s="876"/>
      <c r="K476" s="898"/>
      <c r="L476" s="898"/>
      <c r="M476" s="898"/>
      <c r="N476" s="898"/>
      <c r="O476" s="898"/>
      <c r="P476" s="899"/>
      <c r="Q476" s="899"/>
      <c r="R476" s="899"/>
      <c r="S476" s="899"/>
      <c r="T476" s="899"/>
      <c r="U476" s="899"/>
      <c r="V476" s="899"/>
      <c r="W476" s="899"/>
      <c r="X476" s="899"/>
      <c r="Y476" s="878"/>
      <c r="Z476" s="879"/>
      <c r="AA476" s="879"/>
      <c r="AB476" s="880"/>
      <c r="AC476" s="881"/>
      <c r="AD476" s="882"/>
      <c r="AE476" s="882"/>
      <c r="AF476" s="882"/>
      <c r="AG476" s="882"/>
      <c r="AH476" s="900"/>
      <c r="AI476" s="901"/>
      <c r="AJ476" s="901"/>
      <c r="AK476" s="901"/>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74">
        <v>20</v>
      </c>
      <c r="B477" s="874">
        <v>1</v>
      </c>
      <c r="C477" s="897"/>
      <c r="D477" s="897"/>
      <c r="E477" s="897"/>
      <c r="F477" s="897"/>
      <c r="G477" s="897"/>
      <c r="H477" s="897"/>
      <c r="I477" s="897"/>
      <c r="J477" s="876"/>
      <c r="K477" s="898"/>
      <c r="L477" s="898"/>
      <c r="M477" s="898"/>
      <c r="N477" s="898"/>
      <c r="O477" s="898"/>
      <c r="P477" s="899"/>
      <c r="Q477" s="899"/>
      <c r="R477" s="899"/>
      <c r="S477" s="899"/>
      <c r="T477" s="899"/>
      <c r="U477" s="899"/>
      <c r="V477" s="899"/>
      <c r="W477" s="899"/>
      <c r="X477" s="899"/>
      <c r="Y477" s="878"/>
      <c r="Z477" s="879"/>
      <c r="AA477" s="879"/>
      <c r="AB477" s="880"/>
      <c r="AC477" s="881"/>
      <c r="AD477" s="882"/>
      <c r="AE477" s="882"/>
      <c r="AF477" s="882"/>
      <c r="AG477" s="882"/>
      <c r="AH477" s="900"/>
      <c r="AI477" s="901"/>
      <c r="AJ477" s="901"/>
      <c r="AK477" s="901"/>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74">
        <v>21</v>
      </c>
      <c r="B478" s="874">
        <v>1</v>
      </c>
      <c r="C478" s="897"/>
      <c r="D478" s="897"/>
      <c r="E478" s="897"/>
      <c r="F478" s="897"/>
      <c r="G478" s="897"/>
      <c r="H478" s="897"/>
      <c r="I478" s="897"/>
      <c r="J478" s="876"/>
      <c r="K478" s="898"/>
      <c r="L478" s="898"/>
      <c r="M478" s="898"/>
      <c r="N478" s="898"/>
      <c r="O478" s="898"/>
      <c r="P478" s="899"/>
      <c r="Q478" s="899"/>
      <c r="R478" s="899"/>
      <c r="S478" s="899"/>
      <c r="T478" s="899"/>
      <c r="U478" s="899"/>
      <c r="V478" s="899"/>
      <c r="W478" s="899"/>
      <c r="X478" s="899"/>
      <c r="Y478" s="878"/>
      <c r="Z478" s="879"/>
      <c r="AA478" s="879"/>
      <c r="AB478" s="880"/>
      <c r="AC478" s="881"/>
      <c r="AD478" s="882"/>
      <c r="AE478" s="882"/>
      <c r="AF478" s="882"/>
      <c r="AG478" s="882"/>
      <c r="AH478" s="900"/>
      <c r="AI478" s="901"/>
      <c r="AJ478" s="901"/>
      <c r="AK478" s="901"/>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74">
        <v>22</v>
      </c>
      <c r="B479" s="874">
        <v>1</v>
      </c>
      <c r="C479" s="897"/>
      <c r="D479" s="897"/>
      <c r="E479" s="897"/>
      <c r="F479" s="897"/>
      <c r="G479" s="897"/>
      <c r="H479" s="897"/>
      <c r="I479" s="897"/>
      <c r="J479" s="876"/>
      <c r="K479" s="898"/>
      <c r="L479" s="898"/>
      <c r="M479" s="898"/>
      <c r="N479" s="898"/>
      <c r="O479" s="898"/>
      <c r="P479" s="899"/>
      <c r="Q479" s="899"/>
      <c r="R479" s="899"/>
      <c r="S479" s="899"/>
      <c r="T479" s="899"/>
      <c r="U479" s="899"/>
      <c r="V479" s="899"/>
      <c r="W479" s="899"/>
      <c r="X479" s="899"/>
      <c r="Y479" s="878"/>
      <c r="Z479" s="879"/>
      <c r="AA479" s="879"/>
      <c r="AB479" s="880"/>
      <c r="AC479" s="881"/>
      <c r="AD479" s="882"/>
      <c r="AE479" s="882"/>
      <c r="AF479" s="882"/>
      <c r="AG479" s="882"/>
      <c r="AH479" s="900"/>
      <c r="AI479" s="901"/>
      <c r="AJ479" s="901"/>
      <c r="AK479" s="901"/>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74">
        <v>23</v>
      </c>
      <c r="B480" s="874">
        <v>1</v>
      </c>
      <c r="C480" s="897"/>
      <c r="D480" s="897"/>
      <c r="E480" s="897"/>
      <c r="F480" s="897"/>
      <c r="G480" s="897"/>
      <c r="H480" s="897"/>
      <c r="I480" s="897"/>
      <c r="J480" s="876"/>
      <c r="K480" s="898"/>
      <c r="L480" s="898"/>
      <c r="M480" s="898"/>
      <c r="N480" s="898"/>
      <c r="O480" s="898"/>
      <c r="P480" s="899"/>
      <c r="Q480" s="899"/>
      <c r="R480" s="899"/>
      <c r="S480" s="899"/>
      <c r="T480" s="899"/>
      <c r="U480" s="899"/>
      <c r="V480" s="899"/>
      <c r="W480" s="899"/>
      <c r="X480" s="899"/>
      <c r="Y480" s="878"/>
      <c r="Z480" s="879"/>
      <c r="AA480" s="879"/>
      <c r="AB480" s="880"/>
      <c r="AC480" s="881"/>
      <c r="AD480" s="882"/>
      <c r="AE480" s="882"/>
      <c r="AF480" s="882"/>
      <c r="AG480" s="882"/>
      <c r="AH480" s="900"/>
      <c r="AI480" s="901"/>
      <c r="AJ480" s="901"/>
      <c r="AK480" s="901"/>
      <c r="AL480" s="883"/>
      <c r="AM480" s="884"/>
      <c r="AN480" s="884"/>
      <c r="AO480" s="885"/>
      <c r="AP480" s="886"/>
      <c r="AQ480" s="886"/>
      <c r="AR480" s="886"/>
      <c r="AS480" s="886"/>
      <c r="AT480" s="886"/>
      <c r="AU480" s="886"/>
      <c r="AV480" s="886"/>
      <c r="AW480" s="886"/>
      <c r="AX480" s="886"/>
      <c r="AY480">
        <f>COUNTA($C$480)</f>
        <v>0</v>
      </c>
    </row>
    <row r="481" spans="1:51" ht="30" hidden="1" customHeight="1" x14ac:dyDescent="0.15">
      <c r="A481" s="874">
        <v>24</v>
      </c>
      <c r="B481" s="874">
        <v>1</v>
      </c>
      <c r="C481" s="897"/>
      <c r="D481" s="897"/>
      <c r="E481" s="897"/>
      <c r="F481" s="897"/>
      <c r="G481" s="897"/>
      <c r="H481" s="897"/>
      <c r="I481" s="897"/>
      <c r="J481" s="876"/>
      <c r="K481" s="898"/>
      <c r="L481" s="898"/>
      <c r="M481" s="898"/>
      <c r="N481" s="898"/>
      <c r="O481" s="898"/>
      <c r="P481" s="899"/>
      <c r="Q481" s="899"/>
      <c r="R481" s="899"/>
      <c r="S481" s="899"/>
      <c r="T481" s="899"/>
      <c r="U481" s="899"/>
      <c r="V481" s="899"/>
      <c r="W481" s="899"/>
      <c r="X481" s="899"/>
      <c r="Y481" s="878"/>
      <c r="Z481" s="879"/>
      <c r="AA481" s="879"/>
      <c r="AB481" s="880"/>
      <c r="AC481" s="881"/>
      <c r="AD481" s="882"/>
      <c r="AE481" s="882"/>
      <c r="AF481" s="882"/>
      <c r="AG481" s="882"/>
      <c r="AH481" s="900"/>
      <c r="AI481" s="901"/>
      <c r="AJ481" s="901"/>
      <c r="AK481" s="901"/>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74">
        <v>25</v>
      </c>
      <c r="B482" s="874">
        <v>1</v>
      </c>
      <c r="C482" s="897"/>
      <c r="D482" s="897"/>
      <c r="E482" s="897"/>
      <c r="F482" s="897"/>
      <c r="G482" s="897"/>
      <c r="H482" s="897"/>
      <c r="I482" s="897"/>
      <c r="J482" s="876"/>
      <c r="K482" s="898"/>
      <c r="L482" s="898"/>
      <c r="M482" s="898"/>
      <c r="N482" s="898"/>
      <c r="O482" s="898"/>
      <c r="P482" s="899"/>
      <c r="Q482" s="899"/>
      <c r="R482" s="899"/>
      <c r="S482" s="899"/>
      <c r="T482" s="899"/>
      <c r="U482" s="899"/>
      <c r="V482" s="899"/>
      <c r="W482" s="899"/>
      <c r="X482" s="899"/>
      <c r="Y482" s="878"/>
      <c r="Z482" s="879"/>
      <c r="AA482" s="879"/>
      <c r="AB482" s="880"/>
      <c r="AC482" s="881"/>
      <c r="AD482" s="882"/>
      <c r="AE482" s="882"/>
      <c r="AF482" s="882"/>
      <c r="AG482" s="882"/>
      <c r="AH482" s="900"/>
      <c r="AI482" s="901"/>
      <c r="AJ482" s="901"/>
      <c r="AK482" s="901"/>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74">
        <v>26</v>
      </c>
      <c r="B483" s="874">
        <v>1</v>
      </c>
      <c r="C483" s="897"/>
      <c r="D483" s="897"/>
      <c r="E483" s="897"/>
      <c r="F483" s="897"/>
      <c r="G483" s="897"/>
      <c r="H483" s="897"/>
      <c r="I483" s="897"/>
      <c r="J483" s="876"/>
      <c r="K483" s="898"/>
      <c r="L483" s="898"/>
      <c r="M483" s="898"/>
      <c r="N483" s="898"/>
      <c r="O483" s="898"/>
      <c r="P483" s="899"/>
      <c r="Q483" s="899"/>
      <c r="R483" s="899"/>
      <c r="S483" s="899"/>
      <c r="T483" s="899"/>
      <c r="U483" s="899"/>
      <c r="V483" s="899"/>
      <c r="W483" s="899"/>
      <c r="X483" s="899"/>
      <c r="Y483" s="878"/>
      <c r="Z483" s="879"/>
      <c r="AA483" s="879"/>
      <c r="AB483" s="880"/>
      <c r="AC483" s="881"/>
      <c r="AD483" s="882"/>
      <c r="AE483" s="882"/>
      <c r="AF483" s="882"/>
      <c r="AG483" s="882"/>
      <c r="AH483" s="900"/>
      <c r="AI483" s="901"/>
      <c r="AJ483" s="901"/>
      <c r="AK483" s="901"/>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74">
        <v>27</v>
      </c>
      <c r="B484" s="874">
        <v>1</v>
      </c>
      <c r="C484" s="897"/>
      <c r="D484" s="897"/>
      <c r="E484" s="897"/>
      <c r="F484" s="897"/>
      <c r="G484" s="897"/>
      <c r="H484" s="897"/>
      <c r="I484" s="897"/>
      <c r="J484" s="876"/>
      <c r="K484" s="898"/>
      <c r="L484" s="898"/>
      <c r="M484" s="898"/>
      <c r="N484" s="898"/>
      <c r="O484" s="898"/>
      <c r="P484" s="899"/>
      <c r="Q484" s="899"/>
      <c r="R484" s="899"/>
      <c r="S484" s="899"/>
      <c r="T484" s="899"/>
      <c r="U484" s="899"/>
      <c r="V484" s="899"/>
      <c r="W484" s="899"/>
      <c r="X484" s="899"/>
      <c r="Y484" s="878"/>
      <c r="Z484" s="879"/>
      <c r="AA484" s="879"/>
      <c r="AB484" s="880"/>
      <c r="AC484" s="881"/>
      <c r="AD484" s="882"/>
      <c r="AE484" s="882"/>
      <c r="AF484" s="882"/>
      <c r="AG484" s="882"/>
      <c r="AH484" s="900"/>
      <c r="AI484" s="901"/>
      <c r="AJ484" s="901"/>
      <c r="AK484" s="901"/>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74">
        <v>28</v>
      </c>
      <c r="B485" s="874">
        <v>1</v>
      </c>
      <c r="C485" s="897"/>
      <c r="D485" s="897"/>
      <c r="E485" s="897"/>
      <c r="F485" s="897"/>
      <c r="G485" s="897"/>
      <c r="H485" s="897"/>
      <c r="I485" s="897"/>
      <c r="J485" s="876"/>
      <c r="K485" s="898"/>
      <c r="L485" s="898"/>
      <c r="M485" s="898"/>
      <c r="N485" s="898"/>
      <c r="O485" s="898"/>
      <c r="P485" s="899"/>
      <c r="Q485" s="899"/>
      <c r="R485" s="899"/>
      <c r="S485" s="899"/>
      <c r="T485" s="899"/>
      <c r="U485" s="899"/>
      <c r="V485" s="899"/>
      <c r="W485" s="899"/>
      <c r="X485" s="899"/>
      <c r="Y485" s="878"/>
      <c r="Z485" s="879"/>
      <c r="AA485" s="879"/>
      <c r="AB485" s="880"/>
      <c r="AC485" s="881"/>
      <c r="AD485" s="882"/>
      <c r="AE485" s="882"/>
      <c r="AF485" s="882"/>
      <c r="AG485" s="882"/>
      <c r="AH485" s="900"/>
      <c r="AI485" s="901"/>
      <c r="AJ485" s="901"/>
      <c r="AK485" s="901"/>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74">
        <v>29</v>
      </c>
      <c r="B486" s="874">
        <v>1</v>
      </c>
      <c r="C486" s="897"/>
      <c r="D486" s="897"/>
      <c r="E486" s="897"/>
      <c r="F486" s="897"/>
      <c r="G486" s="897"/>
      <c r="H486" s="897"/>
      <c r="I486" s="897"/>
      <c r="J486" s="876"/>
      <c r="K486" s="898"/>
      <c r="L486" s="898"/>
      <c r="M486" s="898"/>
      <c r="N486" s="898"/>
      <c r="O486" s="898"/>
      <c r="P486" s="899"/>
      <c r="Q486" s="899"/>
      <c r="R486" s="899"/>
      <c r="S486" s="899"/>
      <c r="T486" s="899"/>
      <c r="U486" s="899"/>
      <c r="V486" s="899"/>
      <c r="W486" s="899"/>
      <c r="X486" s="899"/>
      <c r="Y486" s="878"/>
      <c r="Z486" s="879"/>
      <c r="AA486" s="879"/>
      <c r="AB486" s="880"/>
      <c r="AC486" s="881"/>
      <c r="AD486" s="882"/>
      <c r="AE486" s="882"/>
      <c r="AF486" s="882"/>
      <c r="AG486" s="882"/>
      <c r="AH486" s="900"/>
      <c r="AI486" s="901"/>
      <c r="AJ486" s="901"/>
      <c r="AK486" s="901"/>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74">
        <v>30</v>
      </c>
      <c r="B487" s="874">
        <v>1</v>
      </c>
      <c r="C487" s="897"/>
      <c r="D487" s="897"/>
      <c r="E487" s="897"/>
      <c r="F487" s="897"/>
      <c r="G487" s="897"/>
      <c r="H487" s="897"/>
      <c r="I487" s="897"/>
      <c r="J487" s="876"/>
      <c r="K487" s="898"/>
      <c r="L487" s="898"/>
      <c r="M487" s="898"/>
      <c r="N487" s="898"/>
      <c r="O487" s="898"/>
      <c r="P487" s="899"/>
      <c r="Q487" s="899"/>
      <c r="R487" s="899"/>
      <c r="S487" s="899"/>
      <c r="T487" s="899"/>
      <c r="U487" s="899"/>
      <c r="V487" s="899"/>
      <c r="W487" s="899"/>
      <c r="X487" s="899"/>
      <c r="Y487" s="878"/>
      <c r="Z487" s="879"/>
      <c r="AA487" s="879"/>
      <c r="AB487" s="880"/>
      <c r="AC487" s="881"/>
      <c r="AD487" s="882"/>
      <c r="AE487" s="882"/>
      <c r="AF487" s="882"/>
      <c r="AG487" s="882"/>
      <c r="AH487" s="900"/>
      <c r="AI487" s="901"/>
      <c r="AJ487" s="901"/>
      <c r="AK487" s="901"/>
      <c r="AL487" s="883"/>
      <c r="AM487" s="884"/>
      <c r="AN487" s="884"/>
      <c r="AO487" s="885"/>
      <c r="AP487" s="886"/>
      <c r="AQ487" s="886"/>
      <c r="AR487" s="886"/>
      <c r="AS487" s="886"/>
      <c r="AT487" s="886"/>
      <c r="AU487" s="886"/>
      <c r="AV487" s="886"/>
      <c r="AW487" s="886"/>
      <c r="AX487" s="886"/>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92"/>
      <c r="B490" s="892"/>
      <c r="C490" s="892" t="s">
        <v>24</v>
      </c>
      <c r="D490" s="892"/>
      <c r="E490" s="892"/>
      <c r="F490" s="892"/>
      <c r="G490" s="892"/>
      <c r="H490" s="892"/>
      <c r="I490" s="892"/>
      <c r="J490" s="893" t="s">
        <v>193</v>
      </c>
      <c r="K490" s="583"/>
      <c r="L490" s="583"/>
      <c r="M490" s="583"/>
      <c r="N490" s="583"/>
      <c r="O490" s="583"/>
      <c r="P490" s="418" t="s">
        <v>25</v>
      </c>
      <c r="Q490" s="418"/>
      <c r="R490" s="418"/>
      <c r="S490" s="418"/>
      <c r="T490" s="418"/>
      <c r="U490" s="418"/>
      <c r="V490" s="418"/>
      <c r="W490" s="418"/>
      <c r="X490" s="418"/>
      <c r="Y490" s="894" t="s">
        <v>192</v>
      </c>
      <c r="Z490" s="895"/>
      <c r="AA490" s="895"/>
      <c r="AB490" s="895"/>
      <c r="AC490" s="893" t="s">
        <v>222</v>
      </c>
      <c r="AD490" s="893"/>
      <c r="AE490" s="893"/>
      <c r="AF490" s="893"/>
      <c r="AG490" s="893"/>
      <c r="AH490" s="894" t="s">
        <v>240</v>
      </c>
      <c r="AI490" s="892"/>
      <c r="AJ490" s="892"/>
      <c r="AK490" s="892"/>
      <c r="AL490" s="892" t="s">
        <v>19</v>
      </c>
      <c r="AM490" s="892"/>
      <c r="AN490" s="892"/>
      <c r="AO490" s="896"/>
      <c r="AP490" s="873" t="s">
        <v>194</v>
      </c>
      <c r="AQ490" s="873"/>
      <c r="AR490" s="873"/>
      <c r="AS490" s="873"/>
      <c r="AT490" s="873"/>
      <c r="AU490" s="873"/>
      <c r="AV490" s="873"/>
      <c r="AW490" s="873"/>
      <c r="AX490" s="873"/>
      <c r="AY490">
        <f>$AY$488</f>
        <v>1</v>
      </c>
    </row>
    <row r="491" spans="1:51" ht="29.25" customHeight="1" x14ac:dyDescent="0.15">
      <c r="A491" s="874">
        <v>1</v>
      </c>
      <c r="B491" s="874">
        <v>1</v>
      </c>
      <c r="C491" s="875" t="s">
        <v>696</v>
      </c>
      <c r="D491" s="875"/>
      <c r="E491" s="875"/>
      <c r="F491" s="875"/>
      <c r="G491" s="875"/>
      <c r="H491" s="875"/>
      <c r="I491" s="875"/>
      <c r="J491" s="876">
        <v>2000012100001</v>
      </c>
      <c r="K491" s="876"/>
      <c r="L491" s="876"/>
      <c r="M491" s="876"/>
      <c r="N491" s="876"/>
      <c r="O491" s="876"/>
      <c r="P491" s="877" t="s">
        <v>697</v>
      </c>
      <c r="Q491" s="877"/>
      <c r="R491" s="877"/>
      <c r="S491" s="877"/>
      <c r="T491" s="877"/>
      <c r="U491" s="877"/>
      <c r="V491" s="877"/>
      <c r="W491" s="877"/>
      <c r="X491" s="877"/>
      <c r="Y491" s="878">
        <v>25</v>
      </c>
      <c r="Z491" s="879"/>
      <c r="AA491" s="879"/>
      <c r="AB491" s="880"/>
      <c r="AC491" s="881" t="s">
        <v>698</v>
      </c>
      <c r="AD491" s="882"/>
      <c r="AE491" s="882"/>
      <c r="AF491" s="882"/>
      <c r="AG491" s="882"/>
      <c r="AH491" s="883" t="s">
        <v>631</v>
      </c>
      <c r="AI491" s="884"/>
      <c r="AJ491" s="884"/>
      <c r="AK491" s="885"/>
      <c r="AL491" s="883" t="s">
        <v>631</v>
      </c>
      <c r="AM491" s="884"/>
      <c r="AN491" s="884"/>
      <c r="AO491" s="885"/>
      <c r="AP491" s="886"/>
      <c r="AQ491" s="886"/>
      <c r="AR491" s="886"/>
      <c r="AS491" s="886"/>
      <c r="AT491" s="886"/>
      <c r="AU491" s="886"/>
      <c r="AV491" s="886"/>
      <c r="AW491" s="886"/>
      <c r="AX491" s="886"/>
      <c r="AY491">
        <f>$AY$488</f>
        <v>1</v>
      </c>
    </row>
    <row r="492" spans="1:51" ht="29.25" customHeight="1" x14ac:dyDescent="0.15">
      <c r="A492" s="874">
        <v>2</v>
      </c>
      <c r="B492" s="874">
        <v>1</v>
      </c>
      <c r="C492" s="875" t="s">
        <v>699</v>
      </c>
      <c r="D492" s="875"/>
      <c r="E492" s="875"/>
      <c r="F492" s="875"/>
      <c r="G492" s="875"/>
      <c r="H492" s="875"/>
      <c r="I492" s="875"/>
      <c r="J492" s="876">
        <v>2000012100001</v>
      </c>
      <c r="K492" s="876"/>
      <c r="L492" s="876"/>
      <c r="M492" s="876"/>
      <c r="N492" s="876"/>
      <c r="O492" s="876"/>
      <c r="P492" s="877" t="s">
        <v>697</v>
      </c>
      <c r="Q492" s="877"/>
      <c r="R492" s="877"/>
      <c r="S492" s="877"/>
      <c r="T492" s="877"/>
      <c r="U492" s="877"/>
      <c r="V492" s="877"/>
      <c r="W492" s="877"/>
      <c r="X492" s="877"/>
      <c r="Y492" s="878">
        <v>12</v>
      </c>
      <c r="Z492" s="879"/>
      <c r="AA492" s="879"/>
      <c r="AB492" s="880"/>
      <c r="AC492" s="881" t="s">
        <v>698</v>
      </c>
      <c r="AD492" s="882"/>
      <c r="AE492" s="882"/>
      <c r="AF492" s="882"/>
      <c r="AG492" s="882"/>
      <c r="AH492" s="902" t="s">
        <v>631</v>
      </c>
      <c r="AI492" s="902"/>
      <c r="AJ492" s="902"/>
      <c r="AK492" s="902"/>
      <c r="AL492" s="883" t="s">
        <v>631</v>
      </c>
      <c r="AM492" s="884"/>
      <c r="AN492" s="884"/>
      <c r="AO492" s="885"/>
      <c r="AP492" s="886"/>
      <c r="AQ492" s="886"/>
      <c r="AR492" s="886"/>
      <c r="AS492" s="886"/>
      <c r="AT492" s="886"/>
      <c r="AU492" s="886"/>
      <c r="AV492" s="886"/>
      <c r="AW492" s="886"/>
      <c r="AX492" s="886"/>
      <c r="AY492">
        <f>COUNTA($C$492)</f>
        <v>1</v>
      </c>
    </row>
    <row r="493" spans="1:51" ht="29.25" customHeight="1" x14ac:dyDescent="0.15">
      <c r="A493" s="874">
        <v>3</v>
      </c>
      <c r="B493" s="874">
        <v>1</v>
      </c>
      <c r="C493" s="875" t="s">
        <v>700</v>
      </c>
      <c r="D493" s="875"/>
      <c r="E493" s="875"/>
      <c r="F493" s="875"/>
      <c r="G493" s="875"/>
      <c r="H493" s="875"/>
      <c r="I493" s="875"/>
      <c r="J493" s="876">
        <v>2000012100001</v>
      </c>
      <c r="K493" s="876"/>
      <c r="L493" s="876"/>
      <c r="M493" s="876"/>
      <c r="N493" s="876"/>
      <c r="O493" s="876"/>
      <c r="P493" s="877" t="s">
        <v>697</v>
      </c>
      <c r="Q493" s="877"/>
      <c r="R493" s="877"/>
      <c r="S493" s="877"/>
      <c r="T493" s="877"/>
      <c r="U493" s="877"/>
      <c r="V493" s="877"/>
      <c r="W493" s="877"/>
      <c r="X493" s="877"/>
      <c r="Y493" s="878">
        <v>12</v>
      </c>
      <c r="Z493" s="879"/>
      <c r="AA493" s="879"/>
      <c r="AB493" s="880"/>
      <c r="AC493" s="881" t="s">
        <v>698</v>
      </c>
      <c r="AD493" s="882"/>
      <c r="AE493" s="882"/>
      <c r="AF493" s="882"/>
      <c r="AG493" s="882"/>
      <c r="AH493" s="902" t="s">
        <v>631</v>
      </c>
      <c r="AI493" s="902"/>
      <c r="AJ493" s="902"/>
      <c r="AK493" s="902"/>
      <c r="AL493" s="883" t="s">
        <v>631</v>
      </c>
      <c r="AM493" s="884"/>
      <c r="AN493" s="884"/>
      <c r="AO493" s="885"/>
      <c r="AP493" s="886"/>
      <c r="AQ493" s="886"/>
      <c r="AR493" s="886"/>
      <c r="AS493" s="886"/>
      <c r="AT493" s="886"/>
      <c r="AU493" s="886"/>
      <c r="AV493" s="886"/>
      <c r="AW493" s="886"/>
      <c r="AX493" s="886"/>
      <c r="AY493">
        <f>COUNTA($C$493)</f>
        <v>1</v>
      </c>
    </row>
    <row r="494" spans="1:51" ht="29.25" customHeight="1" x14ac:dyDescent="0.15">
      <c r="A494" s="874">
        <v>4</v>
      </c>
      <c r="B494" s="874">
        <v>1</v>
      </c>
      <c r="C494" s="875" t="s">
        <v>701</v>
      </c>
      <c r="D494" s="875"/>
      <c r="E494" s="875"/>
      <c r="F494" s="875"/>
      <c r="G494" s="875"/>
      <c r="H494" s="875"/>
      <c r="I494" s="875"/>
      <c r="J494" s="876">
        <v>2000012100001</v>
      </c>
      <c r="K494" s="876"/>
      <c r="L494" s="876"/>
      <c r="M494" s="876"/>
      <c r="N494" s="876"/>
      <c r="O494" s="876"/>
      <c r="P494" s="877" t="s">
        <v>697</v>
      </c>
      <c r="Q494" s="877"/>
      <c r="R494" s="877"/>
      <c r="S494" s="877"/>
      <c r="T494" s="877"/>
      <c r="U494" s="877"/>
      <c r="V494" s="877"/>
      <c r="W494" s="877"/>
      <c r="X494" s="877"/>
      <c r="Y494" s="878">
        <v>12</v>
      </c>
      <c r="Z494" s="879"/>
      <c r="AA494" s="879"/>
      <c r="AB494" s="880"/>
      <c r="AC494" s="881" t="s">
        <v>698</v>
      </c>
      <c r="AD494" s="882"/>
      <c r="AE494" s="882"/>
      <c r="AF494" s="882"/>
      <c r="AG494" s="882"/>
      <c r="AH494" s="902" t="s">
        <v>631</v>
      </c>
      <c r="AI494" s="902"/>
      <c r="AJ494" s="902"/>
      <c r="AK494" s="902"/>
      <c r="AL494" s="883" t="s">
        <v>631</v>
      </c>
      <c r="AM494" s="884"/>
      <c r="AN494" s="884"/>
      <c r="AO494" s="885"/>
      <c r="AP494" s="886"/>
      <c r="AQ494" s="886"/>
      <c r="AR494" s="886"/>
      <c r="AS494" s="886"/>
      <c r="AT494" s="886"/>
      <c r="AU494" s="886"/>
      <c r="AV494" s="886"/>
      <c r="AW494" s="886"/>
      <c r="AX494" s="886"/>
      <c r="AY494">
        <f>COUNTA($C$494)</f>
        <v>1</v>
      </c>
    </row>
    <row r="495" spans="1:51" ht="29.25" customHeight="1" x14ac:dyDescent="0.15">
      <c r="A495" s="874">
        <v>5</v>
      </c>
      <c r="B495" s="874">
        <v>1</v>
      </c>
      <c r="C495" s="875" t="s">
        <v>702</v>
      </c>
      <c r="D495" s="875"/>
      <c r="E495" s="875"/>
      <c r="F495" s="875"/>
      <c r="G495" s="875"/>
      <c r="H495" s="875"/>
      <c r="I495" s="875"/>
      <c r="J495" s="876">
        <v>2000012100001</v>
      </c>
      <c r="K495" s="876"/>
      <c r="L495" s="876"/>
      <c r="M495" s="876"/>
      <c r="N495" s="876"/>
      <c r="O495" s="876"/>
      <c r="P495" s="877" t="s">
        <v>697</v>
      </c>
      <c r="Q495" s="877"/>
      <c r="R495" s="877"/>
      <c r="S495" s="877"/>
      <c r="T495" s="877"/>
      <c r="U495" s="877"/>
      <c r="V495" s="877"/>
      <c r="W495" s="877"/>
      <c r="X495" s="877"/>
      <c r="Y495" s="878">
        <v>12</v>
      </c>
      <c r="Z495" s="879"/>
      <c r="AA495" s="879"/>
      <c r="AB495" s="880"/>
      <c r="AC495" s="881" t="s">
        <v>698</v>
      </c>
      <c r="AD495" s="882"/>
      <c r="AE495" s="882"/>
      <c r="AF495" s="882"/>
      <c r="AG495" s="882"/>
      <c r="AH495" s="902" t="s">
        <v>631</v>
      </c>
      <c r="AI495" s="902"/>
      <c r="AJ495" s="902"/>
      <c r="AK495" s="902"/>
      <c r="AL495" s="883" t="s">
        <v>631</v>
      </c>
      <c r="AM495" s="884"/>
      <c r="AN495" s="884"/>
      <c r="AO495" s="885"/>
      <c r="AP495" s="886"/>
      <c r="AQ495" s="886"/>
      <c r="AR495" s="886"/>
      <c r="AS495" s="886"/>
      <c r="AT495" s="886"/>
      <c r="AU495" s="886"/>
      <c r="AV495" s="886"/>
      <c r="AW495" s="886"/>
      <c r="AX495" s="886"/>
      <c r="AY495">
        <f>COUNTA($C$495)</f>
        <v>1</v>
      </c>
    </row>
    <row r="496" spans="1:51" ht="29.25" customHeight="1" x14ac:dyDescent="0.15">
      <c r="A496" s="874">
        <v>6</v>
      </c>
      <c r="B496" s="874">
        <v>1</v>
      </c>
      <c r="C496" s="875" t="s">
        <v>703</v>
      </c>
      <c r="D496" s="875"/>
      <c r="E496" s="875"/>
      <c r="F496" s="875"/>
      <c r="G496" s="875"/>
      <c r="H496" s="875"/>
      <c r="I496" s="875"/>
      <c r="J496" s="876">
        <v>2000012010019</v>
      </c>
      <c r="K496" s="876"/>
      <c r="L496" s="876"/>
      <c r="M496" s="876"/>
      <c r="N496" s="876"/>
      <c r="O496" s="876"/>
      <c r="P496" s="877" t="s">
        <v>697</v>
      </c>
      <c r="Q496" s="877"/>
      <c r="R496" s="877"/>
      <c r="S496" s="877"/>
      <c r="T496" s="877"/>
      <c r="U496" s="877"/>
      <c r="V496" s="877"/>
      <c r="W496" s="877"/>
      <c r="X496" s="877"/>
      <c r="Y496" s="878">
        <v>12</v>
      </c>
      <c r="Z496" s="879"/>
      <c r="AA496" s="879"/>
      <c r="AB496" s="880"/>
      <c r="AC496" s="881" t="s">
        <v>698</v>
      </c>
      <c r="AD496" s="882"/>
      <c r="AE496" s="882"/>
      <c r="AF496" s="882"/>
      <c r="AG496" s="882"/>
      <c r="AH496" s="902" t="s">
        <v>631</v>
      </c>
      <c r="AI496" s="902"/>
      <c r="AJ496" s="902"/>
      <c r="AK496" s="902"/>
      <c r="AL496" s="883" t="s">
        <v>631</v>
      </c>
      <c r="AM496" s="884"/>
      <c r="AN496" s="884"/>
      <c r="AO496" s="885"/>
      <c r="AP496" s="886"/>
      <c r="AQ496" s="886"/>
      <c r="AR496" s="886"/>
      <c r="AS496" s="886"/>
      <c r="AT496" s="886"/>
      <c r="AU496" s="886"/>
      <c r="AV496" s="886"/>
      <c r="AW496" s="886"/>
      <c r="AX496" s="886"/>
      <c r="AY496">
        <f>COUNTA($C$496)</f>
        <v>1</v>
      </c>
    </row>
    <row r="497" spans="1:51" ht="29.25" customHeight="1" x14ac:dyDescent="0.15">
      <c r="A497" s="874">
        <v>7</v>
      </c>
      <c r="B497" s="874">
        <v>1</v>
      </c>
      <c r="C497" s="875" t="s">
        <v>704</v>
      </c>
      <c r="D497" s="875"/>
      <c r="E497" s="875"/>
      <c r="F497" s="875"/>
      <c r="G497" s="875"/>
      <c r="H497" s="875"/>
      <c r="I497" s="875"/>
      <c r="J497" s="876">
        <v>2000012100001</v>
      </c>
      <c r="K497" s="876"/>
      <c r="L497" s="876"/>
      <c r="M497" s="876"/>
      <c r="N497" s="876"/>
      <c r="O497" s="876"/>
      <c r="P497" s="877" t="s">
        <v>697</v>
      </c>
      <c r="Q497" s="877"/>
      <c r="R497" s="877"/>
      <c r="S497" s="877"/>
      <c r="T497" s="877"/>
      <c r="U497" s="877"/>
      <c r="V497" s="877"/>
      <c r="W497" s="877"/>
      <c r="X497" s="877"/>
      <c r="Y497" s="878">
        <v>12</v>
      </c>
      <c r="Z497" s="879"/>
      <c r="AA497" s="879"/>
      <c r="AB497" s="880"/>
      <c r="AC497" s="881" t="s">
        <v>698</v>
      </c>
      <c r="AD497" s="882"/>
      <c r="AE497" s="882"/>
      <c r="AF497" s="882"/>
      <c r="AG497" s="882"/>
      <c r="AH497" s="902" t="s">
        <v>631</v>
      </c>
      <c r="AI497" s="902"/>
      <c r="AJ497" s="902"/>
      <c r="AK497" s="902"/>
      <c r="AL497" s="883" t="s">
        <v>631</v>
      </c>
      <c r="AM497" s="884"/>
      <c r="AN497" s="884"/>
      <c r="AO497" s="885"/>
      <c r="AP497" s="886"/>
      <c r="AQ497" s="886"/>
      <c r="AR497" s="886"/>
      <c r="AS497" s="886"/>
      <c r="AT497" s="886"/>
      <c r="AU497" s="886"/>
      <c r="AV497" s="886"/>
      <c r="AW497" s="886"/>
      <c r="AX497" s="886"/>
      <c r="AY497">
        <f>COUNTA($C$497)</f>
        <v>1</v>
      </c>
    </row>
    <row r="498" spans="1:51" ht="29.25" customHeight="1" x14ac:dyDescent="0.15">
      <c r="A498" s="874">
        <v>8</v>
      </c>
      <c r="B498" s="874">
        <v>1</v>
      </c>
      <c r="C498" s="875" t="s">
        <v>705</v>
      </c>
      <c r="D498" s="875"/>
      <c r="E498" s="875"/>
      <c r="F498" s="875"/>
      <c r="G498" s="875"/>
      <c r="H498" s="875"/>
      <c r="I498" s="875"/>
      <c r="J498" s="876">
        <v>2000012100001</v>
      </c>
      <c r="K498" s="876"/>
      <c r="L498" s="876"/>
      <c r="M498" s="876"/>
      <c r="N498" s="876"/>
      <c r="O498" s="876"/>
      <c r="P498" s="877" t="s">
        <v>697</v>
      </c>
      <c r="Q498" s="877"/>
      <c r="R498" s="877"/>
      <c r="S498" s="877"/>
      <c r="T498" s="877"/>
      <c r="U498" s="877"/>
      <c r="V498" s="877"/>
      <c r="W498" s="877"/>
      <c r="X498" s="877"/>
      <c r="Y498" s="878">
        <v>11</v>
      </c>
      <c r="Z498" s="879"/>
      <c r="AA498" s="879"/>
      <c r="AB498" s="880"/>
      <c r="AC498" s="881" t="s">
        <v>698</v>
      </c>
      <c r="AD498" s="882"/>
      <c r="AE498" s="882"/>
      <c r="AF498" s="882"/>
      <c r="AG498" s="882"/>
      <c r="AH498" s="902" t="s">
        <v>631</v>
      </c>
      <c r="AI498" s="902"/>
      <c r="AJ498" s="902"/>
      <c r="AK498" s="902"/>
      <c r="AL498" s="883" t="s">
        <v>631</v>
      </c>
      <c r="AM498" s="884"/>
      <c r="AN498" s="884"/>
      <c r="AO498" s="885"/>
      <c r="AP498" s="886"/>
      <c r="AQ498" s="886"/>
      <c r="AR498" s="886"/>
      <c r="AS498" s="886"/>
      <c r="AT498" s="886"/>
      <c r="AU498" s="886"/>
      <c r="AV498" s="886"/>
      <c r="AW498" s="886"/>
      <c r="AX498" s="886"/>
      <c r="AY498">
        <f>COUNTA($C$498)</f>
        <v>1</v>
      </c>
    </row>
    <row r="499" spans="1:51" ht="29.25" customHeight="1" x14ac:dyDescent="0.15">
      <c r="A499" s="874">
        <v>9</v>
      </c>
      <c r="B499" s="874">
        <v>1</v>
      </c>
      <c r="C499" s="875" t="s">
        <v>706</v>
      </c>
      <c r="D499" s="875"/>
      <c r="E499" s="875"/>
      <c r="F499" s="875"/>
      <c r="G499" s="875"/>
      <c r="H499" s="875"/>
      <c r="I499" s="875"/>
      <c r="J499" s="876">
        <v>2000012100001</v>
      </c>
      <c r="K499" s="876"/>
      <c r="L499" s="876"/>
      <c r="M499" s="876"/>
      <c r="N499" s="876"/>
      <c r="O499" s="876"/>
      <c r="P499" s="877" t="s">
        <v>697</v>
      </c>
      <c r="Q499" s="877"/>
      <c r="R499" s="877"/>
      <c r="S499" s="877"/>
      <c r="T499" s="877"/>
      <c r="U499" s="877"/>
      <c r="V499" s="877"/>
      <c r="W499" s="877"/>
      <c r="X499" s="877"/>
      <c r="Y499" s="878">
        <v>11</v>
      </c>
      <c r="Z499" s="879"/>
      <c r="AA499" s="879"/>
      <c r="AB499" s="880"/>
      <c r="AC499" s="881" t="s">
        <v>698</v>
      </c>
      <c r="AD499" s="882"/>
      <c r="AE499" s="882"/>
      <c r="AF499" s="882"/>
      <c r="AG499" s="882"/>
      <c r="AH499" s="902" t="s">
        <v>631</v>
      </c>
      <c r="AI499" s="902"/>
      <c r="AJ499" s="902"/>
      <c r="AK499" s="902"/>
      <c r="AL499" s="883" t="s">
        <v>631</v>
      </c>
      <c r="AM499" s="884"/>
      <c r="AN499" s="884"/>
      <c r="AO499" s="885"/>
      <c r="AP499" s="886"/>
      <c r="AQ499" s="886"/>
      <c r="AR499" s="886"/>
      <c r="AS499" s="886"/>
      <c r="AT499" s="886"/>
      <c r="AU499" s="886"/>
      <c r="AV499" s="886"/>
      <c r="AW499" s="886"/>
      <c r="AX499" s="886"/>
      <c r="AY499">
        <f>COUNTA($C$499)</f>
        <v>1</v>
      </c>
    </row>
    <row r="500" spans="1:51" ht="29.25" customHeight="1" x14ac:dyDescent="0.15">
      <c r="A500" s="874">
        <v>10</v>
      </c>
      <c r="B500" s="874">
        <v>1</v>
      </c>
      <c r="C500" s="875" t="s">
        <v>707</v>
      </c>
      <c r="D500" s="875"/>
      <c r="E500" s="875"/>
      <c r="F500" s="875"/>
      <c r="G500" s="875"/>
      <c r="H500" s="875"/>
      <c r="I500" s="875"/>
      <c r="J500" s="876">
        <v>2000012100001</v>
      </c>
      <c r="K500" s="876"/>
      <c r="L500" s="876"/>
      <c r="M500" s="876"/>
      <c r="N500" s="876"/>
      <c r="O500" s="876"/>
      <c r="P500" s="877" t="s">
        <v>697</v>
      </c>
      <c r="Q500" s="877"/>
      <c r="R500" s="877"/>
      <c r="S500" s="877"/>
      <c r="T500" s="877"/>
      <c r="U500" s="877"/>
      <c r="V500" s="877"/>
      <c r="W500" s="877"/>
      <c r="X500" s="877"/>
      <c r="Y500" s="878">
        <v>10</v>
      </c>
      <c r="Z500" s="879"/>
      <c r="AA500" s="879"/>
      <c r="AB500" s="880"/>
      <c r="AC500" s="881" t="s">
        <v>698</v>
      </c>
      <c r="AD500" s="882"/>
      <c r="AE500" s="882"/>
      <c r="AF500" s="882"/>
      <c r="AG500" s="882"/>
      <c r="AH500" s="902" t="s">
        <v>631</v>
      </c>
      <c r="AI500" s="902"/>
      <c r="AJ500" s="902"/>
      <c r="AK500" s="902"/>
      <c r="AL500" s="883" t="s">
        <v>631</v>
      </c>
      <c r="AM500" s="884"/>
      <c r="AN500" s="884"/>
      <c r="AO500" s="885"/>
      <c r="AP500" s="886"/>
      <c r="AQ500" s="886"/>
      <c r="AR500" s="886"/>
      <c r="AS500" s="886"/>
      <c r="AT500" s="886"/>
      <c r="AU500" s="886"/>
      <c r="AV500" s="886"/>
      <c r="AW500" s="886"/>
      <c r="AX500" s="886"/>
      <c r="AY500">
        <f>COUNTA($C$500)</f>
        <v>1</v>
      </c>
    </row>
    <row r="501" spans="1:51" ht="30" hidden="1" customHeight="1" x14ac:dyDescent="0.15">
      <c r="A501" s="874">
        <v>11</v>
      </c>
      <c r="B501" s="874">
        <v>1</v>
      </c>
      <c r="C501" s="897"/>
      <c r="D501" s="897"/>
      <c r="E501" s="897"/>
      <c r="F501" s="897"/>
      <c r="G501" s="897"/>
      <c r="H501" s="897"/>
      <c r="I501" s="897"/>
      <c r="J501" s="876"/>
      <c r="K501" s="898"/>
      <c r="L501" s="898"/>
      <c r="M501" s="898"/>
      <c r="N501" s="898"/>
      <c r="O501" s="898"/>
      <c r="P501" s="899"/>
      <c r="Q501" s="899"/>
      <c r="R501" s="899"/>
      <c r="S501" s="899"/>
      <c r="T501" s="899"/>
      <c r="U501" s="899"/>
      <c r="V501" s="899"/>
      <c r="W501" s="899"/>
      <c r="X501" s="899"/>
      <c r="Y501" s="878"/>
      <c r="Z501" s="879"/>
      <c r="AA501" s="879"/>
      <c r="AB501" s="880"/>
      <c r="AC501" s="881"/>
      <c r="AD501" s="882"/>
      <c r="AE501" s="882"/>
      <c r="AF501" s="882"/>
      <c r="AG501" s="882"/>
      <c r="AH501" s="900"/>
      <c r="AI501" s="901"/>
      <c r="AJ501" s="901"/>
      <c r="AK501" s="901"/>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74">
        <v>12</v>
      </c>
      <c r="B502" s="874">
        <v>1</v>
      </c>
      <c r="C502" s="897"/>
      <c r="D502" s="897"/>
      <c r="E502" s="897"/>
      <c r="F502" s="897"/>
      <c r="G502" s="897"/>
      <c r="H502" s="897"/>
      <c r="I502" s="897"/>
      <c r="J502" s="876"/>
      <c r="K502" s="898"/>
      <c r="L502" s="898"/>
      <c r="M502" s="898"/>
      <c r="N502" s="898"/>
      <c r="O502" s="898"/>
      <c r="P502" s="899"/>
      <c r="Q502" s="899"/>
      <c r="R502" s="899"/>
      <c r="S502" s="899"/>
      <c r="T502" s="899"/>
      <c r="U502" s="899"/>
      <c r="V502" s="899"/>
      <c r="W502" s="899"/>
      <c r="X502" s="899"/>
      <c r="Y502" s="878"/>
      <c r="Z502" s="879"/>
      <c r="AA502" s="879"/>
      <c r="AB502" s="880"/>
      <c r="AC502" s="881"/>
      <c r="AD502" s="882"/>
      <c r="AE502" s="882"/>
      <c r="AF502" s="882"/>
      <c r="AG502" s="882"/>
      <c r="AH502" s="900"/>
      <c r="AI502" s="901"/>
      <c r="AJ502" s="901"/>
      <c r="AK502" s="901"/>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74">
        <v>13</v>
      </c>
      <c r="B503" s="874">
        <v>1</v>
      </c>
      <c r="C503" s="897"/>
      <c r="D503" s="897"/>
      <c r="E503" s="897"/>
      <c r="F503" s="897"/>
      <c r="G503" s="897"/>
      <c r="H503" s="897"/>
      <c r="I503" s="897"/>
      <c r="J503" s="876"/>
      <c r="K503" s="898"/>
      <c r="L503" s="898"/>
      <c r="M503" s="898"/>
      <c r="N503" s="898"/>
      <c r="O503" s="898"/>
      <c r="P503" s="899"/>
      <c r="Q503" s="899"/>
      <c r="R503" s="899"/>
      <c r="S503" s="899"/>
      <c r="T503" s="899"/>
      <c r="U503" s="899"/>
      <c r="V503" s="899"/>
      <c r="W503" s="899"/>
      <c r="X503" s="899"/>
      <c r="Y503" s="878"/>
      <c r="Z503" s="879"/>
      <c r="AA503" s="879"/>
      <c r="AB503" s="880"/>
      <c r="AC503" s="881"/>
      <c r="AD503" s="882"/>
      <c r="AE503" s="882"/>
      <c r="AF503" s="882"/>
      <c r="AG503" s="882"/>
      <c r="AH503" s="900"/>
      <c r="AI503" s="901"/>
      <c r="AJ503" s="901"/>
      <c r="AK503" s="901"/>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74">
        <v>14</v>
      </c>
      <c r="B504" s="874">
        <v>1</v>
      </c>
      <c r="C504" s="897"/>
      <c r="D504" s="897"/>
      <c r="E504" s="897"/>
      <c r="F504" s="897"/>
      <c r="G504" s="897"/>
      <c r="H504" s="897"/>
      <c r="I504" s="897"/>
      <c r="J504" s="876"/>
      <c r="K504" s="898"/>
      <c r="L504" s="898"/>
      <c r="M504" s="898"/>
      <c r="N504" s="898"/>
      <c r="O504" s="898"/>
      <c r="P504" s="899"/>
      <c r="Q504" s="899"/>
      <c r="R504" s="899"/>
      <c r="S504" s="899"/>
      <c r="T504" s="899"/>
      <c r="U504" s="899"/>
      <c r="V504" s="899"/>
      <c r="W504" s="899"/>
      <c r="X504" s="899"/>
      <c r="Y504" s="878"/>
      <c r="Z504" s="879"/>
      <c r="AA504" s="879"/>
      <c r="AB504" s="880"/>
      <c r="AC504" s="881"/>
      <c r="AD504" s="882"/>
      <c r="AE504" s="882"/>
      <c r="AF504" s="882"/>
      <c r="AG504" s="882"/>
      <c r="AH504" s="900"/>
      <c r="AI504" s="901"/>
      <c r="AJ504" s="901"/>
      <c r="AK504" s="901"/>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74">
        <v>15</v>
      </c>
      <c r="B505" s="874">
        <v>1</v>
      </c>
      <c r="C505" s="897"/>
      <c r="D505" s="897"/>
      <c r="E505" s="897"/>
      <c r="F505" s="897"/>
      <c r="G505" s="897"/>
      <c r="H505" s="897"/>
      <c r="I505" s="897"/>
      <c r="J505" s="876"/>
      <c r="K505" s="898"/>
      <c r="L505" s="898"/>
      <c r="M505" s="898"/>
      <c r="N505" s="898"/>
      <c r="O505" s="898"/>
      <c r="P505" s="899"/>
      <c r="Q505" s="899"/>
      <c r="R505" s="899"/>
      <c r="S505" s="899"/>
      <c r="T505" s="899"/>
      <c r="U505" s="899"/>
      <c r="V505" s="899"/>
      <c r="W505" s="899"/>
      <c r="X505" s="899"/>
      <c r="Y505" s="878"/>
      <c r="Z505" s="879"/>
      <c r="AA505" s="879"/>
      <c r="AB505" s="880"/>
      <c r="AC505" s="881"/>
      <c r="AD505" s="882"/>
      <c r="AE505" s="882"/>
      <c r="AF505" s="882"/>
      <c r="AG505" s="882"/>
      <c r="AH505" s="900"/>
      <c r="AI505" s="901"/>
      <c r="AJ505" s="901"/>
      <c r="AK505" s="901"/>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74">
        <v>16</v>
      </c>
      <c r="B506" s="874">
        <v>1</v>
      </c>
      <c r="C506" s="897"/>
      <c r="D506" s="897"/>
      <c r="E506" s="897"/>
      <c r="F506" s="897"/>
      <c r="G506" s="897"/>
      <c r="H506" s="897"/>
      <c r="I506" s="897"/>
      <c r="J506" s="876"/>
      <c r="K506" s="898"/>
      <c r="L506" s="898"/>
      <c r="M506" s="898"/>
      <c r="N506" s="898"/>
      <c r="O506" s="898"/>
      <c r="P506" s="899"/>
      <c r="Q506" s="899"/>
      <c r="R506" s="899"/>
      <c r="S506" s="899"/>
      <c r="T506" s="899"/>
      <c r="U506" s="899"/>
      <c r="V506" s="899"/>
      <c r="W506" s="899"/>
      <c r="X506" s="899"/>
      <c r="Y506" s="878"/>
      <c r="Z506" s="879"/>
      <c r="AA506" s="879"/>
      <c r="AB506" s="880"/>
      <c r="AC506" s="881"/>
      <c r="AD506" s="882"/>
      <c r="AE506" s="882"/>
      <c r="AF506" s="882"/>
      <c r="AG506" s="882"/>
      <c r="AH506" s="900"/>
      <c r="AI506" s="901"/>
      <c r="AJ506" s="901"/>
      <c r="AK506" s="901"/>
      <c r="AL506" s="883"/>
      <c r="AM506" s="884"/>
      <c r="AN506" s="884"/>
      <c r="AO506" s="885"/>
      <c r="AP506" s="886"/>
      <c r="AQ506" s="886"/>
      <c r="AR506" s="886"/>
      <c r="AS506" s="886"/>
      <c r="AT506" s="886"/>
      <c r="AU506" s="886"/>
      <c r="AV506" s="886"/>
      <c r="AW506" s="886"/>
      <c r="AX506" s="886"/>
      <c r="AY506">
        <f>COUNTA($C$506)</f>
        <v>0</v>
      </c>
    </row>
    <row r="507" spans="1:51" s="16" customFormat="1" ht="30" hidden="1" customHeight="1" x14ac:dyDescent="0.15">
      <c r="A507" s="874">
        <v>17</v>
      </c>
      <c r="B507" s="874">
        <v>1</v>
      </c>
      <c r="C507" s="897"/>
      <c r="D507" s="897"/>
      <c r="E507" s="897"/>
      <c r="F507" s="897"/>
      <c r="G507" s="897"/>
      <c r="H507" s="897"/>
      <c r="I507" s="897"/>
      <c r="J507" s="876"/>
      <c r="K507" s="898"/>
      <c r="L507" s="898"/>
      <c r="M507" s="898"/>
      <c r="N507" s="898"/>
      <c r="O507" s="898"/>
      <c r="P507" s="899"/>
      <c r="Q507" s="899"/>
      <c r="R507" s="899"/>
      <c r="S507" s="899"/>
      <c r="T507" s="899"/>
      <c r="U507" s="899"/>
      <c r="V507" s="899"/>
      <c r="W507" s="899"/>
      <c r="X507" s="899"/>
      <c r="Y507" s="878"/>
      <c r="Z507" s="879"/>
      <c r="AA507" s="879"/>
      <c r="AB507" s="880"/>
      <c r="AC507" s="881"/>
      <c r="AD507" s="882"/>
      <c r="AE507" s="882"/>
      <c r="AF507" s="882"/>
      <c r="AG507" s="882"/>
      <c r="AH507" s="900"/>
      <c r="AI507" s="901"/>
      <c r="AJ507" s="901"/>
      <c r="AK507" s="901"/>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74">
        <v>18</v>
      </c>
      <c r="B508" s="874">
        <v>1</v>
      </c>
      <c r="C508" s="897"/>
      <c r="D508" s="897"/>
      <c r="E508" s="897"/>
      <c r="F508" s="897"/>
      <c r="G508" s="897"/>
      <c r="H508" s="897"/>
      <c r="I508" s="897"/>
      <c r="J508" s="876"/>
      <c r="K508" s="898"/>
      <c r="L508" s="898"/>
      <c r="M508" s="898"/>
      <c r="N508" s="898"/>
      <c r="O508" s="898"/>
      <c r="P508" s="899"/>
      <c r="Q508" s="899"/>
      <c r="R508" s="899"/>
      <c r="S508" s="899"/>
      <c r="T508" s="899"/>
      <c r="U508" s="899"/>
      <c r="V508" s="899"/>
      <c r="W508" s="899"/>
      <c r="X508" s="899"/>
      <c r="Y508" s="878"/>
      <c r="Z508" s="879"/>
      <c r="AA508" s="879"/>
      <c r="AB508" s="880"/>
      <c r="AC508" s="881"/>
      <c r="AD508" s="882"/>
      <c r="AE508" s="882"/>
      <c r="AF508" s="882"/>
      <c r="AG508" s="882"/>
      <c r="AH508" s="900"/>
      <c r="AI508" s="901"/>
      <c r="AJ508" s="901"/>
      <c r="AK508" s="901"/>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74">
        <v>19</v>
      </c>
      <c r="B509" s="874">
        <v>1</v>
      </c>
      <c r="C509" s="897"/>
      <c r="D509" s="897"/>
      <c r="E509" s="897"/>
      <c r="F509" s="897"/>
      <c r="G509" s="897"/>
      <c r="H509" s="897"/>
      <c r="I509" s="897"/>
      <c r="J509" s="876"/>
      <c r="K509" s="898"/>
      <c r="L509" s="898"/>
      <c r="M509" s="898"/>
      <c r="N509" s="898"/>
      <c r="O509" s="898"/>
      <c r="P509" s="899"/>
      <c r="Q509" s="899"/>
      <c r="R509" s="899"/>
      <c r="S509" s="899"/>
      <c r="T509" s="899"/>
      <c r="U509" s="899"/>
      <c r="V509" s="899"/>
      <c r="W509" s="899"/>
      <c r="X509" s="899"/>
      <c r="Y509" s="878"/>
      <c r="Z509" s="879"/>
      <c r="AA509" s="879"/>
      <c r="AB509" s="880"/>
      <c r="AC509" s="881"/>
      <c r="AD509" s="882"/>
      <c r="AE509" s="882"/>
      <c r="AF509" s="882"/>
      <c r="AG509" s="882"/>
      <c r="AH509" s="900"/>
      <c r="AI509" s="901"/>
      <c r="AJ509" s="901"/>
      <c r="AK509" s="901"/>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74">
        <v>20</v>
      </c>
      <c r="B510" s="874">
        <v>1</v>
      </c>
      <c r="C510" s="897"/>
      <c r="D510" s="897"/>
      <c r="E510" s="897"/>
      <c r="F510" s="897"/>
      <c r="G510" s="897"/>
      <c r="H510" s="897"/>
      <c r="I510" s="897"/>
      <c r="J510" s="876"/>
      <c r="K510" s="898"/>
      <c r="L510" s="898"/>
      <c r="M510" s="898"/>
      <c r="N510" s="898"/>
      <c r="O510" s="898"/>
      <c r="P510" s="899"/>
      <c r="Q510" s="899"/>
      <c r="R510" s="899"/>
      <c r="S510" s="899"/>
      <c r="T510" s="899"/>
      <c r="U510" s="899"/>
      <c r="V510" s="899"/>
      <c r="W510" s="899"/>
      <c r="X510" s="899"/>
      <c r="Y510" s="878"/>
      <c r="Z510" s="879"/>
      <c r="AA510" s="879"/>
      <c r="AB510" s="880"/>
      <c r="AC510" s="881"/>
      <c r="AD510" s="882"/>
      <c r="AE510" s="882"/>
      <c r="AF510" s="882"/>
      <c r="AG510" s="882"/>
      <c r="AH510" s="900"/>
      <c r="AI510" s="901"/>
      <c r="AJ510" s="901"/>
      <c r="AK510" s="901"/>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74">
        <v>21</v>
      </c>
      <c r="B511" s="874">
        <v>1</v>
      </c>
      <c r="C511" s="897"/>
      <c r="D511" s="897"/>
      <c r="E511" s="897"/>
      <c r="F511" s="897"/>
      <c r="G511" s="897"/>
      <c r="H511" s="897"/>
      <c r="I511" s="897"/>
      <c r="J511" s="876"/>
      <c r="K511" s="898"/>
      <c r="L511" s="898"/>
      <c r="M511" s="898"/>
      <c r="N511" s="898"/>
      <c r="O511" s="898"/>
      <c r="P511" s="899"/>
      <c r="Q511" s="899"/>
      <c r="R511" s="899"/>
      <c r="S511" s="899"/>
      <c r="T511" s="899"/>
      <c r="U511" s="899"/>
      <c r="V511" s="899"/>
      <c r="W511" s="899"/>
      <c r="X511" s="899"/>
      <c r="Y511" s="878"/>
      <c r="Z511" s="879"/>
      <c r="AA511" s="879"/>
      <c r="AB511" s="880"/>
      <c r="AC511" s="881"/>
      <c r="AD511" s="882"/>
      <c r="AE511" s="882"/>
      <c r="AF511" s="882"/>
      <c r="AG511" s="882"/>
      <c r="AH511" s="900"/>
      <c r="AI511" s="901"/>
      <c r="AJ511" s="901"/>
      <c r="AK511" s="901"/>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74">
        <v>22</v>
      </c>
      <c r="B512" s="874">
        <v>1</v>
      </c>
      <c r="C512" s="897"/>
      <c r="D512" s="897"/>
      <c r="E512" s="897"/>
      <c r="F512" s="897"/>
      <c r="G512" s="897"/>
      <c r="H512" s="897"/>
      <c r="I512" s="897"/>
      <c r="J512" s="876"/>
      <c r="K512" s="898"/>
      <c r="L512" s="898"/>
      <c r="M512" s="898"/>
      <c r="N512" s="898"/>
      <c r="O512" s="898"/>
      <c r="P512" s="899"/>
      <c r="Q512" s="899"/>
      <c r="R512" s="899"/>
      <c r="S512" s="899"/>
      <c r="T512" s="899"/>
      <c r="U512" s="899"/>
      <c r="V512" s="899"/>
      <c r="W512" s="899"/>
      <c r="X512" s="899"/>
      <c r="Y512" s="878"/>
      <c r="Z512" s="879"/>
      <c r="AA512" s="879"/>
      <c r="AB512" s="880"/>
      <c r="AC512" s="881"/>
      <c r="AD512" s="882"/>
      <c r="AE512" s="882"/>
      <c r="AF512" s="882"/>
      <c r="AG512" s="882"/>
      <c r="AH512" s="900"/>
      <c r="AI512" s="901"/>
      <c r="AJ512" s="901"/>
      <c r="AK512" s="901"/>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74">
        <v>23</v>
      </c>
      <c r="B513" s="874">
        <v>1</v>
      </c>
      <c r="C513" s="897"/>
      <c r="D513" s="897"/>
      <c r="E513" s="897"/>
      <c r="F513" s="897"/>
      <c r="G513" s="897"/>
      <c r="H513" s="897"/>
      <c r="I513" s="897"/>
      <c r="J513" s="876"/>
      <c r="K513" s="898"/>
      <c r="L513" s="898"/>
      <c r="M513" s="898"/>
      <c r="N513" s="898"/>
      <c r="O513" s="898"/>
      <c r="P513" s="899"/>
      <c r="Q513" s="899"/>
      <c r="R513" s="899"/>
      <c r="S513" s="899"/>
      <c r="T513" s="899"/>
      <c r="U513" s="899"/>
      <c r="V513" s="899"/>
      <c r="W513" s="899"/>
      <c r="X513" s="899"/>
      <c r="Y513" s="878"/>
      <c r="Z513" s="879"/>
      <c r="AA513" s="879"/>
      <c r="AB513" s="880"/>
      <c r="AC513" s="881"/>
      <c r="AD513" s="882"/>
      <c r="AE513" s="882"/>
      <c r="AF513" s="882"/>
      <c r="AG513" s="882"/>
      <c r="AH513" s="900"/>
      <c r="AI513" s="901"/>
      <c r="AJ513" s="901"/>
      <c r="AK513" s="901"/>
      <c r="AL513" s="883"/>
      <c r="AM513" s="884"/>
      <c r="AN513" s="884"/>
      <c r="AO513" s="885"/>
      <c r="AP513" s="886"/>
      <c r="AQ513" s="886"/>
      <c r="AR513" s="886"/>
      <c r="AS513" s="886"/>
      <c r="AT513" s="886"/>
      <c r="AU513" s="886"/>
      <c r="AV513" s="886"/>
      <c r="AW513" s="886"/>
      <c r="AX513" s="886"/>
      <c r="AY513">
        <f>COUNTA($C$513)</f>
        <v>0</v>
      </c>
    </row>
    <row r="514" spans="1:51" ht="30" hidden="1" customHeight="1" x14ac:dyDescent="0.15">
      <c r="A514" s="874">
        <v>24</v>
      </c>
      <c r="B514" s="874">
        <v>1</v>
      </c>
      <c r="C514" s="897"/>
      <c r="D514" s="897"/>
      <c r="E514" s="897"/>
      <c r="F514" s="897"/>
      <c r="G514" s="897"/>
      <c r="H514" s="897"/>
      <c r="I514" s="897"/>
      <c r="J514" s="876"/>
      <c r="K514" s="898"/>
      <c r="L514" s="898"/>
      <c r="M514" s="898"/>
      <c r="N514" s="898"/>
      <c r="O514" s="898"/>
      <c r="P514" s="899"/>
      <c r="Q514" s="899"/>
      <c r="R514" s="899"/>
      <c r="S514" s="899"/>
      <c r="T514" s="899"/>
      <c r="U514" s="899"/>
      <c r="V514" s="899"/>
      <c r="W514" s="899"/>
      <c r="X514" s="899"/>
      <c r="Y514" s="878"/>
      <c r="Z514" s="879"/>
      <c r="AA514" s="879"/>
      <c r="AB514" s="880"/>
      <c r="AC514" s="881"/>
      <c r="AD514" s="882"/>
      <c r="AE514" s="882"/>
      <c r="AF514" s="882"/>
      <c r="AG514" s="882"/>
      <c r="AH514" s="900"/>
      <c r="AI514" s="901"/>
      <c r="AJ514" s="901"/>
      <c r="AK514" s="901"/>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74">
        <v>25</v>
      </c>
      <c r="B515" s="874">
        <v>1</v>
      </c>
      <c r="C515" s="897"/>
      <c r="D515" s="897"/>
      <c r="E515" s="897"/>
      <c r="F515" s="897"/>
      <c r="G515" s="897"/>
      <c r="H515" s="897"/>
      <c r="I515" s="897"/>
      <c r="J515" s="876"/>
      <c r="K515" s="898"/>
      <c r="L515" s="898"/>
      <c r="M515" s="898"/>
      <c r="N515" s="898"/>
      <c r="O515" s="898"/>
      <c r="P515" s="899"/>
      <c r="Q515" s="899"/>
      <c r="R515" s="899"/>
      <c r="S515" s="899"/>
      <c r="T515" s="899"/>
      <c r="U515" s="899"/>
      <c r="V515" s="899"/>
      <c r="W515" s="899"/>
      <c r="X515" s="899"/>
      <c r="Y515" s="878"/>
      <c r="Z515" s="879"/>
      <c r="AA515" s="879"/>
      <c r="AB515" s="880"/>
      <c r="AC515" s="881"/>
      <c r="AD515" s="882"/>
      <c r="AE515" s="882"/>
      <c r="AF515" s="882"/>
      <c r="AG515" s="882"/>
      <c r="AH515" s="900"/>
      <c r="AI515" s="901"/>
      <c r="AJ515" s="901"/>
      <c r="AK515" s="901"/>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74">
        <v>26</v>
      </c>
      <c r="B516" s="874">
        <v>1</v>
      </c>
      <c r="C516" s="897"/>
      <c r="D516" s="897"/>
      <c r="E516" s="897"/>
      <c r="F516" s="897"/>
      <c r="G516" s="897"/>
      <c r="H516" s="897"/>
      <c r="I516" s="897"/>
      <c r="J516" s="876"/>
      <c r="K516" s="898"/>
      <c r="L516" s="898"/>
      <c r="M516" s="898"/>
      <c r="N516" s="898"/>
      <c r="O516" s="898"/>
      <c r="P516" s="899"/>
      <c r="Q516" s="899"/>
      <c r="R516" s="899"/>
      <c r="S516" s="899"/>
      <c r="T516" s="899"/>
      <c r="U516" s="899"/>
      <c r="V516" s="899"/>
      <c r="W516" s="899"/>
      <c r="X516" s="899"/>
      <c r="Y516" s="878"/>
      <c r="Z516" s="879"/>
      <c r="AA516" s="879"/>
      <c r="AB516" s="880"/>
      <c r="AC516" s="881"/>
      <c r="AD516" s="882"/>
      <c r="AE516" s="882"/>
      <c r="AF516" s="882"/>
      <c r="AG516" s="882"/>
      <c r="AH516" s="900"/>
      <c r="AI516" s="901"/>
      <c r="AJ516" s="901"/>
      <c r="AK516" s="901"/>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74">
        <v>27</v>
      </c>
      <c r="B517" s="874">
        <v>1</v>
      </c>
      <c r="C517" s="897"/>
      <c r="D517" s="897"/>
      <c r="E517" s="897"/>
      <c r="F517" s="897"/>
      <c r="G517" s="897"/>
      <c r="H517" s="897"/>
      <c r="I517" s="897"/>
      <c r="J517" s="876"/>
      <c r="K517" s="898"/>
      <c r="L517" s="898"/>
      <c r="M517" s="898"/>
      <c r="N517" s="898"/>
      <c r="O517" s="898"/>
      <c r="P517" s="899"/>
      <c r="Q517" s="899"/>
      <c r="R517" s="899"/>
      <c r="S517" s="899"/>
      <c r="T517" s="899"/>
      <c r="U517" s="899"/>
      <c r="V517" s="899"/>
      <c r="W517" s="899"/>
      <c r="X517" s="899"/>
      <c r="Y517" s="878"/>
      <c r="Z517" s="879"/>
      <c r="AA517" s="879"/>
      <c r="AB517" s="880"/>
      <c r="AC517" s="881"/>
      <c r="AD517" s="882"/>
      <c r="AE517" s="882"/>
      <c r="AF517" s="882"/>
      <c r="AG517" s="882"/>
      <c r="AH517" s="900"/>
      <c r="AI517" s="901"/>
      <c r="AJ517" s="901"/>
      <c r="AK517" s="901"/>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74">
        <v>28</v>
      </c>
      <c r="B518" s="874">
        <v>1</v>
      </c>
      <c r="C518" s="897"/>
      <c r="D518" s="897"/>
      <c r="E518" s="897"/>
      <c r="F518" s="897"/>
      <c r="G518" s="897"/>
      <c r="H518" s="897"/>
      <c r="I518" s="897"/>
      <c r="J518" s="876"/>
      <c r="K518" s="898"/>
      <c r="L518" s="898"/>
      <c r="M518" s="898"/>
      <c r="N518" s="898"/>
      <c r="O518" s="898"/>
      <c r="P518" s="899"/>
      <c r="Q518" s="899"/>
      <c r="R518" s="899"/>
      <c r="S518" s="899"/>
      <c r="T518" s="899"/>
      <c r="U518" s="899"/>
      <c r="V518" s="899"/>
      <c r="W518" s="899"/>
      <c r="X518" s="899"/>
      <c r="Y518" s="878"/>
      <c r="Z518" s="879"/>
      <c r="AA518" s="879"/>
      <c r="AB518" s="880"/>
      <c r="AC518" s="881"/>
      <c r="AD518" s="882"/>
      <c r="AE518" s="882"/>
      <c r="AF518" s="882"/>
      <c r="AG518" s="882"/>
      <c r="AH518" s="900"/>
      <c r="AI518" s="901"/>
      <c r="AJ518" s="901"/>
      <c r="AK518" s="901"/>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74">
        <v>29</v>
      </c>
      <c r="B519" s="874">
        <v>1</v>
      </c>
      <c r="C519" s="897"/>
      <c r="D519" s="897"/>
      <c r="E519" s="897"/>
      <c r="F519" s="897"/>
      <c r="G519" s="897"/>
      <c r="H519" s="897"/>
      <c r="I519" s="897"/>
      <c r="J519" s="876"/>
      <c r="K519" s="898"/>
      <c r="L519" s="898"/>
      <c r="M519" s="898"/>
      <c r="N519" s="898"/>
      <c r="O519" s="898"/>
      <c r="P519" s="899"/>
      <c r="Q519" s="899"/>
      <c r="R519" s="899"/>
      <c r="S519" s="899"/>
      <c r="T519" s="899"/>
      <c r="U519" s="899"/>
      <c r="V519" s="899"/>
      <c r="W519" s="899"/>
      <c r="X519" s="899"/>
      <c r="Y519" s="878"/>
      <c r="Z519" s="879"/>
      <c r="AA519" s="879"/>
      <c r="AB519" s="880"/>
      <c r="AC519" s="881"/>
      <c r="AD519" s="882"/>
      <c r="AE519" s="882"/>
      <c r="AF519" s="882"/>
      <c r="AG519" s="882"/>
      <c r="AH519" s="900"/>
      <c r="AI519" s="901"/>
      <c r="AJ519" s="901"/>
      <c r="AK519" s="901"/>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74">
        <v>30</v>
      </c>
      <c r="B520" s="874">
        <v>1</v>
      </c>
      <c r="C520" s="897"/>
      <c r="D520" s="897"/>
      <c r="E520" s="897"/>
      <c r="F520" s="897"/>
      <c r="G520" s="897"/>
      <c r="H520" s="897"/>
      <c r="I520" s="897"/>
      <c r="J520" s="876"/>
      <c r="K520" s="898"/>
      <c r="L520" s="898"/>
      <c r="M520" s="898"/>
      <c r="N520" s="898"/>
      <c r="O520" s="898"/>
      <c r="P520" s="899"/>
      <c r="Q520" s="899"/>
      <c r="R520" s="899"/>
      <c r="S520" s="899"/>
      <c r="T520" s="899"/>
      <c r="U520" s="899"/>
      <c r="V520" s="899"/>
      <c r="W520" s="899"/>
      <c r="X520" s="899"/>
      <c r="Y520" s="878"/>
      <c r="Z520" s="879"/>
      <c r="AA520" s="879"/>
      <c r="AB520" s="880"/>
      <c r="AC520" s="881"/>
      <c r="AD520" s="882"/>
      <c r="AE520" s="882"/>
      <c r="AF520" s="882"/>
      <c r="AG520" s="882"/>
      <c r="AH520" s="900"/>
      <c r="AI520" s="901"/>
      <c r="AJ520" s="901"/>
      <c r="AK520" s="901"/>
      <c r="AL520" s="883"/>
      <c r="AM520" s="884"/>
      <c r="AN520" s="884"/>
      <c r="AO520" s="885"/>
      <c r="AP520" s="886"/>
      <c r="AQ520" s="886"/>
      <c r="AR520" s="886"/>
      <c r="AS520" s="886"/>
      <c r="AT520" s="886"/>
      <c r="AU520" s="886"/>
      <c r="AV520" s="886"/>
      <c r="AW520" s="886"/>
      <c r="AX520" s="886"/>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92"/>
      <c r="B523" s="892"/>
      <c r="C523" s="892" t="s">
        <v>24</v>
      </c>
      <c r="D523" s="892"/>
      <c r="E523" s="892"/>
      <c r="F523" s="892"/>
      <c r="G523" s="892"/>
      <c r="H523" s="892"/>
      <c r="I523" s="892"/>
      <c r="J523" s="893" t="s">
        <v>193</v>
      </c>
      <c r="K523" s="583"/>
      <c r="L523" s="583"/>
      <c r="M523" s="583"/>
      <c r="N523" s="583"/>
      <c r="O523" s="583"/>
      <c r="P523" s="418" t="s">
        <v>25</v>
      </c>
      <c r="Q523" s="418"/>
      <c r="R523" s="418"/>
      <c r="S523" s="418"/>
      <c r="T523" s="418"/>
      <c r="U523" s="418"/>
      <c r="V523" s="418"/>
      <c r="W523" s="418"/>
      <c r="X523" s="418"/>
      <c r="Y523" s="894" t="s">
        <v>192</v>
      </c>
      <c r="Z523" s="895"/>
      <c r="AA523" s="895"/>
      <c r="AB523" s="895"/>
      <c r="AC523" s="893" t="s">
        <v>222</v>
      </c>
      <c r="AD523" s="893"/>
      <c r="AE523" s="893"/>
      <c r="AF523" s="893"/>
      <c r="AG523" s="893"/>
      <c r="AH523" s="894" t="s">
        <v>240</v>
      </c>
      <c r="AI523" s="892"/>
      <c r="AJ523" s="892"/>
      <c r="AK523" s="892"/>
      <c r="AL523" s="892" t="s">
        <v>19</v>
      </c>
      <c r="AM523" s="892"/>
      <c r="AN523" s="892"/>
      <c r="AO523" s="896"/>
      <c r="AP523" s="873" t="s">
        <v>194</v>
      </c>
      <c r="AQ523" s="873"/>
      <c r="AR523" s="873"/>
      <c r="AS523" s="873"/>
      <c r="AT523" s="873"/>
      <c r="AU523" s="873"/>
      <c r="AV523" s="873"/>
      <c r="AW523" s="873"/>
      <c r="AX523" s="873"/>
      <c r="AY523">
        <f>$AY$521</f>
        <v>1</v>
      </c>
    </row>
    <row r="524" spans="1:51" ht="40.5" customHeight="1" x14ac:dyDescent="0.15">
      <c r="A524" s="874">
        <v>1</v>
      </c>
      <c r="B524" s="874">
        <v>1</v>
      </c>
      <c r="C524" s="875" t="s">
        <v>708</v>
      </c>
      <c r="D524" s="875"/>
      <c r="E524" s="875"/>
      <c r="F524" s="875"/>
      <c r="G524" s="875"/>
      <c r="H524" s="875"/>
      <c r="I524" s="875"/>
      <c r="J524" s="876">
        <v>5011101058228</v>
      </c>
      <c r="K524" s="876"/>
      <c r="L524" s="876"/>
      <c r="M524" s="876"/>
      <c r="N524" s="876"/>
      <c r="O524" s="876"/>
      <c r="P524" s="877" t="s">
        <v>709</v>
      </c>
      <c r="Q524" s="877"/>
      <c r="R524" s="877"/>
      <c r="S524" s="877"/>
      <c r="T524" s="877"/>
      <c r="U524" s="877"/>
      <c r="V524" s="877"/>
      <c r="W524" s="877"/>
      <c r="X524" s="877"/>
      <c r="Y524" s="878">
        <v>13</v>
      </c>
      <c r="Z524" s="879"/>
      <c r="AA524" s="879"/>
      <c r="AB524" s="880"/>
      <c r="AC524" s="881" t="s">
        <v>678</v>
      </c>
      <c r="AD524" s="882"/>
      <c r="AE524" s="882"/>
      <c r="AF524" s="882"/>
      <c r="AG524" s="882"/>
      <c r="AH524" s="902">
        <v>2</v>
      </c>
      <c r="AI524" s="902"/>
      <c r="AJ524" s="902"/>
      <c r="AK524" s="902"/>
      <c r="AL524" s="883">
        <v>100</v>
      </c>
      <c r="AM524" s="884"/>
      <c r="AN524" s="884"/>
      <c r="AO524" s="885"/>
      <c r="AP524" s="886"/>
      <c r="AQ524" s="886"/>
      <c r="AR524" s="886"/>
      <c r="AS524" s="886"/>
      <c r="AT524" s="886"/>
      <c r="AU524" s="886"/>
      <c r="AV524" s="886"/>
      <c r="AW524" s="886"/>
      <c r="AX524" s="886"/>
      <c r="AY524">
        <f>$AY$521</f>
        <v>1</v>
      </c>
    </row>
    <row r="525" spans="1:51" ht="40.5" customHeight="1" x14ac:dyDescent="0.15">
      <c r="A525" s="874">
        <v>2</v>
      </c>
      <c r="B525" s="874">
        <v>1</v>
      </c>
      <c r="C525" s="875" t="s">
        <v>710</v>
      </c>
      <c r="D525" s="875"/>
      <c r="E525" s="875"/>
      <c r="F525" s="875"/>
      <c r="G525" s="875"/>
      <c r="H525" s="875"/>
      <c r="I525" s="875"/>
      <c r="J525" s="876">
        <v>5010401040416</v>
      </c>
      <c r="K525" s="876"/>
      <c r="L525" s="876"/>
      <c r="M525" s="876"/>
      <c r="N525" s="876"/>
      <c r="O525" s="876"/>
      <c r="P525" s="877" t="s">
        <v>711</v>
      </c>
      <c r="Q525" s="877"/>
      <c r="R525" s="877"/>
      <c r="S525" s="877"/>
      <c r="T525" s="877"/>
      <c r="U525" s="877"/>
      <c r="V525" s="877"/>
      <c r="W525" s="877"/>
      <c r="X525" s="877"/>
      <c r="Y525" s="878">
        <v>12</v>
      </c>
      <c r="Z525" s="879"/>
      <c r="AA525" s="879"/>
      <c r="AB525" s="880"/>
      <c r="AC525" s="881" t="s">
        <v>678</v>
      </c>
      <c r="AD525" s="882"/>
      <c r="AE525" s="882"/>
      <c r="AF525" s="882"/>
      <c r="AG525" s="882"/>
      <c r="AH525" s="902">
        <v>4</v>
      </c>
      <c r="AI525" s="902"/>
      <c r="AJ525" s="902"/>
      <c r="AK525" s="902"/>
      <c r="AL525" s="883">
        <v>100</v>
      </c>
      <c r="AM525" s="884"/>
      <c r="AN525" s="884"/>
      <c r="AO525" s="885"/>
      <c r="AP525" s="886"/>
      <c r="AQ525" s="886"/>
      <c r="AR525" s="886"/>
      <c r="AS525" s="886"/>
      <c r="AT525" s="886"/>
      <c r="AU525" s="886"/>
      <c r="AV525" s="886"/>
      <c r="AW525" s="886"/>
      <c r="AX525" s="886"/>
      <c r="AY525">
        <f>COUNTA($C$525)</f>
        <v>1</v>
      </c>
    </row>
    <row r="526" spans="1:51" ht="72" customHeight="1" x14ac:dyDescent="0.15">
      <c r="A526" s="874">
        <v>3</v>
      </c>
      <c r="B526" s="874">
        <v>1</v>
      </c>
      <c r="C526" s="875" t="s">
        <v>712</v>
      </c>
      <c r="D526" s="875"/>
      <c r="E526" s="875"/>
      <c r="F526" s="875"/>
      <c r="G526" s="875"/>
      <c r="H526" s="875"/>
      <c r="I526" s="875"/>
      <c r="J526" s="876">
        <v>9010001031943</v>
      </c>
      <c r="K526" s="876"/>
      <c r="L526" s="876"/>
      <c r="M526" s="876"/>
      <c r="N526" s="876"/>
      <c r="O526" s="876"/>
      <c r="P526" s="877" t="s">
        <v>713</v>
      </c>
      <c r="Q526" s="877"/>
      <c r="R526" s="877"/>
      <c r="S526" s="877"/>
      <c r="T526" s="877"/>
      <c r="U526" s="877"/>
      <c r="V526" s="877"/>
      <c r="W526" s="877"/>
      <c r="X526" s="877"/>
      <c r="Y526" s="878">
        <v>12</v>
      </c>
      <c r="Z526" s="879"/>
      <c r="AA526" s="879"/>
      <c r="AB526" s="880"/>
      <c r="AC526" s="881" t="s">
        <v>678</v>
      </c>
      <c r="AD526" s="882"/>
      <c r="AE526" s="882"/>
      <c r="AF526" s="882"/>
      <c r="AG526" s="882"/>
      <c r="AH526" s="900">
        <v>1</v>
      </c>
      <c r="AI526" s="900"/>
      <c r="AJ526" s="900"/>
      <c r="AK526" s="900"/>
      <c r="AL526" s="883">
        <v>100</v>
      </c>
      <c r="AM526" s="884"/>
      <c r="AN526" s="884"/>
      <c r="AO526" s="885"/>
      <c r="AP526" s="886"/>
      <c r="AQ526" s="886"/>
      <c r="AR526" s="886"/>
      <c r="AS526" s="886"/>
      <c r="AT526" s="886"/>
      <c r="AU526" s="886"/>
      <c r="AV526" s="886"/>
      <c r="AW526" s="886"/>
      <c r="AX526" s="886"/>
      <c r="AY526">
        <f>COUNTA($C$526)</f>
        <v>1</v>
      </c>
    </row>
    <row r="527" spans="1:51" ht="54.75" customHeight="1" x14ac:dyDescent="0.15">
      <c r="A527" s="874">
        <v>4</v>
      </c>
      <c r="B527" s="874">
        <v>1</v>
      </c>
      <c r="C527" s="875" t="s">
        <v>714</v>
      </c>
      <c r="D527" s="875"/>
      <c r="E527" s="875"/>
      <c r="F527" s="875"/>
      <c r="G527" s="875"/>
      <c r="H527" s="875"/>
      <c r="I527" s="875"/>
      <c r="J527" s="876">
        <v>3010401011971</v>
      </c>
      <c r="K527" s="876"/>
      <c r="L527" s="876"/>
      <c r="M527" s="876"/>
      <c r="N527" s="876"/>
      <c r="O527" s="876"/>
      <c r="P527" s="877" t="s">
        <v>715</v>
      </c>
      <c r="Q527" s="877"/>
      <c r="R527" s="877"/>
      <c r="S527" s="877"/>
      <c r="T527" s="877"/>
      <c r="U527" s="877"/>
      <c r="V527" s="877"/>
      <c r="W527" s="877"/>
      <c r="X527" s="877"/>
      <c r="Y527" s="878">
        <v>12</v>
      </c>
      <c r="Z527" s="879"/>
      <c r="AA527" s="879"/>
      <c r="AB527" s="880"/>
      <c r="AC527" s="881" t="s">
        <v>678</v>
      </c>
      <c r="AD527" s="882"/>
      <c r="AE527" s="882"/>
      <c r="AF527" s="882"/>
      <c r="AG527" s="882"/>
      <c r="AH527" s="900">
        <v>5</v>
      </c>
      <c r="AI527" s="900"/>
      <c r="AJ527" s="900"/>
      <c r="AK527" s="900"/>
      <c r="AL527" s="883">
        <v>100</v>
      </c>
      <c r="AM527" s="884"/>
      <c r="AN527" s="884"/>
      <c r="AO527" s="885"/>
      <c r="AP527" s="886"/>
      <c r="AQ527" s="886"/>
      <c r="AR527" s="886"/>
      <c r="AS527" s="886"/>
      <c r="AT527" s="886"/>
      <c r="AU527" s="886"/>
      <c r="AV527" s="886"/>
      <c r="AW527" s="886"/>
      <c r="AX527" s="886"/>
      <c r="AY527">
        <f>COUNTA($C$527)</f>
        <v>1</v>
      </c>
    </row>
    <row r="528" spans="1:51" ht="40.5" customHeight="1" x14ac:dyDescent="0.15">
      <c r="A528" s="874">
        <v>5</v>
      </c>
      <c r="B528" s="874">
        <v>1</v>
      </c>
      <c r="C528" s="875" t="s">
        <v>716</v>
      </c>
      <c r="D528" s="875"/>
      <c r="E528" s="875"/>
      <c r="F528" s="875"/>
      <c r="G528" s="875"/>
      <c r="H528" s="875"/>
      <c r="I528" s="875"/>
      <c r="J528" s="876">
        <v>2010701023536</v>
      </c>
      <c r="K528" s="876"/>
      <c r="L528" s="876"/>
      <c r="M528" s="876"/>
      <c r="N528" s="876"/>
      <c r="O528" s="876"/>
      <c r="P528" s="877" t="s">
        <v>717</v>
      </c>
      <c r="Q528" s="877"/>
      <c r="R528" s="877"/>
      <c r="S528" s="877"/>
      <c r="T528" s="877"/>
      <c r="U528" s="877"/>
      <c r="V528" s="877"/>
      <c r="W528" s="877"/>
      <c r="X528" s="877"/>
      <c r="Y528" s="878">
        <v>12</v>
      </c>
      <c r="Z528" s="879"/>
      <c r="AA528" s="879"/>
      <c r="AB528" s="880"/>
      <c r="AC528" s="881" t="s">
        <v>678</v>
      </c>
      <c r="AD528" s="882"/>
      <c r="AE528" s="882"/>
      <c r="AF528" s="882"/>
      <c r="AG528" s="882"/>
      <c r="AH528" s="900">
        <v>6</v>
      </c>
      <c r="AI528" s="900"/>
      <c r="AJ528" s="900"/>
      <c r="AK528" s="900"/>
      <c r="AL528" s="883">
        <v>100</v>
      </c>
      <c r="AM528" s="884"/>
      <c r="AN528" s="884"/>
      <c r="AO528" s="885"/>
      <c r="AP528" s="886"/>
      <c r="AQ528" s="886"/>
      <c r="AR528" s="886"/>
      <c r="AS528" s="886"/>
      <c r="AT528" s="886"/>
      <c r="AU528" s="886"/>
      <c r="AV528" s="886"/>
      <c r="AW528" s="886"/>
      <c r="AX528" s="886"/>
      <c r="AY528">
        <f>COUNTA($C$528)</f>
        <v>1</v>
      </c>
    </row>
    <row r="529" spans="1:51" ht="54.75" customHeight="1" x14ac:dyDescent="0.15">
      <c r="A529" s="874">
        <v>6</v>
      </c>
      <c r="B529" s="874">
        <v>1</v>
      </c>
      <c r="C529" s="875" t="s">
        <v>718</v>
      </c>
      <c r="D529" s="875"/>
      <c r="E529" s="875"/>
      <c r="F529" s="875"/>
      <c r="G529" s="875"/>
      <c r="H529" s="875"/>
      <c r="I529" s="875"/>
      <c r="J529" s="876">
        <v>9470005005303</v>
      </c>
      <c r="K529" s="876"/>
      <c r="L529" s="876"/>
      <c r="M529" s="876"/>
      <c r="N529" s="876"/>
      <c r="O529" s="876"/>
      <c r="P529" s="877" t="s">
        <v>719</v>
      </c>
      <c r="Q529" s="877"/>
      <c r="R529" s="877"/>
      <c r="S529" s="877"/>
      <c r="T529" s="877"/>
      <c r="U529" s="877"/>
      <c r="V529" s="877"/>
      <c r="W529" s="877"/>
      <c r="X529" s="877"/>
      <c r="Y529" s="878">
        <v>12</v>
      </c>
      <c r="Z529" s="879"/>
      <c r="AA529" s="879"/>
      <c r="AB529" s="880"/>
      <c r="AC529" s="881" t="s">
        <v>678</v>
      </c>
      <c r="AD529" s="882"/>
      <c r="AE529" s="882"/>
      <c r="AF529" s="882"/>
      <c r="AG529" s="882"/>
      <c r="AH529" s="900">
        <v>1</v>
      </c>
      <c r="AI529" s="900"/>
      <c r="AJ529" s="900"/>
      <c r="AK529" s="900"/>
      <c r="AL529" s="883">
        <v>99.9</v>
      </c>
      <c r="AM529" s="884"/>
      <c r="AN529" s="884"/>
      <c r="AO529" s="885"/>
      <c r="AP529" s="886"/>
      <c r="AQ529" s="886"/>
      <c r="AR529" s="886"/>
      <c r="AS529" s="886"/>
      <c r="AT529" s="886"/>
      <c r="AU529" s="886"/>
      <c r="AV529" s="886"/>
      <c r="AW529" s="886"/>
      <c r="AX529" s="886"/>
      <c r="AY529">
        <f>COUNTA($C$529)</f>
        <v>1</v>
      </c>
    </row>
    <row r="530" spans="1:51" ht="69" customHeight="1" x14ac:dyDescent="0.15">
      <c r="A530" s="874">
        <v>7</v>
      </c>
      <c r="B530" s="874">
        <v>1</v>
      </c>
      <c r="C530" s="875" t="s">
        <v>720</v>
      </c>
      <c r="D530" s="875"/>
      <c r="E530" s="875"/>
      <c r="F530" s="875"/>
      <c r="G530" s="875"/>
      <c r="H530" s="875"/>
      <c r="I530" s="875"/>
      <c r="J530" s="876">
        <v>1360001001076</v>
      </c>
      <c r="K530" s="876"/>
      <c r="L530" s="876"/>
      <c r="M530" s="876"/>
      <c r="N530" s="876"/>
      <c r="O530" s="876"/>
      <c r="P530" s="877" t="s">
        <v>721</v>
      </c>
      <c r="Q530" s="877"/>
      <c r="R530" s="877"/>
      <c r="S530" s="877"/>
      <c r="T530" s="877"/>
      <c r="U530" s="877"/>
      <c r="V530" s="877"/>
      <c r="W530" s="877"/>
      <c r="X530" s="877"/>
      <c r="Y530" s="878">
        <v>12</v>
      </c>
      <c r="Z530" s="879"/>
      <c r="AA530" s="879"/>
      <c r="AB530" s="880"/>
      <c r="AC530" s="881" t="s">
        <v>678</v>
      </c>
      <c r="AD530" s="882"/>
      <c r="AE530" s="882"/>
      <c r="AF530" s="882"/>
      <c r="AG530" s="882"/>
      <c r="AH530" s="900">
        <v>3</v>
      </c>
      <c r="AI530" s="900"/>
      <c r="AJ530" s="900"/>
      <c r="AK530" s="900"/>
      <c r="AL530" s="883">
        <v>100</v>
      </c>
      <c r="AM530" s="884"/>
      <c r="AN530" s="884"/>
      <c r="AO530" s="885"/>
      <c r="AP530" s="886"/>
      <c r="AQ530" s="886"/>
      <c r="AR530" s="886"/>
      <c r="AS530" s="886"/>
      <c r="AT530" s="886"/>
      <c r="AU530" s="886"/>
      <c r="AV530" s="886"/>
      <c r="AW530" s="886"/>
      <c r="AX530" s="886"/>
      <c r="AY530">
        <f>COUNTA($C$530)</f>
        <v>1</v>
      </c>
    </row>
    <row r="531" spans="1:51" ht="65.25" customHeight="1" x14ac:dyDescent="0.15">
      <c r="A531" s="874">
        <v>8</v>
      </c>
      <c r="B531" s="874">
        <v>1</v>
      </c>
      <c r="C531" s="875" t="s">
        <v>722</v>
      </c>
      <c r="D531" s="875"/>
      <c r="E531" s="875"/>
      <c r="F531" s="875"/>
      <c r="G531" s="875"/>
      <c r="H531" s="875"/>
      <c r="I531" s="875"/>
      <c r="J531" s="876">
        <v>1220001002575</v>
      </c>
      <c r="K531" s="876"/>
      <c r="L531" s="876"/>
      <c r="M531" s="876"/>
      <c r="N531" s="876"/>
      <c r="O531" s="876"/>
      <c r="P531" s="877" t="s">
        <v>723</v>
      </c>
      <c r="Q531" s="877"/>
      <c r="R531" s="877"/>
      <c r="S531" s="877"/>
      <c r="T531" s="877"/>
      <c r="U531" s="877"/>
      <c r="V531" s="877"/>
      <c r="W531" s="877"/>
      <c r="X531" s="877"/>
      <c r="Y531" s="878">
        <v>12</v>
      </c>
      <c r="Z531" s="879"/>
      <c r="AA531" s="879"/>
      <c r="AB531" s="880"/>
      <c r="AC531" s="881" t="s">
        <v>678</v>
      </c>
      <c r="AD531" s="882"/>
      <c r="AE531" s="882"/>
      <c r="AF531" s="882"/>
      <c r="AG531" s="882"/>
      <c r="AH531" s="900">
        <v>1</v>
      </c>
      <c r="AI531" s="900"/>
      <c r="AJ531" s="900"/>
      <c r="AK531" s="900"/>
      <c r="AL531" s="883">
        <v>100</v>
      </c>
      <c r="AM531" s="884"/>
      <c r="AN531" s="884"/>
      <c r="AO531" s="885"/>
      <c r="AP531" s="886"/>
      <c r="AQ531" s="886"/>
      <c r="AR531" s="886"/>
      <c r="AS531" s="886"/>
      <c r="AT531" s="886"/>
      <c r="AU531" s="886"/>
      <c r="AV531" s="886"/>
      <c r="AW531" s="886"/>
      <c r="AX531" s="886"/>
      <c r="AY531">
        <f>COUNTA($C$531)</f>
        <v>1</v>
      </c>
    </row>
    <row r="532" spans="1:51" ht="40.5" customHeight="1" x14ac:dyDescent="0.15">
      <c r="A532" s="874">
        <v>9</v>
      </c>
      <c r="B532" s="874">
        <v>1</v>
      </c>
      <c r="C532" s="875" t="s">
        <v>724</v>
      </c>
      <c r="D532" s="875"/>
      <c r="E532" s="875"/>
      <c r="F532" s="875"/>
      <c r="G532" s="875"/>
      <c r="H532" s="875"/>
      <c r="I532" s="875"/>
      <c r="J532" s="876">
        <v>2010701023536</v>
      </c>
      <c r="K532" s="876"/>
      <c r="L532" s="876"/>
      <c r="M532" s="876"/>
      <c r="N532" s="876"/>
      <c r="O532" s="876"/>
      <c r="P532" s="877" t="s">
        <v>725</v>
      </c>
      <c r="Q532" s="877"/>
      <c r="R532" s="877"/>
      <c r="S532" s="877"/>
      <c r="T532" s="877"/>
      <c r="U532" s="877"/>
      <c r="V532" s="877"/>
      <c r="W532" s="877"/>
      <c r="X532" s="877"/>
      <c r="Y532" s="878">
        <v>11</v>
      </c>
      <c r="Z532" s="879"/>
      <c r="AA532" s="879"/>
      <c r="AB532" s="880"/>
      <c r="AC532" s="881" t="s">
        <v>678</v>
      </c>
      <c r="AD532" s="882"/>
      <c r="AE532" s="882"/>
      <c r="AF532" s="882"/>
      <c r="AG532" s="882"/>
      <c r="AH532" s="900">
        <v>4</v>
      </c>
      <c r="AI532" s="900"/>
      <c r="AJ532" s="900"/>
      <c r="AK532" s="900"/>
      <c r="AL532" s="883">
        <v>99</v>
      </c>
      <c r="AM532" s="884"/>
      <c r="AN532" s="884"/>
      <c r="AO532" s="885"/>
      <c r="AP532" s="886"/>
      <c r="AQ532" s="886"/>
      <c r="AR532" s="886"/>
      <c r="AS532" s="886"/>
      <c r="AT532" s="886"/>
      <c r="AU532" s="886"/>
      <c r="AV532" s="886"/>
      <c r="AW532" s="886"/>
      <c r="AX532" s="886"/>
      <c r="AY532">
        <f>COUNTA($C$532)</f>
        <v>1</v>
      </c>
    </row>
    <row r="533" spans="1:51" ht="53.25" customHeight="1" x14ac:dyDescent="0.15">
      <c r="A533" s="874">
        <v>10</v>
      </c>
      <c r="B533" s="874">
        <v>1</v>
      </c>
      <c r="C533" s="875" t="s">
        <v>726</v>
      </c>
      <c r="D533" s="875"/>
      <c r="E533" s="875"/>
      <c r="F533" s="875"/>
      <c r="G533" s="875"/>
      <c r="H533" s="875"/>
      <c r="I533" s="875"/>
      <c r="J533" s="876">
        <v>2180001016265</v>
      </c>
      <c r="K533" s="876"/>
      <c r="L533" s="876"/>
      <c r="M533" s="876"/>
      <c r="N533" s="876"/>
      <c r="O533" s="876"/>
      <c r="P533" s="877" t="s">
        <v>727</v>
      </c>
      <c r="Q533" s="877"/>
      <c r="R533" s="877"/>
      <c r="S533" s="877"/>
      <c r="T533" s="877"/>
      <c r="U533" s="877"/>
      <c r="V533" s="877"/>
      <c r="W533" s="877"/>
      <c r="X533" s="877"/>
      <c r="Y533" s="878">
        <v>11</v>
      </c>
      <c r="Z533" s="879"/>
      <c r="AA533" s="879"/>
      <c r="AB533" s="880"/>
      <c r="AC533" s="881" t="s">
        <v>678</v>
      </c>
      <c r="AD533" s="882"/>
      <c r="AE533" s="882"/>
      <c r="AF533" s="882"/>
      <c r="AG533" s="882"/>
      <c r="AH533" s="900">
        <v>2</v>
      </c>
      <c r="AI533" s="900"/>
      <c r="AJ533" s="900"/>
      <c r="AK533" s="900"/>
      <c r="AL533" s="883">
        <v>100</v>
      </c>
      <c r="AM533" s="884"/>
      <c r="AN533" s="884"/>
      <c r="AO533" s="885"/>
      <c r="AP533" s="886"/>
      <c r="AQ533" s="886"/>
      <c r="AR533" s="886"/>
      <c r="AS533" s="886"/>
      <c r="AT533" s="886"/>
      <c r="AU533" s="886"/>
      <c r="AV533" s="886"/>
      <c r="AW533" s="886"/>
      <c r="AX533" s="886"/>
      <c r="AY533">
        <f>COUNTA($C$533)</f>
        <v>1</v>
      </c>
    </row>
    <row r="534" spans="1:51" ht="30" hidden="1" customHeight="1" x14ac:dyDescent="0.15">
      <c r="A534" s="874">
        <v>11</v>
      </c>
      <c r="B534" s="874">
        <v>1</v>
      </c>
      <c r="C534" s="897"/>
      <c r="D534" s="897"/>
      <c r="E534" s="897"/>
      <c r="F534" s="897"/>
      <c r="G534" s="897"/>
      <c r="H534" s="897"/>
      <c r="I534" s="897"/>
      <c r="J534" s="876"/>
      <c r="K534" s="898"/>
      <c r="L534" s="898"/>
      <c r="M534" s="898"/>
      <c r="N534" s="898"/>
      <c r="O534" s="898"/>
      <c r="P534" s="899"/>
      <c r="Q534" s="899"/>
      <c r="R534" s="899"/>
      <c r="S534" s="899"/>
      <c r="T534" s="899"/>
      <c r="U534" s="899"/>
      <c r="V534" s="899"/>
      <c r="W534" s="899"/>
      <c r="X534" s="899"/>
      <c r="Y534" s="878"/>
      <c r="Z534" s="879"/>
      <c r="AA534" s="879"/>
      <c r="AB534" s="880"/>
      <c r="AC534" s="881"/>
      <c r="AD534" s="882"/>
      <c r="AE534" s="882"/>
      <c r="AF534" s="882"/>
      <c r="AG534" s="882"/>
      <c r="AH534" s="900"/>
      <c r="AI534" s="901"/>
      <c r="AJ534" s="901"/>
      <c r="AK534" s="901"/>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74">
        <v>12</v>
      </c>
      <c r="B535" s="874">
        <v>1</v>
      </c>
      <c r="C535" s="897"/>
      <c r="D535" s="897"/>
      <c r="E535" s="897"/>
      <c r="F535" s="897"/>
      <c r="G535" s="897"/>
      <c r="H535" s="897"/>
      <c r="I535" s="897"/>
      <c r="J535" s="876"/>
      <c r="K535" s="898"/>
      <c r="L535" s="898"/>
      <c r="M535" s="898"/>
      <c r="N535" s="898"/>
      <c r="O535" s="898"/>
      <c r="P535" s="899"/>
      <c r="Q535" s="899"/>
      <c r="R535" s="899"/>
      <c r="S535" s="899"/>
      <c r="T535" s="899"/>
      <c r="U535" s="899"/>
      <c r="V535" s="899"/>
      <c r="W535" s="899"/>
      <c r="X535" s="899"/>
      <c r="Y535" s="878"/>
      <c r="Z535" s="879"/>
      <c r="AA535" s="879"/>
      <c r="AB535" s="880"/>
      <c r="AC535" s="881"/>
      <c r="AD535" s="882"/>
      <c r="AE535" s="882"/>
      <c r="AF535" s="882"/>
      <c r="AG535" s="882"/>
      <c r="AH535" s="900"/>
      <c r="AI535" s="901"/>
      <c r="AJ535" s="901"/>
      <c r="AK535" s="901"/>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74">
        <v>13</v>
      </c>
      <c r="B536" s="874">
        <v>1</v>
      </c>
      <c r="C536" s="897"/>
      <c r="D536" s="897"/>
      <c r="E536" s="897"/>
      <c r="F536" s="897"/>
      <c r="G536" s="897"/>
      <c r="H536" s="897"/>
      <c r="I536" s="897"/>
      <c r="J536" s="876"/>
      <c r="K536" s="898"/>
      <c r="L536" s="898"/>
      <c r="M536" s="898"/>
      <c r="N536" s="898"/>
      <c r="O536" s="898"/>
      <c r="P536" s="899"/>
      <c r="Q536" s="899"/>
      <c r="R536" s="899"/>
      <c r="S536" s="899"/>
      <c r="T536" s="899"/>
      <c r="U536" s="899"/>
      <c r="V536" s="899"/>
      <c r="W536" s="899"/>
      <c r="X536" s="899"/>
      <c r="Y536" s="878"/>
      <c r="Z536" s="879"/>
      <c r="AA536" s="879"/>
      <c r="AB536" s="880"/>
      <c r="AC536" s="881"/>
      <c r="AD536" s="882"/>
      <c r="AE536" s="882"/>
      <c r="AF536" s="882"/>
      <c r="AG536" s="882"/>
      <c r="AH536" s="900"/>
      <c r="AI536" s="901"/>
      <c r="AJ536" s="901"/>
      <c r="AK536" s="901"/>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74">
        <v>14</v>
      </c>
      <c r="B537" s="874">
        <v>1</v>
      </c>
      <c r="C537" s="897"/>
      <c r="D537" s="897"/>
      <c r="E537" s="897"/>
      <c r="F537" s="897"/>
      <c r="G537" s="897"/>
      <c r="H537" s="897"/>
      <c r="I537" s="897"/>
      <c r="J537" s="876"/>
      <c r="K537" s="898"/>
      <c r="L537" s="898"/>
      <c r="M537" s="898"/>
      <c r="N537" s="898"/>
      <c r="O537" s="898"/>
      <c r="P537" s="899"/>
      <c r="Q537" s="899"/>
      <c r="R537" s="899"/>
      <c r="S537" s="899"/>
      <c r="T537" s="899"/>
      <c r="U537" s="899"/>
      <c r="V537" s="899"/>
      <c r="W537" s="899"/>
      <c r="X537" s="899"/>
      <c r="Y537" s="878"/>
      <c r="Z537" s="879"/>
      <c r="AA537" s="879"/>
      <c r="AB537" s="880"/>
      <c r="AC537" s="881"/>
      <c r="AD537" s="882"/>
      <c r="AE537" s="882"/>
      <c r="AF537" s="882"/>
      <c r="AG537" s="882"/>
      <c r="AH537" s="900"/>
      <c r="AI537" s="901"/>
      <c r="AJ537" s="901"/>
      <c r="AK537" s="901"/>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74">
        <v>15</v>
      </c>
      <c r="B538" s="874">
        <v>1</v>
      </c>
      <c r="C538" s="897"/>
      <c r="D538" s="897"/>
      <c r="E538" s="897"/>
      <c r="F538" s="897"/>
      <c r="G538" s="897"/>
      <c r="H538" s="897"/>
      <c r="I538" s="897"/>
      <c r="J538" s="876"/>
      <c r="K538" s="898"/>
      <c r="L538" s="898"/>
      <c r="M538" s="898"/>
      <c r="N538" s="898"/>
      <c r="O538" s="898"/>
      <c r="P538" s="899"/>
      <c r="Q538" s="899"/>
      <c r="R538" s="899"/>
      <c r="S538" s="899"/>
      <c r="T538" s="899"/>
      <c r="U538" s="899"/>
      <c r="V538" s="899"/>
      <c r="W538" s="899"/>
      <c r="X538" s="899"/>
      <c r="Y538" s="878"/>
      <c r="Z538" s="879"/>
      <c r="AA538" s="879"/>
      <c r="AB538" s="880"/>
      <c r="AC538" s="881"/>
      <c r="AD538" s="882"/>
      <c r="AE538" s="882"/>
      <c r="AF538" s="882"/>
      <c r="AG538" s="882"/>
      <c r="AH538" s="900"/>
      <c r="AI538" s="901"/>
      <c r="AJ538" s="901"/>
      <c r="AK538" s="901"/>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74">
        <v>16</v>
      </c>
      <c r="B539" s="874">
        <v>1</v>
      </c>
      <c r="C539" s="897"/>
      <c r="D539" s="897"/>
      <c r="E539" s="897"/>
      <c r="F539" s="897"/>
      <c r="G539" s="897"/>
      <c r="H539" s="897"/>
      <c r="I539" s="897"/>
      <c r="J539" s="876"/>
      <c r="K539" s="898"/>
      <c r="L539" s="898"/>
      <c r="M539" s="898"/>
      <c r="N539" s="898"/>
      <c r="O539" s="898"/>
      <c r="P539" s="899"/>
      <c r="Q539" s="899"/>
      <c r="R539" s="899"/>
      <c r="S539" s="899"/>
      <c r="T539" s="899"/>
      <c r="U539" s="899"/>
      <c r="V539" s="899"/>
      <c r="W539" s="899"/>
      <c r="X539" s="899"/>
      <c r="Y539" s="878"/>
      <c r="Z539" s="879"/>
      <c r="AA539" s="879"/>
      <c r="AB539" s="880"/>
      <c r="AC539" s="881"/>
      <c r="AD539" s="882"/>
      <c r="AE539" s="882"/>
      <c r="AF539" s="882"/>
      <c r="AG539" s="882"/>
      <c r="AH539" s="900"/>
      <c r="AI539" s="901"/>
      <c r="AJ539" s="901"/>
      <c r="AK539" s="901"/>
      <c r="AL539" s="883"/>
      <c r="AM539" s="884"/>
      <c r="AN539" s="884"/>
      <c r="AO539" s="885"/>
      <c r="AP539" s="886"/>
      <c r="AQ539" s="886"/>
      <c r="AR539" s="886"/>
      <c r="AS539" s="886"/>
      <c r="AT539" s="886"/>
      <c r="AU539" s="886"/>
      <c r="AV539" s="886"/>
      <c r="AW539" s="886"/>
      <c r="AX539" s="886"/>
      <c r="AY539">
        <f>COUNTA($C$539)</f>
        <v>0</v>
      </c>
    </row>
    <row r="540" spans="1:51" s="16" customFormat="1" ht="30" hidden="1" customHeight="1" x14ac:dyDescent="0.15">
      <c r="A540" s="874">
        <v>17</v>
      </c>
      <c r="B540" s="874">
        <v>1</v>
      </c>
      <c r="C540" s="897"/>
      <c r="D540" s="897"/>
      <c r="E540" s="897"/>
      <c r="F540" s="897"/>
      <c r="G540" s="897"/>
      <c r="H540" s="897"/>
      <c r="I540" s="897"/>
      <c r="J540" s="876"/>
      <c r="K540" s="898"/>
      <c r="L540" s="898"/>
      <c r="M540" s="898"/>
      <c r="N540" s="898"/>
      <c r="O540" s="898"/>
      <c r="P540" s="899"/>
      <c r="Q540" s="899"/>
      <c r="R540" s="899"/>
      <c r="S540" s="899"/>
      <c r="T540" s="899"/>
      <c r="U540" s="899"/>
      <c r="V540" s="899"/>
      <c r="W540" s="899"/>
      <c r="X540" s="899"/>
      <c r="Y540" s="878"/>
      <c r="Z540" s="879"/>
      <c r="AA540" s="879"/>
      <c r="AB540" s="880"/>
      <c r="AC540" s="881"/>
      <c r="AD540" s="882"/>
      <c r="AE540" s="882"/>
      <c r="AF540" s="882"/>
      <c r="AG540" s="882"/>
      <c r="AH540" s="900"/>
      <c r="AI540" s="901"/>
      <c r="AJ540" s="901"/>
      <c r="AK540" s="901"/>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74">
        <v>18</v>
      </c>
      <c r="B541" s="874">
        <v>1</v>
      </c>
      <c r="C541" s="897"/>
      <c r="D541" s="897"/>
      <c r="E541" s="897"/>
      <c r="F541" s="897"/>
      <c r="G541" s="897"/>
      <c r="H541" s="897"/>
      <c r="I541" s="897"/>
      <c r="J541" s="876"/>
      <c r="K541" s="898"/>
      <c r="L541" s="898"/>
      <c r="M541" s="898"/>
      <c r="N541" s="898"/>
      <c r="O541" s="898"/>
      <c r="P541" s="899"/>
      <c r="Q541" s="899"/>
      <c r="R541" s="899"/>
      <c r="S541" s="899"/>
      <c r="T541" s="899"/>
      <c r="U541" s="899"/>
      <c r="V541" s="899"/>
      <c r="W541" s="899"/>
      <c r="X541" s="899"/>
      <c r="Y541" s="878"/>
      <c r="Z541" s="879"/>
      <c r="AA541" s="879"/>
      <c r="AB541" s="880"/>
      <c r="AC541" s="881"/>
      <c r="AD541" s="882"/>
      <c r="AE541" s="882"/>
      <c r="AF541" s="882"/>
      <c r="AG541" s="882"/>
      <c r="AH541" s="900"/>
      <c r="AI541" s="901"/>
      <c r="AJ541" s="901"/>
      <c r="AK541" s="901"/>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74">
        <v>19</v>
      </c>
      <c r="B542" s="874">
        <v>1</v>
      </c>
      <c r="C542" s="897"/>
      <c r="D542" s="897"/>
      <c r="E542" s="897"/>
      <c r="F542" s="897"/>
      <c r="G542" s="897"/>
      <c r="H542" s="897"/>
      <c r="I542" s="897"/>
      <c r="J542" s="876"/>
      <c r="K542" s="898"/>
      <c r="L542" s="898"/>
      <c r="M542" s="898"/>
      <c r="N542" s="898"/>
      <c r="O542" s="898"/>
      <c r="P542" s="899"/>
      <c r="Q542" s="899"/>
      <c r="R542" s="899"/>
      <c r="S542" s="899"/>
      <c r="T542" s="899"/>
      <c r="U542" s="899"/>
      <c r="V542" s="899"/>
      <c r="W542" s="899"/>
      <c r="X542" s="899"/>
      <c r="Y542" s="878"/>
      <c r="Z542" s="879"/>
      <c r="AA542" s="879"/>
      <c r="AB542" s="880"/>
      <c r="AC542" s="881"/>
      <c r="AD542" s="882"/>
      <c r="AE542" s="882"/>
      <c r="AF542" s="882"/>
      <c r="AG542" s="882"/>
      <c r="AH542" s="900"/>
      <c r="AI542" s="901"/>
      <c r="AJ542" s="901"/>
      <c r="AK542" s="901"/>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74">
        <v>20</v>
      </c>
      <c r="B543" s="874">
        <v>1</v>
      </c>
      <c r="C543" s="897"/>
      <c r="D543" s="897"/>
      <c r="E543" s="897"/>
      <c r="F543" s="897"/>
      <c r="G543" s="897"/>
      <c r="H543" s="897"/>
      <c r="I543" s="897"/>
      <c r="J543" s="876"/>
      <c r="K543" s="898"/>
      <c r="L543" s="898"/>
      <c r="M543" s="898"/>
      <c r="N543" s="898"/>
      <c r="O543" s="898"/>
      <c r="P543" s="899"/>
      <c r="Q543" s="899"/>
      <c r="R543" s="899"/>
      <c r="S543" s="899"/>
      <c r="T543" s="899"/>
      <c r="U543" s="899"/>
      <c r="V543" s="899"/>
      <c r="W543" s="899"/>
      <c r="X543" s="899"/>
      <c r="Y543" s="878"/>
      <c r="Z543" s="879"/>
      <c r="AA543" s="879"/>
      <c r="AB543" s="880"/>
      <c r="AC543" s="881"/>
      <c r="AD543" s="882"/>
      <c r="AE543" s="882"/>
      <c r="AF543" s="882"/>
      <c r="AG543" s="882"/>
      <c r="AH543" s="900"/>
      <c r="AI543" s="901"/>
      <c r="AJ543" s="901"/>
      <c r="AK543" s="901"/>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74">
        <v>21</v>
      </c>
      <c r="B544" s="874">
        <v>1</v>
      </c>
      <c r="C544" s="897"/>
      <c r="D544" s="897"/>
      <c r="E544" s="897"/>
      <c r="F544" s="897"/>
      <c r="G544" s="897"/>
      <c r="H544" s="897"/>
      <c r="I544" s="897"/>
      <c r="J544" s="876"/>
      <c r="K544" s="898"/>
      <c r="L544" s="898"/>
      <c r="M544" s="898"/>
      <c r="N544" s="898"/>
      <c r="O544" s="898"/>
      <c r="P544" s="899"/>
      <c r="Q544" s="899"/>
      <c r="R544" s="899"/>
      <c r="S544" s="899"/>
      <c r="T544" s="899"/>
      <c r="U544" s="899"/>
      <c r="V544" s="899"/>
      <c r="W544" s="899"/>
      <c r="X544" s="899"/>
      <c r="Y544" s="878"/>
      <c r="Z544" s="879"/>
      <c r="AA544" s="879"/>
      <c r="AB544" s="880"/>
      <c r="AC544" s="881"/>
      <c r="AD544" s="882"/>
      <c r="AE544" s="882"/>
      <c r="AF544" s="882"/>
      <c r="AG544" s="882"/>
      <c r="AH544" s="900"/>
      <c r="AI544" s="901"/>
      <c r="AJ544" s="901"/>
      <c r="AK544" s="901"/>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74">
        <v>22</v>
      </c>
      <c r="B545" s="874">
        <v>1</v>
      </c>
      <c r="C545" s="897"/>
      <c r="D545" s="897"/>
      <c r="E545" s="897"/>
      <c r="F545" s="897"/>
      <c r="G545" s="897"/>
      <c r="H545" s="897"/>
      <c r="I545" s="897"/>
      <c r="J545" s="876"/>
      <c r="K545" s="898"/>
      <c r="L545" s="898"/>
      <c r="M545" s="898"/>
      <c r="N545" s="898"/>
      <c r="O545" s="898"/>
      <c r="P545" s="899"/>
      <c r="Q545" s="899"/>
      <c r="R545" s="899"/>
      <c r="S545" s="899"/>
      <c r="T545" s="899"/>
      <c r="U545" s="899"/>
      <c r="V545" s="899"/>
      <c r="W545" s="899"/>
      <c r="X545" s="899"/>
      <c r="Y545" s="878"/>
      <c r="Z545" s="879"/>
      <c r="AA545" s="879"/>
      <c r="AB545" s="880"/>
      <c r="AC545" s="881"/>
      <c r="AD545" s="882"/>
      <c r="AE545" s="882"/>
      <c r="AF545" s="882"/>
      <c r="AG545" s="882"/>
      <c r="AH545" s="900"/>
      <c r="AI545" s="901"/>
      <c r="AJ545" s="901"/>
      <c r="AK545" s="901"/>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74">
        <v>23</v>
      </c>
      <c r="B546" s="874">
        <v>1</v>
      </c>
      <c r="C546" s="897"/>
      <c r="D546" s="897"/>
      <c r="E546" s="897"/>
      <c r="F546" s="897"/>
      <c r="G546" s="897"/>
      <c r="H546" s="897"/>
      <c r="I546" s="897"/>
      <c r="J546" s="876"/>
      <c r="K546" s="898"/>
      <c r="L546" s="898"/>
      <c r="M546" s="898"/>
      <c r="N546" s="898"/>
      <c r="O546" s="898"/>
      <c r="P546" s="899"/>
      <c r="Q546" s="899"/>
      <c r="R546" s="899"/>
      <c r="S546" s="899"/>
      <c r="T546" s="899"/>
      <c r="U546" s="899"/>
      <c r="V546" s="899"/>
      <c r="W546" s="899"/>
      <c r="X546" s="899"/>
      <c r="Y546" s="878"/>
      <c r="Z546" s="879"/>
      <c r="AA546" s="879"/>
      <c r="AB546" s="880"/>
      <c r="AC546" s="881"/>
      <c r="AD546" s="882"/>
      <c r="AE546" s="882"/>
      <c r="AF546" s="882"/>
      <c r="AG546" s="882"/>
      <c r="AH546" s="900"/>
      <c r="AI546" s="901"/>
      <c r="AJ546" s="901"/>
      <c r="AK546" s="901"/>
      <c r="AL546" s="883"/>
      <c r="AM546" s="884"/>
      <c r="AN546" s="884"/>
      <c r="AO546" s="885"/>
      <c r="AP546" s="886"/>
      <c r="AQ546" s="886"/>
      <c r="AR546" s="886"/>
      <c r="AS546" s="886"/>
      <c r="AT546" s="886"/>
      <c r="AU546" s="886"/>
      <c r="AV546" s="886"/>
      <c r="AW546" s="886"/>
      <c r="AX546" s="886"/>
      <c r="AY546">
        <f>COUNTA($C$546)</f>
        <v>0</v>
      </c>
    </row>
    <row r="547" spans="1:51" ht="30" hidden="1" customHeight="1" x14ac:dyDescent="0.15">
      <c r="A547" s="874">
        <v>24</v>
      </c>
      <c r="B547" s="874">
        <v>1</v>
      </c>
      <c r="C547" s="897"/>
      <c r="D547" s="897"/>
      <c r="E547" s="897"/>
      <c r="F547" s="897"/>
      <c r="G547" s="897"/>
      <c r="H547" s="897"/>
      <c r="I547" s="897"/>
      <c r="J547" s="876"/>
      <c r="K547" s="898"/>
      <c r="L547" s="898"/>
      <c r="M547" s="898"/>
      <c r="N547" s="898"/>
      <c r="O547" s="898"/>
      <c r="P547" s="899"/>
      <c r="Q547" s="899"/>
      <c r="R547" s="899"/>
      <c r="S547" s="899"/>
      <c r="T547" s="899"/>
      <c r="U547" s="899"/>
      <c r="V547" s="899"/>
      <c r="W547" s="899"/>
      <c r="X547" s="899"/>
      <c r="Y547" s="878"/>
      <c r="Z547" s="879"/>
      <c r="AA547" s="879"/>
      <c r="AB547" s="880"/>
      <c r="AC547" s="881"/>
      <c r="AD547" s="882"/>
      <c r="AE547" s="882"/>
      <c r="AF547" s="882"/>
      <c r="AG547" s="882"/>
      <c r="AH547" s="900"/>
      <c r="AI547" s="901"/>
      <c r="AJ547" s="901"/>
      <c r="AK547" s="901"/>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74">
        <v>25</v>
      </c>
      <c r="B548" s="874">
        <v>1</v>
      </c>
      <c r="C548" s="897"/>
      <c r="D548" s="897"/>
      <c r="E548" s="897"/>
      <c r="F548" s="897"/>
      <c r="G548" s="897"/>
      <c r="H548" s="897"/>
      <c r="I548" s="897"/>
      <c r="J548" s="876"/>
      <c r="K548" s="898"/>
      <c r="L548" s="898"/>
      <c r="M548" s="898"/>
      <c r="N548" s="898"/>
      <c r="O548" s="898"/>
      <c r="P548" s="899"/>
      <c r="Q548" s="899"/>
      <c r="R548" s="899"/>
      <c r="S548" s="899"/>
      <c r="T548" s="899"/>
      <c r="U548" s="899"/>
      <c r="V548" s="899"/>
      <c r="W548" s="899"/>
      <c r="X548" s="899"/>
      <c r="Y548" s="878"/>
      <c r="Z548" s="879"/>
      <c r="AA548" s="879"/>
      <c r="AB548" s="880"/>
      <c r="AC548" s="881"/>
      <c r="AD548" s="882"/>
      <c r="AE548" s="882"/>
      <c r="AF548" s="882"/>
      <c r="AG548" s="882"/>
      <c r="AH548" s="900"/>
      <c r="AI548" s="901"/>
      <c r="AJ548" s="901"/>
      <c r="AK548" s="901"/>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74">
        <v>26</v>
      </c>
      <c r="B549" s="874">
        <v>1</v>
      </c>
      <c r="C549" s="897"/>
      <c r="D549" s="897"/>
      <c r="E549" s="897"/>
      <c r="F549" s="897"/>
      <c r="G549" s="897"/>
      <c r="H549" s="897"/>
      <c r="I549" s="897"/>
      <c r="J549" s="876"/>
      <c r="K549" s="898"/>
      <c r="L549" s="898"/>
      <c r="M549" s="898"/>
      <c r="N549" s="898"/>
      <c r="O549" s="898"/>
      <c r="P549" s="899"/>
      <c r="Q549" s="899"/>
      <c r="R549" s="899"/>
      <c r="S549" s="899"/>
      <c r="T549" s="899"/>
      <c r="U549" s="899"/>
      <c r="V549" s="899"/>
      <c r="W549" s="899"/>
      <c r="X549" s="899"/>
      <c r="Y549" s="878"/>
      <c r="Z549" s="879"/>
      <c r="AA549" s="879"/>
      <c r="AB549" s="880"/>
      <c r="AC549" s="881"/>
      <c r="AD549" s="882"/>
      <c r="AE549" s="882"/>
      <c r="AF549" s="882"/>
      <c r="AG549" s="882"/>
      <c r="AH549" s="900"/>
      <c r="AI549" s="901"/>
      <c r="AJ549" s="901"/>
      <c r="AK549" s="901"/>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74">
        <v>27</v>
      </c>
      <c r="B550" s="874">
        <v>1</v>
      </c>
      <c r="C550" s="897"/>
      <c r="D550" s="897"/>
      <c r="E550" s="897"/>
      <c r="F550" s="897"/>
      <c r="G550" s="897"/>
      <c r="H550" s="897"/>
      <c r="I550" s="897"/>
      <c r="J550" s="876"/>
      <c r="K550" s="898"/>
      <c r="L550" s="898"/>
      <c r="M550" s="898"/>
      <c r="N550" s="898"/>
      <c r="O550" s="898"/>
      <c r="P550" s="899"/>
      <c r="Q550" s="899"/>
      <c r="R550" s="899"/>
      <c r="S550" s="899"/>
      <c r="T550" s="899"/>
      <c r="U550" s="899"/>
      <c r="V550" s="899"/>
      <c r="W550" s="899"/>
      <c r="X550" s="899"/>
      <c r="Y550" s="878"/>
      <c r="Z550" s="879"/>
      <c r="AA550" s="879"/>
      <c r="AB550" s="880"/>
      <c r="AC550" s="881"/>
      <c r="AD550" s="882"/>
      <c r="AE550" s="882"/>
      <c r="AF550" s="882"/>
      <c r="AG550" s="882"/>
      <c r="AH550" s="900"/>
      <c r="AI550" s="901"/>
      <c r="AJ550" s="901"/>
      <c r="AK550" s="901"/>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74">
        <v>28</v>
      </c>
      <c r="B551" s="874">
        <v>1</v>
      </c>
      <c r="C551" s="897"/>
      <c r="D551" s="897"/>
      <c r="E551" s="897"/>
      <c r="F551" s="897"/>
      <c r="G551" s="897"/>
      <c r="H551" s="897"/>
      <c r="I551" s="897"/>
      <c r="J551" s="876"/>
      <c r="K551" s="898"/>
      <c r="L551" s="898"/>
      <c r="M551" s="898"/>
      <c r="N551" s="898"/>
      <c r="O551" s="898"/>
      <c r="P551" s="899"/>
      <c r="Q551" s="899"/>
      <c r="R551" s="899"/>
      <c r="S551" s="899"/>
      <c r="T551" s="899"/>
      <c r="U551" s="899"/>
      <c r="V551" s="899"/>
      <c r="W551" s="899"/>
      <c r="X551" s="899"/>
      <c r="Y551" s="878"/>
      <c r="Z551" s="879"/>
      <c r="AA551" s="879"/>
      <c r="AB551" s="880"/>
      <c r="AC551" s="881"/>
      <c r="AD551" s="882"/>
      <c r="AE551" s="882"/>
      <c r="AF551" s="882"/>
      <c r="AG551" s="882"/>
      <c r="AH551" s="900"/>
      <c r="AI551" s="901"/>
      <c r="AJ551" s="901"/>
      <c r="AK551" s="901"/>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74">
        <v>29</v>
      </c>
      <c r="B552" s="874">
        <v>1</v>
      </c>
      <c r="C552" s="897"/>
      <c r="D552" s="897"/>
      <c r="E552" s="897"/>
      <c r="F552" s="897"/>
      <c r="G552" s="897"/>
      <c r="H552" s="897"/>
      <c r="I552" s="897"/>
      <c r="J552" s="876"/>
      <c r="K552" s="898"/>
      <c r="L552" s="898"/>
      <c r="M552" s="898"/>
      <c r="N552" s="898"/>
      <c r="O552" s="898"/>
      <c r="P552" s="899"/>
      <c r="Q552" s="899"/>
      <c r="R552" s="899"/>
      <c r="S552" s="899"/>
      <c r="T552" s="899"/>
      <c r="U552" s="899"/>
      <c r="V552" s="899"/>
      <c r="W552" s="899"/>
      <c r="X552" s="899"/>
      <c r="Y552" s="878"/>
      <c r="Z552" s="879"/>
      <c r="AA552" s="879"/>
      <c r="AB552" s="880"/>
      <c r="AC552" s="881"/>
      <c r="AD552" s="882"/>
      <c r="AE552" s="882"/>
      <c r="AF552" s="882"/>
      <c r="AG552" s="882"/>
      <c r="AH552" s="900"/>
      <c r="AI552" s="901"/>
      <c r="AJ552" s="901"/>
      <c r="AK552" s="901"/>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74">
        <v>30</v>
      </c>
      <c r="B553" s="874">
        <v>1</v>
      </c>
      <c r="C553" s="897"/>
      <c r="D553" s="897"/>
      <c r="E553" s="897"/>
      <c r="F553" s="897"/>
      <c r="G553" s="897"/>
      <c r="H553" s="897"/>
      <c r="I553" s="897"/>
      <c r="J553" s="876"/>
      <c r="K553" s="898"/>
      <c r="L553" s="898"/>
      <c r="M553" s="898"/>
      <c r="N553" s="898"/>
      <c r="O553" s="898"/>
      <c r="P553" s="899"/>
      <c r="Q553" s="899"/>
      <c r="R553" s="899"/>
      <c r="S553" s="899"/>
      <c r="T553" s="899"/>
      <c r="U553" s="899"/>
      <c r="V553" s="899"/>
      <c r="W553" s="899"/>
      <c r="X553" s="899"/>
      <c r="Y553" s="878"/>
      <c r="Z553" s="879"/>
      <c r="AA553" s="879"/>
      <c r="AB553" s="880"/>
      <c r="AC553" s="881"/>
      <c r="AD553" s="882"/>
      <c r="AE553" s="882"/>
      <c r="AF553" s="882"/>
      <c r="AG553" s="882"/>
      <c r="AH553" s="900"/>
      <c r="AI553" s="901"/>
      <c r="AJ553" s="901"/>
      <c r="AK553" s="901"/>
      <c r="AL553" s="883"/>
      <c r="AM553" s="884"/>
      <c r="AN553" s="884"/>
      <c r="AO553" s="885"/>
      <c r="AP553" s="886"/>
      <c r="AQ553" s="886"/>
      <c r="AR553" s="886"/>
      <c r="AS553" s="886"/>
      <c r="AT553" s="886"/>
      <c r="AU553" s="886"/>
      <c r="AV553" s="886"/>
      <c r="AW553" s="886"/>
      <c r="AX553" s="88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2"/>
      <c r="B556" s="892"/>
      <c r="C556" s="892" t="s">
        <v>24</v>
      </c>
      <c r="D556" s="892"/>
      <c r="E556" s="892"/>
      <c r="F556" s="892"/>
      <c r="G556" s="892"/>
      <c r="H556" s="892"/>
      <c r="I556" s="892"/>
      <c r="J556" s="893" t="s">
        <v>193</v>
      </c>
      <c r="K556" s="583"/>
      <c r="L556" s="583"/>
      <c r="M556" s="583"/>
      <c r="N556" s="583"/>
      <c r="O556" s="583"/>
      <c r="P556" s="418" t="s">
        <v>25</v>
      </c>
      <c r="Q556" s="418"/>
      <c r="R556" s="418"/>
      <c r="S556" s="418"/>
      <c r="T556" s="418"/>
      <c r="U556" s="418"/>
      <c r="V556" s="418"/>
      <c r="W556" s="418"/>
      <c r="X556" s="418"/>
      <c r="Y556" s="894" t="s">
        <v>192</v>
      </c>
      <c r="Z556" s="895"/>
      <c r="AA556" s="895"/>
      <c r="AB556" s="895"/>
      <c r="AC556" s="893" t="s">
        <v>222</v>
      </c>
      <c r="AD556" s="893"/>
      <c r="AE556" s="893"/>
      <c r="AF556" s="893"/>
      <c r="AG556" s="893"/>
      <c r="AH556" s="894" t="s">
        <v>240</v>
      </c>
      <c r="AI556" s="892"/>
      <c r="AJ556" s="892"/>
      <c r="AK556" s="892"/>
      <c r="AL556" s="892" t="s">
        <v>19</v>
      </c>
      <c r="AM556" s="892"/>
      <c r="AN556" s="892"/>
      <c r="AO556" s="896"/>
      <c r="AP556" s="873" t="s">
        <v>194</v>
      </c>
      <c r="AQ556" s="873"/>
      <c r="AR556" s="873"/>
      <c r="AS556" s="873"/>
      <c r="AT556" s="873"/>
      <c r="AU556" s="873"/>
      <c r="AV556" s="873"/>
      <c r="AW556" s="873"/>
      <c r="AX556" s="873"/>
      <c r="AY556">
        <f>$AY$554</f>
        <v>0</v>
      </c>
    </row>
    <row r="557" spans="1:51" ht="30" hidden="1" customHeight="1" x14ac:dyDescent="0.15">
      <c r="A557" s="874">
        <v>1</v>
      </c>
      <c r="B557" s="874">
        <v>1</v>
      </c>
      <c r="C557" s="897"/>
      <c r="D557" s="897"/>
      <c r="E557" s="897"/>
      <c r="F557" s="897"/>
      <c r="G557" s="897"/>
      <c r="H557" s="897"/>
      <c r="I557" s="897"/>
      <c r="J557" s="876"/>
      <c r="K557" s="898"/>
      <c r="L557" s="898"/>
      <c r="M557" s="898"/>
      <c r="N557" s="898"/>
      <c r="O557" s="898"/>
      <c r="P557" s="899"/>
      <c r="Q557" s="899"/>
      <c r="R557" s="899"/>
      <c r="S557" s="899"/>
      <c r="T557" s="899"/>
      <c r="U557" s="899"/>
      <c r="V557" s="899"/>
      <c r="W557" s="899"/>
      <c r="X557" s="899"/>
      <c r="Y557" s="878"/>
      <c r="Z557" s="879"/>
      <c r="AA557" s="879"/>
      <c r="AB557" s="880"/>
      <c r="AC557" s="881"/>
      <c r="AD557" s="882"/>
      <c r="AE557" s="882"/>
      <c r="AF557" s="882"/>
      <c r="AG557" s="882"/>
      <c r="AH557" s="902"/>
      <c r="AI557" s="903"/>
      <c r="AJ557" s="903"/>
      <c r="AK557" s="903"/>
      <c r="AL557" s="883"/>
      <c r="AM557" s="884"/>
      <c r="AN557" s="884"/>
      <c r="AO557" s="885"/>
      <c r="AP557" s="886"/>
      <c r="AQ557" s="886"/>
      <c r="AR557" s="886"/>
      <c r="AS557" s="886"/>
      <c r="AT557" s="886"/>
      <c r="AU557" s="886"/>
      <c r="AV557" s="886"/>
      <c r="AW557" s="886"/>
      <c r="AX557" s="886"/>
      <c r="AY557">
        <f>$AY$554</f>
        <v>0</v>
      </c>
    </row>
    <row r="558" spans="1:51" ht="30" hidden="1" customHeight="1" x14ac:dyDescent="0.15">
      <c r="A558" s="874">
        <v>2</v>
      </c>
      <c r="B558" s="874">
        <v>1</v>
      </c>
      <c r="C558" s="897"/>
      <c r="D558" s="897"/>
      <c r="E558" s="897"/>
      <c r="F558" s="897"/>
      <c r="G558" s="897"/>
      <c r="H558" s="897"/>
      <c r="I558" s="897"/>
      <c r="J558" s="876"/>
      <c r="K558" s="898"/>
      <c r="L558" s="898"/>
      <c r="M558" s="898"/>
      <c r="N558" s="898"/>
      <c r="O558" s="898"/>
      <c r="P558" s="899"/>
      <c r="Q558" s="899"/>
      <c r="R558" s="899"/>
      <c r="S558" s="899"/>
      <c r="T558" s="899"/>
      <c r="U558" s="899"/>
      <c r="V558" s="899"/>
      <c r="W558" s="899"/>
      <c r="X558" s="899"/>
      <c r="Y558" s="878"/>
      <c r="Z558" s="879"/>
      <c r="AA558" s="879"/>
      <c r="AB558" s="880"/>
      <c r="AC558" s="881"/>
      <c r="AD558" s="882"/>
      <c r="AE558" s="882"/>
      <c r="AF558" s="882"/>
      <c r="AG558" s="882"/>
      <c r="AH558" s="902"/>
      <c r="AI558" s="903"/>
      <c r="AJ558" s="903"/>
      <c r="AK558" s="903"/>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74">
        <v>3</v>
      </c>
      <c r="B559" s="874">
        <v>1</v>
      </c>
      <c r="C559" s="875"/>
      <c r="D559" s="897"/>
      <c r="E559" s="897"/>
      <c r="F559" s="897"/>
      <c r="G559" s="897"/>
      <c r="H559" s="897"/>
      <c r="I559" s="897"/>
      <c r="J559" s="876"/>
      <c r="K559" s="898"/>
      <c r="L559" s="898"/>
      <c r="M559" s="898"/>
      <c r="N559" s="898"/>
      <c r="O559" s="898"/>
      <c r="P559" s="877"/>
      <c r="Q559" s="899"/>
      <c r="R559" s="899"/>
      <c r="S559" s="899"/>
      <c r="T559" s="899"/>
      <c r="U559" s="899"/>
      <c r="V559" s="899"/>
      <c r="W559" s="899"/>
      <c r="X559" s="899"/>
      <c r="Y559" s="878"/>
      <c r="Z559" s="879"/>
      <c r="AA559" s="879"/>
      <c r="AB559" s="880"/>
      <c r="AC559" s="881"/>
      <c r="AD559" s="882"/>
      <c r="AE559" s="882"/>
      <c r="AF559" s="882"/>
      <c r="AG559" s="882"/>
      <c r="AH559" s="900"/>
      <c r="AI559" s="901"/>
      <c r="AJ559" s="901"/>
      <c r="AK559" s="901"/>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74">
        <v>4</v>
      </c>
      <c r="B560" s="874">
        <v>1</v>
      </c>
      <c r="C560" s="875"/>
      <c r="D560" s="897"/>
      <c r="E560" s="897"/>
      <c r="F560" s="897"/>
      <c r="G560" s="897"/>
      <c r="H560" s="897"/>
      <c r="I560" s="897"/>
      <c r="J560" s="876"/>
      <c r="K560" s="898"/>
      <c r="L560" s="898"/>
      <c r="M560" s="898"/>
      <c r="N560" s="898"/>
      <c r="O560" s="898"/>
      <c r="P560" s="877"/>
      <c r="Q560" s="899"/>
      <c r="R560" s="899"/>
      <c r="S560" s="899"/>
      <c r="T560" s="899"/>
      <c r="U560" s="899"/>
      <c r="V560" s="899"/>
      <c r="W560" s="899"/>
      <c r="X560" s="899"/>
      <c r="Y560" s="878"/>
      <c r="Z560" s="879"/>
      <c r="AA560" s="879"/>
      <c r="AB560" s="880"/>
      <c r="AC560" s="881"/>
      <c r="AD560" s="882"/>
      <c r="AE560" s="882"/>
      <c r="AF560" s="882"/>
      <c r="AG560" s="882"/>
      <c r="AH560" s="900"/>
      <c r="AI560" s="901"/>
      <c r="AJ560" s="901"/>
      <c r="AK560" s="901"/>
      <c r="AL560" s="883"/>
      <c r="AM560" s="884"/>
      <c r="AN560" s="884"/>
      <c r="AO560" s="885"/>
      <c r="AP560" s="886"/>
      <c r="AQ560" s="886"/>
      <c r="AR560" s="886"/>
      <c r="AS560" s="886"/>
      <c r="AT560" s="886"/>
      <c r="AU560" s="886"/>
      <c r="AV560" s="886"/>
      <c r="AW560" s="886"/>
      <c r="AX560" s="886"/>
      <c r="AY560">
        <f>COUNTA($C$560)</f>
        <v>0</v>
      </c>
    </row>
    <row r="561" spans="1:51" ht="30" hidden="1" customHeight="1" x14ac:dyDescent="0.15">
      <c r="A561" s="874">
        <v>5</v>
      </c>
      <c r="B561" s="874">
        <v>1</v>
      </c>
      <c r="C561" s="897"/>
      <c r="D561" s="897"/>
      <c r="E561" s="897"/>
      <c r="F561" s="897"/>
      <c r="G561" s="897"/>
      <c r="H561" s="897"/>
      <c r="I561" s="897"/>
      <c r="J561" s="876"/>
      <c r="K561" s="898"/>
      <c r="L561" s="898"/>
      <c r="M561" s="898"/>
      <c r="N561" s="898"/>
      <c r="O561" s="898"/>
      <c r="P561" s="899"/>
      <c r="Q561" s="899"/>
      <c r="R561" s="899"/>
      <c r="S561" s="899"/>
      <c r="T561" s="899"/>
      <c r="U561" s="899"/>
      <c r="V561" s="899"/>
      <c r="W561" s="899"/>
      <c r="X561" s="899"/>
      <c r="Y561" s="878"/>
      <c r="Z561" s="879"/>
      <c r="AA561" s="879"/>
      <c r="AB561" s="880"/>
      <c r="AC561" s="881"/>
      <c r="AD561" s="882"/>
      <c r="AE561" s="882"/>
      <c r="AF561" s="882"/>
      <c r="AG561" s="882"/>
      <c r="AH561" s="900"/>
      <c r="AI561" s="901"/>
      <c r="AJ561" s="901"/>
      <c r="AK561" s="901"/>
      <c r="AL561" s="883"/>
      <c r="AM561" s="884"/>
      <c r="AN561" s="884"/>
      <c r="AO561" s="885"/>
      <c r="AP561" s="886"/>
      <c r="AQ561" s="886"/>
      <c r="AR561" s="886"/>
      <c r="AS561" s="886"/>
      <c r="AT561" s="886"/>
      <c r="AU561" s="886"/>
      <c r="AV561" s="886"/>
      <c r="AW561" s="886"/>
      <c r="AX561" s="886"/>
      <c r="AY561">
        <f>COUNTA($C$561)</f>
        <v>0</v>
      </c>
    </row>
    <row r="562" spans="1:51" ht="30" hidden="1" customHeight="1" x14ac:dyDescent="0.15">
      <c r="A562" s="874">
        <v>6</v>
      </c>
      <c r="B562" s="874">
        <v>1</v>
      </c>
      <c r="C562" s="897"/>
      <c r="D562" s="897"/>
      <c r="E562" s="897"/>
      <c r="F562" s="897"/>
      <c r="G562" s="897"/>
      <c r="H562" s="897"/>
      <c r="I562" s="897"/>
      <c r="J562" s="876"/>
      <c r="K562" s="898"/>
      <c r="L562" s="898"/>
      <c r="M562" s="898"/>
      <c r="N562" s="898"/>
      <c r="O562" s="898"/>
      <c r="P562" s="899"/>
      <c r="Q562" s="899"/>
      <c r="R562" s="899"/>
      <c r="S562" s="899"/>
      <c r="T562" s="899"/>
      <c r="U562" s="899"/>
      <c r="V562" s="899"/>
      <c r="W562" s="899"/>
      <c r="X562" s="899"/>
      <c r="Y562" s="878"/>
      <c r="Z562" s="879"/>
      <c r="AA562" s="879"/>
      <c r="AB562" s="880"/>
      <c r="AC562" s="881"/>
      <c r="AD562" s="882"/>
      <c r="AE562" s="882"/>
      <c r="AF562" s="882"/>
      <c r="AG562" s="882"/>
      <c r="AH562" s="900"/>
      <c r="AI562" s="901"/>
      <c r="AJ562" s="901"/>
      <c r="AK562" s="901"/>
      <c r="AL562" s="883"/>
      <c r="AM562" s="884"/>
      <c r="AN562" s="884"/>
      <c r="AO562" s="885"/>
      <c r="AP562" s="886"/>
      <c r="AQ562" s="886"/>
      <c r="AR562" s="886"/>
      <c r="AS562" s="886"/>
      <c r="AT562" s="886"/>
      <c r="AU562" s="886"/>
      <c r="AV562" s="886"/>
      <c r="AW562" s="886"/>
      <c r="AX562" s="886"/>
      <c r="AY562">
        <f>COUNTA($C$562)</f>
        <v>0</v>
      </c>
    </row>
    <row r="563" spans="1:51" ht="30" hidden="1" customHeight="1" x14ac:dyDescent="0.15">
      <c r="A563" s="874">
        <v>7</v>
      </c>
      <c r="B563" s="874">
        <v>1</v>
      </c>
      <c r="C563" s="897"/>
      <c r="D563" s="897"/>
      <c r="E563" s="897"/>
      <c r="F563" s="897"/>
      <c r="G563" s="897"/>
      <c r="H563" s="897"/>
      <c r="I563" s="897"/>
      <c r="J563" s="876"/>
      <c r="K563" s="898"/>
      <c r="L563" s="898"/>
      <c r="M563" s="898"/>
      <c r="N563" s="898"/>
      <c r="O563" s="898"/>
      <c r="P563" s="899"/>
      <c r="Q563" s="899"/>
      <c r="R563" s="899"/>
      <c r="S563" s="899"/>
      <c r="T563" s="899"/>
      <c r="U563" s="899"/>
      <c r="V563" s="899"/>
      <c r="W563" s="899"/>
      <c r="X563" s="899"/>
      <c r="Y563" s="878"/>
      <c r="Z563" s="879"/>
      <c r="AA563" s="879"/>
      <c r="AB563" s="880"/>
      <c r="AC563" s="881"/>
      <c r="AD563" s="882"/>
      <c r="AE563" s="882"/>
      <c r="AF563" s="882"/>
      <c r="AG563" s="882"/>
      <c r="AH563" s="900"/>
      <c r="AI563" s="901"/>
      <c r="AJ563" s="901"/>
      <c r="AK563" s="901"/>
      <c r="AL563" s="883"/>
      <c r="AM563" s="884"/>
      <c r="AN563" s="884"/>
      <c r="AO563" s="885"/>
      <c r="AP563" s="886"/>
      <c r="AQ563" s="886"/>
      <c r="AR563" s="886"/>
      <c r="AS563" s="886"/>
      <c r="AT563" s="886"/>
      <c r="AU563" s="886"/>
      <c r="AV563" s="886"/>
      <c r="AW563" s="886"/>
      <c r="AX563" s="886"/>
      <c r="AY563">
        <f>COUNTA($C$563)</f>
        <v>0</v>
      </c>
    </row>
    <row r="564" spans="1:51" ht="30" hidden="1" customHeight="1" x14ac:dyDescent="0.15">
      <c r="A564" s="874">
        <v>8</v>
      </c>
      <c r="B564" s="874">
        <v>1</v>
      </c>
      <c r="C564" s="897"/>
      <c r="D564" s="897"/>
      <c r="E564" s="897"/>
      <c r="F564" s="897"/>
      <c r="G564" s="897"/>
      <c r="H564" s="897"/>
      <c r="I564" s="897"/>
      <c r="J564" s="876"/>
      <c r="K564" s="898"/>
      <c r="L564" s="898"/>
      <c r="M564" s="898"/>
      <c r="N564" s="898"/>
      <c r="O564" s="898"/>
      <c r="P564" s="899"/>
      <c r="Q564" s="899"/>
      <c r="R564" s="899"/>
      <c r="S564" s="899"/>
      <c r="T564" s="899"/>
      <c r="U564" s="899"/>
      <c r="V564" s="899"/>
      <c r="W564" s="899"/>
      <c r="X564" s="899"/>
      <c r="Y564" s="878"/>
      <c r="Z564" s="879"/>
      <c r="AA564" s="879"/>
      <c r="AB564" s="880"/>
      <c r="AC564" s="881"/>
      <c r="AD564" s="882"/>
      <c r="AE564" s="882"/>
      <c r="AF564" s="882"/>
      <c r="AG564" s="882"/>
      <c r="AH564" s="900"/>
      <c r="AI564" s="901"/>
      <c r="AJ564" s="901"/>
      <c r="AK564" s="901"/>
      <c r="AL564" s="883"/>
      <c r="AM564" s="884"/>
      <c r="AN564" s="884"/>
      <c r="AO564" s="885"/>
      <c r="AP564" s="886"/>
      <c r="AQ564" s="886"/>
      <c r="AR564" s="886"/>
      <c r="AS564" s="886"/>
      <c r="AT564" s="886"/>
      <c r="AU564" s="886"/>
      <c r="AV564" s="886"/>
      <c r="AW564" s="886"/>
      <c r="AX564" s="886"/>
      <c r="AY564">
        <f>COUNTA($C$564)</f>
        <v>0</v>
      </c>
    </row>
    <row r="565" spans="1:51" ht="30" hidden="1" customHeight="1" x14ac:dyDescent="0.15">
      <c r="A565" s="874">
        <v>9</v>
      </c>
      <c r="B565" s="874">
        <v>1</v>
      </c>
      <c r="C565" s="897"/>
      <c r="D565" s="897"/>
      <c r="E565" s="897"/>
      <c r="F565" s="897"/>
      <c r="G565" s="897"/>
      <c r="H565" s="897"/>
      <c r="I565" s="897"/>
      <c r="J565" s="876"/>
      <c r="K565" s="898"/>
      <c r="L565" s="898"/>
      <c r="M565" s="898"/>
      <c r="N565" s="898"/>
      <c r="O565" s="898"/>
      <c r="P565" s="899"/>
      <c r="Q565" s="899"/>
      <c r="R565" s="899"/>
      <c r="S565" s="899"/>
      <c r="T565" s="899"/>
      <c r="U565" s="899"/>
      <c r="V565" s="899"/>
      <c r="W565" s="899"/>
      <c r="X565" s="899"/>
      <c r="Y565" s="878"/>
      <c r="Z565" s="879"/>
      <c r="AA565" s="879"/>
      <c r="AB565" s="880"/>
      <c r="AC565" s="881"/>
      <c r="AD565" s="882"/>
      <c r="AE565" s="882"/>
      <c r="AF565" s="882"/>
      <c r="AG565" s="882"/>
      <c r="AH565" s="900"/>
      <c r="AI565" s="901"/>
      <c r="AJ565" s="901"/>
      <c r="AK565" s="901"/>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74">
        <v>10</v>
      </c>
      <c r="B566" s="874">
        <v>1</v>
      </c>
      <c r="C566" s="897"/>
      <c r="D566" s="897"/>
      <c r="E566" s="897"/>
      <c r="F566" s="897"/>
      <c r="G566" s="897"/>
      <c r="H566" s="897"/>
      <c r="I566" s="897"/>
      <c r="J566" s="876"/>
      <c r="K566" s="898"/>
      <c r="L566" s="898"/>
      <c r="M566" s="898"/>
      <c r="N566" s="898"/>
      <c r="O566" s="898"/>
      <c r="P566" s="899"/>
      <c r="Q566" s="899"/>
      <c r="R566" s="899"/>
      <c r="S566" s="899"/>
      <c r="T566" s="899"/>
      <c r="U566" s="899"/>
      <c r="V566" s="899"/>
      <c r="W566" s="899"/>
      <c r="X566" s="899"/>
      <c r="Y566" s="878"/>
      <c r="Z566" s="879"/>
      <c r="AA566" s="879"/>
      <c r="AB566" s="880"/>
      <c r="AC566" s="881"/>
      <c r="AD566" s="882"/>
      <c r="AE566" s="882"/>
      <c r="AF566" s="882"/>
      <c r="AG566" s="882"/>
      <c r="AH566" s="900"/>
      <c r="AI566" s="901"/>
      <c r="AJ566" s="901"/>
      <c r="AK566" s="901"/>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74">
        <v>11</v>
      </c>
      <c r="B567" s="874">
        <v>1</v>
      </c>
      <c r="C567" s="897"/>
      <c r="D567" s="897"/>
      <c r="E567" s="897"/>
      <c r="F567" s="897"/>
      <c r="G567" s="897"/>
      <c r="H567" s="897"/>
      <c r="I567" s="897"/>
      <c r="J567" s="876"/>
      <c r="K567" s="898"/>
      <c r="L567" s="898"/>
      <c r="M567" s="898"/>
      <c r="N567" s="898"/>
      <c r="O567" s="898"/>
      <c r="P567" s="899"/>
      <c r="Q567" s="899"/>
      <c r="R567" s="899"/>
      <c r="S567" s="899"/>
      <c r="T567" s="899"/>
      <c r="U567" s="899"/>
      <c r="V567" s="899"/>
      <c r="W567" s="899"/>
      <c r="X567" s="899"/>
      <c r="Y567" s="878"/>
      <c r="Z567" s="879"/>
      <c r="AA567" s="879"/>
      <c r="AB567" s="880"/>
      <c r="AC567" s="881"/>
      <c r="AD567" s="882"/>
      <c r="AE567" s="882"/>
      <c r="AF567" s="882"/>
      <c r="AG567" s="882"/>
      <c r="AH567" s="900"/>
      <c r="AI567" s="901"/>
      <c r="AJ567" s="901"/>
      <c r="AK567" s="901"/>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74">
        <v>12</v>
      </c>
      <c r="B568" s="874">
        <v>1</v>
      </c>
      <c r="C568" s="897"/>
      <c r="D568" s="897"/>
      <c r="E568" s="897"/>
      <c r="F568" s="897"/>
      <c r="G568" s="897"/>
      <c r="H568" s="897"/>
      <c r="I568" s="897"/>
      <c r="J568" s="876"/>
      <c r="K568" s="898"/>
      <c r="L568" s="898"/>
      <c r="M568" s="898"/>
      <c r="N568" s="898"/>
      <c r="O568" s="898"/>
      <c r="P568" s="899"/>
      <c r="Q568" s="899"/>
      <c r="R568" s="899"/>
      <c r="S568" s="899"/>
      <c r="T568" s="899"/>
      <c r="U568" s="899"/>
      <c r="V568" s="899"/>
      <c r="W568" s="899"/>
      <c r="X568" s="899"/>
      <c r="Y568" s="878"/>
      <c r="Z568" s="879"/>
      <c r="AA568" s="879"/>
      <c r="AB568" s="880"/>
      <c r="AC568" s="881"/>
      <c r="AD568" s="882"/>
      <c r="AE568" s="882"/>
      <c r="AF568" s="882"/>
      <c r="AG568" s="882"/>
      <c r="AH568" s="900"/>
      <c r="AI568" s="901"/>
      <c r="AJ568" s="901"/>
      <c r="AK568" s="901"/>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74">
        <v>13</v>
      </c>
      <c r="B569" s="874">
        <v>1</v>
      </c>
      <c r="C569" s="897"/>
      <c r="D569" s="897"/>
      <c r="E569" s="897"/>
      <c r="F569" s="897"/>
      <c r="G569" s="897"/>
      <c r="H569" s="897"/>
      <c r="I569" s="897"/>
      <c r="J569" s="876"/>
      <c r="K569" s="898"/>
      <c r="L569" s="898"/>
      <c r="M569" s="898"/>
      <c r="N569" s="898"/>
      <c r="O569" s="898"/>
      <c r="P569" s="899"/>
      <c r="Q569" s="899"/>
      <c r="R569" s="899"/>
      <c r="S569" s="899"/>
      <c r="T569" s="899"/>
      <c r="U569" s="899"/>
      <c r="V569" s="899"/>
      <c r="W569" s="899"/>
      <c r="X569" s="899"/>
      <c r="Y569" s="878"/>
      <c r="Z569" s="879"/>
      <c r="AA569" s="879"/>
      <c r="AB569" s="880"/>
      <c r="AC569" s="881"/>
      <c r="AD569" s="882"/>
      <c r="AE569" s="882"/>
      <c r="AF569" s="882"/>
      <c r="AG569" s="882"/>
      <c r="AH569" s="900"/>
      <c r="AI569" s="901"/>
      <c r="AJ569" s="901"/>
      <c r="AK569" s="901"/>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74">
        <v>14</v>
      </c>
      <c r="B570" s="874">
        <v>1</v>
      </c>
      <c r="C570" s="897"/>
      <c r="D570" s="897"/>
      <c r="E570" s="897"/>
      <c r="F570" s="897"/>
      <c r="G570" s="897"/>
      <c r="H570" s="897"/>
      <c r="I570" s="897"/>
      <c r="J570" s="876"/>
      <c r="K570" s="898"/>
      <c r="L570" s="898"/>
      <c r="M570" s="898"/>
      <c r="N570" s="898"/>
      <c r="O570" s="898"/>
      <c r="P570" s="899"/>
      <c r="Q570" s="899"/>
      <c r="R570" s="899"/>
      <c r="S570" s="899"/>
      <c r="T570" s="899"/>
      <c r="U570" s="899"/>
      <c r="V570" s="899"/>
      <c r="W570" s="899"/>
      <c r="X570" s="899"/>
      <c r="Y570" s="878"/>
      <c r="Z570" s="879"/>
      <c r="AA570" s="879"/>
      <c r="AB570" s="880"/>
      <c r="AC570" s="881"/>
      <c r="AD570" s="882"/>
      <c r="AE570" s="882"/>
      <c r="AF570" s="882"/>
      <c r="AG570" s="882"/>
      <c r="AH570" s="900"/>
      <c r="AI570" s="901"/>
      <c r="AJ570" s="901"/>
      <c r="AK570" s="901"/>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74">
        <v>15</v>
      </c>
      <c r="B571" s="874">
        <v>1</v>
      </c>
      <c r="C571" s="897"/>
      <c r="D571" s="897"/>
      <c r="E571" s="897"/>
      <c r="F571" s="897"/>
      <c r="G571" s="897"/>
      <c r="H571" s="897"/>
      <c r="I571" s="897"/>
      <c r="J571" s="876"/>
      <c r="K571" s="898"/>
      <c r="L571" s="898"/>
      <c r="M571" s="898"/>
      <c r="N571" s="898"/>
      <c r="O571" s="898"/>
      <c r="P571" s="899"/>
      <c r="Q571" s="899"/>
      <c r="R571" s="899"/>
      <c r="S571" s="899"/>
      <c r="T571" s="899"/>
      <c r="U571" s="899"/>
      <c r="V571" s="899"/>
      <c r="W571" s="899"/>
      <c r="X571" s="899"/>
      <c r="Y571" s="878"/>
      <c r="Z571" s="879"/>
      <c r="AA571" s="879"/>
      <c r="AB571" s="880"/>
      <c r="AC571" s="881"/>
      <c r="AD571" s="882"/>
      <c r="AE571" s="882"/>
      <c r="AF571" s="882"/>
      <c r="AG571" s="882"/>
      <c r="AH571" s="900"/>
      <c r="AI571" s="901"/>
      <c r="AJ571" s="901"/>
      <c r="AK571" s="901"/>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74">
        <v>16</v>
      </c>
      <c r="B572" s="874">
        <v>1</v>
      </c>
      <c r="C572" s="897"/>
      <c r="D572" s="897"/>
      <c r="E572" s="897"/>
      <c r="F572" s="897"/>
      <c r="G572" s="897"/>
      <c r="H572" s="897"/>
      <c r="I572" s="897"/>
      <c r="J572" s="876"/>
      <c r="K572" s="898"/>
      <c r="L572" s="898"/>
      <c r="M572" s="898"/>
      <c r="N572" s="898"/>
      <c r="O572" s="898"/>
      <c r="P572" s="899"/>
      <c r="Q572" s="899"/>
      <c r="R572" s="899"/>
      <c r="S572" s="899"/>
      <c r="T572" s="899"/>
      <c r="U572" s="899"/>
      <c r="V572" s="899"/>
      <c r="W572" s="899"/>
      <c r="X572" s="899"/>
      <c r="Y572" s="878"/>
      <c r="Z572" s="879"/>
      <c r="AA572" s="879"/>
      <c r="AB572" s="880"/>
      <c r="AC572" s="881"/>
      <c r="AD572" s="882"/>
      <c r="AE572" s="882"/>
      <c r="AF572" s="882"/>
      <c r="AG572" s="882"/>
      <c r="AH572" s="900"/>
      <c r="AI572" s="901"/>
      <c r="AJ572" s="901"/>
      <c r="AK572" s="901"/>
      <c r="AL572" s="883"/>
      <c r="AM572" s="884"/>
      <c r="AN572" s="884"/>
      <c r="AO572" s="885"/>
      <c r="AP572" s="886"/>
      <c r="AQ572" s="886"/>
      <c r="AR572" s="886"/>
      <c r="AS572" s="886"/>
      <c r="AT572" s="886"/>
      <c r="AU572" s="886"/>
      <c r="AV572" s="886"/>
      <c r="AW572" s="886"/>
      <c r="AX572" s="886"/>
      <c r="AY572">
        <f>COUNTA($C$572)</f>
        <v>0</v>
      </c>
    </row>
    <row r="573" spans="1:51" s="16" customFormat="1" ht="30" hidden="1" customHeight="1" x14ac:dyDescent="0.15">
      <c r="A573" s="874">
        <v>17</v>
      </c>
      <c r="B573" s="874">
        <v>1</v>
      </c>
      <c r="C573" s="897"/>
      <c r="D573" s="897"/>
      <c r="E573" s="897"/>
      <c r="F573" s="897"/>
      <c r="G573" s="897"/>
      <c r="H573" s="897"/>
      <c r="I573" s="897"/>
      <c r="J573" s="876"/>
      <c r="K573" s="898"/>
      <c r="L573" s="898"/>
      <c r="M573" s="898"/>
      <c r="N573" s="898"/>
      <c r="O573" s="898"/>
      <c r="P573" s="899"/>
      <c r="Q573" s="899"/>
      <c r="R573" s="899"/>
      <c r="S573" s="899"/>
      <c r="T573" s="899"/>
      <c r="U573" s="899"/>
      <c r="V573" s="899"/>
      <c r="W573" s="899"/>
      <c r="X573" s="899"/>
      <c r="Y573" s="878"/>
      <c r="Z573" s="879"/>
      <c r="AA573" s="879"/>
      <c r="AB573" s="880"/>
      <c r="AC573" s="881"/>
      <c r="AD573" s="882"/>
      <c r="AE573" s="882"/>
      <c r="AF573" s="882"/>
      <c r="AG573" s="882"/>
      <c r="AH573" s="900"/>
      <c r="AI573" s="901"/>
      <c r="AJ573" s="901"/>
      <c r="AK573" s="901"/>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74">
        <v>18</v>
      </c>
      <c r="B574" s="874">
        <v>1</v>
      </c>
      <c r="C574" s="897"/>
      <c r="D574" s="897"/>
      <c r="E574" s="897"/>
      <c r="F574" s="897"/>
      <c r="G574" s="897"/>
      <c r="H574" s="897"/>
      <c r="I574" s="897"/>
      <c r="J574" s="876"/>
      <c r="K574" s="898"/>
      <c r="L574" s="898"/>
      <c r="M574" s="898"/>
      <c r="N574" s="898"/>
      <c r="O574" s="898"/>
      <c r="P574" s="899"/>
      <c r="Q574" s="899"/>
      <c r="R574" s="899"/>
      <c r="S574" s="899"/>
      <c r="T574" s="899"/>
      <c r="U574" s="899"/>
      <c r="V574" s="899"/>
      <c r="W574" s="899"/>
      <c r="X574" s="899"/>
      <c r="Y574" s="878"/>
      <c r="Z574" s="879"/>
      <c r="AA574" s="879"/>
      <c r="AB574" s="880"/>
      <c r="AC574" s="881"/>
      <c r="AD574" s="882"/>
      <c r="AE574" s="882"/>
      <c r="AF574" s="882"/>
      <c r="AG574" s="882"/>
      <c r="AH574" s="900"/>
      <c r="AI574" s="901"/>
      <c r="AJ574" s="901"/>
      <c r="AK574" s="901"/>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74">
        <v>19</v>
      </c>
      <c r="B575" s="874">
        <v>1</v>
      </c>
      <c r="C575" s="897"/>
      <c r="D575" s="897"/>
      <c r="E575" s="897"/>
      <c r="F575" s="897"/>
      <c r="G575" s="897"/>
      <c r="H575" s="897"/>
      <c r="I575" s="897"/>
      <c r="J575" s="876"/>
      <c r="K575" s="898"/>
      <c r="L575" s="898"/>
      <c r="M575" s="898"/>
      <c r="N575" s="898"/>
      <c r="O575" s="898"/>
      <c r="P575" s="899"/>
      <c r="Q575" s="899"/>
      <c r="R575" s="899"/>
      <c r="S575" s="899"/>
      <c r="T575" s="899"/>
      <c r="U575" s="899"/>
      <c r="V575" s="899"/>
      <c r="W575" s="899"/>
      <c r="X575" s="899"/>
      <c r="Y575" s="878"/>
      <c r="Z575" s="879"/>
      <c r="AA575" s="879"/>
      <c r="AB575" s="880"/>
      <c r="AC575" s="881"/>
      <c r="AD575" s="882"/>
      <c r="AE575" s="882"/>
      <c r="AF575" s="882"/>
      <c r="AG575" s="882"/>
      <c r="AH575" s="900"/>
      <c r="AI575" s="901"/>
      <c r="AJ575" s="901"/>
      <c r="AK575" s="901"/>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74">
        <v>20</v>
      </c>
      <c r="B576" s="874">
        <v>1</v>
      </c>
      <c r="C576" s="897"/>
      <c r="D576" s="897"/>
      <c r="E576" s="897"/>
      <c r="F576" s="897"/>
      <c r="G576" s="897"/>
      <c r="H576" s="897"/>
      <c r="I576" s="897"/>
      <c r="J576" s="876"/>
      <c r="K576" s="898"/>
      <c r="L576" s="898"/>
      <c r="M576" s="898"/>
      <c r="N576" s="898"/>
      <c r="O576" s="898"/>
      <c r="P576" s="899"/>
      <c r="Q576" s="899"/>
      <c r="R576" s="899"/>
      <c r="S576" s="899"/>
      <c r="T576" s="899"/>
      <c r="U576" s="899"/>
      <c r="V576" s="899"/>
      <c r="W576" s="899"/>
      <c r="X576" s="899"/>
      <c r="Y576" s="878"/>
      <c r="Z576" s="879"/>
      <c r="AA576" s="879"/>
      <c r="AB576" s="880"/>
      <c r="AC576" s="881"/>
      <c r="AD576" s="882"/>
      <c r="AE576" s="882"/>
      <c r="AF576" s="882"/>
      <c r="AG576" s="882"/>
      <c r="AH576" s="900"/>
      <c r="AI576" s="901"/>
      <c r="AJ576" s="901"/>
      <c r="AK576" s="901"/>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74">
        <v>21</v>
      </c>
      <c r="B577" s="874">
        <v>1</v>
      </c>
      <c r="C577" s="897"/>
      <c r="D577" s="897"/>
      <c r="E577" s="897"/>
      <c r="F577" s="897"/>
      <c r="G577" s="897"/>
      <c r="H577" s="897"/>
      <c r="I577" s="897"/>
      <c r="J577" s="876"/>
      <c r="K577" s="898"/>
      <c r="L577" s="898"/>
      <c r="M577" s="898"/>
      <c r="N577" s="898"/>
      <c r="O577" s="898"/>
      <c r="P577" s="899"/>
      <c r="Q577" s="899"/>
      <c r="R577" s="899"/>
      <c r="S577" s="899"/>
      <c r="T577" s="899"/>
      <c r="U577" s="899"/>
      <c r="V577" s="899"/>
      <c r="W577" s="899"/>
      <c r="X577" s="899"/>
      <c r="Y577" s="878"/>
      <c r="Z577" s="879"/>
      <c r="AA577" s="879"/>
      <c r="AB577" s="880"/>
      <c r="AC577" s="881"/>
      <c r="AD577" s="882"/>
      <c r="AE577" s="882"/>
      <c r="AF577" s="882"/>
      <c r="AG577" s="882"/>
      <c r="AH577" s="900"/>
      <c r="AI577" s="901"/>
      <c r="AJ577" s="901"/>
      <c r="AK577" s="901"/>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74">
        <v>22</v>
      </c>
      <c r="B578" s="874">
        <v>1</v>
      </c>
      <c r="C578" s="897"/>
      <c r="D578" s="897"/>
      <c r="E578" s="897"/>
      <c r="F578" s="897"/>
      <c r="G578" s="897"/>
      <c r="H578" s="897"/>
      <c r="I578" s="897"/>
      <c r="J578" s="876"/>
      <c r="K578" s="898"/>
      <c r="L578" s="898"/>
      <c r="M578" s="898"/>
      <c r="N578" s="898"/>
      <c r="O578" s="898"/>
      <c r="P578" s="899"/>
      <c r="Q578" s="899"/>
      <c r="R578" s="899"/>
      <c r="S578" s="899"/>
      <c r="T578" s="899"/>
      <c r="U578" s="899"/>
      <c r="V578" s="899"/>
      <c r="W578" s="899"/>
      <c r="X578" s="899"/>
      <c r="Y578" s="878"/>
      <c r="Z578" s="879"/>
      <c r="AA578" s="879"/>
      <c r="AB578" s="880"/>
      <c r="AC578" s="881"/>
      <c r="AD578" s="882"/>
      <c r="AE578" s="882"/>
      <c r="AF578" s="882"/>
      <c r="AG578" s="882"/>
      <c r="AH578" s="900"/>
      <c r="AI578" s="901"/>
      <c r="AJ578" s="901"/>
      <c r="AK578" s="901"/>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74">
        <v>23</v>
      </c>
      <c r="B579" s="874">
        <v>1</v>
      </c>
      <c r="C579" s="897"/>
      <c r="D579" s="897"/>
      <c r="E579" s="897"/>
      <c r="F579" s="897"/>
      <c r="G579" s="897"/>
      <c r="H579" s="897"/>
      <c r="I579" s="897"/>
      <c r="J579" s="876"/>
      <c r="K579" s="898"/>
      <c r="L579" s="898"/>
      <c r="M579" s="898"/>
      <c r="N579" s="898"/>
      <c r="O579" s="898"/>
      <c r="P579" s="899"/>
      <c r="Q579" s="899"/>
      <c r="R579" s="899"/>
      <c r="S579" s="899"/>
      <c r="T579" s="899"/>
      <c r="U579" s="899"/>
      <c r="V579" s="899"/>
      <c r="W579" s="899"/>
      <c r="X579" s="899"/>
      <c r="Y579" s="878"/>
      <c r="Z579" s="879"/>
      <c r="AA579" s="879"/>
      <c r="AB579" s="880"/>
      <c r="AC579" s="881"/>
      <c r="AD579" s="882"/>
      <c r="AE579" s="882"/>
      <c r="AF579" s="882"/>
      <c r="AG579" s="882"/>
      <c r="AH579" s="900"/>
      <c r="AI579" s="901"/>
      <c r="AJ579" s="901"/>
      <c r="AK579" s="901"/>
      <c r="AL579" s="883"/>
      <c r="AM579" s="884"/>
      <c r="AN579" s="884"/>
      <c r="AO579" s="885"/>
      <c r="AP579" s="886"/>
      <c r="AQ579" s="886"/>
      <c r="AR579" s="886"/>
      <c r="AS579" s="886"/>
      <c r="AT579" s="886"/>
      <c r="AU579" s="886"/>
      <c r="AV579" s="886"/>
      <c r="AW579" s="886"/>
      <c r="AX579" s="886"/>
      <c r="AY579">
        <f>COUNTA($C$579)</f>
        <v>0</v>
      </c>
    </row>
    <row r="580" spans="1:51" ht="30" hidden="1" customHeight="1" x14ac:dyDescent="0.15">
      <c r="A580" s="874">
        <v>24</v>
      </c>
      <c r="B580" s="874">
        <v>1</v>
      </c>
      <c r="C580" s="897"/>
      <c r="D580" s="897"/>
      <c r="E580" s="897"/>
      <c r="F580" s="897"/>
      <c r="G580" s="897"/>
      <c r="H580" s="897"/>
      <c r="I580" s="897"/>
      <c r="J580" s="876"/>
      <c r="K580" s="898"/>
      <c r="L580" s="898"/>
      <c r="M580" s="898"/>
      <c r="N580" s="898"/>
      <c r="O580" s="898"/>
      <c r="P580" s="899"/>
      <c r="Q580" s="899"/>
      <c r="R580" s="899"/>
      <c r="S580" s="899"/>
      <c r="T580" s="899"/>
      <c r="U580" s="899"/>
      <c r="V580" s="899"/>
      <c r="W580" s="899"/>
      <c r="X580" s="899"/>
      <c r="Y580" s="878"/>
      <c r="Z580" s="879"/>
      <c r="AA580" s="879"/>
      <c r="AB580" s="880"/>
      <c r="AC580" s="881"/>
      <c r="AD580" s="882"/>
      <c r="AE580" s="882"/>
      <c r="AF580" s="882"/>
      <c r="AG580" s="882"/>
      <c r="AH580" s="900"/>
      <c r="AI580" s="901"/>
      <c r="AJ580" s="901"/>
      <c r="AK580" s="901"/>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74">
        <v>25</v>
      </c>
      <c r="B581" s="874">
        <v>1</v>
      </c>
      <c r="C581" s="897"/>
      <c r="D581" s="897"/>
      <c r="E581" s="897"/>
      <c r="F581" s="897"/>
      <c r="G581" s="897"/>
      <c r="H581" s="897"/>
      <c r="I581" s="897"/>
      <c r="J581" s="876"/>
      <c r="K581" s="898"/>
      <c r="L581" s="898"/>
      <c r="M581" s="898"/>
      <c r="N581" s="898"/>
      <c r="O581" s="898"/>
      <c r="P581" s="899"/>
      <c r="Q581" s="899"/>
      <c r="R581" s="899"/>
      <c r="S581" s="899"/>
      <c r="T581" s="899"/>
      <c r="U581" s="899"/>
      <c r="V581" s="899"/>
      <c r="W581" s="899"/>
      <c r="X581" s="899"/>
      <c r="Y581" s="878"/>
      <c r="Z581" s="879"/>
      <c r="AA581" s="879"/>
      <c r="AB581" s="880"/>
      <c r="AC581" s="881"/>
      <c r="AD581" s="882"/>
      <c r="AE581" s="882"/>
      <c r="AF581" s="882"/>
      <c r="AG581" s="882"/>
      <c r="AH581" s="900"/>
      <c r="AI581" s="901"/>
      <c r="AJ581" s="901"/>
      <c r="AK581" s="901"/>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74">
        <v>26</v>
      </c>
      <c r="B582" s="874">
        <v>1</v>
      </c>
      <c r="C582" s="897"/>
      <c r="D582" s="897"/>
      <c r="E582" s="897"/>
      <c r="F582" s="897"/>
      <c r="G582" s="897"/>
      <c r="H582" s="897"/>
      <c r="I582" s="897"/>
      <c r="J582" s="876"/>
      <c r="K582" s="898"/>
      <c r="L582" s="898"/>
      <c r="M582" s="898"/>
      <c r="N582" s="898"/>
      <c r="O582" s="898"/>
      <c r="P582" s="899"/>
      <c r="Q582" s="899"/>
      <c r="R582" s="899"/>
      <c r="S582" s="899"/>
      <c r="T582" s="899"/>
      <c r="U582" s="899"/>
      <c r="V582" s="899"/>
      <c r="W582" s="899"/>
      <c r="X582" s="899"/>
      <c r="Y582" s="878"/>
      <c r="Z582" s="879"/>
      <c r="AA582" s="879"/>
      <c r="AB582" s="880"/>
      <c r="AC582" s="881"/>
      <c r="AD582" s="882"/>
      <c r="AE582" s="882"/>
      <c r="AF582" s="882"/>
      <c r="AG582" s="882"/>
      <c r="AH582" s="900"/>
      <c r="AI582" s="901"/>
      <c r="AJ582" s="901"/>
      <c r="AK582" s="901"/>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74">
        <v>27</v>
      </c>
      <c r="B583" s="874">
        <v>1</v>
      </c>
      <c r="C583" s="897"/>
      <c r="D583" s="897"/>
      <c r="E583" s="897"/>
      <c r="F583" s="897"/>
      <c r="G583" s="897"/>
      <c r="H583" s="897"/>
      <c r="I583" s="897"/>
      <c r="J583" s="876"/>
      <c r="K583" s="898"/>
      <c r="L583" s="898"/>
      <c r="M583" s="898"/>
      <c r="N583" s="898"/>
      <c r="O583" s="898"/>
      <c r="P583" s="899"/>
      <c r="Q583" s="899"/>
      <c r="R583" s="899"/>
      <c r="S583" s="899"/>
      <c r="T583" s="899"/>
      <c r="U583" s="899"/>
      <c r="V583" s="899"/>
      <c r="W583" s="899"/>
      <c r="X583" s="899"/>
      <c r="Y583" s="878"/>
      <c r="Z583" s="879"/>
      <c r="AA583" s="879"/>
      <c r="AB583" s="880"/>
      <c r="AC583" s="881"/>
      <c r="AD583" s="882"/>
      <c r="AE583" s="882"/>
      <c r="AF583" s="882"/>
      <c r="AG583" s="882"/>
      <c r="AH583" s="900"/>
      <c r="AI583" s="901"/>
      <c r="AJ583" s="901"/>
      <c r="AK583" s="901"/>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74">
        <v>28</v>
      </c>
      <c r="B584" s="874">
        <v>1</v>
      </c>
      <c r="C584" s="897"/>
      <c r="D584" s="897"/>
      <c r="E584" s="897"/>
      <c r="F584" s="897"/>
      <c r="G584" s="897"/>
      <c r="H584" s="897"/>
      <c r="I584" s="897"/>
      <c r="J584" s="876"/>
      <c r="K584" s="898"/>
      <c r="L584" s="898"/>
      <c r="M584" s="898"/>
      <c r="N584" s="898"/>
      <c r="O584" s="898"/>
      <c r="P584" s="899"/>
      <c r="Q584" s="899"/>
      <c r="R584" s="899"/>
      <c r="S584" s="899"/>
      <c r="T584" s="899"/>
      <c r="U584" s="899"/>
      <c r="V584" s="899"/>
      <c r="W584" s="899"/>
      <c r="X584" s="899"/>
      <c r="Y584" s="878"/>
      <c r="Z584" s="879"/>
      <c r="AA584" s="879"/>
      <c r="AB584" s="880"/>
      <c r="AC584" s="881"/>
      <c r="AD584" s="882"/>
      <c r="AE584" s="882"/>
      <c r="AF584" s="882"/>
      <c r="AG584" s="882"/>
      <c r="AH584" s="900"/>
      <c r="AI584" s="901"/>
      <c r="AJ584" s="901"/>
      <c r="AK584" s="901"/>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74">
        <v>29</v>
      </c>
      <c r="B585" s="874">
        <v>1</v>
      </c>
      <c r="C585" s="897"/>
      <c r="D585" s="897"/>
      <c r="E585" s="897"/>
      <c r="F585" s="897"/>
      <c r="G585" s="897"/>
      <c r="H585" s="897"/>
      <c r="I585" s="897"/>
      <c r="J585" s="876"/>
      <c r="K585" s="898"/>
      <c r="L585" s="898"/>
      <c r="M585" s="898"/>
      <c r="N585" s="898"/>
      <c r="O585" s="898"/>
      <c r="P585" s="899"/>
      <c r="Q585" s="899"/>
      <c r="R585" s="899"/>
      <c r="S585" s="899"/>
      <c r="T585" s="899"/>
      <c r="U585" s="899"/>
      <c r="V585" s="899"/>
      <c r="W585" s="899"/>
      <c r="X585" s="899"/>
      <c r="Y585" s="878"/>
      <c r="Z585" s="879"/>
      <c r="AA585" s="879"/>
      <c r="AB585" s="880"/>
      <c r="AC585" s="881"/>
      <c r="AD585" s="882"/>
      <c r="AE585" s="882"/>
      <c r="AF585" s="882"/>
      <c r="AG585" s="882"/>
      <c r="AH585" s="900"/>
      <c r="AI585" s="901"/>
      <c r="AJ585" s="901"/>
      <c r="AK585" s="901"/>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74">
        <v>30</v>
      </c>
      <c r="B586" s="874">
        <v>1</v>
      </c>
      <c r="C586" s="897"/>
      <c r="D586" s="897"/>
      <c r="E586" s="897"/>
      <c r="F586" s="897"/>
      <c r="G586" s="897"/>
      <c r="H586" s="897"/>
      <c r="I586" s="897"/>
      <c r="J586" s="876"/>
      <c r="K586" s="898"/>
      <c r="L586" s="898"/>
      <c r="M586" s="898"/>
      <c r="N586" s="898"/>
      <c r="O586" s="898"/>
      <c r="P586" s="899"/>
      <c r="Q586" s="899"/>
      <c r="R586" s="899"/>
      <c r="S586" s="899"/>
      <c r="T586" s="899"/>
      <c r="U586" s="899"/>
      <c r="V586" s="899"/>
      <c r="W586" s="899"/>
      <c r="X586" s="899"/>
      <c r="Y586" s="878"/>
      <c r="Z586" s="879"/>
      <c r="AA586" s="879"/>
      <c r="AB586" s="880"/>
      <c r="AC586" s="881"/>
      <c r="AD586" s="882"/>
      <c r="AE586" s="882"/>
      <c r="AF586" s="882"/>
      <c r="AG586" s="882"/>
      <c r="AH586" s="900"/>
      <c r="AI586" s="901"/>
      <c r="AJ586" s="901"/>
      <c r="AK586" s="901"/>
      <c r="AL586" s="883"/>
      <c r="AM586" s="884"/>
      <c r="AN586" s="884"/>
      <c r="AO586" s="885"/>
      <c r="AP586" s="886"/>
      <c r="AQ586" s="886"/>
      <c r="AR586" s="886"/>
      <c r="AS586" s="886"/>
      <c r="AT586" s="886"/>
      <c r="AU586" s="886"/>
      <c r="AV586" s="886"/>
      <c r="AW586" s="886"/>
      <c r="AX586" s="88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2"/>
      <c r="B589" s="892"/>
      <c r="C589" s="892" t="s">
        <v>24</v>
      </c>
      <c r="D589" s="892"/>
      <c r="E589" s="892"/>
      <c r="F589" s="892"/>
      <c r="G589" s="892"/>
      <c r="H589" s="892"/>
      <c r="I589" s="892"/>
      <c r="J589" s="893" t="s">
        <v>193</v>
      </c>
      <c r="K589" s="583"/>
      <c r="L589" s="583"/>
      <c r="M589" s="583"/>
      <c r="N589" s="583"/>
      <c r="O589" s="583"/>
      <c r="P589" s="418" t="s">
        <v>25</v>
      </c>
      <c r="Q589" s="418"/>
      <c r="R589" s="418"/>
      <c r="S589" s="418"/>
      <c r="T589" s="418"/>
      <c r="U589" s="418"/>
      <c r="V589" s="418"/>
      <c r="W589" s="418"/>
      <c r="X589" s="418"/>
      <c r="Y589" s="894" t="s">
        <v>192</v>
      </c>
      <c r="Z589" s="895"/>
      <c r="AA589" s="895"/>
      <c r="AB589" s="895"/>
      <c r="AC589" s="893" t="s">
        <v>222</v>
      </c>
      <c r="AD589" s="893"/>
      <c r="AE589" s="893"/>
      <c r="AF589" s="893"/>
      <c r="AG589" s="893"/>
      <c r="AH589" s="894" t="s">
        <v>240</v>
      </c>
      <c r="AI589" s="892"/>
      <c r="AJ589" s="892"/>
      <c r="AK589" s="892"/>
      <c r="AL589" s="892" t="s">
        <v>19</v>
      </c>
      <c r="AM589" s="892"/>
      <c r="AN589" s="892"/>
      <c r="AO589" s="896"/>
      <c r="AP589" s="873" t="s">
        <v>194</v>
      </c>
      <c r="AQ589" s="873"/>
      <c r="AR589" s="873"/>
      <c r="AS589" s="873"/>
      <c r="AT589" s="873"/>
      <c r="AU589" s="873"/>
      <c r="AV589" s="873"/>
      <c r="AW589" s="873"/>
      <c r="AX589" s="873"/>
      <c r="AY589">
        <f>$AY$587</f>
        <v>0</v>
      </c>
    </row>
    <row r="590" spans="1:51" ht="30" hidden="1" customHeight="1" x14ac:dyDescent="0.15">
      <c r="A590" s="874">
        <v>1</v>
      </c>
      <c r="B590" s="874">
        <v>1</v>
      </c>
      <c r="C590" s="897"/>
      <c r="D590" s="897"/>
      <c r="E590" s="897"/>
      <c r="F590" s="897"/>
      <c r="G590" s="897"/>
      <c r="H590" s="897"/>
      <c r="I590" s="897"/>
      <c r="J590" s="876"/>
      <c r="K590" s="898"/>
      <c r="L590" s="898"/>
      <c r="M590" s="898"/>
      <c r="N590" s="898"/>
      <c r="O590" s="898"/>
      <c r="P590" s="899"/>
      <c r="Q590" s="899"/>
      <c r="R590" s="899"/>
      <c r="S590" s="899"/>
      <c r="T590" s="899"/>
      <c r="U590" s="899"/>
      <c r="V590" s="899"/>
      <c r="W590" s="899"/>
      <c r="X590" s="899"/>
      <c r="Y590" s="878"/>
      <c r="Z590" s="879"/>
      <c r="AA590" s="879"/>
      <c r="AB590" s="880"/>
      <c r="AC590" s="881"/>
      <c r="AD590" s="882"/>
      <c r="AE590" s="882"/>
      <c r="AF590" s="882"/>
      <c r="AG590" s="882"/>
      <c r="AH590" s="902"/>
      <c r="AI590" s="903"/>
      <c r="AJ590" s="903"/>
      <c r="AK590" s="903"/>
      <c r="AL590" s="883"/>
      <c r="AM590" s="884"/>
      <c r="AN590" s="884"/>
      <c r="AO590" s="885"/>
      <c r="AP590" s="886"/>
      <c r="AQ590" s="886"/>
      <c r="AR590" s="886"/>
      <c r="AS590" s="886"/>
      <c r="AT590" s="886"/>
      <c r="AU590" s="886"/>
      <c r="AV590" s="886"/>
      <c r="AW590" s="886"/>
      <c r="AX590" s="886"/>
      <c r="AY590">
        <f>$AY$587</f>
        <v>0</v>
      </c>
    </row>
    <row r="591" spans="1:51" ht="30" hidden="1" customHeight="1" x14ac:dyDescent="0.15">
      <c r="A591" s="874">
        <v>2</v>
      </c>
      <c r="B591" s="874">
        <v>1</v>
      </c>
      <c r="C591" s="897"/>
      <c r="D591" s="897"/>
      <c r="E591" s="897"/>
      <c r="F591" s="897"/>
      <c r="G591" s="897"/>
      <c r="H591" s="897"/>
      <c r="I591" s="897"/>
      <c r="J591" s="876"/>
      <c r="K591" s="898"/>
      <c r="L591" s="898"/>
      <c r="M591" s="898"/>
      <c r="N591" s="898"/>
      <c r="O591" s="898"/>
      <c r="P591" s="899"/>
      <c r="Q591" s="899"/>
      <c r="R591" s="899"/>
      <c r="S591" s="899"/>
      <c r="T591" s="899"/>
      <c r="U591" s="899"/>
      <c r="V591" s="899"/>
      <c r="W591" s="899"/>
      <c r="X591" s="899"/>
      <c r="Y591" s="878"/>
      <c r="Z591" s="879"/>
      <c r="AA591" s="879"/>
      <c r="AB591" s="880"/>
      <c r="AC591" s="881"/>
      <c r="AD591" s="882"/>
      <c r="AE591" s="882"/>
      <c r="AF591" s="882"/>
      <c r="AG591" s="882"/>
      <c r="AH591" s="902"/>
      <c r="AI591" s="903"/>
      <c r="AJ591" s="903"/>
      <c r="AK591" s="903"/>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74">
        <v>3</v>
      </c>
      <c r="B592" s="874">
        <v>1</v>
      </c>
      <c r="C592" s="875"/>
      <c r="D592" s="897"/>
      <c r="E592" s="897"/>
      <c r="F592" s="897"/>
      <c r="G592" s="897"/>
      <c r="H592" s="897"/>
      <c r="I592" s="897"/>
      <c r="J592" s="876"/>
      <c r="K592" s="898"/>
      <c r="L592" s="898"/>
      <c r="M592" s="898"/>
      <c r="N592" s="898"/>
      <c r="O592" s="898"/>
      <c r="P592" s="877"/>
      <c r="Q592" s="899"/>
      <c r="R592" s="899"/>
      <c r="S592" s="899"/>
      <c r="T592" s="899"/>
      <c r="U592" s="899"/>
      <c r="V592" s="899"/>
      <c r="W592" s="899"/>
      <c r="X592" s="899"/>
      <c r="Y592" s="878"/>
      <c r="Z592" s="879"/>
      <c r="AA592" s="879"/>
      <c r="AB592" s="880"/>
      <c r="AC592" s="881"/>
      <c r="AD592" s="882"/>
      <c r="AE592" s="882"/>
      <c r="AF592" s="882"/>
      <c r="AG592" s="882"/>
      <c r="AH592" s="900"/>
      <c r="AI592" s="901"/>
      <c r="AJ592" s="901"/>
      <c r="AK592" s="901"/>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74">
        <v>4</v>
      </c>
      <c r="B593" s="874">
        <v>1</v>
      </c>
      <c r="C593" s="875"/>
      <c r="D593" s="897"/>
      <c r="E593" s="897"/>
      <c r="F593" s="897"/>
      <c r="G593" s="897"/>
      <c r="H593" s="897"/>
      <c r="I593" s="897"/>
      <c r="J593" s="876"/>
      <c r="K593" s="898"/>
      <c r="L593" s="898"/>
      <c r="M593" s="898"/>
      <c r="N593" s="898"/>
      <c r="O593" s="898"/>
      <c r="P593" s="877"/>
      <c r="Q593" s="899"/>
      <c r="R593" s="899"/>
      <c r="S593" s="899"/>
      <c r="T593" s="899"/>
      <c r="U593" s="899"/>
      <c r="V593" s="899"/>
      <c r="W593" s="899"/>
      <c r="X593" s="899"/>
      <c r="Y593" s="878"/>
      <c r="Z593" s="879"/>
      <c r="AA593" s="879"/>
      <c r="AB593" s="880"/>
      <c r="AC593" s="881"/>
      <c r="AD593" s="882"/>
      <c r="AE593" s="882"/>
      <c r="AF593" s="882"/>
      <c r="AG593" s="882"/>
      <c r="AH593" s="900"/>
      <c r="AI593" s="901"/>
      <c r="AJ593" s="901"/>
      <c r="AK593" s="901"/>
      <c r="AL593" s="883"/>
      <c r="AM593" s="884"/>
      <c r="AN593" s="884"/>
      <c r="AO593" s="885"/>
      <c r="AP593" s="886"/>
      <c r="AQ593" s="886"/>
      <c r="AR593" s="886"/>
      <c r="AS593" s="886"/>
      <c r="AT593" s="886"/>
      <c r="AU593" s="886"/>
      <c r="AV593" s="886"/>
      <c r="AW593" s="886"/>
      <c r="AX593" s="886"/>
      <c r="AY593">
        <f>COUNTA($C$593)</f>
        <v>0</v>
      </c>
    </row>
    <row r="594" spans="1:51" ht="30" hidden="1" customHeight="1" x14ac:dyDescent="0.15">
      <c r="A594" s="874">
        <v>5</v>
      </c>
      <c r="B594" s="874">
        <v>1</v>
      </c>
      <c r="C594" s="897"/>
      <c r="D594" s="897"/>
      <c r="E594" s="897"/>
      <c r="F594" s="897"/>
      <c r="G594" s="897"/>
      <c r="H594" s="897"/>
      <c r="I594" s="897"/>
      <c r="J594" s="876"/>
      <c r="K594" s="898"/>
      <c r="L594" s="898"/>
      <c r="M594" s="898"/>
      <c r="N594" s="898"/>
      <c r="O594" s="898"/>
      <c r="P594" s="899"/>
      <c r="Q594" s="899"/>
      <c r="R594" s="899"/>
      <c r="S594" s="899"/>
      <c r="T594" s="899"/>
      <c r="U594" s="899"/>
      <c r="V594" s="899"/>
      <c r="W594" s="899"/>
      <c r="X594" s="899"/>
      <c r="Y594" s="878"/>
      <c r="Z594" s="879"/>
      <c r="AA594" s="879"/>
      <c r="AB594" s="880"/>
      <c r="AC594" s="881"/>
      <c r="AD594" s="882"/>
      <c r="AE594" s="882"/>
      <c r="AF594" s="882"/>
      <c r="AG594" s="882"/>
      <c r="AH594" s="900"/>
      <c r="AI594" s="901"/>
      <c r="AJ594" s="901"/>
      <c r="AK594" s="901"/>
      <c r="AL594" s="883"/>
      <c r="AM594" s="884"/>
      <c r="AN594" s="884"/>
      <c r="AO594" s="885"/>
      <c r="AP594" s="886"/>
      <c r="AQ594" s="886"/>
      <c r="AR594" s="886"/>
      <c r="AS594" s="886"/>
      <c r="AT594" s="886"/>
      <c r="AU594" s="886"/>
      <c r="AV594" s="886"/>
      <c r="AW594" s="886"/>
      <c r="AX594" s="886"/>
      <c r="AY594">
        <f>COUNTA($C$594)</f>
        <v>0</v>
      </c>
    </row>
    <row r="595" spans="1:51" ht="30" hidden="1" customHeight="1" x14ac:dyDescent="0.15">
      <c r="A595" s="874">
        <v>6</v>
      </c>
      <c r="B595" s="874">
        <v>1</v>
      </c>
      <c r="C595" s="897"/>
      <c r="D595" s="897"/>
      <c r="E595" s="897"/>
      <c r="F595" s="897"/>
      <c r="G595" s="897"/>
      <c r="H595" s="897"/>
      <c r="I595" s="897"/>
      <c r="J595" s="876"/>
      <c r="K595" s="898"/>
      <c r="L595" s="898"/>
      <c r="M595" s="898"/>
      <c r="N595" s="898"/>
      <c r="O595" s="898"/>
      <c r="P595" s="899"/>
      <c r="Q595" s="899"/>
      <c r="R595" s="899"/>
      <c r="S595" s="899"/>
      <c r="T595" s="899"/>
      <c r="U595" s="899"/>
      <c r="V595" s="899"/>
      <c r="W595" s="899"/>
      <c r="X595" s="899"/>
      <c r="Y595" s="878"/>
      <c r="Z595" s="879"/>
      <c r="AA595" s="879"/>
      <c r="AB595" s="880"/>
      <c r="AC595" s="881"/>
      <c r="AD595" s="882"/>
      <c r="AE595" s="882"/>
      <c r="AF595" s="882"/>
      <c r="AG595" s="882"/>
      <c r="AH595" s="900"/>
      <c r="AI595" s="901"/>
      <c r="AJ595" s="901"/>
      <c r="AK595" s="901"/>
      <c r="AL595" s="883"/>
      <c r="AM595" s="884"/>
      <c r="AN595" s="884"/>
      <c r="AO595" s="885"/>
      <c r="AP595" s="886"/>
      <c r="AQ595" s="886"/>
      <c r="AR595" s="886"/>
      <c r="AS595" s="886"/>
      <c r="AT595" s="886"/>
      <c r="AU595" s="886"/>
      <c r="AV595" s="886"/>
      <c r="AW595" s="886"/>
      <c r="AX595" s="886"/>
      <c r="AY595">
        <f>COUNTA($C$595)</f>
        <v>0</v>
      </c>
    </row>
    <row r="596" spans="1:51" ht="30" hidden="1" customHeight="1" x14ac:dyDescent="0.15">
      <c r="A596" s="874">
        <v>7</v>
      </c>
      <c r="B596" s="874">
        <v>1</v>
      </c>
      <c r="C596" s="897"/>
      <c r="D596" s="897"/>
      <c r="E596" s="897"/>
      <c r="F596" s="897"/>
      <c r="G596" s="897"/>
      <c r="H596" s="897"/>
      <c r="I596" s="897"/>
      <c r="J596" s="876"/>
      <c r="K596" s="898"/>
      <c r="L596" s="898"/>
      <c r="M596" s="898"/>
      <c r="N596" s="898"/>
      <c r="O596" s="898"/>
      <c r="P596" s="899"/>
      <c r="Q596" s="899"/>
      <c r="R596" s="899"/>
      <c r="S596" s="899"/>
      <c r="T596" s="899"/>
      <c r="U596" s="899"/>
      <c r="V596" s="899"/>
      <c r="W596" s="899"/>
      <c r="X596" s="899"/>
      <c r="Y596" s="878"/>
      <c r="Z596" s="879"/>
      <c r="AA596" s="879"/>
      <c r="AB596" s="880"/>
      <c r="AC596" s="881"/>
      <c r="AD596" s="882"/>
      <c r="AE596" s="882"/>
      <c r="AF596" s="882"/>
      <c r="AG596" s="882"/>
      <c r="AH596" s="900"/>
      <c r="AI596" s="901"/>
      <c r="AJ596" s="901"/>
      <c r="AK596" s="901"/>
      <c r="AL596" s="883"/>
      <c r="AM596" s="884"/>
      <c r="AN596" s="884"/>
      <c r="AO596" s="885"/>
      <c r="AP596" s="886"/>
      <c r="AQ596" s="886"/>
      <c r="AR596" s="886"/>
      <c r="AS596" s="886"/>
      <c r="AT596" s="886"/>
      <c r="AU596" s="886"/>
      <c r="AV596" s="886"/>
      <c r="AW596" s="886"/>
      <c r="AX596" s="886"/>
      <c r="AY596">
        <f>COUNTA($C$596)</f>
        <v>0</v>
      </c>
    </row>
    <row r="597" spans="1:51" ht="30" hidden="1" customHeight="1" x14ac:dyDescent="0.15">
      <c r="A597" s="874">
        <v>8</v>
      </c>
      <c r="B597" s="874">
        <v>1</v>
      </c>
      <c r="C597" s="897"/>
      <c r="D597" s="897"/>
      <c r="E597" s="897"/>
      <c r="F597" s="897"/>
      <c r="G597" s="897"/>
      <c r="H597" s="897"/>
      <c r="I597" s="897"/>
      <c r="J597" s="876"/>
      <c r="K597" s="898"/>
      <c r="L597" s="898"/>
      <c r="M597" s="898"/>
      <c r="N597" s="898"/>
      <c r="O597" s="898"/>
      <c r="P597" s="899"/>
      <c r="Q597" s="899"/>
      <c r="R597" s="899"/>
      <c r="S597" s="899"/>
      <c r="T597" s="899"/>
      <c r="U597" s="899"/>
      <c r="V597" s="899"/>
      <c r="W597" s="899"/>
      <c r="X597" s="899"/>
      <c r="Y597" s="878"/>
      <c r="Z597" s="879"/>
      <c r="AA597" s="879"/>
      <c r="AB597" s="880"/>
      <c r="AC597" s="881"/>
      <c r="AD597" s="882"/>
      <c r="AE597" s="882"/>
      <c r="AF597" s="882"/>
      <c r="AG597" s="882"/>
      <c r="AH597" s="900"/>
      <c r="AI597" s="901"/>
      <c r="AJ597" s="901"/>
      <c r="AK597" s="901"/>
      <c r="AL597" s="883"/>
      <c r="AM597" s="884"/>
      <c r="AN597" s="884"/>
      <c r="AO597" s="885"/>
      <c r="AP597" s="886"/>
      <c r="AQ597" s="886"/>
      <c r="AR597" s="886"/>
      <c r="AS597" s="886"/>
      <c r="AT597" s="886"/>
      <c r="AU597" s="886"/>
      <c r="AV597" s="886"/>
      <c r="AW597" s="886"/>
      <c r="AX597" s="886"/>
      <c r="AY597">
        <f>COUNTA($C$597)</f>
        <v>0</v>
      </c>
    </row>
    <row r="598" spans="1:51" ht="30" hidden="1" customHeight="1" x14ac:dyDescent="0.15">
      <c r="A598" s="874">
        <v>9</v>
      </c>
      <c r="B598" s="874">
        <v>1</v>
      </c>
      <c r="C598" s="897"/>
      <c r="D598" s="897"/>
      <c r="E598" s="897"/>
      <c r="F598" s="897"/>
      <c r="G598" s="897"/>
      <c r="H598" s="897"/>
      <c r="I598" s="897"/>
      <c r="J598" s="876"/>
      <c r="K598" s="898"/>
      <c r="L598" s="898"/>
      <c r="M598" s="898"/>
      <c r="N598" s="898"/>
      <c r="O598" s="898"/>
      <c r="P598" s="899"/>
      <c r="Q598" s="899"/>
      <c r="R598" s="899"/>
      <c r="S598" s="899"/>
      <c r="T598" s="899"/>
      <c r="U598" s="899"/>
      <c r="V598" s="899"/>
      <c r="W598" s="899"/>
      <c r="X598" s="899"/>
      <c r="Y598" s="878"/>
      <c r="Z598" s="879"/>
      <c r="AA598" s="879"/>
      <c r="AB598" s="880"/>
      <c r="AC598" s="881"/>
      <c r="AD598" s="882"/>
      <c r="AE598" s="882"/>
      <c r="AF598" s="882"/>
      <c r="AG598" s="882"/>
      <c r="AH598" s="900"/>
      <c r="AI598" s="901"/>
      <c r="AJ598" s="901"/>
      <c r="AK598" s="901"/>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74">
        <v>10</v>
      </c>
      <c r="B599" s="874">
        <v>1</v>
      </c>
      <c r="C599" s="897"/>
      <c r="D599" s="897"/>
      <c r="E599" s="897"/>
      <c r="F599" s="897"/>
      <c r="G599" s="897"/>
      <c r="H599" s="897"/>
      <c r="I599" s="897"/>
      <c r="J599" s="876"/>
      <c r="K599" s="898"/>
      <c r="L599" s="898"/>
      <c r="M599" s="898"/>
      <c r="N599" s="898"/>
      <c r="O599" s="898"/>
      <c r="P599" s="899"/>
      <c r="Q599" s="899"/>
      <c r="R599" s="899"/>
      <c r="S599" s="899"/>
      <c r="T599" s="899"/>
      <c r="U599" s="899"/>
      <c r="V599" s="899"/>
      <c r="W599" s="899"/>
      <c r="X599" s="899"/>
      <c r="Y599" s="878"/>
      <c r="Z599" s="879"/>
      <c r="AA599" s="879"/>
      <c r="AB599" s="880"/>
      <c r="AC599" s="881"/>
      <c r="AD599" s="882"/>
      <c r="AE599" s="882"/>
      <c r="AF599" s="882"/>
      <c r="AG599" s="882"/>
      <c r="AH599" s="900"/>
      <c r="AI599" s="901"/>
      <c r="AJ599" s="901"/>
      <c r="AK599" s="901"/>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74">
        <v>11</v>
      </c>
      <c r="B600" s="874">
        <v>1</v>
      </c>
      <c r="C600" s="897"/>
      <c r="D600" s="897"/>
      <c r="E600" s="897"/>
      <c r="F600" s="897"/>
      <c r="G600" s="897"/>
      <c r="H600" s="897"/>
      <c r="I600" s="897"/>
      <c r="J600" s="876"/>
      <c r="K600" s="898"/>
      <c r="L600" s="898"/>
      <c r="M600" s="898"/>
      <c r="N600" s="898"/>
      <c r="O600" s="898"/>
      <c r="P600" s="899"/>
      <c r="Q600" s="899"/>
      <c r="R600" s="899"/>
      <c r="S600" s="899"/>
      <c r="T600" s="899"/>
      <c r="U600" s="899"/>
      <c r="V600" s="899"/>
      <c r="W600" s="899"/>
      <c r="X600" s="899"/>
      <c r="Y600" s="878"/>
      <c r="Z600" s="879"/>
      <c r="AA600" s="879"/>
      <c r="AB600" s="880"/>
      <c r="AC600" s="881"/>
      <c r="AD600" s="882"/>
      <c r="AE600" s="882"/>
      <c r="AF600" s="882"/>
      <c r="AG600" s="882"/>
      <c r="AH600" s="900"/>
      <c r="AI600" s="901"/>
      <c r="AJ600" s="901"/>
      <c r="AK600" s="901"/>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74">
        <v>12</v>
      </c>
      <c r="B601" s="874">
        <v>1</v>
      </c>
      <c r="C601" s="897"/>
      <c r="D601" s="897"/>
      <c r="E601" s="897"/>
      <c r="F601" s="897"/>
      <c r="G601" s="897"/>
      <c r="H601" s="897"/>
      <c r="I601" s="897"/>
      <c r="J601" s="876"/>
      <c r="K601" s="898"/>
      <c r="L601" s="898"/>
      <c r="M601" s="898"/>
      <c r="N601" s="898"/>
      <c r="O601" s="898"/>
      <c r="P601" s="899"/>
      <c r="Q601" s="899"/>
      <c r="R601" s="899"/>
      <c r="S601" s="899"/>
      <c r="T601" s="899"/>
      <c r="U601" s="899"/>
      <c r="V601" s="899"/>
      <c r="W601" s="899"/>
      <c r="X601" s="899"/>
      <c r="Y601" s="878"/>
      <c r="Z601" s="879"/>
      <c r="AA601" s="879"/>
      <c r="AB601" s="880"/>
      <c r="AC601" s="881"/>
      <c r="AD601" s="882"/>
      <c r="AE601" s="882"/>
      <c r="AF601" s="882"/>
      <c r="AG601" s="882"/>
      <c r="AH601" s="900"/>
      <c r="AI601" s="901"/>
      <c r="AJ601" s="901"/>
      <c r="AK601" s="901"/>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74">
        <v>13</v>
      </c>
      <c r="B602" s="874">
        <v>1</v>
      </c>
      <c r="C602" s="897"/>
      <c r="D602" s="897"/>
      <c r="E602" s="897"/>
      <c r="F602" s="897"/>
      <c r="G602" s="897"/>
      <c r="H602" s="897"/>
      <c r="I602" s="897"/>
      <c r="J602" s="876"/>
      <c r="K602" s="898"/>
      <c r="L602" s="898"/>
      <c r="M602" s="898"/>
      <c r="N602" s="898"/>
      <c r="O602" s="898"/>
      <c r="P602" s="899"/>
      <c r="Q602" s="899"/>
      <c r="R602" s="899"/>
      <c r="S602" s="899"/>
      <c r="T602" s="899"/>
      <c r="U602" s="899"/>
      <c r="V602" s="899"/>
      <c r="W602" s="899"/>
      <c r="X602" s="899"/>
      <c r="Y602" s="878"/>
      <c r="Z602" s="879"/>
      <c r="AA602" s="879"/>
      <c r="AB602" s="880"/>
      <c r="AC602" s="881"/>
      <c r="AD602" s="882"/>
      <c r="AE602" s="882"/>
      <c r="AF602" s="882"/>
      <c r="AG602" s="882"/>
      <c r="AH602" s="900"/>
      <c r="AI602" s="901"/>
      <c r="AJ602" s="901"/>
      <c r="AK602" s="901"/>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74">
        <v>14</v>
      </c>
      <c r="B603" s="874">
        <v>1</v>
      </c>
      <c r="C603" s="897"/>
      <c r="D603" s="897"/>
      <c r="E603" s="897"/>
      <c r="F603" s="897"/>
      <c r="G603" s="897"/>
      <c r="H603" s="897"/>
      <c r="I603" s="897"/>
      <c r="J603" s="876"/>
      <c r="K603" s="898"/>
      <c r="L603" s="898"/>
      <c r="M603" s="898"/>
      <c r="N603" s="898"/>
      <c r="O603" s="898"/>
      <c r="P603" s="899"/>
      <c r="Q603" s="899"/>
      <c r="R603" s="899"/>
      <c r="S603" s="899"/>
      <c r="T603" s="899"/>
      <c r="U603" s="899"/>
      <c r="V603" s="899"/>
      <c r="W603" s="899"/>
      <c r="X603" s="899"/>
      <c r="Y603" s="878"/>
      <c r="Z603" s="879"/>
      <c r="AA603" s="879"/>
      <c r="AB603" s="880"/>
      <c r="AC603" s="881"/>
      <c r="AD603" s="882"/>
      <c r="AE603" s="882"/>
      <c r="AF603" s="882"/>
      <c r="AG603" s="882"/>
      <c r="AH603" s="900"/>
      <c r="AI603" s="901"/>
      <c r="AJ603" s="901"/>
      <c r="AK603" s="901"/>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74">
        <v>15</v>
      </c>
      <c r="B604" s="874">
        <v>1</v>
      </c>
      <c r="C604" s="897"/>
      <c r="D604" s="897"/>
      <c r="E604" s="897"/>
      <c r="F604" s="897"/>
      <c r="G604" s="897"/>
      <c r="H604" s="897"/>
      <c r="I604" s="897"/>
      <c r="J604" s="876"/>
      <c r="K604" s="898"/>
      <c r="L604" s="898"/>
      <c r="M604" s="898"/>
      <c r="N604" s="898"/>
      <c r="O604" s="898"/>
      <c r="P604" s="899"/>
      <c r="Q604" s="899"/>
      <c r="R604" s="899"/>
      <c r="S604" s="899"/>
      <c r="T604" s="899"/>
      <c r="U604" s="899"/>
      <c r="V604" s="899"/>
      <c r="W604" s="899"/>
      <c r="X604" s="899"/>
      <c r="Y604" s="878"/>
      <c r="Z604" s="879"/>
      <c r="AA604" s="879"/>
      <c r="AB604" s="880"/>
      <c r="AC604" s="881"/>
      <c r="AD604" s="882"/>
      <c r="AE604" s="882"/>
      <c r="AF604" s="882"/>
      <c r="AG604" s="882"/>
      <c r="AH604" s="900"/>
      <c r="AI604" s="901"/>
      <c r="AJ604" s="901"/>
      <c r="AK604" s="901"/>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74">
        <v>16</v>
      </c>
      <c r="B605" s="874">
        <v>1</v>
      </c>
      <c r="C605" s="897"/>
      <c r="D605" s="897"/>
      <c r="E605" s="897"/>
      <c r="F605" s="897"/>
      <c r="G605" s="897"/>
      <c r="H605" s="897"/>
      <c r="I605" s="897"/>
      <c r="J605" s="876"/>
      <c r="K605" s="898"/>
      <c r="L605" s="898"/>
      <c r="M605" s="898"/>
      <c r="N605" s="898"/>
      <c r="O605" s="898"/>
      <c r="P605" s="899"/>
      <c r="Q605" s="899"/>
      <c r="R605" s="899"/>
      <c r="S605" s="899"/>
      <c r="T605" s="899"/>
      <c r="U605" s="899"/>
      <c r="V605" s="899"/>
      <c r="W605" s="899"/>
      <c r="X605" s="899"/>
      <c r="Y605" s="878"/>
      <c r="Z605" s="879"/>
      <c r="AA605" s="879"/>
      <c r="AB605" s="880"/>
      <c r="AC605" s="881"/>
      <c r="AD605" s="882"/>
      <c r="AE605" s="882"/>
      <c r="AF605" s="882"/>
      <c r="AG605" s="882"/>
      <c r="AH605" s="900"/>
      <c r="AI605" s="901"/>
      <c r="AJ605" s="901"/>
      <c r="AK605" s="901"/>
      <c r="AL605" s="883"/>
      <c r="AM605" s="884"/>
      <c r="AN605" s="884"/>
      <c r="AO605" s="885"/>
      <c r="AP605" s="886"/>
      <c r="AQ605" s="886"/>
      <c r="AR605" s="886"/>
      <c r="AS605" s="886"/>
      <c r="AT605" s="886"/>
      <c r="AU605" s="886"/>
      <c r="AV605" s="886"/>
      <c r="AW605" s="886"/>
      <c r="AX605" s="886"/>
      <c r="AY605">
        <f>COUNTA($C$605)</f>
        <v>0</v>
      </c>
    </row>
    <row r="606" spans="1:51" s="16" customFormat="1" ht="30" hidden="1" customHeight="1" x14ac:dyDescent="0.15">
      <c r="A606" s="874">
        <v>17</v>
      </c>
      <c r="B606" s="874">
        <v>1</v>
      </c>
      <c r="C606" s="897"/>
      <c r="D606" s="897"/>
      <c r="E606" s="897"/>
      <c r="F606" s="897"/>
      <c r="G606" s="897"/>
      <c r="H606" s="897"/>
      <c r="I606" s="897"/>
      <c r="J606" s="876"/>
      <c r="K606" s="898"/>
      <c r="L606" s="898"/>
      <c r="M606" s="898"/>
      <c r="N606" s="898"/>
      <c r="O606" s="898"/>
      <c r="P606" s="899"/>
      <c r="Q606" s="899"/>
      <c r="R606" s="899"/>
      <c r="S606" s="899"/>
      <c r="T606" s="899"/>
      <c r="U606" s="899"/>
      <c r="V606" s="899"/>
      <c r="W606" s="899"/>
      <c r="X606" s="899"/>
      <c r="Y606" s="878"/>
      <c r="Z606" s="879"/>
      <c r="AA606" s="879"/>
      <c r="AB606" s="880"/>
      <c r="AC606" s="881"/>
      <c r="AD606" s="882"/>
      <c r="AE606" s="882"/>
      <c r="AF606" s="882"/>
      <c r="AG606" s="882"/>
      <c r="AH606" s="900"/>
      <c r="AI606" s="901"/>
      <c r="AJ606" s="901"/>
      <c r="AK606" s="901"/>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74">
        <v>18</v>
      </c>
      <c r="B607" s="874">
        <v>1</v>
      </c>
      <c r="C607" s="897"/>
      <c r="D607" s="897"/>
      <c r="E607" s="897"/>
      <c r="F607" s="897"/>
      <c r="G607" s="897"/>
      <c r="H607" s="897"/>
      <c r="I607" s="897"/>
      <c r="J607" s="876"/>
      <c r="K607" s="898"/>
      <c r="L607" s="898"/>
      <c r="M607" s="898"/>
      <c r="N607" s="898"/>
      <c r="O607" s="898"/>
      <c r="P607" s="899"/>
      <c r="Q607" s="899"/>
      <c r="R607" s="899"/>
      <c r="S607" s="899"/>
      <c r="T607" s="899"/>
      <c r="U607" s="899"/>
      <c r="V607" s="899"/>
      <c r="W607" s="899"/>
      <c r="X607" s="899"/>
      <c r="Y607" s="878"/>
      <c r="Z607" s="879"/>
      <c r="AA607" s="879"/>
      <c r="AB607" s="880"/>
      <c r="AC607" s="881"/>
      <c r="AD607" s="882"/>
      <c r="AE607" s="882"/>
      <c r="AF607" s="882"/>
      <c r="AG607" s="882"/>
      <c r="AH607" s="900"/>
      <c r="AI607" s="901"/>
      <c r="AJ607" s="901"/>
      <c r="AK607" s="901"/>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74">
        <v>19</v>
      </c>
      <c r="B608" s="874">
        <v>1</v>
      </c>
      <c r="C608" s="897"/>
      <c r="D608" s="897"/>
      <c r="E608" s="897"/>
      <c r="F608" s="897"/>
      <c r="G608" s="897"/>
      <c r="H608" s="897"/>
      <c r="I608" s="897"/>
      <c r="J608" s="876"/>
      <c r="K608" s="898"/>
      <c r="L608" s="898"/>
      <c r="M608" s="898"/>
      <c r="N608" s="898"/>
      <c r="O608" s="898"/>
      <c r="P608" s="899"/>
      <c r="Q608" s="899"/>
      <c r="R608" s="899"/>
      <c r="S608" s="899"/>
      <c r="T608" s="899"/>
      <c r="U608" s="899"/>
      <c r="V608" s="899"/>
      <c r="W608" s="899"/>
      <c r="X608" s="899"/>
      <c r="Y608" s="878"/>
      <c r="Z608" s="879"/>
      <c r="AA608" s="879"/>
      <c r="AB608" s="880"/>
      <c r="AC608" s="881"/>
      <c r="AD608" s="882"/>
      <c r="AE608" s="882"/>
      <c r="AF608" s="882"/>
      <c r="AG608" s="882"/>
      <c r="AH608" s="900"/>
      <c r="AI608" s="901"/>
      <c r="AJ608" s="901"/>
      <c r="AK608" s="901"/>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74">
        <v>20</v>
      </c>
      <c r="B609" s="874">
        <v>1</v>
      </c>
      <c r="C609" s="897"/>
      <c r="D609" s="897"/>
      <c r="E609" s="897"/>
      <c r="F609" s="897"/>
      <c r="G609" s="897"/>
      <c r="H609" s="897"/>
      <c r="I609" s="897"/>
      <c r="J609" s="876"/>
      <c r="K609" s="898"/>
      <c r="L609" s="898"/>
      <c r="M609" s="898"/>
      <c r="N609" s="898"/>
      <c r="O609" s="898"/>
      <c r="P609" s="899"/>
      <c r="Q609" s="899"/>
      <c r="R609" s="899"/>
      <c r="S609" s="899"/>
      <c r="T609" s="899"/>
      <c r="U609" s="899"/>
      <c r="V609" s="899"/>
      <c r="W609" s="899"/>
      <c r="X609" s="899"/>
      <c r="Y609" s="878"/>
      <c r="Z609" s="879"/>
      <c r="AA609" s="879"/>
      <c r="AB609" s="880"/>
      <c r="AC609" s="881"/>
      <c r="AD609" s="882"/>
      <c r="AE609" s="882"/>
      <c r="AF609" s="882"/>
      <c r="AG609" s="882"/>
      <c r="AH609" s="900"/>
      <c r="AI609" s="901"/>
      <c r="AJ609" s="901"/>
      <c r="AK609" s="901"/>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74">
        <v>21</v>
      </c>
      <c r="B610" s="874">
        <v>1</v>
      </c>
      <c r="C610" s="897"/>
      <c r="D610" s="897"/>
      <c r="E610" s="897"/>
      <c r="F610" s="897"/>
      <c r="G610" s="897"/>
      <c r="H610" s="897"/>
      <c r="I610" s="897"/>
      <c r="J610" s="876"/>
      <c r="K610" s="898"/>
      <c r="L610" s="898"/>
      <c r="M610" s="898"/>
      <c r="N610" s="898"/>
      <c r="O610" s="898"/>
      <c r="P610" s="899"/>
      <c r="Q610" s="899"/>
      <c r="R610" s="899"/>
      <c r="S610" s="899"/>
      <c r="T610" s="899"/>
      <c r="U610" s="899"/>
      <c r="V610" s="899"/>
      <c r="W610" s="899"/>
      <c r="X610" s="899"/>
      <c r="Y610" s="878"/>
      <c r="Z610" s="879"/>
      <c r="AA610" s="879"/>
      <c r="AB610" s="880"/>
      <c r="AC610" s="881"/>
      <c r="AD610" s="882"/>
      <c r="AE610" s="882"/>
      <c r="AF610" s="882"/>
      <c r="AG610" s="882"/>
      <c r="AH610" s="900"/>
      <c r="AI610" s="901"/>
      <c r="AJ610" s="901"/>
      <c r="AK610" s="901"/>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74">
        <v>22</v>
      </c>
      <c r="B611" s="874">
        <v>1</v>
      </c>
      <c r="C611" s="897"/>
      <c r="D611" s="897"/>
      <c r="E611" s="897"/>
      <c r="F611" s="897"/>
      <c r="G611" s="897"/>
      <c r="H611" s="897"/>
      <c r="I611" s="897"/>
      <c r="J611" s="876"/>
      <c r="K611" s="898"/>
      <c r="L611" s="898"/>
      <c r="M611" s="898"/>
      <c r="N611" s="898"/>
      <c r="O611" s="898"/>
      <c r="P611" s="899"/>
      <c r="Q611" s="899"/>
      <c r="R611" s="899"/>
      <c r="S611" s="899"/>
      <c r="T611" s="899"/>
      <c r="U611" s="899"/>
      <c r="V611" s="899"/>
      <c r="W611" s="899"/>
      <c r="X611" s="899"/>
      <c r="Y611" s="878"/>
      <c r="Z611" s="879"/>
      <c r="AA611" s="879"/>
      <c r="AB611" s="880"/>
      <c r="AC611" s="881"/>
      <c r="AD611" s="882"/>
      <c r="AE611" s="882"/>
      <c r="AF611" s="882"/>
      <c r="AG611" s="882"/>
      <c r="AH611" s="900"/>
      <c r="AI611" s="901"/>
      <c r="AJ611" s="901"/>
      <c r="AK611" s="901"/>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74">
        <v>23</v>
      </c>
      <c r="B612" s="874">
        <v>1</v>
      </c>
      <c r="C612" s="897"/>
      <c r="D612" s="897"/>
      <c r="E612" s="897"/>
      <c r="F612" s="897"/>
      <c r="G612" s="897"/>
      <c r="H612" s="897"/>
      <c r="I612" s="897"/>
      <c r="J612" s="876"/>
      <c r="K612" s="898"/>
      <c r="L612" s="898"/>
      <c r="M612" s="898"/>
      <c r="N612" s="898"/>
      <c r="O612" s="898"/>
      <c r="P612" s="899"/>
      <c r="Q612" s="899"/>
      <c r="R612" s="899"/>
      <c r="S612" s="899"/>
      <c r="T612" s="899"/>
      <c r="U612" s="899"/>
      <c r="V612" s="899"/>
      <c r="W612" s="899"/>
      <c r="X612" s="899"/>
      <c r="Y612" s="878"/>
      <c r="Z612" s="879"/>
      <c r="AA612" s="879"/>
      <c r="AB612" s="880"/>
      <c r="AC612" s="881"/>
      <c r="AD612" s="882"/>
      <c r="AE612" s="882"/>
      <c r="AF612" s="882"/>
      <c r="AG612" s="882"/>
      <c r="AH612" s="900"/>
      <c r="AI612" s="901"/>
      <c r="AJ612" s="901"/>
      <c r="AK612" s="901"/>
      <c r="AL612" s="883"/>
      <c r="AM612" s="884"/>
      <c r="AN612" s="884"/>
      <c r="AO612" s="885"/>
      <c r="AP612" s="886"/>
      <c r="AQ612" s="886"/>
      <c r="AR612" s="886"/>
      <c r="AS612" s="886"/>
      <c r="AT612" s="886"/>
      <c r="AU612" s="886"/>
      <c r="AV612" s="886"/>
      <c r="AW612" s="886"/>
      <c r="AX612" s="886"/>
      <c r="AY612">
        <f>COUNTA($C$612)</f>
        <v>0</v>
      </c>
    </row>
    <row r="613" spans="1:51" ht="30" hidden="1" customHeight="1" x14ac:dyDescent="0.15">
      <c r="A613" s="874">
        <v>24</v>
      </c>
      <c r="B613" s="874">
        <v>1</v>
      </c>
      <c r="C613" s="897"/>
      <c r="D613" s="897"/>
      <c r="E613" s="897"/>
      <c r="F613" s="897"/>
      <c r="G613" s="897"/>
      <c r="H613" s="897"/>
      <c r="I613" s="897"/>
      <c r="J613" s="876"/>
      <c r="K613" s="898"/>
      <c r="L613" s="898"/>
      <c r="M613" s="898"/>
      <c r="N613" s="898"/>
      <c r="O613" s="898"/>
      <c r="P613" s="899"/>
      <c r="Q613" s="899"/>
      <c r="R613" s="899"/>
      <c r="S613" s="899"/>
      <c r="T613" s="899"/>
      <c r="U613" s="899"/>
      <c r="V613" s="899"/>
      <c r="W613" s="899"/>
      <c r="X613" s="899"/>
      <c r="Y613" s="878"/>
      <c r="Z613" s="879"/>
      <c r="AA613" s="879"/>
      <c r="AB613" s="880"/>
      <c r="AC613" s="881"/>
      <c r="AD613" s="882"/>
      <c r="AE613" s="882"/>
      <c r="AF613" s="882"/>
      <c r="AG613" s="882"/>
      <c r="AH613" s="900"/>
      <c r="AI613" s="901"/>
      <c r="AJ613" s="901"/>
      <c r="AK613" s="901"/>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74">
        <v>25</v>
      </c>
      <c r="B614" s="874">
        <v>1</v>
      </c>
      <c r="C614" s="897"/>
      <c r="D614" s="897"/>
      <c r="E614" s="897"/>
      <c r="F614" s="897"/>
      <c r="G614" s="897"/>
      <c r="H614" s="897"/>
      <c r="I614" s="897"/>
      <c r="J614" s="876"/>
      <c r="K614" s="898"/>
      <c r="L614" s="898"/>
      <c r="M614" s="898"/>
      <c r="N614" s="898"/>
      <c r="O614" s="898"/>
      <c r="P614" s="899"/>
      <c r="Q614" s="899"/>
      <c r="R614" s="899"/>
      <c r="S614" s="899"/>
      <c r="T614" s="899"/>
      <c r="U614" s="899"/>
      <c r="V614" s="899"/>
      <c r="W614" s="899"/>
      <c r="X614" s="899"/>
      <c r="Y614" s="878"/>
      <c r="Z614" s="879"/>
      <c r="AA614" s="879"/>
      <c r="AB614" s="880"/>
      <c r="AC614" s="881"/>
      <c r="AD614" s="882"/>
      <c r="AE614" s="882"/>
      <c r="AF614" s="882"/>
      <c r="AG614" s="882"/>
      <c r="AH614" s="900"/>
      <c r="AI614" s="901"/>
      <c r="AJ614" s="901"/>
      <c r="AK614" s="901"/>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74">
        <v>26</v>
      </c>
      <c r="B615" s="874">
        <v>1</v>
      </c>
      <c r="C615" s="897"/>
      <c r="D615" s="897"/>
      <c r="E615" s="897"/>
      <c r="F615" s="897"/>
      <c r="G615" s="897"/>
      <c r="H615" s="897"/>
      <c r="I615" s="897"/>
      <c r="J615" s="876"/>
      <c r="K615" s="898"/>
      <c r="L615" s="898"/>
      <c r="M615" s="898"/>
      <c r="N615" s="898"/>
      <c r="O615" s="898"/>
      <c r="P615" s="899"/>
      <c r="Q615" s="899"/>
      <c r="R615" s="899"/>
      <c r="S615" s="899"/>
      <c r="T615" s="899"/>
      <c r="U615" s="899"/>
      <c r="V615" s="899"/>
      <c r="W615" s="899"/>
      <c r="X615" s="899"/>
      <c r="Y615" s="878"/>
      <c r="Z615" s="879"/>
      <c r="AA615" s="879"/>
      <c r="AB615" s="880"/>
      <c r="AC615" s="881"/>
      <c r="AD615" s="882"/>
      <c r="AE615" s="882"/>
      <c r="AF615" s="882"/>
      <c r="AG615" s="882"/>
      <c r="AH615" s="900"/>
      <c r="AI615" s="901"/>
      <c r="AJ615" s="901"/>
      <c r="AK615" s="901"/>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74">
        <v>27</v>
      </c>
      <c r="B616" s="874">
        <v>1</v>
      </c>
      <c r="C616" s="897"/>
      <c r="D616" s="897"/>
      <c r="E616" s="897"/>
      <c r="F616" s="897"/>
      <c r="G616" s="897"/>
      <c r="H616" s="897"/>
      <c r="I616" s="897"/>
      <c r="J616" s="876"/>
      <c r="K616" s="898"/>
      <c r="L616" s="898"/>
      <c r="M616" s="898"/>
      <c r="N616" s="898"/>
      <c r="O616" s="898"/>
      <c r="P616" s="899"/>
      <c r="Q616" s="899"/>
      <c r="R616" s="899"/>
      <c r="S616" s="899"/>
      <c r="T616" s="899"/>
      <c r="U616" s="899"/>
      <c r="V616" s="899"/>
      <c r="W616" s="899"/>
      <c r="X616" s="899"/>
      <c r="Y616" s="878"/>
      <c r="Z616" s="879"/>
      <c r="AA616" s="879"/>
      <c r="AB616" s="880"/>
      <c r="AC616" s="881"/>
      <c r="AD616" s="882"/>
      <c r="AE616" s="882"/>
      <c r="AF616" s="882"/>
      <c r="AG616" s="882"/>
      <c r="AH616" s="900"/>
      <c r="AI616" s="901"/>
      <c r="AJ616" s="901"/>
      <c r="AK616" s="901"/>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74">
        <v>28</v>
      </c>
      <c r="B617" s="874">
        <v>1</v>
      </c>
      <c r="C617" s="897"/>
      <c r="D617" s="897"/>
      <c r="E617" s="897"/>
      <c r="F617" s="897"/>
      <c r="G617" s="897"/>
      <c r="H617" s="897"/>
      <c r="I617" s="897"/>
      <c r="J617" s="876"/>
      <c r="K617" s="898"/>
      <c r="L617" s="898"/>
      <c r="M617" s="898"/>
      <c r="N617" s="898"/>
      <c r="O617" s="898"/>
      <c r="P617" s="899"/>
      <c r="Q617" s="899"/>
      <c r="R617" s="899"/>
      <c r="S617" s="899"/>
      <c r="T617" s="899"/>
      <c r="U617" s="899"/>
      <c r="V617" s="899"/>
      <c r="W617" s="899"/>
      <c r="X617" s="899"/>
      <c r="Y617" s="878"/>
      <c r="Z617" s="879"/>
      <c r="AA617" s="879"/>
      <c r="AB617" s="880"/>
      <c r="AC617" s="881"/>
      <c r="AD617" s="882"/>
      <c r="AE617" s="882"/>
      <c r="AF617" s="882"/>
      <c r="AG617" s="882"/>
      <c r="AH617" s="900"/>
      <c r="AI617" s="901"/>
      <c r="AJ617" s="901"/>
      <c r="AK617" s="901"/>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74">
        <v>29</v>
      </c>
      <c r="B618" s="874">
        <v>1</v>
      </c>
      <c r="C618" s="897"/>
      <c r="D618" s="897"/>
      <c r="E618" s="897"/>
      <c r="F618" s="897"/>
      <c r="G618" s="897"/>
      <c r="H618" s="897"/>
      <c r="I618" s="897"/>
      <c r="J618" s="876"/>
      <c r="K618" s="898"/>
      <c r="L618" s="898"/>
      <c r="M618" s="898"/>
      <c r="N618" s="898"/>
      <c r="O618" s="898"/>
      <c r="P618" s="899"/>
      <c r="Q618" s="899"/>
      <c r="R618" s="899"/>
      <c r="S618" s="899"/>
      <c r="T618" s="899"/>
      <c r="U618" s="899"/>
      <c r="V618" s="899"/>
      <c r="W618" s="899"/>
      <c r="X618" s="899"/>
      <c r="Y618" s="878"/>
      <c r="Z618" s="879"/>
      <c r="AA618" s="879"/>
      <c r="AB618" s="880"/>
      <c r="AC618" s="881"/>
      <c r="AD618" s="882"/>
      <c r="AE618" s="882"/>
      <c r="AF618" s="882"/>
      <c r="AG618" s="882"/>
      <c r="AH618" s="900"/>
      <c r="AI618" s="901"/>
      <c r="AJ618" s="901"/>
      <c r="AK618" s="901"/>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74">
        <v>30</v>
      </c>
      <c r="B619" s="874">
        <v>1</v>
      </c>
      <c r="C619" s="897"/>
      <c r="D619" s="897"/>
      <c r="E619" s="897"/>
      <c r="F619" s="897"/>
      <c r="G619" s="897"/>
      <c r="H619" s="897"/>
      <c r="I619" s="897"/>
      <c r="J619" s="876"/>
      <c r="K619" s="898"/>
      <c r="L619" s="898"/>
      <c r="M619" s="898"/>
      <c r="N619" s="898"/>
      <c r="O619" s="898"/>
      <c r="P619" s="899"/>
      <c r="Q619" s="899"/>
      <c r="R619" s="899"/>
      <c r="S619" s="899"/>
      <c r="T619" s="899"/>
      <c r="U619" s="899"/>
      <c r="V619" s="899"/>
      <c r="W619" s="899"/>
      <c r="X619" s="899"/>
      <c r="Y619" s="878"/>
      <c r="Z619" s="879"/>
      <c r="AA619" s="879"/>
      <c r="AB619" s="880"/>
      <c r="AC619" s="881"/>
      <c r="AD619" s="882"/>
      <c r="AE619" s="882"/>
      <c r="AF619" s="882"/>
      <c r="AG619" s="882"/>
      <c r="AH619" s="900"/>
      <c r="AI619" s="901"/>
      <c r="AJ619" s="901"/>
      <c r="AK619" s="901"/>
      <c r="AL619" s="883"/>
      <c r="AM619" s="884"/>
      <c r="AN619" s="884"/>
      <c r="AO619" s="885"/>
      <c r="AP619" s="886"/>
      <c r="AQ619" s="886"/>
      <c r="AR619" s="886"/>
      <c r="AS619" s="886"/>
      <c r="AT619" s="886"/>
      <c r="AU619" s="886"/>
      <c r="AV619" s="886"/>
      <c r="AW619" s="886"/>
      <c r="AX619" s="886"/>
      <c r="AY619">
        <f>COUNTA($C$619)</f>
        <v>0</v>
      </c>
    </row>
    <row r="620" spans="1:51" ht="24.75" hidden="1" customHeight="1" x14ac:dyDescent="0.15">
      <c r="A620" s="908" t="s">
        <v>570</v>
      </c>
      <c r="B620" s="909"/>
      <c r="C620" s="909"/>
      <c r="D620" s="909"/>
      <c r="E620" s="909"/>
      <c r="F620" s="909"/>
      <c r="G620" s="909"/>
      <c r="H620" s="909"/>
      <c r="I620" s="909"/>
      <c r="J620" s="909"/>
      <c r="K620" s="909"/>
      <c r="L620" s="909"/>
      <c r="M620" s="909"/>
      <c r="N620" s="909"/>
      <c r="O620" s="909"/>
      <c r="P620" s="909"/>
      <c r="Q620" s="909"/>
      <c r="R620" s="909"/>
      <c r="S620" s="909"/>
      <c r="T620" s="909"/>
      <c r="U620" s="909"/>
      <c r="V620" s="909"/>
      <c r="W620" s="909"/>
      <c r="X620" s="909"/>
      <c r="Y620" s="909"/>
      <c r="Z620" s="909"/>
      <c r="AA620" s="909"/>
      <c r="AB620" s="909"/>
      <c r="AC620" s="909"/>
      <c r="AD620" s="909"/>
      <c r="AE620" s="909"/>
      <c r="AF620" s="909"/>
      <c r="AG620" s="909"/>
      <c r="AH620" s="909"/>
      <c r="AI620" s="909"/>
      <c r="AJ620" s="909"/>
      <c r="AK620" s="910"/>
      <c r="AL620" s="911" t="s">
        <v>224</v>
      </c>
      <c r="AM620" s="912"/>
      <c r="AN620" s="912"/>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5"/>
      <c r="B623" s="905"/>
      <c r="C623" s="893" t="s">
        <v>188</v>
      </c>
      <c r="D623" s="904"/>
      <c r="E623" s="893" t="s">
        <v>187</v>
      </c>
      <c r="F623" s="904"/>
      <c r="G623" s="904"/>
      <c r="H623" s="904"/>
      <c r="I623" s="904"/>
      <c r="J623" s="893" t="s">
        <v>193</v>
      </c>
      <c r="K623" s="893"/>
      <c r="L623" s="893"/>
      <c r="M623" s="893"/>
      <c r="N623" s="893"/>
      <c r="O623" s="893"/>
      <c r="P623" s="893" t="s">
        <v>25</v>
      </c>
      <c r="Q623" s="893"/>
      <c r="R623" s="893"/>
      <c r="S623" s="893"/>
      <c r="T623" s="893"/>
      <c r="U623" s="893"/>
      <c r="V623" s="893"/>
      <c r="W623" s="893"/>
      <c r="X623" s="893"/>
      <c r="Y623" s="893" t="s">
        <v>195</v>
      </c>
      <c r="Z623" s="904"/>
      <c r="AA623" s="904"/>
      <c r="AB623" s="904"/>
      <c r="AC623" s="893" t="s">
        <v>176</v>
      </c>
      <c r="AD623" s="893"/>
      <c r="AE623" s="893"/>
      <c r="AF623" s="893"/>
      <c r="AG623" s="893"/>
      <c r="AH623" s="893" t="s">
        <v>183</v>
      </c>
      <c r="AI623" s="904"/>
      <c r="AJ623" s="904"/>
      <c r="AK623" s="904"/>
      <c r="AL623" s="904" t="s">
        <v>19</v>
      </c>
      <c r="AM623" s="904"/>
      <c r="AN623" s="904"/>
      <c r="AO623" s="905"/>
      <c r="AP623" s="873" t="s">
        <v>218</v>
      </c>
      <c r="AQ623" s="873"/>
      <c r="AR623" s="873"/>
      <c r="AS623" s="873"/>
      <c r="AT623" s="873"/>
      <c r="AU623" s="873"/>
      <c r="AV623" s="873"/>
      <c r="AW623" s="873"/>
      <c r="AX623" s="873"/>
    </row>
    <row r="624" spans="1:51" ht="30" customHeight="1" x14ac:dyDescent="0.15">
      <c r="A624" s="874">
        <v>1</v>
      </c>
      <c r="B624" s="874">
        <v>1</v>
      </c>
      <c r="C624" s="906"/>
      <c r="D624" s="906"/>
      <c r="E624" s="611" t="s">
        <v>745</v>
      </c>
      <c r="F624" s="907"/>
      <c r="G624" s="907"/>
      <c r="H624" s="907"/>
      <c r="I624" s="907"/>
      <c r="J624" s="876"/>
      <c r="K624" s="898"/>
      <c r="L624" s="898"/>
      <c r="M624" s="898"/>
      <c r="N624" s="898"/>
      <c r="O624" s="898"/>
      <c r="P624" s="899"/>
      <c r="Q624" s="899"/>
      <c r="R624" s="899"/>
      <c r="S624" s="899"/>
      <c r="T624" s="899"/>
      <c r="U624" s="899"/>
      <c r="V624" s="899"/>
      <c r="W624" s="899"/>
      <c r="X624" s="899"/>
      <c r="Y624" s="878"/>
      <c r="Z624" s="879"/>
      <c r="AA624" s="879"/>
      <c r="AB624" s="880"/>
      <c r="AC624" s="881"/>
      <c r="AD624" s="882"/>
      <c r="AE624" s="882"/>
      <c r="AF624" s="882"/>
      <c r="AG624" s="882"/>
      <c r="AH624" s="900"/>
      <c r="AI624" s="901"/>
      <c r="AJ624" s="901"/>
      <c r="AK624" s="901"/>
      <c r="AL624" s="883"/>
      <c r="AM624" s="884"/>
      <c r="AN624" s="884"/>
      <c r="AO624" s="885"/>
      <c r="AP624" s="886"/>
      <c r="AQ624" s="886"/>
      <c r="AR624" s="886"/>
      <c r="AS624" s="886"/>
      <c r="AT624" s="886"/>
      <c r="AU624" s="886"/>
      <c r="AV624" s="886"/>
      <c r="AW624" s="886"/>
      <c r="AX624" s="886"/>
    </row>
    <row r="625" spans="1:51" ht="30" hidden="1" customHeight="1" x14ac:dyDescent="0.15">
      <c r="A625" s="874">
        <v>2</v>
      </c>
      <c r="B625" s="874">
        <v>1</v>
      </c>
      <c r="C625" s="906"/>
      <c r="D625" s="906"/>
      <c r="E625" s="907"/>
      <c r="F625" s="907"/>
      <c r="G625" s="907"/>
      <c r="H625" s="907"/>
      <c r="I625" s="907"/>
      <c r="J625" s="876"/>
      <c r="K625" s="898"/>
      <c r="L625" s="898"/>
      <c r="M625" s="898"/>
      <c r="N625" s="898"/>
      <c r="O625" s="898"/>
      <c r="P625" s="899"/>
      <c r="Q625" s="899"/>
      <c r="R625" s="899"/>
      <c r="S625" s="899"/>
      <c r="T625" s="899"/>
      <c r="U625" s="899"/>
      <c r="V625" s="899"/>
      <c r="W625" s="899"/>
      <c r="X625" s="899"/>
      <c r="Y625" s="878"/>
      <c r="Z625" s="879"/>
      <c r="AA625" s="879"/>
      <c r="AB625" s="880"/>
      <c r="AC625" s="881"/>
      <c r="AD625" s="882"/>
      <c r="AE625" s="882"/>
      <c r="AF625" s="882"/>
      <c r="AG625" s="882"/>
      <c r="AH625" s="900"/>
      <c r="AI625" s="901"/>
      <c r="AJ625" s="901"/>
      <c r="AK625" s="901"/>
      <c r="AL625" s="883"/>
      <c r="AM625" s="884"/>
      <c r="AN625" s="884"/>
      <c r="AO625" s="885"/>
      <c r="AP625" s="886"/>
      <c r="AQ625" s="886"/>
      <c r="AR625" s="886"/>
      <c r="AS625" s="886"/>
      <c r="AT625" s="886"/>
      <c r="AU625" s="886"/>
      <c r="AV625" s="886"/>
      <c r="AW625" s="886"/>
      <c r="AX625" s="886"/>
      <c r="AY625">
        <f>COUNTA($E$625)</f>
        <v>0</v>
      </c>
    </row>
    <row r="626" spans="1:51" ht="30" hidden="1" customHeight="1" x14ac:dyDescent="0.15">
      <c r="A626" s="874">
        <v>3</v>
      </c>
      <c r="B626" s="874">
        <v>1</v>
      </c>
      <c r="C626" s="906"/>
      <c r="D626" s="906"/>
      <c r="E626" s="907"/>
      <c r="F626" s="907"/>
      <c r="G626" s="907"/>
      <c r="H626" s="907"/>
      <c r="I626" s="907"/>
      <c r="J626" s="876"/>
      <c r="K626" s="898"/>
      <c r="L626" s="898"/>
      <c r="M626" s="898"/>
      <c r="N626" s="898"/>
      <c r="O626" s="898"/>
      <c r="P626" s="899"/>
      <c r="Q626" s="899"/>
      <c r="R626" s="899"/>
      <c r="S626" s="899"/>
      <c r="T626" s="899"/>
      <c r="U626" s="899"/>
      <c r="V626" s="899"/>
      <c r="W626" s="899"/>
      <c r="X626" s="899"/>
      <c r="Y626" s="878"/>
      <c r="Z626" s="879"/>
      <c r="AA626" s="879"/>
      <c r="AB626" s="880"/>
      <c r="AC626" s="881"/>
      <c r="AD626" s="882"/>
      <c r="AE626" s="882"/>
      <c r="AF626" s="882"/>
      <c r="AG626" s="882"/>
      <c r="AH626" s="900"/>
      <c r="AI626" s="901"/>
      <c r="AJ626" s="901"/>
      <c r="AK626" s="901"/>
      <c r="AL626" s="883"/>
      <c r="AM626" s="884"/>
      <c r="AN626" s="884"/>
      <c r="AO626" s="885"/>
      <c r="AP626" s="886"/>
      <c r="AQ626" s="886"/>
      <c r="AR626" s="886"/>
      <c r="AS626" s="886"/>
      <c r="AT626" s="886"/>
      <c r="AU626" s="886"/>
      <c r="AV626" s="886"/>
      <c r="AW626" s="886"/>
      <c r="AX626" s="886"/>
      <c r="AY626">
        <f>COUNTA($E$626)</f>
        <v>0</v>
      </c>
    </row>
    <row r="627" spans="1:51" ht="30" hidden="1" customHeight="1" x14ac:dyDescent="0.15">
      <c r="A627" s="874">
        <v>4</v>
      </c>
      <c r="B627" s="874">
        <v>1</v>
      </c>
      <c r="C627" s="906"/>
      <c r="D627" s="906"/>
      <c r="E627" s="907"/>
      <c r="F627" s="907"/>
      <c r="G627" s="907"/>
      <c r="H627" s="907"/>
      <c r="I627" s="907"/>
      <c r="J627" s="876"/>
      <c r="K627" s="898"/>
      <c r="L627" s="898"/>
      <c r="M627" s="898"/>
      <c r="N627" s="898"/>
      <c r="O627" s="898"/>
      <c r="P627" s="899"/>
      <c r="Q627" s="899"/>
      <c r="R627" s="899"/>
      <c r="S627" s="899"/>
      <c r="T627" s="899"/>
      <c r="U627" s="899"/>
      <c r="V627" s="899"/>
      <c r="W627" s="899"/>
      <c r="X627" s="899"/>
      <c r="Y627" s="878"/>
      <c r="Z627" s="879"/>
      <c r="AA627" s="879"/>
      <c r="AB627" s="880"/>
      <c r="AC627" s="881"/>
      <c r="AD627" s="882"/>
      <c r="AE627" s="882"/>
      <c r="AF627" s="882"/>
      <c r="AG627" s="882"/>
      <c r="AH627" s="900"/>
      <c r="AI627" s="901"/>
      <c r="AJ627" s="901"/>
      <c r="AK627" s="901"/>
      <c r="AL627" s="883"/>
      <c r="AM627" s="884"/>
      <c r="AN627" s="884"/>
      <c r="AO627" s="885"/>
      <c r="AP627" s="886"/>
      <c r="AQ627" s="886"/>
      <c r="AR627" s="886"/>
      <c r="AS627" s="886"/>
      <c r="AT627" s="886"/>
      <c r="AU627" s="886"/>
      <c r="AV627" s="886"/>
      <c r="AW627" s="886"/>
      <c r="AX627" s="886"/>
      <c r="AY627">
        <f>COUNTA($E$627)</f>
        <v>0</v>
      </c>
    </row>
    <row r="628" spans="1:51" ht="30" hidden="1" customHeight="1" x14ac:dyDescent="0.15">
      <c r="A628" s="874">
        <v>5</v>
      </c>
      <c r="B628" s="874">
        <v>1</v>
      </c>
      <c r="C628" s="906"/>
      <c r="D628" s="906"/>
      <c r="E628" s="907"/>
      <c r="F628" s="907"/>
      <c r="G628" s="907"/>
      <c r="H628" s="907"/>
      <c r="I628" s="907"/>
      <c r="J628" s="876"/>
      <c r="K628" s="898"/>
      <c r="L628" s="898"/>
      <c r="M628" s="898"/>
      <c r="N628" s="898"/>
      <c r="O628" s="898"/>
      <c r="P628" s="899"/>
      <c r="Q628" s="899"/>
      <c r="R628" s="899"/>
      <c r="S628" s="899"/>
      <c r="T628" s="899"/>
      <c r="U628" s="899"/>
      <c r="V628" s="899"/>
      <c r="W628" s="899"/>
      <c r="X628" s="899"/>
      <c r="Y628" s="878"/>
      <c r="Z628" s="879"/>
      <c r="AA628" s="879"/>
      <c r="AB628" s="880"/>
      <c r="AC628" s="881"/>
      <c r="AD628" s="882"/>
      <c r="AE628" s="882"/>
      <c r="AF628" s="882"/>
      <c r="AG628" s="882"/>
      <c r="AH628" s="900"/>
      <c r="AI628" s="901"/>
      <c r="AJ628" s="901"/>
      <c r="AK628" s="901"/>
      <c r="AL628" s="883"/>
      <c r="AM628" s="884"/>
      <c r="AN628" s="884"/>
      <c r="AO628" s="885"/>
      <c r="AP628" s="886"/>
      <c r="AQ628" s="886"/>
      <c r="AR628" s="886"/>
      <c r="AS628" s="886"/>
      <c r="AT628" s="886"/>
      <c r="AU628" s="886"/>
      <c r="AV628" s="886"/>
      <c r="AW628" s="886"/>
      <c r="AX628" s="886"/>
      <c r="AY628">
        <f>COUNTA($E$628)</f>
        <v>0</v>
      </c>
    </row>
    <row r="629" spans="1:51" ht="30" hidden="1" customHeight="1" x14ac:dyDescent="0.15">
      <c r="A629" s="874">
        <v>6</v>
      </c>
      <c r="B629" s="874">
        <v>1</v>
      </c>
      <c r="C629" s="906"/>
      <c r="D629" s="906"/>
      <c r="E629" s="907"/>
      <c r="F629" s="907"/>
      <c r="G629" s="907"/>
      <c r="H629" s="907"/>
      <c r="I629" s="907"/>
      <c r="J629" s="876"/>
      <c r="K629" s="898"/>
      <c r="L629" s="898"/>
      <c r="M629" s="898"/>
      <c r="N629" s="898"/>
      <c r="O629" s="898"/>
      <c r="P629" s="899"/>
      <c r="Q629" s="899"/>
      <c r="R629" s="899"/>
      <c r="S629" s="899"/>
      <c r="T629" s="899"/>
      <c r="U629" s="899"/>
      <c r="V629" s="899"/>
      <c r="W629" s="899"/>
      <c r="X629" s="899"/>
      <c r="Y629" s="878"/>
      <c r="Z629" s="879"/>
      <c r="AA629" s="879"/>
      <c r="AB629" s="880"/>
      <c r="AC629" s="881"/>
      <c r="AD629" s="882"/>
      <c r="AE629" s="882"/>
      <c r="AF629" s="882"/>
      <c r="AG629" s="882"/>
      <c r="AH629" s="900"/>
      <c r="AI629" s="901"/>
      <c r="AJ629" s="901"/>
      <c r="AK629" s="901"/>
      <c r="AL629" s="883"/>
      <c r="AM629" s="884"/>
      <c r="AN629" s="884"/>
      <c r="AO629" s="885"/>
      <c r="AP629" s="886"/>
      <c r="AQ629" s="886"/>
      <c r="AR629" s="886"/>
      <c r="AS629" s="886"/>
      <c r="AT629" s="886"/>
      <c r="AU629" s="886"/>
      <c r="AV629" s="886"/>
      <c r="AW629" s="886"/>
      <c r="AX629" s="886"/>
      <c r="AY629">
        <f>COUNTA($E$629)</f>
        <v>0</v>
      </c>
    </row>
    <row r="630" spans="1:51" ht="30" hidden="1" customHeight="1" x14ac:dyDescent="0.15">
      <c r="A630" s="874">
        <v>7</v>
      </c>
      <c r="B630" s="874">
        <v>1</v>
      </c>
      <c r="C630" s="906"/>
      <c r="D630" s="906"/>
      <c r="E630" s="907"/>
      <c r="F630" s="907"/>
      <c r="G630" s="907"/>
      <c r="H630" s="907"/>
      <c r="I630" s="907"/>
      <c r="J630" s="876"/>
      <c r="K630" s="898"/>
      <c r="L630" s="898"/>
      <c r="M630" s="898"/>
      <c r="N630" s="898"/>
      <c r="O630" s="898"/>
      <c r="P630" s="899"/>
      <c r="Q630" s="899"/>
      <c r="R630" s="899"/>
      <c r="S630" s="899"/>
      <c r="T630" s="899"/>
      <c r="U630" s="899"/>
      <c r="V630" s="899"/>
      <c r="W630" s="899"/>
      <c r="X630" s="899"/>
      <c r="Y630" s="878"/>
      <c r="Z630" s="879"/>
      <c r="AA630" s="879"/>
      <c r="AB630" s="880"/>
      <c r="AC630" s="881"/>
      <c r="AD630" s="882"/>
      <c r="AE630" s="882"/>
      <c r="AF630" s="882"/>
      <c r="AG630" s="882"/>
      <c r="AH630" s="900"/>
      <c r="AI630" s="901"/>
      <c r="AJ630" s="901"/>
      <c r="AK630" s="901"/>
      <c r="AL630" s="883"/>
      <c r="AM630" s="884"/>
      <c r="AN630" s="884"/>
      <c r="AO630" s="885"/>
      <c r="AP630" s="886"/>
      <c r="AQ630" s="886"/>
      <c r="AR630" s="886"/>
      <c r="AS630" s="886"/>
      <c r="AT630" s="886"/>
      <c r="AU630" s="886"/>
      <c r="AV630" s="886"/>
      <c r="AW630" s="886"/>
      <c r="AX630" s="886"/>
      <c r="AY630">
        <f>COUNTA($E$630)</f>
        <v>0</v>
      </c>
    </row>
    <row r="631" spans="1:51" ht="30" hidden="1" customHeight="1" x14ac:dyDescent="0.15">
      <c r="A631" s="874">
        <v>8</v>
      </c>
      <c r="B631" s="874">
        <v>1</v>
      </c>
      <c r="C631" s="906"/>
      <c r="D631" s="906"/>
      <c r="E631" s="907"/>
      <c r="F631" s="907"/>
      <c r="G631" s="907"/>
      <c r="H631" s="907"/>
      <c r="I631" s="907"/>
      <c r="J631" s="876"/>
      <c r="K631" s="898"/>
      <c r="L631" s="898"/>
      <c r="M631" s="898"/>
      <c r="N631" s="898"/>
      <c r="O631" s="898"/>
      <c r="P631" s="899"/>
      <c r="Q631" s="899"/>
      <c r="R631" s="899"/>
      <c r="S631" s="899"/>
      <c r="T631" s="899"/>
      <c r="U631" s="899"/>
      <c r="V631" s="899"/>
      <c r="W631" s="899"/>
      <c r="X631" s="899"/>
      <c r="Y631" s="878"/>
      <c r="Z631" s="879"/>
      <c r="AA631" s="879"/>
      <c r="AB631" s="880"/>
      <c r="AC631" s="881"/>
      <c r="AD631" s="882"/>
      <c r="AE631" s="882"/>
      <c r="AF631" s="882"/>
      <c r="AG631" s="882"/>
      <c r="AH631" s="900"/>
      <c r="AI631" s="901"/>
      <c r="AJ631" s="901"/>
      <c r="AK631" s="901"/>
      <c r="AL631" s="883"/>
      <c r="AM631" s="884"/>
      <c r="AN631" s="884"/>
      <c r="AO631" s="885"/>
      <c r="AP631" s="886"/>
      <c r="AQ631" s="886"/>
      <c r="AR631" s="886"/>
      <c r="AS631" s="886"/>
      <c r="AT631" s="886"/>
      <c r="AU631" s="886"/>
      <c r="AV631" s="886"/>
      <c r="AW631" s="886"/>
      <c r="AX631" s="886"/>
      <c r="AY631">
        <f>COUNTA($E$631)</f>
        <v>0</v>
      </c>
    </row>
    <row r="632" spans="1:51" ht="30" hidden="1" customHeight="1" x14ac:dyDescent="0.15">
      <c r="A632" s="874">
        <v>9</v>
      </c>
      <c r="B632" s="874">
        <v>1</v>
      </c>
      <c r="C632" s="906"/>
      <c r="D632" s="906"/>
      <c r="E632" s="907"/>
      <c r="F632" s="907"/>
      <c r="G632" s="907"/>
      <c r="H632" s="907"/>
      <c r="I632" s="907"/>
      <c r="J632" s="876"/>
      <c r="K632" s="898"/>
      <c r="L632" s="898"/>
      <c r="M632" s="898"/>
      <c r="N632" s="898"/>
      <c r="O632" s="898"/>
      <c r="P632" s="899"/>
      <c r="Q632" s="899"/>
      <c r="R632" s="899"/>
      <c r="S632" s="899"/>
      <c r="T632" s="899"/>
      <c r="U632" s="899"/>
      <c r="V632" s="899"/>
      <c r="W632" s="899"/>
      <c r="X632" s="899"/>
      <c r="Y632" s="878"/>
      <c r="Z632" s="879"/>
      <c r="AA632" s="879"/>
      <c r="AB632" s="880"/>
      <c r="AC632" s="881"/>
      <c r="AD632" s="882"/>
      <c r="AE632" s="882"/>
      <c r="AF632" s="882"/>
      <c r="AG632" s="882"/>
      <c r="AH632" s="900"/>
      <c r="AI632" s="901"/>
      <c r="AJ632" s="901"/>
      <c r="AK632" s="901"/>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74">
        <v>10</v>
      </c>
      <c r="B633" s="874">
        <v>1</v>
      </c>
      <c r="C633" s="906"/>
      <c r="D633" s="906"/>
      <c r="E633" s="907"/>
      <c r="F633" s="907"/>
      <c r="G633" s="907"/>
      <c r="H633" s="907"/>
      <c r="I633" s="907"/>
      <c r="J633" s="876"/>
      <c r="K633" s="898"/>
      <c r="L633" s="898"/>
      <c r="M633" s="898"/>
      <c r="N633" s="898"/>
      <c r="O633" s="898"/>
      <c r="P633" s="899"/>
      <c r="Q633" s="899"/>
      <c r="R633" s="899"/>
      <c r="S633" s="899"/>
      <c r="T633" s="899"/>
      <c r="U633" s="899"/>
      <c r="V633" s="899"/>
      <c r="W633" s="899"/>
      <c r="X633" s="899"/>
      <c r="Y633" s="878"/>
      <c r="Z633" s="879"/>
      <c r="AA633" s="879"/>
      <c r="AB633" s="880"/>
      <c r="AC633" s="881"/>
      <c r="AD633" s="882"/>
      <c r="AE633" s="882"/>
      <c r="AF633" s="882"/>
      <c r="AG633" s="882"/>
      <c r="AH633" s="900"/>
      <c r="AI633" s="901"/>
      <c r="AJ633" s="901"/>
      <c r="AK633" s="901"/>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74">
        <v>11</v>
      </c>
      <c r="B634" s="874">
        <v>1</v>
      </c>
      <c r="C634" s="906"/>
      <c r="D634" s="906"/>
      <c r="E634" s="907"/>
      <c r="F634" s="907"/>
      <c r="G634" s="907"/>
      <c r="H634" s="907"/>
      <c r="I634" s="907"/>
      <c r="J634" s="876"/>
      <c r="K634" s="898"/>
      <c r="L634" s="898"/>
      <c r="M634" s="898"/>
      <c r="N634" s="898"/>
      <c r="O634" s="898"/>
      <c r="P634" s="899"/>
      <c r="Q634" s="899"/>
      <c r="R634" s="899"/>
      <c r="S634" s="899"/>
      <c r="T634" s="899"/>
      <c r="U634" s="899"/>
      <c r="V634" s="899"/>
      <c r="W634" s="899"/>
      <c r="X634" s="899"/>
      <c r="Y634" s="878"/>
      <c r="Z634" s="879"/>
      <c r="AA634" s="879"/>
      <c r="AB634" s="880"/>
      <c r="AC634" s="881"/>
      <c r="AD634" s="882"/>
      <c r="AE634" s="882"/>
      <c r="AF634" s="882"/>
      <c r="AG634" s="882"/>
      <c r="AH634" s="900"/>
      <c r="AI634" s="901"/>
      <c r="AJ634" s="901"/>
      <c r="AK634" s="901"/>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74">
        <v>12</v>
      </c>
      <c r="B635" s="874">
        <v>1</v>
      </c>
      <c r="C635" s="906"/>
      <c r="D635" s="906"/>
      <c r="E635" s="907"/>
      <c r="F635" s="907"/>
      <c r="G635" s="907"/>
      <c r="H635" s="907"/>
      <c r="I635" s="907"/>
      <c r="J635" s="876"/>
      <c r="K635" s="898"/>
      <c r="L635" s="898"/>
      <c r="M635" s="898"/>
      <c r="N635" s="898"/>
      <c r="O635" s="898"/>
      <c r="P635" s="899"/>
      <c r="Q635" s="899"/>
      <c r="R635" s="899"/>
      <c r="S635" s="899"/>
      <c r="T635" s="899"/>
      <c r="U635" s="899"/>
      <c r="V635" s="899"/>
      <c r="W635" s="899"/>
      <c r="X635" s="899"/>
      <c r="Y635" s="878"/>
      <c r="Z635" s="879"/>
      <c r="AA635" s="879"/>
      <c r="AB635" s="880"/>
      <c r="AC635" s="881"/>
      <c r="AD635" s="882"/>
      <c r="AE635" s="882"/>
      <c r="AF635" s="882"/>
      <c r="AG635" s="882"/>
      <c r="AH635" s="900"/>
      <c r="AI635" s="901"/>
      <c r="AJ635" s="901"/>
      <c r="AK635" s="901"/>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74">
        <v>13</v>
      </c>
      <c r="B636" s="874">
        <v>1</v>
      </c>
      <c r="C636" s="906"/>
      <c r="D636" s="906"/>
      <c r="E636" s="907"/>
      <c r="F636" s="907"/>
      <c r="G636" s="907"/>
      <c r="H636" s="907"/>
      <c r="I636" s="907"/>
      <c r="J636" s="876"/>
      <c r="K636" s="898"/>
      <c r="L636" s="898"/>
      <c r="M636" s="898"/>
      <c r="N636" s="898"/>
      <c r="O636" s="898"/>
      <c r="P636" s="899"/>
      <c r="Q636" s="899"/>
      <c r="R636" s="899"/>
      <c r="S636" s="899"/>
      <c r="T636" s="899"/>
      <c r="U636" s="899"/>
      <c r="V636" s="899"/>
      <c r="W636" s="899"/>
      <c r="X636" s="899"/>
      <c r="Y636" s="878"/>
      <c r="Z636" s="879"/>
      <c r="AA636" s="879"/>
      <c r="AB636" s="880"/>
      <c r="AC636" s="881"/>
      <c r="AD636" s="882"/>
      <c r="AE636" s="882"/>
      <c r="AF636" s="882"/>
      <c r="AG636" s="882"/>
      <c r="AH636" s="900"/>
      <c r="AI636" s="901"/>
      <c r="AJ636" s="901"/>
      <c r="AK636" s="901"/>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74">
        <v>14</v>
      </c>
      <c r="B637" s="874">
        <v>1</v>
      </c>
      <c r="C637" s="906"/>
      <c r="D637" s="906"/>
      <c r="E637" s="907"/>
      <c r="F637" s="907"/>
      <c r="G637" s="907"/>
      <c r="H637" s="907"/>
      <c r="I637" s="907"/>
      <c r="J637" s="876"/>
      <c r="K637" s="898"/>
      <c r="L637" s="898"/>
      <c r="M637" s="898"/>
      <c r="N637" s="898"/>
      <c r="O637" s="898"/>
      <c r="P637" s="899"/>
      <c r="Q637" s="899"/>
      <c r="R637" s="899"/>
      <c r="S637" s="899"/>
      <c r="T637" s="899"/>
      <c r="U637" s="899"/>
      <c r="V637" s="899"/>
      <c r="W637" s="899"/>
      <c r="X637" s="899"/>
      <c r="Y637" s="878"/>
      <c r="Z637" s="879"/>
      <c r="AA637" s="879"/>
      <c r="AB637" s="880"/>
      <c r="AC637" s="881"/>
      <c r="AD637" s="882"/>
      <c r="AE637" s="882"/>
      <c r="AF637" s="882"/>
      <c r="AG637" s="882"/>
      <c r="AH637" s="900"/>
      <c r="AI637" s="901"/>
      <c r="AJ637" s="901"/>
      <c r="AK637" s="901"/>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74">
        <v>15</v>
      </c>
      <c r="B638" s="874">
        <v>1</v>
      </c>
      <c r="C638" s="906"/>
      <c r="D638" s="906"/>
      <c r="E638" s="907"/>
      <c r="F638" s="907"/>
      <c r="G638" s="907"/>
      <c r="H638" s="907"/>
      <c r="I638" s="907"/>
      <c r="J638" s="876"/>
      <c r="K638" s="898"/>
      <c r="L638" s="898"/>
      <c r="M638" s="898"/>
      <c r="N638" s="898"/>
      <c r="O638" s="898"/>
      <c r="P638" s="899"/>
      <c r="Q638" s="899"/>
      <c r="R638" s="899"/>
      <c r="S638" s="899"/>
      <c r="T638" s="899"/>
      <c r="U638" s="899"/>
      <c r="V638" s="899"/>
      <c r="W638" s="899"/>
      <c r="X638" s="899"/>
      <c r="Y638" s="878"/>
      <c r="Z638" s="879"/>
      <c r="AA638" s="879"/>
      <c r="AB638" s="880"/>
      <c r="AC638" s="881"/>
      <c r="AD638" s="882"/>
      <c r="AE638" s="882"/>
      <c r="AF638" s="882"/>
      <c r="AG638" s="882"/>
      <c r="AH638" s="900"/>
      <c r="AI638" s="901"/>
      <c r="AJ638" s="901"/>
      <c r="AK638" s="901"/>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74">
        <v>16</v>
      </c>
      <c r="B639" s="874">
        <v>1</v>
      </c>
      <c r="C639" s="906"/>
      <c r="D639" s="906"/>
      <c r="E639" s="907"/>
      <c r="F639" s="907"/>
      <c r="G639" s="907"/>
      <c r="H639" s="907"/>
      <c r="I639" s="907"/>
      <c r="J639" s="876"/>
      <c r="K639" s="898"/>
      <c r="L639" s="898"/>
      <c r="M639" s="898"/>
      <c r="N639" s="898"/>
      <c r="O639" s="898"/>
      <c r="P639" s="899"/>
      <c r="Q639" s="899"/>
      <c r="R639" s="899"/>
      <c r="S639" s="899"/>
      <c r="T639" s="899"/>
      <c r="U639" s="899"/>
      <c r="V639" s="899"/>
      <c r="W639" s="899"/>
      <c r="X639" s="899"/>
      <c r="Y639" s="878"/>
      <c r="Z639" s="879"/>
      <c r="AA639" s="879"/>
      <c r="AB639" s="880"/>
      <c r="AC639" s="881"/>
      <c r="AD639" s="882"/>
      <c r="AE639" s="882"/>
      <c r="AF639" s="882"/>
      <c r="AG639" s="882"/>
      <c r="AH639" s="900"/>
      <c r="AI639" s="901"/>
      <c r="AJ639" s="901"/>
      <c r="AK639" s="901"/>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74">
        <v>17</v>
      </c>
      <c r="B640" s="874">
        <v>1</v>
      </c>
      <c r="C640" s="906"/>
      <c r="D640" s="906"/>
      <c r="E640" s="907"/>
      <c r="F640" s="907"/>
      <c r="G640" s="907"/>
      <c r="H640" s="907"/>
      <c r="I640" s="907"/>
      <c r="J640" s="876"/>
      <c r="K640" s="898"/>
      <c r="L640" s="898"/>
      <c r="M640" s="898"/>
      <c r="N640" s="898"/>
      <c r="O640" s="898"/>
      <c r="P640" s="899"/>
      <c r="Q640" s="899"/>
      <c r="R640" s="899"/>
      <c r="S640" s="899"/>
      <c r="T640" s="899"/>
      <c r="U640" s="899"/>
      <c r="V640" s="899"/>
      <c r="W640" s="899"/>
      <c r="X640" s="899"/>
      <c r="Y640" s="878"/>
      <c r="Z640" s="879"/>
      <c r="AA640" s="879"/>
      <c r="AB640" s="880"/>
      <c r="AC640" s="881"/>
      <c r="AD640" s="882"/>
      <c r="AE640" s="882"/>
      <c r="AF640" s="882"/>
      <c r="AG640" s="882"/>
      <c r="AH640" s="900"/>
      <c r="AI640" s="901"/>
      <c r="AJ640" s="901"/>
      <c r="AK640" s="901"/>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74">
        <v>18</v>
      </c>
      <c r="B641" s="874">
        <v>1</v>
      </c>
      <c r="C641" s="906"/>
      <c r="D641" s="906"/>
      <c r="E641" s="611"/>
      <c r="F641" s="907"/>
      <c r="G641" s="907"/>
      <c r="H641" s="907"/>
      <c r="I641" s="907"/>
      <c r="J641" s="876"/>
      <c r="K641" s="898"/>
      <c r="L641" s="898"/>
      <c r="M641" s="898"/>
      <c r="N641" s="898"/>
      <c r="O641" s="898"/>
      <c r="P641" s="899"/>
      <c r="Q641" s="899"/>
      <c r="R641" s="899"/>
      <c r="S641" s="899"/>
      <c r="T641" s="899"/>
      <c r="U641" s="899"/>
      <c r="V641" s="899"/>
      <c r="W641" s="899"/>
      <c r="X641" s="899"/>
      <c r="Y641" s="878"/>
      <c r="Z641" s="879"/>
      <c r="AA641" s="879"/>
      <c r="AB641" s="880"/>
      <c r="AC641" s="881"/>
      <c r="AD641" s="882"/>
      <c r="AE641" s="882"/>
      <c r="AF641" s="882"/>
      <c r="AG641" s="882"/>
      <c r="AH641" s="900"/>
      <c r="AI641" s="901"/>
      <c r="AJ641" s="901"/>
      <c r="AK641" s="901"/>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74">
        <v>19</v>
      </c>
      <c r="B642" s="874">
        <v>1</v>
      </c>
      <c r="C642" s="906"/>
      <c r="D642" s="906"/>
      <c r="E642" s="907"/>
      <c r="F642" s="907"/>
      <c r="G642" s="907"/>
      <c r="H642" s="907"/>
      <c r="I642" s="907"/>
      <c r="J642" s="876"/>
      <c r="K642" s="898"/>
      <c r="L642" s="898"/>
      <c r="M642" s="898"/>
      <c r="N642" s="898"/>
      <c r="O642" s="898"/>
      <c r="P642" s="899"/>
      <c r="Q642" s="899"/>
      <c r="R642" s="899"/>
      <c r="S642" s="899"/>
      <c r="T642" s="899"/>
      <c r="U642" s="899"/>
      <c r="V642" s="899"/>
      <c r="W642" s="899"/>
      <c r="X642" s="899"/>
      <c r="Y642" s="878"/>
      <c r="Z642" s="879"/>
      <c r="AA642" s="879"/>
      <c r="AB642" s="880"/>
      <c r="AC642" s="881"/>
      <c r="AD642" s="882"/>
      <c r="AE642" s="882"/>
      <c r="AF642" s="882"/>
      <c r="AG642" s="882"/>
      <c r="AH642" s="900"/>
      <c r="AI642" s="901"/>
      <c r="AJ642" s="901"/>
      <c r="AK642" s="901"/>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74">
        <v>20</v>
      </c>
      <c r="B643" s="874">
        <v>1</v>
      </c>
      <c r="C643" s="906"/>
      <c r="D643" s="906"/>
      <c r="E643" s="907"/>
      <c r="F643" s="907"/>
      <c r="G643" s="907"/>
      <c r="H643" s="907"/>
      <c r="I643" s="907"/>
      <c r="J643" s="876"/>
      <c r="K643" s="898"/>
      <c r="L643" s="898"/>
      <c r="M643" s="898"/>
      <c r="N643" s="898"/>
      <c r="O643" s="898"/>
      <c r="P643" s="899"/>
      <c r="Q643" s="899"/>
      <c r="R643" s="899"/>
      <c r="S643" s="899"/>
      <c r="T643" s="899"/>
      <c r="U643" s="899"/>
      <c r="V643" s="899"/>
      <c r="W643" s="899"/>
      <c r="X643" s="899"/>
      <c r="Y643" s="878"/>
      <c r="Z643" s="879"/>
      <c r="AA643" s="879"/>
      <c r="AB643" s="880"/>
      <c r="AC643" s="881"/>
      <c r="AD643" s="882"/>
      <c r="AE643" s="882"/>
      <c r="AF643" s="882"/>
      <c r="AG643" s="882"/>
      <c r="AH643" s="900"/>
      <c r="AI643" s="901"/>
      <c r="AJ643" s="901"/>
      <c r="AK643" s="901"/>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74">
        <v>21</v>
      </c>
      <c r="B644" s="874">
        <v>1</v>
      </c>
      <c r="C644" s="906"/>
      <c r="D644" s="906"/>
      <c r="E644" s="907"/>
      <c r="F644" s="907"/>
      <c r="G644" s="907"/>
      <c r="H644" s="907"/>
      <c r="I644" s="907"/>
      <c r="J644" s="876"/>
      <c r="K644" s="898"/>
      <c r="L644" s="898"/>
      <c r="M644" s="898"/>
      <c r="N644" s="898"/>
      <c r="O644" s="898"/>
      <c r="P644" s="899"/>
      <c r="Q644" s="899"/>
      <c r="R644" s="899"/>
      <c r="S644" s="899"/>
      <c r="T644" s="899"/>
      <c r="U644" s="899"/>
      <c r="V644" s="899"/>
      <c r="W644" s="899"/>
      <c r="X644" s="899"/>
      <c r="Y644" s="878"/>
      <c r="Z644" s="879"/>
      <c r="AA644" s="879"/>
      <c r="AB644" s="880"/>
      <c r="AC644" s="881"/>
      <c r="AD644" s="882"/>
      <c r="AE644" s="882"/>
      <c r="AF644" s="882"/>
      <c r="AG644" s="882"/>
      <c r="AH644" s="900"/>
      <c r="AI644" s="901"/>
      <c r="AJ644" s="901"/>
      <c r="AK644" s="901"/>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74">
        <v>22</v>
      </c>
      <c r="B645" s="874">
        <v>1</v>
      </c>
      <c r="C645" s="906"/>
      <c r="D645" s="906"/>
      <c r="E645" s="907"/>
      <c r="F645" s="907"/>
      <c r="G645" s="907"/>
      <c r="H645" s="907"/>
      <c r="I645" s="907"/>
      <c r="J645" s="876"/>
      <c r="K645" s="898"/>
      <c r="L645" s="898"/>
      <c r="M645" s="898"/>
      <c r="N645" s="898"/>
      <c r="O645" s="898"/>
      <c r="P645" s="899"/>
      <c r="Q645" s="899"/>
      <c r="R645" s="899"/>
      <c r="S645" s="899"/>
      <c r="T645" s="899"/>
      <c r="U645" s="899"/>
      <c r="V645" s="899"/>
      <c r="W645" s="899"/>
      <c r="X645" s="899"/>
      <c r="Y645" s="878"/>
      <c r="Z645" s="879"/>
      <c r="AA645" s="879"/>
      <c r="AB645" s="880"/>
      <c r="AC645" s="881"/>
      <c r="AD645" s="882"/>
      <c r="AE645" s="882"/>
      <c r="AF645" s="882"/>
      <c r="AG645" s="882"/>
      <c r="AH645" s="900"/>
      <c r="AI645" s="901"/>
      <c r="AJ645" s="901"/>
      <c r="AK645" s="901"/>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74">
        <v>23</v>
      </c>
      <c r="B646" s="874">
        <v>1</v>
      </c>
      <c r="C646" s="906"/>
      <c r="D646" s="906"/>
      <c r="E646" s="907"/>
      <c r="F646" s="907"/>
      <c r="G646" s="907"/>
      <c r="H646" s="907"/>
      <c r="I646" s="907"/>
      <c r="J646" s="876"/>
      <c r="K646" s="898"/>
      <c r="L646" s="898"/>
      <c r="M646" s="898"/>
      <c r="N646" s="898"/>
      <c r="O646" s="898"/>
      <c r="P646" s="899"/>
      <c r="Q646" s="899"/>
      <c r="R646" s="899"/>
      <c r="S646" s="899"/>
      <c r="T646" s="899"/>
      <c r="U646" s="899"/>
      <c r="V646" s="899"/>
      <c r="W646" s="899"/>
      <c r="X646" s="899"/>
      <c r="Y646" s="878"/>
      <c r="Z646" s="879"/>
      <c r="AA646" s="879"/>
      <c r="AB646" s="880"/>
      <c r="AC646" s="881"/>
      <c r="AD646" s="882"/>
      <c r="AE646" s="882"/>
      <c r="AF646" s="882"/>
      <c r="AG646" s="882"/>
      <c r="AH646" s="900"/>
      <c r="AI646" s="901"/>
      <c r="AJ646" s="901"/>
      <c r="AK646" s="901"/>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74">
        <v>24</v>
      </c>
      <c r="B647" s="874">
        <v>1</v>
      </c>
      <c r="C647" s="906"/>
      <c r="D647" s="906"/>
      <c r="E647" s="907"/>
      <c r="F647" s="907"/>
      <c r="G647" s="907"/>
      <c r="H647" s="907"/>
      <c r="I647" s="907"/>
      <c r="J647" s="876"/>
      <c r="K647" s="898"/>
      <c r="L647" s="898"/>
      <c r="M647" s="898"/>
      <c r="N647" s="898"/>
      <c r="O647" s="898"/>
      <c r="P647" s="899"/>
      <c r="Q647" s="899"/>
      <c r="R647" s="899"/>
      <c r="S647" s="899"/>
      <c r="T647" s="899"/>
      <c r="U647" s="899"/>
      <c r="V647" s="899"/>
      <c r="W647" s="899"/>
      <c r="X647" s="899"/>
      <c r="Y647" s="878"/>
      <c r="Z647" s="879"/>
      <c r="AA647" s="879"/>
      <c r="AB647" s="880"/>
      <c r="AC647" s="881"/>
      <c r="AD647" s="882"/>
      <c r="AE647" s="882"/>
      <c r="AF647" s="882"/>
      <c r="AG647" s="882"/>
      <c r="AH647" s="900"/>
      <c r="AI647" s="901"/>
      <c r="AJ647" s="901"/>
      <c r="AK647" s="901"/>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74">
        <v>25</v>
      </c>
      <c r="B648" s="874">
        <v>1</v>
      </c>
      <c r="C648" s="906"/>
      <c r="D648" s="906"/>
      <c r="E648" s="907"/>
      <c r="F648" s="907"/>
      <c r="G648" s="907"/>
      <c r="H648" s="907"/>
      <c r="I648" s="907"/>
      <c r="J648" s="876"/>
      <c r="K648" s="898"/>
      <c r="L648" s="898"/>
      <c r="M648" s="898"/>
      <c r="N648" s="898"/>
      <c r="O648" s="898"/>
      <c r="P648" s="899"/>
      <c r="Q648" s="899"/>
      <c r="R648" s="899"/>
      <c r="S648" s="899"/>
      <c r="T648" s="899"/>
      <c r="U648" s="899"/>
      <c r="V648" s="899"/>
      <c r="W648" s="899"/>
      <c r="X648" s="899"/>
      <c r="Y648" s="878"/>
      <c r="Z648" s="879"/>
      <c r="AA648" s="879"/>
      <c r="AB648" s="880"/>
      <c r="AC648" s="881"/>
      <c r="AD648" s="882"/>
      <c r="AE648" s="882"/>
      <c r="AF648" s="882"/>
      <c r="AG648" s="882"/>
      <c r="AH648" s="900"/>
      <c r="AI648" s="901"/>
      <c r="AJ648" s="901"/>
      <c r="AK648" s="901"/>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74">
        <v>26</v>
      </c>
      <c r="B649" s="874">
        <v>1</v>
      </c>
      <c r="C649" s="906"/>
      <c r="D649" s="906"/>
      <c r="E649" s="907"/>
      <c r="F649" s="907"/>
      <c r="G649" s="907"/>
      <c r="H649" s="907"/>
      <c r="I649" s="907"/>
      <c r="J649" s="876"/>
      <c r="K649" s="898"/>
      <c r="L649" s="898"/>
      <c r="M649" s="898"/>
      <c r="N649" s="898"/>
      <c r="O649" s="898"/>
      <c r="P649" s="899"/>
      <c r="Q649" s="899"/>
      <c r="R649" s="899"/>
      <c r="S649" s="899"/>
      <c r="T649" s="899"/>
      <c r="U649" s="899"/>
      <c r="V649" s="899"/>
      <c r="W649" s="899"/>
      <c r="X649" s="899"/>
      <c r="Y649" s="878"/>
      <c r="Z649" s="879"/>
      <c r="AA649" s="879"/>
      <c r="AB649" s="880"/>
      <c r="AC649" s="881"/>
      <c r="AD649" s="882"/>
      <c r="AE649" s="882"/>
      <c r="AF649" s="882"/>
      <c r="AG649" s="882"/>
      <c r="AH649" s="900"/>
      <c r="AI649" s="901"/>
      <c r="AJ649" s="901"/>
      <c r="AK649" s="901"/>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74">
        <v>27</v>
      </c>
      <c r="B650" s="874">
        <v>1</v>
      </c>
      <c r="C650" s="906"/>
      <c r="D650" s="906"/>
      <c r="E650" s="907"/>
      <c r="F650" s="907"/>
      <c r="G650" s="907"/>
      <c r="H650" s="907"/>
      <c r="I650" s="907"/>
      <c r="J650" s="876"/>
      <c r="K650" s="898"/>
      <c r="L650" s="898"/>
      <c r="M650" s="898"/>
      <c r="N650" s="898"/>
      <c r="O650" s="898"/>
      <c r="P650" s="899"/>
      <c r="Q650" s="899"/>
      <c r="R650" s="899"/>
      <c r="S650" s="899"/>
      <c r="T650" s="899"/>
      <c r="U650" s="899"/>
      <c r="V650" s="899"/>
      <c r="W650" s="899"/>
      <c r="X650" s="899"/>
      <c r="Y650" s="878"/>
      <c r="Z650" s="879"/>
      <c r="AA650" s="879"/>
      <c r="AB650" s="880"/>
      <c r="AC650" s="881"/>
      <c r="AD650" s="882"/>
      <c r="AE650" s="882"/>
      <c r="AF650" s="882"/>
      <c r="AG650" s="882"/>
      <c r="AH650" s="900"/>
      <c r="AI650" s="901"/>
      <c r="AJ650" s="901"/>
      <c r="AK650" s="901"/>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74">
        <v>28</v>
      </c>
      <c r="B651" s="874">
        <v>1</v>
      </c>
      <c r="C651" s="906"/>
      <c r="D651" s="906"/>
      <c r="E651" s="907"/>
      <c r="F651" s="907"/>
      <c r="G651" s="907"/>
      <c r="H651" s="907"/>
      <c r="I651" s="907"/>
      <c r="J651" s="876"/>
      <c r="K651" s="898"/>
      <c r="L651" s="898"/>
      <c r="M651" s="898"/>
      <c r="N651" s="898"/>
      <c r="O651" s="898"/>
      <c r="P651" s="899"/>
      <c r="Q651" s="899"/>
      <c r="R651" s="899"/>
      <c r="S651" s="899"/>
      <c r="T651" s="899"/>
      <c r="U651" s="899"/>
      <c r="V651" s="899"/>
      <c r="W651" s="899"/>
      <c r="X651" s="899"/>
      <c r="Y651" s="878"/>
      <c r="Z651" s="879"/>
      <c r="AA651" s="879"/>
      <c r="AB651" s="880"/>
      <c r="AC651" s="881"/>
      <c r="AD651" s="882"/>
      <c r="AE651" s="882"/>
      <c r="AF651" s="882"/>
      <c r="AG651" s="882"/>
      <c r="AH651" s="900"/>
      <c r="AI651" s="901"/>
      <c r="AJ651" s="901"/>
      <c r="AK651" s="901"/>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74">
        <v>29</v>
      </c>
      <c r="B652" s="874">
        <v>1</v>
      </c>
      <c r="C652" s="906"/>
      <c r="D652" s="906"/>
      <c r="E652" s="907"/>
      <c r="F652" s="907"/>
      <c r="G652" s="907"/>
      <c r="H652" s="907"/>
      <c r="I652" s="907"/>
      <c r="J652" s="876"/>
      <c r="K652" s="898"/>
      <c r="L652" s="898"/>
      <c r="M652" s="898"/>
      <c r="N652" s="898"/>
      <c r="O652" s="898"/>
      <c r="P652" s="899"/>
      <c r="Q652" s="899"/>
      <c r="R652" s="899"/>
      <c r="S652" s="899"/>
      <c r="T652" s="899"/>
      <c r="U652" s="899"/>
      <c r="V652" s="899"/>
      <c r="W652" s="899"/>
      <c r="X652" s="899"/>
      <c r="Y652" s="878"/>
      <c r="Z652" s="879"/>
      <c r="AA652" s="879"/>
      <c r="AB652" s="880"/>
      <c r="AC652" s="881"/>
      <c r="AD652" s="882"/>
      <c r="AE652" s="882"/>
      <c r="AF652" s="882"/>
      <c r="AG652" s="882"/>
      <c r="AH652" s="900"/>
      <c r="AI652" s="901"/>
      <c r="AJ652" s="901"/>
      <c r="AK652" s="901"/>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74">
        <v>30</v>
      </c>
      <c r="B653" s="874">
        <v>1</v>
      </c>
      <c r="C653" s="906"/>
      <c r="D653" s="906"/>
      <c r="E653" s="907"/>
      <c r="F653" s="907"/>
      <c r="G653" s="907"/>
      <c r="H653" s="907"/>
      <c r="I653" s="907"/>
      <c r="J653" s="876"/>
      <c r="K653" s="898"/>
      <c r="L653" s="898"/>
      <c r="M653" s="898"/>
      <c r="N653" s="898"/>
      <c r="O653" s="898"/>
      <c r="P653" s="899"/>
      <c r="Q653" s="899"/>
      <c r="R653" s="899"/>
      <c r="S653" s="899"/>
      <c r="T653" s="899"/>
      <c r="U653" s="899"/>
      <c r="V653" s="899"/>
      <c r="W653" s="899"/>
      <c r="X653" s="899"/>
      <c r="Y653" s="878"/>
      <c r="Z653" s="879"/>
      <c r="AA653" s="879"/>
      <c r="AB653" s="880"/>
      <c r="AC653" s="881"/>
      <c r="AD653" s="882"/>
      <c r="AE653" s="882"/>
      <c r="AF653" s="882"/>
      <c r="AG653" s="882"/>
      <c r="AH653" s="900"/>
      <c r="AI653" s="901"/>
      <c r="AJ653" s="901"/>
      <c r="AK653" s="901"/>
      <c r="AL653" s="883"/>
      <c r="AM653" s="884"/>
      <c r="AN653" s="884"/>
      <c r="AO653" s="885"/>
      <c r="AP653" s="886"/>
      <c r="AQ653" s="886"/>
      <c r="AR653" s="886"/>
      <c r="AS653" s="886"/>
      <c r="AT653" s="886"/>
      <c r="AU653" s="886"/>
      <c r="AV653" s="886"/>
      <c r="AW653" s="886"/>
      <c r="AX653" s="8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1" priority="927">
      <formula>IF(RIGHT(TEXT(P15,"0.#"),1)=".",FALSE,TRUE)</formula>
    </cfRule>
    <cfRule type="expression" dxfId="840" priority="928">
      <formula>IF(RIGHT(TEXT(P15,"0.#"),1)=".",TRUE,FALSE)</formula>
    </cfRule>
  </conditionalFormatting>
  <conditionalFormatting sqref="P19:AQ19">
    <cfRule type="expression" dxfId="839" priority="925">
      <formula>IF(RIGHT(TEXT(P19,"0.#"),1)=".",FALSE,TRUE)</formula>
    </cfRule>
    <cfRule type="expression" dxfId="838" priority="926">
      <formula>IF(RIGHT(TEXT(P19,"0.#"),1)=".",TRUE,FALSE)</formula>
    </cfRule>
  </conditionalFormatting>
  <conditionalFormatting sqref="Y304">
    <cfRule type="expression" dxfId="837" priority="923">
      <formula>IF(RIGHT(TEXT(Y304,"0.#"),1)=".",FALSE,TRUE)</formula>
    </cfRule>
    <cfRule type="expression" dxfId="836" priority="924">
      <formula>IF(RIGHT(TEXT(Y304,"0.#"),1)=".",TRUE,FALSE)</formula>
    </cfRule>
  </conditionalFormatting>
  <conditionalFormatting sqref="Y313">
    <cfRule type="expression" dxfId="835" priority="921">
      <formula>IF(RIGHT(TEXT(Y313,"0.#"),1)=".",FALSE,TRUE)</formula>
    </cfRule>
    <cfRule type="expression" dxfId="834" priority="922">
      <formula>IF(RIGHT(TEXT(Y313,"0.#"),1)=".",TRUE,FALSE)</formula>
    </cfRule>
  </conditionalFormatting>
  <conditionalFormatting sqref="Y344:Y351 Y342 Y331:Y338 Y318:Y325">
    <cfRule type="expression" dxfId="833" priority="901">
      <formula>IF(RIGHT(TEXT(Y318,"0.#"),1)=".",FALSE,TRUE)</formula>
    </cfRule>
    <cfRule type="expression" dxfId="832" priority="902">
      <formula>IF(RIGHT(TEXT(Y318,"0.#"),1)=".",TRUE,FALSE)</formula>
    </cfRule>
  </conditionalFormatting>
  <conditionalFormatting sqref="AK14:AQ14 AK17:AQ17">
    <cfRule type="expression" dxfId="831" priority="919">
      <formula>IF(RIGHT(TEXT(AK14,"0.#"),1)=".",FALSE,TRUE)</formula>
    </cfRule>
    <cfRule type="expression" dxfId="830" priority="920">
      <formula>IF(RIGHT(TEXT(AK14,"0.#"),1)=".",TRUE,FALSE)</formula>
    </cfRule>
  </conditionalFormatting>
  <conditionalFormatting sqref="AQ33">
    <cfRule type="expression" dxfId="829" priority="915">
      <formula>IF(RIGHT(TEXT(AQ33,"0.#"),1)=".",FALSE,TRUE)</formula>
    </cfRule>
    <cfRule type="expression" dxfId="828" priority="916">
      <formula>IF(RIGHT(TEXT(AQ33,"0.#"),1)=".",TRUE,FALSE)</formula>
    </cfRule>
  </conditionalFormatting>
  <conditionalFormatting sqref="Y305:Y312">
    <cfRule type="expression" dxfId="827" priority="913">
      <formula>IF(RIGHT(TEXT(Y305,"0.#"),1)=".",FALSE,TRUE)</formula>
    </cfRule>
    <cfRule type="expression" dxfId="826" priority="914">
      <formula>IF(RIGHT(TEXT(Y305,"0.#"),1)=".",TRUE,FALSE)</formula>
    </cfRule>
  </conditionalFormatting>
  <conditionalFormatting sqref="AU304">
    <cfRule type="expression" dxfId="825" priority="911">
      <formula>IF(RIGHT(TEXT(AU304,"0.#"),1)=".",FALSE,TRUE)</formula>
    </cfRule>
    <cfRule type="expression" dxfId="824" priority="912">
      <formula>IF(RIGHT(TEXT(AU304,"0.#"),1)=".",TRUE,FALSE)</formula>
    </cfRule>
  </conditionalFormatting>
  <conditionalFormatting sqref="AU313">
    <cfRule type="expression" dxfId="823" priority="909">
      <formula>IF(RIGHT(TEXT(AU313,"0.#"),1)=".",FALSE,TRUE)</formula>
    </cfRule>
    <cfRule type="expression" dxfId="822" priority="910">
      <formula>IF(RIGHT(TEXT(AU313,"0.#"),1)=".",TRUE,FALSE)</formula>
    </cfRule>
  </conditionalFormatting>
  <conditionalFormatting sqref="AU305:AU312">
    <cfRule type="expression" dxfId="821" priority="907">
      <formula>IF(RIGHT(TEXT(AU305,"0.#"),1)=".",FALSE,TRUE)</formula>
    </cfRule>
    <cfRule type="expression" dxfId="820" priority="908">
      <formula>IF(RIGHT(TEXT(AU305,"0.#"),1)=".",TRUE,FALSE)</formula>
    </cfRule>
  </conditionalFormatting>
  <conditionalFormatting sqref="Y343 Y330 Y317">
    <cfRule type="expression" dxfId="819" priority="905">
      <formula>IF(RIGHT(TEXT(Y317,"0.#"),1)=".",FALSE,TRUE)</formula>
    </cfRule>
    <cfRule type="expression" dxfId="818" priority="906">
      <formula>IF(RIGHT(TEXT(Y317,"0.#"),1)=".",TRUE,FALSE)</formula>
    </cfRule>
  </conditionalFormatting>
  <conditionalFormatting sqref="Y352 Y339 Y326">
    <cfRule type="expression" dxfId="817" priority="903">
      <formula>IF(RIGHT(TEXT(Y326,"0.#"),1)=".",FALSE,TRUE)</formula>
    </cfRule>
    <cfRule type="expression" dxfId="816" priority="904">
      <formula>IF(RIGHT(TEXT(Y326,"0.#"),1)=".",TRUE,FALSE)</formula>
    </cfRule>
  </conditionalFormatting>
  <conditionalFormatting sqref="AU343 AU330 AU317">
    <cfRule type="expression" dxfId="815" priority="899">
      <formula>IF(RIGHT(TEXT(AU317,"0.#"),1)=".",FALSE,TRUE)</formula>
    </cfRule>
    <cfRule type="expression" dxfId="814" priority="900">
      <formula>IF(RIGHT(TEXT(AU317,"0.#"),1)=".",TRUE,FALSE)</formula>
    </cfRule>
  </conditionalFormatting>
  <conditionalFormatting sqref="AU352 AU339 AU326">
    <cfRule type="expression" dxfId="813" priority="897">
      <formula>IF(RIGHT(TEXT(AU326,"0.#"),1)=".",FALSE,TRUE)</formula>
    </cfRule>
    <cfRule type="expression" dxfId="812" priority="898">
      <formula>IF(RIGHT(TEXT(AU326,"0.#"),1)=".",TRUE,FALSE)</formula>
    </cfRule>
  </conditionalFormatting>
  <conditionalFormatting sqref="AU344:AU351 AU342 AU331:AU338 AU318:AU325">
    <cfRule type="expression" dxfId="811" priority="895">
      <formula>IF(RIGHT(TEXT(AU318,"0.#"),1)=".",FALSE,TRUE)</formula>
    </cfRule>
    <cfRule type="expression" dxfId="810" priority="896">
      <formula>IF(RIGHT(TEXT(AU318,"0.#"),1)=".",TRUE,FALSE)</formula>
    </cfRule>
  </conditionalFormatting>
  <conditionalFormatting sqref="AQ34">
    <cfRule type="expression" dxfId="809" priority="883">
      <formula>IF(RIGHT(TEXT(AQ34,"0.#"),1)=".",FALSE,TRUE)</formula>
    </cfRule>
    <cfRule type="expression" dxfId="808" priority="884">
      <formula>IF(RIGHT(TEXT(AQ34,"0.#"),1)=".",TRUE,FALSE)</formula>
    </cfRule>
  </conditionalFormatting>
  <conditionalFormatting sqref="AE211">
    <cfRule type="expression" dxfId="807" priority="881">
      <formula>IF(RIGHT(TEXT(AE211,"0.#"),1)=".",FALSE,TRUE)</formula>
    </cfRule>
    <cfRule type="expression" dxfId="806" priority="882">
      <formula>IF(RIGHT(TEXT(AE211,"0.#"),1)=".",TRUE,FALSE)</formula>
    </cfRule>
  </conditionalFormatting>
  <conditionalFormatting sqref="AE212">
    <cfRule type="expression" dxfId="805" priority="879">
      <formula>IF(RIGHT(TEXT(AE212,"0.#"),1)=".",FALSE,TRUE)</formula>
    </cfRule>
    <cfRule type="expression" dxfId="804" priority="880">
      <formula>IF(RIGHT(TEXT(AE212,"0.#"),1)=".",TRUE,FALSE)</formula>
    </cfRule>
  </conditionalFormatting>
  <conditionalFormatting sqref="AE213">
    <cfRule type="expression" dxfId="803" priority="877">
      <formula>IF(RIGHT(TEXT(AE213,"0.#"),1)=".",FALSE,TRUE)</formula>
    </cfRule>
    <cfRule type="expression" dxfId="802" priority="878">
      <formula>IF(RIGHT(TEXT(AE213,"0.#"),1)=".",TRUE,FALSE)</formula>
    </cfRule>
  </conditionalFormatting>
  <conditionalFormatting sqref="AI213">
    <cfRule type="expression" dxfId="801" priority="875">
      <formula>IF(RIGHT(TEXT(AI213,"0.#"),1)=".",FALSE,TRUE)</formula>
    </cfRule>
    <cfRule type="expression" dxfId="800" priority="876">
      <formula>IF(RIGHT(TEXT(AI213,"0.#"),1)=".",TRUE,FALSE)</formula>
    </cfRule>
  </conditionalFormatting>
  <conditionalFormatting sqref="AI212">
    <cfRule type="expression" dxfId="799" priority="873">
      <formula>IF(RIGHT(TEXT(AI212,"0.#"),1)=".",FALSE,TRUE)</formula>
    </cfRule>
    <cfRule type="expression" dxfId="798" priority="874">
      <formula>IF(RIGHT(TEXT(AI212,"0.#"),1)=".",TRUE,FALSE)</formula>
    </cfRule>
  </conditionalFormatting>
  <conditionalFormatting sqref="AI211">
    <cfRule type="expression" dxfId="797" priority="871">
      <formula>IF(RIGHT(TEXT(AI211,"0.#"),1)=".",FALSE,TRUE)</formula>
    </cfRule>
    <cfRule type="expression" dxfId="796" priority="872">
      <formula>IF(RIGHT(TEXT(AI211,"0.#"),1)=".",TRUE,FALSE)</formula>
    </cfRule>
  </conditionalFormatting>
  <conditionalFormatting sqref="AM211">
    <cfRule type="expression" dxfId="795" priority="869">
      <formula>IF(RIGHT(TEXT(AM211,"0.#"),1)=".",FALSE,TRUE)</formula>
    </cfRule>
    <cfRule type="expression" dxfId="794" priority="870">
      <formula>IF(RIGHT(TEXT(AM211,"0.#"),1)=".",TRUE,FALSE)</formula>
    </cfRule>
  </conditionalFormatting>
  <conditionalFormatting sqref="AM212">
    <cfRule type="expression" dxfId="793" priority="867">
      <formula>IF(RIGHT(TEXT(AM212,"0.#"),1)=".",FALSE,TRUE)</formula>
    </cfRule>
    <cfRule type="expression" dxfId="792" priority="868">
      <formula>IF(RIGHT(TEXT(AM212,"0.#"),1)=".",TRUE,FALSE)</formula>
    </cfRule>
  </conditionalFormatting>
  <conditionalFormatting sqref="AM213">
    <cfRule type="expression" dxfId="791" priority="865">
      <formula>IF(RIGHT(TEXT(AM213,"0.#"),1)=".",FALSE,TRUE)</formula>
    </cfRule>
    <cfRule type="expression" dxfId="790" priority="866">
      <formula>IF(RIGHT(TEXT(AM213,"0.#"),1)=".",TRUE,FALSE)</formula>
    </cfRule>
  </conditionalFormatting>
  <conditionalFormatting sqref="AL369:AO388">
    <cfRule type="expression" dxfId="789" priority="861">
      <formula>IF(AND(AL369&gt;=0, RIGHT(TEXT(AL369,"0.#"),1)&lt;&gt;"."),TRUE,FALSE)</formula>
    </cfRule>
    <cfRule type="expression" dxfId="788" priority="862">
      <formula>IF(AND(AL369&gt;=0, RIGHT(TEXT(AL369,"0.#"),1)="."),TRUE,FALSE)</formula>
    </cfRule>
    <cfRule type="expression" dxfId="787" priority="863">
      <formula>IF(AND(AL369&lt;0, RIGHT(TEXT(AL369,"0.#"),1)&lt;&gt;"."),TRUE,FALSE)</formula>
    </cfRule>
    <cfRule type="expression" dxfId="786" priority="864">
      <formula>IF(AND(AL369&lt;0, RIGHT(TEXT(AL369,"0.#"),1)="."),TRUE,FALSE)</formula>
    </cfRule>
  </conditionalFormatting>
  <conditionalFormatting sqref="AQ211:AQ213">
    <cfRule type="expression" dxfId="785" priority="859">
      <formula>IF(RIGHT(TEXT(AQ211,"0.#"),1)=".",FALSE,TRUE)</formula>
    </cfRule>
    <cfRule type="expression" dxfId="784" priority="860">
      <formula>IF(RIGHT(TEXT(AQ211,"0.#"),1)=".",TRUE,FALSE)</formula>
    </cfRule>
  </conditionalFormatting>
  <conditionalFormatting sqref="AU211:AU213">
    <cfRule type="expression" dxfId="783" priority="857">
      <formula>IF(RIGHT(TEXT(AU211,"0.#"),1)=".",FALSE,TRUE)</formula>
    </cfRule>
    <cfRule type="expression" dxfId="782" priority="858">
      <formula>IF(RIGHT(TEXT(AU211,"0.#"),1)=".",TRUE,FALSE)</formula>
    </cfRule>
  </conditionalFormatting>
  <conditionalFormatting sqref="Y369:Y388">
    <cfRule type="expression" dxfId="781" priority="855">
      <formula>IF(RIGHT(TEXT(Y369,"0.#"),1)=".",FALSE,TRUE)</formula>
    </cfRule>
    <cfRule type="expression" dxfId="780" priority="856">
      <formula>IF(RIGHT(TEXT(Y369,"0.#"),1)=".",TRUE,FALSE)</formula>
    </cfRule>
  </conditionalFormatting>
  <conditionalFormatting sqref="AL624:AO653">
    <cfRule type="expression" dxfId="779" priority="851">
      <formula>IF(AND(AL624&gt;=0, RIGHT(TEXT(AL624,"0.#"),1)&lt;&gt;"."),TRUE,FALSE)</formula>
    </cfRule>
    <cfRule type="expression" dxfId="778" priority="852">
      <formula>IF(AND(AL624&gt;=0, RIGHT(TEXT(AL624,"0.#"),1)="."),TRUE,FALSE)</formula>
    </cfRule>
    <cfRule type="expression" dxfId="777" priority="853">
      <formula>IF(AND(AL624&lt;0, RIGHT(TEXT(AL624,"0.#"),1)&lt;&gt;"."),TRUE,FALSE)</formula>
    </cfRule>
    <cfRule type="expression" dxfId="776" priority="854">
      <formula>IF(AND(AL624&lt;0, RIGHT(TEXT(AL624,"0.#"),1)="."),TRUE,FALSE)</formula>
    </cfRule>
  </conditionalFormatting>
  <conditionalFormatting sqref="Y624:Y653">
    <cfRule type="expression" dxfId="775" priority="849">
      <formula>IF(RIGHT(TEXT(Y624,"0.#"),1)=".",FALSE,TRUE)</formula>
    </cfRule>
    <cfRule type="expression" dxfId="774" priority="850">
      <formula>IF(RIGHT(TEXT(Y624,"0.#"),1)=".",TRUE,FALSE)</formula>
    </cfRule>
  </conditionalFormatting>
  <conditionalFormatting sqref="Y394:Y421">
    <cfRule type="expression" dxfId="773" priority="781">
      <formula>IF(RIGHT(TEXT(Y394,"0.#"),1)=".",FALSE,TRUE)</formula>
    </cfRule>
    <cfRule type="expression" dxfId="772" priority="782">
      <formula>IF(RIGHT(TEXT(Y394,"0.#"),1)=".",TRUE,FALSE)</formula>
    </cfRule>
  </conditionalFormatting>
  <conditionalFormatting sqref="Y393">
    <cfRule type="expression" dxfId="771" priority="775">
      <formula>IF(RIGHT(TEXT(Y393,"0.#"),1)=".",FALSE,TRUE)</formula>
    </cfRule>
    <cfRule type="expression" dxfId="770" priority="776">
      <formula>IF(RIGHT(TEXT(Y393,"0.#"),1)=".",TRUE,FALSE)</formula>
    </cfRule>
  </conditionalFormatting>
  <conditionalFormatting sqref="Y435:Y454">
    <cfRule type="expression" dxfId="769" priority="769">
      <formula>IF(RIGHT(TEXT(Y435,"0.#"),1)=".",FALSE,TRUE)</formula>
    </cfRule>
    <cfRule type="expression" dxfId="768" priority="770">
      <formula>IF(RIGHT(TEXT(Y435,"0.#"),1)=".",TRUE,FALSE)</formula>
    </cfRule>
  </conditionalFormatting>
  <conditionalFormatting sqref="Y468:Y487">
    <cfRule type="expression" dxfId="767" priority="757">
      <formula>IF(RIGHT(TEXT(Y468,"0.#"),1)=".",FALSE,TRUE)</formula>
    </cfRule>
    <cfRule type="expression" dxfId="766" priority="758">
      <formula>IF(RIGHT(TEXT(Y468,"0.#"),1)=".",TRUE,FALSE)</formula>
    </cfRule>
  </conditionalFormatting>
  <conditionalFormatting sqref="Y501:Y520">
    <cfRule type="expression" dxfId="765" priority="745">
      <formula>IF(RIGHT(TEXT(Y501,"0.#"),1)=".",FALSE,TRUE)</formula>
    </cfRule>
    <cfRule type="expression" dxfId="764" priority="746">
      <formula>IF(RIGHT(TEXT(Y501,"0.#"),1)=".",TRUE,FALSE)</formula>
    </cfRule>
  </conditionalFormatting>
  <conditionalFormatting sqref="Y534:Y553">
    <cfRule type="expression" dxfId="763" priority="733">
      <formula>IF(RIGHT(TEXT(Y534,"0.#"),1)=".",FALSE,TRUE)</formula>
    </cfRule>
    <cfRule type="expression" dxfId="762" priority="734">
      <formula>IF(RIGHT(TEXT(Y534,"0.#"),1)=".",TRUE,FALSE)</formula>
    </cfRule>
  </conditionalFormatting>
  <conditionalFormatting sqref="P24">
    <cfRule type="expression" dxfId="761" priority="835">
      <formula>IF(RIGHT(TEXT(P24,"0.#"),1)=".",FALSE,TRUE)</formula>
    </cfRule>
    <cfRule type="expression" dxfId="760" priority="836">
      <formula>IF(RIGHT(TEXT(P24,"0.#"),1)=".",TRUE,FALSE)</formula>
    </cfRule>
  </conditionalFormatting>
  <conditionalFormatting sqref="P25:P28">
    <cfRule type="expression" dxfId="759" priority="833">
      <formula>IF(RIGHT(TEXT(P25,"0.#"),1)=".",FALSE,TRUE)</formula>
    </cfRule>
    <cfRule type="expression" dxfId="758" priority="834">
      <formula>IF(RIGHT(TEXT(P25,"0.#"),1)=".",TRUE,FALSE)</formula>
    </cfRule>
  </conditionalFormatting>
  <conditionalFormatting sqref="P29">
    <cfRule type="expression" dxfId="757" priority="831">
      <formula>IF(RIGHT(TEXT(P29,"0.#"),1)=".",FALSE,TRUE)</formula>
    </cfRule>
    <cfRule type="expression" dxfId="756" priority="832">
      <formula>IF(RIGHT(TEXT(P29,"0.#"),1)=".",TRUE,FALSE)</formula>
    </cfRule>
  </conditionalFormatting>
  <conditionalFormatting sqref="AE203">
    <cfRule type="expression" dxfId="755" priority="829">
      <formula>IF(RIGHT(TEXT(AE203,"0.#"),1)=".",FALSE,TRUE)</formula>
    </cfRule>
    <cfRule type="expression" dxfId="754" priority="830">
      <formula>IF(RIGHT(TEXT(AE203,"0.#"),1)=".",TRUE,FALSE)</formula>
    </cfRule>
  </conditionalFormatting>
  <conditionalFormatting sqref="AE204">
    <cfRule type="expression" dxfId="753" priority="827">
      <formula>IF(RIGHT(TEXT(AE204,"0.#"),1)=".",FALSE,TRUE)</formula>
    </cfRule>
    <cfRule type="expression" dxfId="752" priority="828">
      <formula>IF(RIGHT(TEXT(AE204,"0.#"),1)=".",TRUE,FALSE)</formula>
    </cfRule>
  </conditionalFormatting>
  <conditionalFormatting sqref="AE205">
    <cfRule type="expression" dxfId="751" priority="825">
      <formula>IF(RIGHT(TEXT(AE205,"0.#"),1)=".",FALSE,TRUE)</formula>
    </cfRule>
    <cfRule type="expression" dxfId="750" priority="826">
      <formula>IF(RIGHT(TEXT(AE205,"0.#"),1)=".",TRUE,FALSE)</formula>
    </cfRule>
  </conditionalFormatting>
  <conditionalFormatting sqref="AI205">
    <cfRule type="expression" dxfId="749" priority="823">
      <formula>IF(RIGHT(TEXT(AI205,"0.#"),1)=".",FALSE,TRUE)</formula>
    </cfRule>
    <cfRule type="expression" dxfId="748" priority="824">
      <formula>IF(RIGHT(TEXT(AI205,"0.#"),1)=".",TRUE,FALSE)</formula>
    </cfRule>
  </conditionalFormatting>
  <conditionalFormatting sqref="AI204">
    <cfRule type="expression" dxfId="747" priority="821">
      <formula>IF(RIGHT(TEXT(AI204,"0.#"),1)=".",FALSE,TRUE)</formula>
    </cfRule>
    <cfRule type="expression" dxfId="746" priority="822">
      <formula>IF(RIGHT(TEXT(AI204,"0.#"),1)=".",TRUE,FALSE)</formula>
    </cfRule>
  </conditionalFormatting>
  <conditionalFormatting sqref="AI203">
    <cfRule type="expression" dxfId="745" priority="819">
      <formula>IF(RIGHT(TEXT(AI203,"0.#"),1)=".",FALSE,TRUE)</formula>
    </cfRule>
    <cfRule type="expression" dxfId="744" priority="820">
      <formula>IF(RIGHT(TEXT(AI203,"0.#"),1)=".",TRUE,FALSE)</formula>
    </cfRule>
  </conditionalFormatting>
  <conditionalFormatting sqref="AM203">
    <cfRule type="expression" dxfId="743" priority="817">
      <formula>IF(RIGHT(TEXT(AM203,"0.#"),1)=".",FALSE,TRUE)</formula>
    </cfRule>
    <cfRule type="expression" dxfId="742" priority="818">
      <formula>IF(RIGHT(TEXT(AM203,"0.#"),1)=".",TRUE,FALSE)</formula>
    </cfRule>
  </conditionalFormatting>
  <conditionalFormatting sqref="AM204">
    <cfRule type="expression" dxfId="741" priority="815">
      <formula>IF(RIGHT(TEXT(AM204,"0.#"),1)=".",FALSE,TRUE)</formula>
    </cfRule>
    <cfRule type="expression" dxfId="740" priority="816">
      <formula>IF(RIGHT(TEXT(AM204,"0.#"),1)=".",TRUE,FALSE)</formula>
    </cfRule>
  </conditionalFormatting>
  <conditionalFormatting sqref="AM205">
    <cfRule type="expression" dxfId="739" priority="813">
      <formula>IF(RIGHT(TEXT(AM205,"0.#"),1)=".",FALSE,TRUE)</formula>
    </cfRule>
    <cfRule type="expression" dxfId="738" priority="814">
      <formula>IF(RIGHT(TEXT(AM205,"0.#"),1)=".",TRUE,FALSE)</formula>
    </cfRule>
  </conditionalFormatting>
  <conditionalFormatting sqref="AQ203:AQ205">
    <cfRule type="expression" dxfId="737" priority="811">
      <formula>IF(RIGHT(TEXT(AQ203,"0.#"),1)=".",FALSE,TRUE)</formula>
    </cfRule>
    <cfRule type="expression" dxfId="736" priority="812">
      <formula>IF(RIGHT(TEXT(AQ203,"0.#"),1)=".",TRUE,FALSE)</formula>
    </cfRule>
  </conditionalFormatting>
  <conditionalFormatting sqref="AU203:AU205">
    <cfRule type="expression" dxfId="735" priority="809">
      <formula>IF(RIGHT(TEXT(AU203,"0.#"),1)=".",FALSE,TRUE)</formula>
    </cfRule>
    <cfRule type="expression" dxfId="734" priority="810">
      <formula>IF(RIGHT(TEXT(AU203,"0.#"),1)=".",TRUE,FALSE)</formula>
    </cfRule>
  </conditionalFormatting>
  <conditionalFormatting sqref="AE206">
    <cfRule type="expression" dxfId="733" priority="807">
      <formula>IF(RIGHT(TEXT(AE206,"0.#"),1)=".",FALSE,TRUE)</formula>
    </cfRule>
    <cfRule type="expression" dxfId="732" priority="808">
      <formula>IF(RIGHT(TEXT(AE206,"0.#"),1)=".",TRUE,FALSE)</formula>
    </cfRule>
  </conditionalFormatting>
  <conditionalFormatting sqref="AE207">
    <cfRule type="expression" dxfId="731" priority="805">
      <formula>IF(RIGHT(TEXT(AE207,"0.#"),1)=".",FALSE,TRUE)</formula>
    </cfRule>
    <cfRule type="expression" dxfId="730" priority="806">
      <formula>IF(RIGHT(TEXT(AE207,"0.#"),1)=".",TRUE,FALSE)</formula>
    </cfRule>
  </conditionalFormatting>
  <conditionalFormatting sqref="AE208">
    <cfRule type="expression" dxfId="729" priority="803">
      <formula>IF(RIGHT(TEXT(AE208,"0.#"),1)=".",FALSE,TRUE)</formula>
    </cfRule>
    <cfRule type="expression" dxfId="728" priority="804">
      <formula>IF(RIGHT(TEXT(AE208,"0.#"),1)=".",TRUE,FALSE)</formula>
    </cfRule>
  </conditionalFormatting>
  <conditionalFormatting sqref="AI208">
    <cfRule type="expression" dxfId="727" priority="801">
      <formula>IF(RIGHT(TEXT(AI208,"0.#"),1)=".",FALSE,TRUE)</formula>
    </cfRule>
    <cfRule type="expression" dxfId="726" priority="802">
      <formula>IF(RIGHT(TEXT(AI208,"0.#"),1)=".",TRUE,FALSE)</formula>
    </cfRule>
  </conditionalFormatting>
  <conditionalFormatting sqref="AI207">
    <cfRule type="expression" dxfId="725" priority="799">
      <formula>IF(RIGHT(TEXT(AI207,"0.#"),1)=".",FALSE,TRUE)</formula>
    </cfRule>
    <cfRule type="expression" dxfId="724" priority="800">
      <formula>IF(RIGHT(TEXT(AI207,"0.#"),1)=".",TRUE,FALSE)</formula>
    </cfRule>
  </conditionalFormatting>
  <conditionalFormatting sqref="AI206">
    <cfRule type="expression" dxfId="723" priority="797">
      <formula>IF(RIGHT(TEXT(AI206,"0.#"),1)=".",FALSE,TRUE)</formula>
    </cfRule>
    <cfRule type="expression" dxfId="722" priority="798">
      <formula>IF(RIGHT(TEXT(AI206,"0.#"),1)=".",TRUE,FALSE)</formula>
    </cfRule>
  </conditionalFormatting>
  <conditionalFormatting sqref="AM206">
    <cfRule type="expression" dxfId="721" priority="795">
      <formula>IF(RIGHT(TEXT(AM206,"0.#"),1)=".",FALSE,TRUE)</formula>
    </cfRule>
    <cfRule type="expression" dxfId="720" priority="796">
      <formula>IF(RIGHT(TEXT(AM206,"0.#"),1)=".",TRUE,FALSE)</formula>
    </cfRule>
  </conditionalFormatting>
  <conditionalFormatting sqref="AM207">
    <cfRule type="expression" dxfId="719" priority="793">
      <formula>IF(RIGHT(TEXT(AM207,"0.#"),1)=".",FALSE,TRUE)</formula>
    </cfRule>
    <cfRule type="expression" dxfId="718" priority="794">
      <formula>IF(RIGHT(TEXT(AM207,"0.#"),1)=".",TRUE,FALSE)</formula>
    </cfRule>
  </conditionalFormatting>
  <conditionalFormatting sqref="AM208">
    <cfRule type="expression" dxfId="717" priority="791">
      <formula>IF(RIGHT(TEXT(AM208,"0.#"),1)=".",FALSE,TRUE)</formula>
    </cfRule>
    <cfRule type="expression" dxfId="716" priority="792">
      <formula>IF(RIGHT(TEXT(AM208,"0.#"),1)=".",TRUE,FALSE)</formula>
    </cfRule>
  </conditionalFormatting>
  <conditionalFormatting sqref="AQ206:AQ208">
    <cfRule type="expression" dxfId="715" priority="789">
      <formula>IF(RIGHT(TEXT(AQ206,"0.#"),1)=".",FALSE,TRUE)</formula>
    </cfRule>
    <cfRule type="expression" dxfId="714" priority="790">
      <formula>IF(RIGHT(TEXT(AQ206,"0.#"),1)=".",TRUE,FALSE)</formula>
    </cfRule>
  </conditionalFormatting>
  <conditionalFormatting sqref="AU206:AU208">
    <cfRule type="expression" dxfId="713" priority="787">
      <formula>IF(RIGHT(TEXT(AU206,"0.#"),1)=".",FALSE,TRUE)</formula>
    </cfRule>
    <cfRule type="expression" dxfId="712" priority="788">
      <formula>IF(RIGHT(TEXT(AU206,"0.#"),1)=".",TRUE,FALSE)</formula>
    </cfRule>
  </conditionalFormatting>
  <conditionalFormatting sqref="AL394:AO421">
    <cfRule type="expression" dxfId="711" priority="783">
      <formula>IF(AND(AL394&gt;=0, RIGHT(TEXT(AL394,"0.#"),1)&lt;&gt;"."),TRUE,FALSE)</formula>
    </cfRule>
    <cfRule type="expression" dxfId="710" priority="784">
      <formula>IF(AND(AL394&gt;=0, RIGHT(TEXT(AL394,"0.#"),1)="."),TRUE,FALSE)</formula>
    </cfRule>
    <cfRule type="expression" dxfId="709" priority="785">
      <formula>IF(AND(AL394&lt;0, RIGHT(TEXT(AL394,"0.#"),1)&lt;&gt;"."),TRUE,FALSE)</formula>
    </cfRule>
    <cfRule type="expression" dxfId="708" priority="786">
      <formula>IF(AND(AL394&lt;0, RIGHT(TEXT(AL394,"0.#"),1)="."),TRUE,FALSE)</formula>
    </cfRule>
  </conditionalFormatting>
  <conditionalFormatting sqref="AL393:AO393">
    <cfRule type="expression" dxfId="707" priority="777">
      <formula>IF(AND(AL393&gt;=0, RIGHT(TEXT(AL393,"0.#"),1)&lt;&gt;"."),TRUE,FALSE)</formula>
    </cfRule>
    <cfRule type="expression" dxfId="706" priority="778">
      <formula>IF(AND(AL393&gt;=0, RIGHT(TEXT(AL393,"0.#"),1)="."),TRUE,FALSE)</formula>
    </cfRule>
    <cfRule type="expression" dxfId="705" priority="779">
      <formula>IF(AND(AL393&lt;0, RIGHT(TEXT(AL393,"0.#"),1)&lt;&gt;"."),TRUE,FALSE)</formula>
    </cfRule>
    <cfRule type="expression" dxfId="704" priority="780">
      <formula>IF(AND(AL393&lt;0, RIGHT(TEXT(AL393,"0.#"),1)="."),TRUE,FALSE)</formula>
    </cfRule>
  </conditionalFormatting>
  <conditionalFormatting sqref="AL435:AO454">
    <cfRule type="expression" dxfId="703" priority="771">
      <formula>IF(AND(AL435&gt;=0, RIGHT(TEXT(AL435,"0.#"),1)&lt;&gt;"."),TRUE,FALSE)</formula>
    </cfRule>
    <cfRule type="expression" dxfId="702" priority="772">
      <formula>IF(AND(AL435&gt;=0, RIGHT(TEXT(AL435,"0.#"),1)="."),TRUE,FALSE)</formula>
    </cfRule>
    <cfRule type="expression" dxfId="701" priority="773">
      <formula>IF(AND(AL435&lt;0, RIGHT(TEXT(AL435,"0.#"),1)&lt;&gt;"."),TRUE,FALSE)</formula>
    </cfRule>
    <cfRule type="expression" dxfId="700" priority="774">
      <formula>IF(AND(AL435&lt;0, RIGHT(TEXT(AL435,"0.#"),1)="."),TRUE,FALSE)</formula>
    </cfRule>
  </conditionalFormatting>
  <conditionalFormatting sqref="AL468:AO487">
    <cfRule type="expression" dxfId="699" priority="759">
      <formula>IF(AND(AL468&gt;=0, RIGHT(TEXT(AL468,"0.#"),1)&lt;&gt;"."),TRUE,FALSE)</formula>
    </cfRule>
    <cfRule type="expression" dxfId="698" priority="760">
      <formula>IF(AND(AL468&gt;=0, RIGHT(TEXT(AL468,"0.#"),1)="."),TRUE,FALSE)</formula>
    </cfRule>
    <cfRule type="expression" dxfId="697" priority="761">
      <formula>IF(AND(AL468&lt;0, RIGHT(TEXT(AL468,"0.#"),1)&lt;&gt;"."),TRUE,FALSE)</formula>
    </cfRule>
    <cfRule type="expression" dxfId="696" priority="762">
      <formula>IF(AND(AL468&lt;0, RIGHT(TEXT(AL468,"0.#"),1)="."),TRUE,FALSE)</formula>
    </cfRule>
  </conditionalFormatting>
  <conditionalFormatting sqref="AL501:AO520">
    <cfRule type="expression" dxfId="695" priority="747">
      <formula>IF(AND(AL501&gt;=0, RIGHT(TEXT(AL501,"0.#"),1)&lt;&gt;"."),TRUE,FALSE)</formula>
    </cfRule>
    <cfRule type="expression" dxfId="694" priority="748">
      <formula>IF(AND(AL501&gt;=0, RIGHT(TEXT(AL501,"0.#"),1)="."),TRUE,FALSE)</formula>
    </cfRule>
    <cfRule type="expression" dxfId="693" priority="749">
      <formula>IF(AND(AL501&lt;0, RIGHT(TEXT(AL501,"0.#"),1)&lt;&gt;"."),TRUE,FALSE)</formula>
    </cfRule>
    <cfRule type="expression" dxfId="692" priority="750">
      <formula>IF(AND(AL501&lt;0, RIGHT(TEXT(AL501,"0.#"),1)="."),TRUE,FALSE)</formula>
    </cfRule>
  </conditionalFormatting>
  <conditionalFormatting sqref="AL534:AO553">
    <cfRule type="expression" dxfId="691" priority="735">
      <formula>IF(AND(AL534&gt;=0, RIGHT(TEXT(AL534,"0.#"),1)&lt;&gt;"."),TRUE,FALSE)</formula>
    </cfRule>
    <cfRule type="expression" dxfId="690" priority="736">
      <formula>IF(AND(AL534&gt;=0, RIGHT(TEXT(AL534,"0.#"),1)="."),TRUE,FALSE)</formula>
    </cfRule>
    <cfRule type="expression" dxfId="689" priority="737">
      <formula>IF(AND(AL534&lt;0, RIGHT(TEXT(AL534,"0.#"),1)&lt;&gt;"."),TRUE,FALSE)</formula>
    </cfRule>
    <cfRule type="expression" dxfId="688" priority="738">
      <formula>IF(AND(AL534&lt;0, RIGHT(TEXT(AL534,"0.#"),1)="."),TRUE,FALSE)</formula>
    </cfRule>
  </conditionalFormatting>
  <conditionalFormatting sqref="AL559:AO586">
    <cfRule type="expression" dxfId="687" priority="723">
      <formula>IF(AND(AL559&gt;=0, RIGHT(TEXT(AL559,"0.#"),1)&lt;&gt;"."),TRUE,FALSE)</formula>
    </cfRule>
    <cfRule type="expression" dxfId="686" priority="724">
      <formula>IF(AND(AL559&gt;=0, RIGHT(TEXT(AL559,"0.#"),1)="."),TRUE,FALSE)</formula>
    </cfRule>
    <cfRule type="expression" dxfId="685" priority="725">
      <formula>IF(AND(AL559&lt;0, RIGHT(TEXT(AL559,"0.#"),1)&lt;&gt;"."),TRUE,FALSE)</formula>
    </cfRule>
    <cfRule type="expression" dxfId="684" priority="726">
      <formula>IF(AND(AL559&lt;0, RIGHT(TEXT(AL559,"0.#"),1)="."),TRUE,FALSE)</formula>
    </cfRule>
  </conditionalFormatting>
  <conditionalFormatting sqref="Y559:Y586">
    <cfRule type="expression" dxfId="683" priority="721">
      <formula>IF(RIGHT(TEXT(Y559,"0.#"),1)=".",FALSE,TRUE)</formula>
    </cfRule>
    <cfRule type="expression" dxfId="682" priority="722">
      <formula>IF(RIGHT(TEXT(Y559,"0.#"),1)=".",TRUE,FALSE)</formula>
    </cfRule>
  </conditionalFormatting>
  <conditionalFormatting sqref="AL557:AO558">
    <cfRule type="expression" dxfId="681" priority="717">
      <formula>IF(AND(AL557&gt;=0, RIGHT(TEXT(AL557,"0.#"),1)&lt;&gt;"."),TRUE,FALSE)</formula>
    </cfRule>
    <cfRule type="expression" dxfId="680" priority="718">
      <formula>IF(AND(AL557&gt;=0, RIGHT(TEXT(AL557,"0.#"),1)="."),TRUE,FALSE)</formula>
    </cfRule>
    <cfRule type="expression" dxfId="679" priority="719">
      <formula>IF(AND(AL557&lt;0, RIGHT(TEXT(AL557,"0.#"),1)&lt;&gt;"."),TRUE,FALSE)</formula>
    </cfRule>
    <cfRule type="expression" dxfId="678" priority="720">
      <formula>IF(AND(AL557&lt;0, RIGHT(TEXT(AL557,"0.#"),1)="."),TRUE,FALSE)</formula>
    </cfRule>
  </conditionalFormatting>
  <conditionalFormatting sqref="Y557:Y558">
    <cfRule type="expression" dxfId="677" priority="715">
      <formula>IF(RIGHT(TEXT(Y557,"0.#"),1)=".",FALSE,TRUE)</formula>
    </cfRule>
    <cfRule type="expression" dxfId="676" priority="716">
      <formula>IF(RIGHT(TEXT(Y557,"0.#"),1)=".",TRUE,FALSE)</formula>
    </cfRule>
  </conditionalFormatting>
  <conditionalFormatting sqref="AL592:AO619">
    <cfRule type="expression" dxfId="675" priority="711">
      <formula>IF(AND(AL592&gt;=0, RIGHT(TEXT(AL592,"0.#"),1)&lt;&gt;"."),TRUE,FALSE)</formula>
    </cfRule>
    <cfRule type="expression" dxfId="674" priority="712">
      <formula>IF(AND(AL592&gt;=0, RIGHT(TEXT(AL592,"0.#"),1)="."),TRUE,FALSE)</formula>
    </cfRule>
    <cfRule type="expression" dxfId="673" priority="713">
      <formula>IF(AND(AL592&lt;0, RIGHT(TEXT(AL592,"0.#"),1)&lt;&gt;"."),TRUE,FALSE)</formula>
    </cfRule>
    <cfRule type="expression" dxfId="672" priority="714">
      <formula>IF(AND(AL592&lt;0, RIGHT(TEXT(AL592,"0.#"),1)="."),TRUE,FALSE)</formula>
    </cfRule>
  </conditionalFormatting>
  <conditionalFormatting sqref="Y592:Y619">
    <cfRule type="expression" dxfId="671" priority="709">
      <formula>IF(RIGHT(TEXT(Y592,"0.#"),1)=".",FALSE,TRUE)</formula>
    </cfRule>
    <cfRule type="expression" dxfId="670" priority="710">
      <formula>IF(RIGHT(TEXT(Y592,"0.#"),1)=".",TRUE,FALSE)</formula>
    </cfRule>
  </conditionalFormatting>
  <conditionalFormatting sqref="AL590:AO591">
    <cfRule type="expression" dxfId="669" priority="705">
      <formula>IF(AND(AL590&gt;=0, RIGHT(TEXT(AL590,"0.#"),1)&lt;&gt;"."),TRUE,FALSE)</formula>
    </cfRule>
    <cfRule type="expression" dxfId="668" priority="706">
      <formula>IF(AND(AL590&gt;=0, RIGHT(TEXT(AL590,"0.#"),1)="."),TRUE,FALSE)</formula>
    </cfRule>
    <cfRule type="expression" dxfId="667" priority="707">
      <formula>IF(AND(AL590&lt;0, RIGHT(TEXT(AL590,"0.#"),1)&lt;&gt;"."),TRUE,FALSE)</formula>
    </cfRule>
    <cfRule type="expression" dxfId="666" priority="708">
      <formula>IF(AND(AL590&lt;0, RIGHT(TEXT(AL590,"0.#"),1)="."),TRUE,FALSE)</formula>
    </cfRule>
  </conditionalFormatting>
  <conditionalFormatting sqref="Y590:Y591">
    <cfRule type="expression" dxfId="665" priority="703">
      <formula>IF(RIGHT(TEXT(Y590,"0.#"),1)=".",FALSE,TRUE)</formula>
    </cfRule>
    <cfRule type="expression" dxfId="664" priority="704">
      <formula>IF(RIGHT(TEXT(Y590,"0.#"),1)=".",TRUE,FALSE)</formula>
    </cfRule>
  </conditionalFormatting>
  <conditionalFormatting sqref="AU34">
    <cfRule type="expression" dxfId="663" priority="699">
      <formula>IF(RIGHT(TEXT(AU34,"0.#"),1)=".",FALSE,TRUE)</formula>
    </cfRule>
    <cfRule type="expression" dxfId="662" priority="700">
      <formula>IF(RIGHT(TEXT(AU34,"0.#"),1)=".",TRUE,FALSE)</formula>
    </cfRule>
  </conditionalFormatting>
  <conditionalFormatting sqref="AU33">
    <cfRule type="expression" dxfId="661" priority="701">
      <formula>IF(RIGHT(TEXT(AU33,"0.#"),1)=".",FALSE,TRUE)</formula>
    </cfRule>
    <cfRule type="expression" dxfId="660" priority="702">
      <formula>IF(RIGHT(TEXT(AU33,"0.#"),1)=".",TRUE,FALSE)</formula>
    </cfRule>
  </conditionalFormatting>
  <conditionalFormatting sqref="AE40">
    <cfRule type="expression" dxfId="659" priority="695">
      <formula>IF(RIGHT(TEXT(AE40,"0.#"),1)=".",FALSE,TRUE)</formula>
    </cfRule>
    <cfRule type="expression" dxfId="658" priority="696">
      <formula>IF(RIGHT(TEXT(AE40,"0.#"),1)=".",TRUE,FALSE)</formula>
    </cfRule>
  </conditionalFormatting>
  <conditionalFormatting sqref="AU40:AU42">
    <cfRule type="expression" dxfId="657" priority="675">
      <formula>IF(RIGHT(TEXT(AU40,"0.#"),1)=".",FALSE,TRUE)</formula>
    </cfRule>
    <cfRule type="expression" dxfId="656" priority="676">
      <formula>IF(RIGHT(TEXT(AU40,"0.#"),1)=".",TRUE,FALSE)</formula>
    </cfRule>
  </conditionalFormatting>
  <conditionalFormatting sqref="AI42 AM42">
    <cfRule type="expression" dxfId="655" priority="689">
      <formula>IF(RIGHT(TEXT(AI42,"0.#"),1)=".",FALSE,TRUE)</formula>
    </cfRule>
    <cfRule type="expression" dxfId="654" priority="690">
      <formula>IF(RIGHT(TEXT(AI42,"0.#"),1)=".",TRUE,FALSE)</formula>
    </cfRule>
  </conditionalFormatting>
  <conditionalFormatting sqref="AE41">
    <cfRule type="expression" dxfId="653" priority="693">
      <formula>IF(RIGHT(TEXT(AE41,"0.#"),1)=".",FALSE,TRUE)</formula>
    </cfRule>
    <cfRule type="expression" dxfId="652" priority="694">
      <formula>IF(RIGHT(TEXT(AE41,"0.#"),1)=".",TRUE,FALSE)</formula>
    </cfRule>
  </conditionalFormatting>
  <conditionalFormatting sqref="AE42">
    <cfRule type="expression" dxfId="651" priority="691">
      <formula>IF(RIGHT(TEXT(AE42,"0.#"),1)=".",FALSE,TRUE)</formula>
    </cfRule>
    <cfRule type="expression" dxfId="650" priority="692">
      <formula>IF(RIGHT(TEXT(AE42,"0.#"),1)=".",TRUE,FALSE)</formula>
    </cfRule>
  </conditionalFormatting>
  <conditionalFormatting sqref="AI40 AM40">
    <cfRule type="expression" dxfId="649" priority="685">
      <formula>IF(RIGHT(TEXT(AI40,"0.#"),1)=".",FALSE,TRUE)</formula>
    </cfRule>
    <cfRule type="expression" dxfId="648" priority="686">
      <formula>IF(RIGHT(TEXT(AI40,"0.#"),1)=".",TRUE,FALSE)</formula>
    </cfRule>
  </conditionalFormatting>
  <conditionalFormatting sqref="AI41 AM41">
    <cfRule type="expression" dxfId="647" priority="687">
      <formula>IF(RIGHT(TEXT(AI41,"0.#"),1)=".",FALSE,TRUE)</formula>
    </cfRule>
    <cfRule type="expression" dxfId="646" priority="688">
      <formula>IF(RIGHT(TEXT(AI41,"0.#"),1)=".",TRUE,FALSE)</formula>
    </cfRule>
  </conditionalFormatting>
  <conditionalFormatting sqref="AM70">
    <cfRule type="expression" dxfId="645" priority="669">
      <formula>IF(RIGHT(TEXT(AM70,"0.#"),1)=".",FALSE,TRUE)</formula>
    </cfRule>
    <cfRule type="expression" dxfId="644" priority="670">
      <formula>IF(RIGHT(TEXT(AM70,"0.#"),1)=".",TRUE,FALSE)</formula>
    </cfRule>
  </conditionalFormatting>
  <conditionalFormatting sqref="AE71 AM71">
    <cfRule type="expression" dxfId="643" priority="667">
      <formula>IF(RIGHT(TEXT(AE71,"0.#"),1)=".",FALSE,TRUE)</formula>
    </cfRule>
    <cfRule type="expression" dxfId="642" priority="668">
      <formula>IF(RIGHT(TEXT(AE71,"0.#"),1)=".",TRUE,FALSE)</formula>
    </cfRule>
  </conditionalFormatting>
  <conditionalFormatting sqref="AI71">
    <cfRule type="expression" dxfId="641" priority="665">
      <formula>IF(RIGHT(TEXT(AI71,"0.#"),1)=".",FALSE,TRUE)</formula>
    </cfRule>
    <cfRule type="expression" dxfId="640" priority="666">
      <formula>IF(RIGHT(TEXT(AI71,"0.#"),1)=".",TRUE,FALSE)</formula>
    </cfRule>
  </conditionalFormatting>
  <conditionalFormatting sqref="AQ71">
    <cfRule type="expression" dxfId="639" priority="663">
      <formula>IF(RIGHT(TEXT(AQ71,"0.#"),1)=".",FALSE,TRUE)</formula>
    </cfRule>
    <cfRule type="expression" dxfId="638" priority="664">
      <formula>IF(RIGHT(TEXT(AQ71,"0.#"),1)=".",TRUE,FALSE)</formula>
    </cfRule>
  </conditionalFormatting>
  <conditionalFormatting sqref="AE70 AQ70">
    <cfRule type="expression" dxfId="637" priority="673">
      <formula>IF(RIGHT(TEXT(AE70,"0.#"),1)=".",FALSE,TRUE)</formula>
    </cfRule>
    <cfRule type="expression" dxfId="636" priority="674">
      <formula>IF(RIGHT(TEXT(AE70,"0.#"),1)=".",TRUE,FALSE)</formula>
    </cfRule>
  </conditionalFormatting>
  <conditionalFormatting sqref="AI70">
    <cfRule type="expression" dxfId="635" priority="671">
      <formula>IF(RIGHT(TEXT(AI70,"0.#"),1)=".",FALSE,TRUE)</formula>
    </cfRule>
    <cfRule type="expression" dxfId="634" priority="672">
      <formula>IF(RIGHT(TEXT(AI70,"0.#"),1)=".",TRUE,FALSE)</formula>
    </cfRule>
  </conditionalFormatting>
  <conditionalFormatting sqref="AE67 AQ67">
    <cfRule type="expression" dxfId="633" priority="661">
      <formula>IF(RIGHT(TEXT(AE67,"0.#"),1)=".",FALSE,TRUE)</formula>
    </cfRule>
    <cfRule type="expression" dxfId="632" priority="662">
      <formula>IF(RIGHT(TEXT(AE67,"0.#"),1)=".",TRUE,FALSE)</formula>
    </cfRule>
  </conditionalFormatting>
  <conditionalFormatting sqref="AI67">
    <cfRule type="expression" dxfId="631" priority="659">
      <formula>IF(RIGHT(TEXT(AI67,"0.#"),1)=".",FALSE,TRUE)</formula>
    </cfRule>
    <cfRule type="expression" dxfId="630" priority="660">
      <formula>IF(RIGHT(TEXT(AI67,"0.#"),1)=".",TRUE,FALSE)</formula>
    </cfRule>
  </conditionalFormatting>
  <conditionalFormatting sqref="AM67">
    <cfRule type="expression" dxfId="629" priority="657">
      <formula>IF(RIGHT(TEXT(AM67,"0.#"),1)=".",FALSE,TRUE)</formula>
    </cfRule>
    <cfRule type="expression" dxfId="628" priority="658">
      <formula>IF(RIGHT(TEXT(AM67,"0.#"),1)=".",TRUE,FALSE)</formula>
    </cfRule>
  </conditionalFormatting>
  <conditionalFormatting sqref="AE68">
    <cfRule type="expression" dxfId="627" priority="655">
      <formula>IF(RIGHT(TEXT(AE68,"0.#"),1)=".",FALSE,TRUE)</formula>
    </cfRule>
    <cfRule type="expression" dxfId="626" priority="656">
      <formula>IF(RIGHT(TEXT(AE68,"0.#"),1)=".",TRUE,FALSE)</formula>
    </cfRule>
  </conditionalFormatting>
  <conditionalFormatting sqref="AI68">
    <cfRule type="expression" dxfId="625" priority="653">
      <formula>IF(RIGHT(TEXT(AI68,"0.#"),1)=".",FALSE,TRUE)</formula>
    </cfRule>
    <cfRule type="expression" dxfId="624" priority="654">
      <formula>IF(RIGHT(TEXT(AI68,"0.#"),1)=".",TRUE,FALSE)</formula>
    </cfRule>
  </conditionalFormatting>
  <conditionalFormatting sqref="AM68">
    <cfRule type="expression" dxfId="623" priority="651">
      <formula>IF(RIGHT(TEXT(AM68,"0.#"),1)=".",FALSE,TRUE)</formula>
    </cfRule>
    <cfRule type="expression" dxfId="622" priority="652">
      <formula>IF(RIGHT(TEXT(AM68,"0.#"),1)=".",TRUE,FALSE)</formula>
    </cfRule>
  </conditionalFormatting>
  <conditionalFormatting sqref="AQ68">
    <cfRule type="expression" dxfId="621" priority="649">
      <formula>IF(RIGHT(TEXT(AQ68,"0.#"),1)=".",FALSE,TRUE)</formula>
    </cfRule>
    <cfRule type="expression" dxfId="620" priority="650">
      <formula>IF(RIGHT(TEXT(AQ68,"0.#"),1)=".",TRUE,FALSE)</formula>
    </cfRule>
  </conditionalFormatting>
  <conditionalFormatting sqref="AU67">
    <cfRule type="expression" dxfId="619" priority="647">
      <formula>IF(RIGHT(TEXT(AU67,"0.#"),1)=".",FALSE,TRUE)</formula>
    </cfRule>
    <cfRule type="expression" dxfId="618" priority="648">
      <formula>IF(RIGHT(TEXT(AU67,"0.#"),1)=".",TRUE,FALSE)</formula>
    </cfRule>
  </conditionalFormatting>
  <conditionalFormatting sqref="AU68">
    <cfRule type="expression" dxfId="617" priority="645">
      <formula>IF(RIGHT(TEXT(AU68,"0.#"),1)=".",FALSE,TRUE)</formula>
    </cfRule>
    <cfRule type="expression" dxfId="616" priority="646">
      <formula>IF(RIGHT(TEXT(AU68,"0.#"),1)=".",TRUE,FALSE)</formula>
    </cfRule>
  </conditionalFormatting>
  <conditionalFormatting sqref="AE101 AQ101">
    <cfRule type="expression" dxfId="615" priority="643">
      <formula>IF(RIGHT(TEXT(AE101,"0.#"),1)=".",FALSE,TRUE)</formula>
    </cfRule>
    <cfRule type="expression" dxfId="614" priority="644">
      <formula>IF(RIGHT(TEXT(AE101,"0.#"),1)=".",TRUE,FALSE)</formula>
    </cfRule>
  </conditionalFormatting>
  <conditionalFormatting sqref="AI101">
    <cfRule type="expression" dxfId="613" priority="641">
      <formula>IF(RIGHT(TEXT(AI101,"0.#"),1)=".",FALSE,TRUE)</formula>
    </cfRule>
    <cfRule type="expression" dxfId="612" priority="642">
      <formula>IF(RIGHT(TEXT(AI101,"0.#"),1)=".",TRUE,FALSE)</formula>
    </cfRule>
  </conditionalFormatting>
  <conditionalFormatting sqref="AM101">
    <cfRule type="expression" dxfId="611" priority="639">
      <formula>IF(RIGHT(TEXT(AM101,"0.#"),1)=".",FALSE,TRUE)</formula>
    </cfRule>
    <cfRule type="expression" dxfId="610" priority="640">
      <formula>IF(RIGHT(TEXT(AM101,"0.#"),1)=".",TRUE,FALSE)</formula>
    </cfRule>
  </conditionalFormatting>
  <conditionalFormatting sqref="AE102">
    <cfRule type="expression" dxfId="609" priority="637">
      <formula>IF(RIGHT(TEXT(AE102,"0.#"),1)=".",FALSE,TRUE)</formula>
    </cfRule>
    <cfRule type="expression" dxfId="608" priority="638">
      <formula>IF(RIGHT(TEXT(AE102,"0.#"),1)=".",TRUE,FALSE)</formula>
    </cfRule>
  </conditionalFormatting>
  <conditionalFormatting sqref="AI102">
    <cfRule type="expression" dxfId="607" priority="635">
      <formula>IF(RIGHT(TEXT(AI102,"0.#"),1)=".",FALSE,TRUE)</formula>
    </cfRule>
    <cfRule type="expression" dxfId="606" priority="636">
      <formula>IF(RIGHT(TEXT(AI102,"0.#"),1)=".",TRUE,FALSE)</formula>
    </cfRule>
  </conditionalFormatting>
  <conditionalFormatting sqref="AM102">
    <cfRule type="expression" dxfId="605" priority="633">
      <formula>IF(RIGHT(TEXT(AM102,"0.#"),1)=".",FALSE,TRUE)</formula>
    </cfRule>
    <cfRule type="expression" dxfId="604" priority="634">
      <formula>IF(RIGHT(TEXT(AM102,"0.#"),1)=".",TRUE,FALSE)</formula>
    </cfRule>
  </conditionalFormatting>
  <conditionalFormatting sqref="AQ102">
    <cfRule type="expression" dxfId="603" priority="631">
      <formula>IF(RIGHT(TEXT(AQ102,"0.#"),1)=".",FALSE,TRUE)</formula>
    </cfRule>
    <cfRule type="expression" dxfId="602" priority="632">
      <formula>IF(RIGHT(TEXT(AQ102,"0.#"),1)=".",TRUE,FALSE)</formula>
    </cfRule>
  </conditionalFormatting>
  <conditionalFormatting sqref="AU101">
    <cfRule type="expression" dxfId="601" priority="629">
      <formula>IF(RIGHT(TEXT(AU101,"0.#"),1)=".",FALSE,TRUE)</formula>
    </cfRule>
    <cfRule type="expression" dxfId="600" priority="630">
      <formula>IF(RIGHT(TEXT(AU101,"0.#"),1)=".",TRUE,FALSE)</formula>
    </cfRule>
  </conditionalFormatting>
  <conditionalFormatting sqref="AU102">
    <cfRule type="expression" dxfId="599" priority="627">
      <formula>IF(RIGHT(TEXT(AU102,"0.#"),1)=".",FALSE,TRUE)</formula>
    </cfRule>
    <cfRule type="expression" dxfId="598" priority="628">
      <formula>IF(RIGHT(TEXT(AU102,"0.#"),1)=".",TRUE,FALSE)</formula>
    </cfRule>
  </conditionalFormatting>
  <conditionalFormatting sqref="AQ37">
    <cfRule type="expression" dxfId="597" priority="615">
      <formula>IF(RIGHT(TEXT(AQ37,"0.#"),1)=".",FALSE,TRUE)</formula>
    </cfRule>
    <cfRule type="expression" dxfId="596" priority="616">
      <formula>IF(RIGHT(TEXT(AQ37,"0.#"),1)=".",TRUE,FALSE)</formula>
    </cfRule>
  </conditionalFormatting>
  <conditionalFormatting sqref="AQ36">
    <cfRule type="expression" dxfId="595" priority="625">
      <formula>IF(RIGHT(TEXT(AQ36,"0.#"),1)=".",FALSE,TRUE)</formula>
    </cfRule>
    <cfRule type="expression" dxfId="594" priority="626">
      <formula>IF(RIGHT(TEXT(AQ36,"0.#"),1)=".",TRUE,FALSE)</formula>
    </cfRule>
  </conditionalFormatting>
  <conditionalFormatting sqref="AM104">
    <cfRule type="expression" dxfId="593" priority="609">
      <formula>IF(RIGHT(TEXT(AM104,"0.#"),1)=".",FALSE,TRUE)</formula>
    </cfRule>
    <cfRule type="expression" dxfId="592" priority="610">
      <formula>IF(RIGHT(TEXT(AM104,"0.#"),1)=".",TRUE,FALSE)</formula>
    </cfRule>
  </conditionalFormatting>
  <conditionalFormatting sqref="AE105 AM105">
    <cfRule type="expression" dxfId="591" priority="607">
      <formula>IF(RIGHT(TEXT(AE105,"0.#"),1)=".",FALSE,TRUE)</formula>
    </cfRule>
    <cfRule type="expression" dxfId="590" priority="608">
      <formula>IF(RIGHT(TEXT(AE105,"0.#"),1)=".",TRUE,FALSE)</formula>
    </cfRule>
  </conditionalFormatting>
  <conditionalFormatting sqref="AI105">
    <cfRule type="expression" dxfId="589" priority="605">
      <formula>IF(RIGHT(TEXT(AI105,"0.#"),1)=".",FALSE,TRUE)</formula>
    </cfRule>
    <cfRule type="expression" dxfId="588" priority="606">
      <formula>IF(RIGHT(TEXT(AI105,"0.#"),1)=".",TRUE,FALSE)</formula>
    </cfRule>
  </conditionalFormatting>
  <conditionalFormatting sqref="AQ105">
    <cfRule type="expression" dxfId="587" priority="603">
      <formula>IF(RIGHT(TEXT(AQ105,"0.#"),1)=".",FALSE,TRUE)</formula>
    </cfRule>
    <cfRule type="expression" dxfId="586" priority="604">
      <formula>IF(RIGHT(TEXT(AQ105,"0.#"),1)=".",TRUE,FALSE)</formula>
    </cfRule>
  </conditionalFormatting>
  <conditionalFormatting sqref="AE104 AQ104">
    <cfRule type="expression" dxfId="585" priority="613">
      <formula>IF(RIGHT(TEXT(AE104,"0.#"),1)=".",FALSE,TRUE)</formula>
    </cfRule>
    <cfRule type="expression" dxfId="584" priority="614">
      <formula>IF(RIGHT(TEXT(AE104,"0.#"),1)=".",TRUE,FALSE)</formula>
    </cfRule>
  </conditionalFormatting>
  <conditionalFormatting sqref="AI104">
    <cfRule type="expression" dxfId="583" priority="611">
      <formula>IF(RIGHT(TEXT(AI104,"0.#"),1)=".",FALSE,TRUE)</formula>
    </cfRule>
    <cfRule type="expression" dxfId="582" priority="612">
      <formula>IF(RIGHT(TEXT(AI104,"0.#"),1)=".",TRUE,FALSE)</formula>
    </cfRule>
  </conditionalFormatting>
  <conditionalFormatting sqref="AM138">
    <cfRule type="expression" dxfId="581" priority="597">
      <formula>IF(RIGHT(TEXT(AM138,"0.#"),1)=".",FALSE,TRUE)</formula>
    </cfRule>
    <cfRule type="expression" dxfId="580" priority="598">
      <formula>IF(RIGHT(TEXT(AM138,"0.#"),1)=".",TRUE,FALSE)</formula>
    </cfRule>
  </conditionalFormatting>
  <conditionalFormatting sqref="AE139 AM139">
    <cfRule type="expression" dxfId="579" priority="595">
      <formula>IF(RIGHT(TEXT(AE139,"0.#"),1)=".",FALSE,TRUE)</formula>
    </cfRule>
    <cfRule type="expression" dxfId="578" priority="596">
      <formula>IF(RIGHT(TEXT(AE139,"0.#"),1)=".",TRUE,FALSE)</formula>
    </cfRule>
  </conditionalFormatting>
  <conditionalFormatting sqref="AI139">
    <cfRule type="expression" dxfId="577" priority="593">
      <formula>IF(RIGHT(TEXT(AI139,"0.#"),1)=".",FALSE,TRUE)</formula>
    </cfRule>
    <cfRule type="expression" dxfId="576" priority="594">
      <formula>IF(RIGHT(TEXT(AI139,"0.#"),1)=".",TRUE,FALSE)</formula>
    </cfRule>
  </conditionalFormatting>
  <conditionalFormatting sqref="AQ139">
    <cfRule type="expression" dxfId="575" priority="591">
      <formula>IF(RIGHT(TEXT(AQ139,"0.#"),1)=".",FALSE,TRUE)</formula>
    </cfRule>
    <cfRule type="expression" dxfId="574" priority="592">
      <formula>IF(RIGHT(TEXT(AQ139,"0.#"),1)=".",TRUE,FALSE)</formula>
    </cfRule>
  </conditionalFormatting>
  <conditionalFormatting sqref="AE138 AQ138">
    <cfRule type="expression" dxfId="573" priority="601">
      <formula>IF(RIGHT(TEXT(AE138,"0.#"),1)=".",FALSE,TRUE)</formula>
    </cfRule>
    <cfRule type="expression" dxfId="572" priority="602">
      <formula>IF(RIGHT(TEXT(AE138,"0.#"),1)=".",TRUE,FALSE)</formula>
    </cfRule>
  </conditionalFormatting>
  <conditionalFormatting sqref="AI138">
    <cfRule type="expression" dxfId="571" priority="599">
      <formula>IF(RIGHT(TEXT(AI138,"0.#"),1)=".",FALSE,TRUE)</formula>
    </cfRule>
    <cfRule type="expression" dxfId="570" priority="600">
      <formula>IF(RIGHT(TEXT(AI138,"0.#"),1)=".",TRUE,FALSE)</formula>
    </cfRule>
  </conditionalFormatting>
  <conditionalFormatting sqref="AM172">
    <cfRule type="expression" dxfId="569" priority="585">
      <formula>IF(RIGHT(TEXT(AM172,"0.#"),1)=".",FALSE,TRUE)</formula>
    </cfRule>
    <cfRule type="expression" dxfId="568" priority="586">
      <formula>IF(RIGHT(TEXT(AM172,"0.#"),1)=".",TRUE,FALSE)</formula>
    </cfRule>
  </conditionalFormatting>
  <conditionalFormatting sqref="AE173 AM173">
    <cfRule type="expression" dxfId="567" priority="583">
      <formula>IF(RIGHT(TEXT(AE173,"0.#"),1)=".",FALSE,TRUE)</formula>
    </cfRule>
    <cfRule type="expression" dxfId="566" priority="584">
      <formula>IF(RIGHT(TEXT(AE173,"0.#"),1)=".",TRUE,FALSE)</formula>
    </cfRule>
  </conditionalFormatting>
  <conditionalFormatting sqref="AI173">
    <cfRule type="expression" dxfId="565" priority="581">
      <formula>IF(RIGHT(TEXT(AI173,"0.#"),1)=".",FALSE,TRUE)</formula>
    </cfRule>
    <cfRule type="expression" dxfId="564" priority="582">
      <formula>IF(RIGHT(TEXT(AI173,"0.#"),1)=".",TRUE,FALSE)</formula>
    </cfRule>
  </conditionalFormatting>
  <conditionalFormatting sqref="AQ173">
    <cfRule type="expression" dxfId="563" priority="579">
      <formula>IF(RIGHT(TEXT(AQ173,"0.#"),1)=".",FALSE,TRUE)</formula>
    </cfRule>
    <cfRule type="expression" dxfId="562" priority="580">
      <formula>IF(RIGHT(TEXT(AQ173,"0.#"),1)=".",TRUE,FALSE)</formula>
    </cfRule>
  </conditionalFormatting>
  <conditionalFormatting sqref="AE172 AQ172">
    <cfRule type="expression" dxfId="561" priority="589">
      <formula>IF(RIGHT(TEXT(AE172,"0.#"),1)=".",FALSE,TRUE)</formula>
    </cfRule>
    <cfRule type="expression" dxfId="560" priority="590">
      <formula>IF(RIGHT(TEXT(AE172,"0.#"),1)=".",TRUE,FALSE)</formula>
    </cfRule>
  </conditionalFormatting>
  <conditionalFormatting sqref="AI172">
    <cfRule type="expression" dxfId="559" priority="587">
      <formula>IF(RIGHT(TEXT(AI172,"0.#"),1)=".",FALSE,TRUE)</formula>
    </cfRule>
    <cfRule type="expression" dxfId="558" priority="588">
      <formula>IF(RIGHT(TEXT(AI172,"0.#"),1)=".",TRUE,FALSE)</formula>
    </cfRule>
  </conditionalFormatting>
  <conditionalFormatting sqref="AE74">
    <cfRule type="expression" dxfId="557" priority="577">
      <formula>IF(RIGHT(TEXT(AE74,"0.#"),1)=".",FALSE,TRUE)</formula>
    </cfRule>
    <cfRule type="expression" dxfId="556" priority="578">
      <formula>IF(RIGHT(TEXT(AE74,"0.#"),1)=".",TRUE,FALSE)</formula>
    </cfRule>
  </conditionalFormatting>
  <conditionalFormatting sqref="AE75">
    <cfRule type="expression" dxfId="555" priority="575">
      <formula>IF(RIGHT(TEXT(AE75,"0.#"),1)=".",FALSE,TRUE)</formula>
    </cfRule>
    <cfRule type="expression" dxfId="554" priority="576">
      <formula>IF(RIGHT(TEXT(AE75,"0.#"),1)=".",TRUE,FALSE)</formula>
    </cfRule>
  </conditionalFormatting>
  <conditionalFormatting sqref="AE76">
    <cfRule type="expression" dxfId="553" priority="573">
      <formula>IF(RIGHT(TEXT(AE76,"0.#"),1)=".",FALSE,TRUE)</formula>
    </cfRule>
    <cfRule type="expression" dxfId="552" priority="574">
      <formula>IF(RIGHT(TEXT(AE76,"0.#"),1)=".",TRUE,FALSE)</formula>
    </cfRule>
  </conditionalFormatting>
  <conditionalFormatting sqref="AI76 AM76">
    <cfRule type="expression" dxfId="551" priority="571">
      <formula>IF(RIGHT(TEXT(AI76,"0.#"),1)=".",FALSE,TRUE)</formula>
    </cfRule>
    <cfRule type="expression" dxfId="550" priority="572">
      <formula>IF(RIGHT(TEXT(AI76,"0.#"),1)=".",TRUE,FALSE)</formula>
    </cfRule>
  </conditionalFormatting>
  <conditionalFormatting sqref="AI75 AM75">
    <cfRule type="expression" dxfId="549" priority="569">
      <formula>IF(RIGHT(TEXT(AI75,"0.#"),1)=".",FALSE,TRUE)</formula>
    </cfRule>
    <cfRule type="expression" dxfId="548" priority="570">
      <formula>IF(RIGHT(TEXT(AI75,"0.#"),1)=".",TRUE,FALSE)</formula>
    </cfRule>
  </conditionalFormatting>
  <conditionalFormatting sqref="AI74 AM74">
    <cfRule type="expression" dxfId="547" priority="567">
      <formula>IF(RIGHT(TEXT(AI74,"0.#"),1)=".",FALSE,TRUE)</formula>
    </cfRule>
    <cfRule type="expression" dxfId="546" priority="568">
      <formula>IF(RIGHT(TEXT(AI74,"0.#"),1)=".",TRUE,FALSE)</formula>
    </cfRule>
  </conditionalFormatting>
  <conditionalFormatting sqref="AU74:AU76">
    <cfRule type="expression" dxfId="545" priority="557">
      <formula>IF(RIGHT(TEXT(AU74,"0.#"),1)=".",FALSE,TRUE)</formula>
    </cfRule>
    <cfRule type="expression" dxfId="544" priority="558">
      <formula>IF(RIGHT(TEXT(AU74,"0.#"),1)=".",TRUE,FALSE)</formula>
    </cfRule>
  </conditionalFormatting>
  <conditionalFormatting sqref="AE108">
    <cfRule type="expression" dxfId="543" priority="555">
      <formula>IF(RIGHT(TEXT(AE108,"0.#"),1)=".",FALSE,TRUE)</formula>
    </cfRule>
    <cfRule type="expression" dxfId="542" priority="556">
      <formula>IF(RIGHT(TEXT(AE108,"0.#"),1)=".",TRUE,FALSE)</formula>
    </cfRule>
  </conditionalFormatting>
  <conditionalFormatting sqref="AE109">
    <cfRule type="expression" dxfId="541" priority="553">
      <formula>IF(RIGHT(TEXT(AE109,"0.#"),1)=".",FALSE,TRUE)</formula>
    </cfRule>
    <cfRule type="expression" dxfId="540" priority="554">
      <formula>IF(RIGHT(TEXT(AE109,"0.#"),1)=".",TRUE,FALSE)</formula>
    </cfRule>
  </conditionalFormatting>
  <conditionalFormatting sqref="AE110">
    <cfRule type="expression" dxfId="539" priority="551">
      <formula>IF(RIGHT(TEXT(AE110,"0.#"),1)=".",FALSE,TRUE)</formula>
    </cfRule>
    <cfRule type="expression" dxfId="538" priority="552">
      <formula>IF(RIGHT(TEXT(AE110,"0.#"),1)=".",TRUE,FALSE)</formula>
    </cfRule>
  </conditionalFormatting>
  <conditionalFormatting sqref="AI110 AM110">
    <cfRule type="expression" dxfId="537" priority="549">
      <formula>IF(RIGHT(TEXT(AI110,"0.#"),1)=".",FALSE,TRUE)</formula>
    </cfRule>
    <cfRule type="expression" dxfId="536" priority="550">
      <formula>IF(RIGHT(TEXT(AI110,"0.#"),1)=".",TRUE,FALSE)</formula>
    </cfRule>
  </conditionalFormatting>
  <conditionalFormatting sqref="AI109 AM109">
    <cfRule type="expression" dxfId="535" priority="547">
      <formula>IF(RIGHT(TEXT(AI109,"0.#"),1)=".",FALSE,TRUE)</formula>
    </cfRule>
    <cfRule type="expression" dxfId="534" priority="548">
      <formula>IF(RIGHT(TEXT(AI109,"0.#"),1)=".",TRUE,FALSE)</formula>
    </cfRule>
  </conditionalFormatting>
  <conditionalFormatting sqref="AI108 AM108">
    <cfRule type="expression" dxfId="533" priority="545">
      <formula>IF(RIGHT(TEXT(AI108,"0.#"),1)=".",FALSE,TRUE)</formula>
    </cfRule>
    <cfRule type="expression" dxfId="532" priority="546">
      <formula>IF(RIGHT(TEXT(AI108,"0.#"),1)=".",TRUE,FALSE)</formula>
    </cfRule>
  </conditionalFormatting>
  <conditionalFormatting sqref="AU108:AU110">
    <cfRule type="expression" dxfId="531" priority="535">
      <formula>IF(RIGHT(TEXT(AU108,"0.#"),1)=".",FALSE,TRUE)</formula>
    </cfRule>
    <cfRule type="expression" dxfId="530" priority="536">
      <formula>IF(RIGHT(TEXT(AU108,"0.#"),1)=".",TRUE,FALSE)</formula>
    </cfRule>
  </conditionalFormatting>
  <conditionalFormatting sqref="AE142">
    <cfRule type="expression" dxfId="529" priority="533">
      <formula>IF(RIGHT(TEXT(AE142,"0.#"),1)=".",FALSE,TRUE)</formula>
    </cfRule>
    <cfRule type="expression" dxfId="528" priority="534">
      <formula>IF(RIGHT(TEXT(AE142,"0.#"),1)=".",TRUE,FALSE)</formula>
    </cfRule>
  </conditionalFormatting>
  <conditionalFormatting sqref="AM144">
    <cfRule type="expression" dxfId="527" priority="517">
      <formula>IF(RIGHT(TEXT(AM144,"0.#"),1)=".",FALSE,TRUE)</formula>
    </cfRule>
    <cfRule type="expression" dxfId="526" priority="518">
      <formula>IF(RIGHT(TEXT(AM144,"0.#"),1)=".",TRUE,FALSE)</formula>
    </cfRule>
  </conditionalFormatting>
  <conditionalFormatting sqref="AE143">
    <cfRule type="expression" dxfId="525" priority="531">
      <formula>IF(RIGHT(TEXT(AE143,"0.#"),1)=".",FALSE,TRUE)</formula>
    </cfRule>
    <cfRule type="expression" dxfId="524" priority="532">
      <formula>IF(RIGHT(TEXT(AE143,"0.#"),1)=".",TRUE,FALSE)</formula>
    </cfRule>
  </conditionalFormatting>
  <conditionalFormatting sqref="AE144">
    <cfRule type="expression" dxfId="523" priority="529">
      <formula>IF(RIGHT(TEXT(AE144,"0.#"),1)=".",FALSE,TRUE)</formula>
    </cfRule>
    <cfRule type="expression" dxfId="522" priority="530">
      <formula>IF(RIGHT(TEXT(AE144,"0.#"),1)=".",TRUE,FALSE)</formula>
    </cfRule>
  </conditionalFormatting>
  <conditionalFormatting sqref="AI144">
    <cfRule type="expression" dxfId="521" priority="527">
      <formula>IF(RIGHT(TEXT(AI144,"0.#"),1)=".",FALSE,TRUE)</formula>
    </cfRule>
    <cfRule type="expression" dxfId="520" priority="528">
      <formula>IF(RIGHT(TEXT(AI144,"0.#"),1)=".",TRUE,FALSE)</formula>
    </cfRule>
  </conditionalFormatting>
  <conditionalFormatting sqref="AI143">
    <cfRule type="expression" dxfId="519" priority="525">
      <formula>IF(RIGHT(TEXT(AI143,"0.#"),1)=".",FALSE,TRUE)</formula>
    </cfRule>
    <cfRule type="expression" dxfId="518" priority="526">
      <formula>IF(RIGHT(TEXT(AI143,"0.#"),1)=".",TRUE,FALSE)</formula>
    </cfRule>
  </conditionalFormatting>
  <conditionalFormatting sqref="AI142">
    <cfRule type="expression" dxfId="517" priority="523">
      <formula>IF(RIGHT(TEXT(AI142,"0.#"),1)=".",FALSE,TRUE)</formula>
    </cfRule>
    <cfRule type="expression" dxfId="516" priority="524">
      <formula>IF(RIGHT(TEXT(AI142,"0.#"),1)=".",TRUE,FALSE)</formula>
    </cfRule>
  </conditionalFormatting>
  <conditionalFormatting sqref="AM142">
    <cfRule type="expression" dxfId="515" priority="521">
      <formula>IF(RIGHT(TEXT(AM142,"0.#"),1)=".",FALSE,TRUE)</formula>
    </cfRule>
    <cfRule type="expression" dxfId="514" priority="522">
      <formula>IF(RIGHT(TEXT(AM142,"0.#"),1)=".",TRUE,FALSE)</formula>
    </cfRule>
  </conditionalFormatting>
  <conditionalFormatting sqref="AM143">
    <cfRule type="expression" dxfId="513" priority="519">
      <formula>IF(RIGHT(TEXT(AM143,"0.#"),1)=".",FALSE,TRUE)</formula>
    </cfRule>
    <cfRule type="expression" dxfId="512" priority="520">
      <formula>IF(RIGHT(TEXT(AM143,"0.#"),1)=".",TRUE,FALSE)</formula>
    </cfRule>
  </conditionalFormatting>
  <conditionalFormatting sqref="AQ142:AQ144">
    <cfRule type="expression" dxfId="511" priority="515">
      <formula>IF(RIGHT(TEXT(AQ142,"0.#"),1)=".",FALSE,TRUE)</formula>
    </cfRule>
    <cfRule type="expression" dxfId="510" priority="516">
      <formula>IF(RIGHT(TEXT(AQ142,"0.#"),1)=".",TRUE,FALSE)</formula>
    </cfRule>
  </conditionalFormatting>
  <conditionalFormatting sqref="AU142:AU144">
    <cfRule type="expression" dxfId="509" priority="513">
      <formula>IF(RIGHT(TEXT(AU142,"0.#"),1)=".",FALSE,TRUE)</formula>
    </cfRule>
    <cfRule type="expression" dxfId="508" priority="514">
      <formula>IF(RIGHT(TEXT(AU142,"0.#"),1)=".",TRUE,FALSE)</formula>
    </cfRule>
  </conditionalFormatting>
  <conditionalFormatting sqref="AE176">
    <cfRule type="expression" dxfId="507" priority="511">
      <formula>IF(RIGHT(TEXT(AE176,"0.#"),1)=".",FALSE,TRUE)</formula>
    </cfRule>
    <cfRule type="expression" dxfId="506" priority="512">
      <formula>IF(RIGHT(TEXT(AE176,"0.#"),1)=".",TRUE,FALSE)</formula>
    </cfRule>
  </conditionalFormatting>
  <conditionalFormatting sqref="AM178">
    <cfRule type="expression" dxfId="505" priority="495">
      <formula>IF(RIGHT(TEXT(AM178,"0.#"),1)=".",FALSE,TRUE)</formula>
    </cfRule>
    <cfRule type="expression" dxfId="504" priority="496">
      <formula>IF(RIGHT(TEXT(AM178,"0.#"),1)=".",TRUE,FALSE)</formula>
    </cfRule>
  </conditionalFormatting>
  <conditionalFormatting sqref="AE177">
    <cfRule type="expression" dxfId="503" priority="509">
      <formula>IF(RIGHT(TEXT(AE177,"0.#"),1)=".",FALSE,TRUE)</formula>
    </cfRule>
    <cfRule type="expression" dxfId="502" priority="510">
      <formula>IF(RIGHT(TEXT(AE177,"0.#"),1)=".",TRUE,FALSE)</formula>
    </cfRule>
  </conditionalFormatting>
  <conditionalFormatting sqref="AE178">
    <cfRule type="expression" dxfId="501" priority="507">
      <formula>IF(RIGHT(TEXT(AE178,"0.#"),1)=".",FALSE,TRUE)</formula>
    </cfRule>
    <cfRule type="expression" dxfId="500" priority="508">
      <formula>IF(RIGHT(TEXT(AE178,"0.#"),1)=".",TRUE,FALSE)</formula>
    </cfRule>
  </conditionalFormatting>
  <conditionalFormatting sqref="AI178">
    <cfRule type="expression" dxfId="499" priority="505">
      <formula>IF(RIGHT(TEXT(AI178,"0.#"),1)=".",FALSE,TRUE)</formula>
    </cfRule>
    <cfRule type="expression" dxfId="498" priority="506">
      <formula>IF(RIGHT(TEXT(AI178,"0.#"),1)=".",TRUE,FALSE)</formula>
    </cfRule>
  </conditionalFormatting>
  <conditionalFormatting sqref="AI177">
    <cfRule type="expression" dxfId="497" priority="503">
      <formula>IF(RIGHT(TEXT(AI177,"0.#"),1)=".",FALSE,TRUE)</formula>
    </cfRule>
    <cfRule type="expression" dxfId="496" priority="504">
      <formula>IF(RIGHT(TEXT(AI177,"0.#"),1)=".",TRUE,FALSE)</formula>
    </cfRule>
  </conditionalFormatting>
  <conditionalFormatting sqref="AI176">
    <cfRule type="expression" dxfId="495" priority="501">
      <formula>IF(RIGHT(TEXT(AI176,"0.#"),1)=".",FALSE,TRUE)</formula>
    </cfRule>
    <cfRule type="expression" dxfId="494" priority="502">
      <formula>IF(RIGHT(TEXT(AI176,"0.#"),1)=".",TRUE,FALSE)</formula>
    </cfRule>
  </conditionalFormatting>
  <conditionalFormatting sqref="AM176">
    <cfRule type="expression" dxfId="493" priority="499">
      <formula>IF(RIGHT(TEXT(AM176,"0.#"),1)=".",FALSE,TRUE)</formula>
    </cfRule>
    <cfRule type="expression" dxfId="492" priority="500">
      <formula>IF(RIGHT(TEXT(AM176,"0.#"),1)=".",TRUE,FALSE)</formula>
    </cfRule>
  </conditionalFormatting>
  <conditionalFormatting sqref="AM177">
    <cfRule type="expression" dxfId="491" priority="497">
      <formula>IF(RIGHT(TEXT(AM177,"0.#"),1)=".",FALSE,TRUE)</formula>
    </cfRule>
    <cfRule type="expression" dxfId="490" priority="498">
      <formula>IF(RIGHT(TEXT(AM177,"0.#"),1)=".",TRUE,FALSE)</formula>
    </cfRule>
  </conditionalFormatting>
  <conditionalFormatting sqref="AQ176:AQ178">
    <cfRule type="expression" dxfId="489" priority="493">
      <formula>IF(RIGHT(TEXT(AQ176,"0.#"),1)=".",FALSE,TRUE)</formula>
    </cfRule>
    <cfRule type="expression" dxfId="488" priority="494">
      <formula>IF(RIGHT(TEXT(AQ176,"0.#"),1)=".",TRUE,FALSE)</formula>
    </cfRule>
  </conditionalFormatting>
  <conditionalFormatting sqref="AU176:AU178">
    <cfRule type="expression" dxfId="487" priority="491">
      <formula>IF(RIGHT(TEXT(AU176,"0.#"),1)=".",FALSE,TRUE)</formula>
    </cfRule>
    <cfRule type="expression" dxfId="486" priority="492">
      <formula>IF(RIGHT(TEXT(AU176,"0.#"),1)=".",TRUE,FALSE)</formula>
    </cfRule>
  </conditionalFormatting>
  <conditionalFormatting sqref="AE62">
    <cfRule type="expression" dxfId="485" priority="489">
      <formula>IF(RIGHT(TEXT(AE62,"0.#"),1)=".",FALSE,TRUE)</formula>
    </cfRule>
    <cfRule type="expression" dxfId="484" priority="490">
      <formula>IF(RIGHT(TEXT(AE62,"0.#"),1)=".",TRUE,FALSE)</formula>
    </cfRule>
  </conditionalFormatting>
  <conditionalFormatting sqref="AE63">
    <cfRule type="expression" dxfId="483" priority="487">
      <formula>IF(RIGHT(TEXT(AE63,"0.#"),1)=".",FALSE,TRUE)</formula>
    </cfRule>
    <cfRule type="expression" dxfId="482" priority="488">
      <formula>IF(RIGHT(TEXT(AE63,"0.#"),1)=".",TRUE,FALSE)</formula>
    </cfRule>
  </conditionalFormatting>
  <conditionalFormatting sqref="AM62">
    <cfRule type="expression" dxfId="481" priority="477">
      <formula>IF(RIGHT(TEXT(AM62,"0.#"),1)=".",FALSE,TRUE)</formula>
    </cfRule>
    <cfRule type="expression" dxfId="480" priority="478">
      <formula>IF(RIGHT(TEXT(AM62,"0.#"),1)=".",TRUE,FALSE)</formula>
    </cfRule>
  </conditionalFormatting>
  <conditionalFormatting sqref="AE64">
    <cfRule type="expression" dxfId="479" priority="485">
      <formula>IF(RIGHT(TEXT(AE64,"0.#"),1)=".",FALSE,TRUE)</formula>
    </cfRule>
    <cfRule type="expression" dxfId="478" priority="486">
      <formula>IF(RIGHT(TEXT(AE64,"0.#"),1)=".",TRUE,FALSE)</formula>
    </cfRule>
  </conditionalFormatting>
  <conditionalFormatting sqref="AI64">
    <cfRule type="expression" dxfId="477" priority="483">
      <formula>IF(RIGHT(TEXT(AI64,"0.#"),1)=".",FALSE,TRUE)</formula>
    </cfRule>
    <cfRule type="expression" dxfId="476" priority="484">
      <formula>IF(RIGHT(TEXT(AI64,"0.#"),1)=".",TRUE,FALSE)</formula>
    </cfRule>
  </conditionalFormatting>
  <conditionalFormatting sqref="AI63">
    <cfRule type="expression" dxfId="475" priority="481">
      <formula>IF(RIGHT(TEXT(AI63,"0.#"),1)=".",FALSE,TRUE)</formula>
    </cfRule>
    <cfRule type="expression" dxfId="474" priority="482">
      <formula>IF(RIGHT(TEXT(AI63,"0.#"),1)=".",TRUE,FALSE)</formula>
    </cfRule>
  </conditionalFormatting>
  <conditionalFormatting sqref="AI62">
    <cfRule type="expression" dxfId="473" priority="479">
      <formula>IF(RIGHT(TEXT(AI62,"0.#"),1)=".",FALSE,TRUE)</formula>
    </cfRule>
    <cfRule type="expression" dxfId="472" priority="480">
      <formula>IF(RIGHT(TEXT(AI62,"0.#"),1)=".",TRUE,FALSE)</formula>
    </cfRule>
  </conditionalFormatting>
  <conditionalFormatting sqref="AM63">
    <cfRule type="expression" dxfId="471" priority="475">
      <formula>IF(RIGHT(TEXT(AM63,"0.#"),1)=".",FALSE,TRUE)</formula>
    </cfRule>
    <cfRule type="expression" dxfId="470" priority="476">
      <formula>IF(RIGHT(TEXT(AM63,"0.#"),1)=".",TRUE,FALSE)</formula>
    </cfRule>
  </conditionalFormatting>
  <conditionalFormatting sqref="AM64">
    <cfRule type="expression" dxfId="469" priority="473">
      <formula>IF(RIGHT(TEXT(AM64,"0.#"),1)=".",FALSE,TRUE)</formula>
    </cfRule>
    <cfRule type="expression" dxfId="468" priority="474">
      <formula>IF(RIGHT(TEXT(AM64,"0.#"),1)=".",TRUE,FALSE)</formula>
    </cfRule>
  </conditionalFormatting>
  <conditionalFormatting sqref="AQ62:AQ64">
    <cfRule type="expression" dxfId="467" priority="471">
      <formula>IF(RIGHT(TEXT(AQ62,"0.#"),1)=".",FALSE,TRUE)</formula>
    </cfRule>
    <cfRule type="expression" dxfId="466" priority="472">
      <formula>IF(RIGHT(TEXT(AQ62,"0.#"),1)=".",TRUE,FALSE)</formula>
    </cfRule>
  </conditionalFormatting>
  <conditionalFormatting sqref="AU62:AU64">
    <cfRule type="expression" dxfId="465" priority="469">
      <formula>IF(RIGHT(TEXT(AU62,"0.#"),1)=".",FALSE,TRUE)</formula>
    </cfRule>
    <cfRule type="expression" dxfId="464" priority="470">
      <formula>IF(RIGHT(TEXT(AU62,"0.#"),1)=".",TRUE,FALSE)</formula>
    </cfRule>
  </conditionalFormatting>
  <conditionalFormatting sqref="AE96">
    <cfRule type="expression" dxfId="463" priority="467">
      <formula>IF(RIGHT(TEXT(AE96,"0.#"),1)=".",FALSE,TRUE)</formula>
    </cfRule>
    <cfRule type="expression" dxfId="462" priority="468">
      <formula>IF(RIGHT(TEXT(AE96,"0.#"),1)=".",TRUE,FALSE)</formula>
    </cfRule>
  </conditionalFormatting>
  <conditionalFormatting sqref="AE97">
    <cfRule type="expression" dxfId="461" priority="465">
      <formula>IF(RIGHT(TEXT(AE97,"0.#"),1)=".",FALSE,TRUE)</formula>
    </cfRule>
    <cfRule type="expression" dxfId="460" priority="466">
      <formula>IF(RIGHT(TEXT(AE97,"0.#"),1)=".",TRUE,FALSE)</formula>
    </cfRule>
  </conditionalFormatting>
  <conditionalFormatting sqref="AM96">
    <cfRule type="expression" dxfId="459" priority="455">
      <formula>IF(RIGHT(TEXT(AM96,"0.#"),1)=".",FALSE,TRUE)</formula>
    </cfRule>
    <cfRule type="expression" dxfId="458" priority="456">
      <formula>IF(RIGHT(TEXT(AM96,"0.#"),1)=".",TRUE,FALSE)</formula>
    </cfRule>
  </conditionalFormatting>
  <conditionalFormatting sqref="AE98">
    <cfRule type="expression" dxfId="457" priority="463">
      <formula>IF(RIGHT(TEXT(AE98,"0.#"),1)=".",FALSE,TRUE)</formula>
    </cfRule>
    <cfRule type="expression" dxfId="456" priority="464">
      <formula>IF(RIGHT(TEXT(AE98,"0.#"),1)=".",TRUE,FALSE)</formula>
    </cfRule>
  </conditionalFormatting>
  <conditionalFormatting sqref="AI98">
    <cfRule type="expression" dxfId="455" priority="461">
      <formula>IF(RIGHT(TEXT(AI98,"0.#"),1)=".",FALSE,TRUE)</formula>
    </cfRule>
    <cfRule type="expression" dxfId="454" priority="462">
      <formula>IF(RIGHT(TEXT(AI98,"0.#"),1)=".",TRUE,FALSE)</formula>
    </cfRule>
  </conditionalFormatting>
  <conditionalFormatting sqref="AI97">
    <cfRule type="expression" dxfId="453" priority="459">
      <formula>IF(RIGHT(TEXT(AI97,"0.#"),1)=".",FALSE,TRUE)</formula>
    </cfRule>
    <cfRule type="expression" dxfId="452" priority="460">
      <formula>IF(RIGHT(TEXT(AI97,"0.#"),1)=".",TRUE,FALSE)</formula>
    </cfRule>
  </conditionalFormatting>
  <conditionalFormatting sqref="AI96">
    <cfRule type="expression" dxfId="451" priority="457">
      <formula>IF(RIGHT(TEXT(AI96,"0.#"),1)=".",FALSE,TRUE)</formula>
    </cfRule>
    <cfRule type="expression" dxfId="450" priority="458">
      <formula>IF(RIGHT(TEXT(AI96,"0.#"),1)=".",TRUE,FALSE)</formula>
    </cfRule>
  </conditionalFormatting>
  <conditionalFormatting sqref="AM97">
    <cfRule type="expression" dxfId="449" priority="453">
      <formula>IF(RIGHT(TEXT(AM97,"0.#"),1)=".",FALSE,TRUE)</formula>
    </cfRule>
    <cfRule type="expression" dxfId="448" priority="454">
      <formula>IF(RIGHT(TEXT(AM97,"0.#"),1)=".",TRUE,FALSE)</formula>
    </cfRule>
  </conditionalFormatting>
  <conditionalFormatting sqref="AM98">
    <cfRule type="expression" dxfId="447" priority="451">
      <formula>IF(RIGHT(TEXT(AM98,"0.#"),1)=".",FALSE,TRUE)</formula>
    </cfRule>
    <cfRule type="expression" dxfId="446" priority="452">
      <formula>IF(RIGHT(TEXT(AM98,"0.#"),1)=".",TRUE,FALSE)</formula>
    </cfRule>
  </conditionalFormatting>
  <conditionalFormatting sqref="AQ96:AQ98">
    <cfRule type="expression" dxfId="445" priority="449">
      <formula>IF(RIGHT(TEXT(AQ96,"0.#"),1)=".",FALSE,TRUE)</formula>
    </cfRule>
    <cfRule type="expression" dxfId="444" priority="450">
      <formula>IF(RIGHT(TEXT(AQ96,"0.#"),1)=".",TRUE,FALSE)</formula>
    </cfRule>
  </conditionalFormatting>
  <conditionalFormatting sqref="AU96:AU98">
    <cfRule type="expression" dxfId="443" priority="447">
      <formula>IF(RIGHT(TEXT(AU96,"0.#"),1)=".",FALSE,TRUE)</formula>
    </cfRule>
    <cfRule type="expression" dxfId="442" priority="448">
      <formula>IF(RIGHT(TEXT(AU96,"0.#"),1)=".",TRUE,FALSE)</formula>
    </cfRule>
  </conditionalFormatting>
  <conditionalFormatting sqref="AE130">
    <cfRule type="expression" dxfId="441" priority="445">
      <formula>IF(RIGHT(TEXT(AE130,"0.#"),1)=".",FALSE,TRUE)</formula>
    </cfRule>
    <cfRule type="expression" dxfId="440" priority="446">
      <formula>IF(RIGHT(TEXT(AE130,"0.#"),1)=".",TRUE,FALSE)</formula>
    </cfRule>
  </conditionalFormatting>
  <conditionalFormatting sqref="AE131">
    <cfRule type="expression" dxfId="439" priority="443">
      <formula>IF(RIGHT(TEXT(AE131,"0.#"),1)=".",FALSE,TRUE)</formula>
    </cfRule>
    <cfRule type="expression" dxfId="438" priority="444">
      <formula>IF(RIGHT(TEXT(AE131,"0.#"),1)=".",TRUE,FALSE)</formula>
    </cfRule>
  </conditionalFormatting>
  <conditionalFormatting sqref="AM130">
    <cfRule type="expression" dxfId="437" priority="433">
      <formula>IF(RIGHT(TEXT(AM130,"0.#"),1)=".",FALSE,TRUE)</formula>
    </cfRule>
    <cfRule type="expression" dxfId="436" priority="434">
      <formula>IF(RIGHT(TEXT(AM130,"0.#"),1)=".",TRUE,FALSE)</formula>
    </cfRule>
  </conditionalFormatting>
  <conditionalFormatting sqref="AE132">
    <cfRule type="expression" dxfId="435" priority="441">
      <formula>IF(RIGHT(TEXT(AE132,"0.#"),1)=".",FALSE,TRUE)</formula>
    </cfRule>
    <cfRule type="expression" dxfId="434" priority="442">
      <formula>IF(RIGHT(TEXT(AE132,"0.#"),1)=".",TRUE,FALSE)</formula>
    </cfRule>
  </conditionalFormatting>
  <conditionalFormatting sqref="AI132">
    <cfRule type="expression" dxfId="433" priority="439">
      <formula>IF(RIGHT(TEXT(AI132,"0.#"),1)=".",FALSE,TRUE)</formula>
    </cfRule>
    <cfRule type="expression" dxfId="432" priority="440">
      <formula>IF(RIGHT(TEXT(AI132,"0.#"),1)=".",TRUE,FALSE)</formula>
    </cfRule>
  </conditionalFormatting>
  <conditionalFormatting sqref="AI131">
    <cfRule type="expression" dxfId="431" priority="437">
      <formula>IF(RIGHT(TEXT(AI131,"0.#"),1)=".",FALSE,TRUE)</formula>
    </cfRule>
    <cfRule type="expression" dxfId="430" priority="438">
      <formula>IF(RIGHT(TEXT(AI131,"0.#"),1)=".",TRUE,FALSE)</formula>
    </cfRule>
  </conditionalFormatting>
  <conditionalFormatting sqref="AI130">
    <cfRule type="expression" dxfId="429" priority="435">
      <formula>IF(RIGHT(TEXT(AI130,"0.#"),1)=".",FALSE,TRUE)</formula>
    </cfRule>
    <cfRule type="expression" dxfId="428" priority="436">
      <formula>IF(RIGHT(TEXT(AI130,"0.#"),1)=".",TRUE,FALSE)</formula>
    </cfRule>
  </conditionalFormatting>
  <conditionalFormatting sqref="AM131">
    <cfRule type="expression" dxfId="427" priority="431">
      <formula>IF(RIGHT(TEXT(AM131,"0.#"),1)=".",FALSE,TRUE)</formula>
    </cfRule>
    <cfRule type="expression" dxfId="426" priority="432">
      <formula>IF(RIGHT(TEXT(AM131,"0.#"),1)=".",TRUE,FALSE)</formula>
    </cfRule>
  </conditionalFormatting>
  <conditionalFormatting sqref="AM132">
    <cfRule type="expression" dxfId="425" priority="429">
      <formula>IF(RIGHT(TEXT(AM132,"0.#"),1)=".",FALSE,TRUE)</formula>
    </cfRule>
    <cfRule type="expression" dxfId="424" priority="430">
      <formula>IF(RIGHT(TEXT(AM132,"0.#"),1)=".",TRUE,FALSE)</formula>
    </cfRule>
  </conditionalFormatting>
  <conditionalFormatting sqref="AQ130:AQ132">
    <cfRule type="expression" dxfId="423" priority="427">
      <formula>IF(RIGHT(TEXT(AQ130,"0.#"),1)=".",FALSE,TRUE)</formula>
    </cfRule>
    <cfRule type="expression" dxfId="422" priority="428">
      <formula>IF(RIGHT(TEXT(AQ130,"0.#"),1)=".",TRUE,FALSE)</formula>
    </cfRule>
  </conditionalFormatting>
  <conditionalFormatting sqref="AU130:AU132">
    <cfRule type="expression" dxfId="421" priority="425">
      <formula>IF(RIGHT(TEXT(AU130,"0.#"),1)=".",FALSE,TRUE)</formula>
    </cfRule>
    <cfRule type="expression" dxfId="420" priority="426">
      <formula>IF(RIGHT(TEXT(AU130,"0.#"),1)=".",TRUE,FALSE)</formula>
    </cfRule>
  </conditionalFormatting>
  <conditionalFormatting sqref="AE164">
    <cfRule type="expression" dxfId="419" priority="423">
      <formula>IF(RIGHT(TEXT(AE164,"0.#"),1)=".",FALSE,TRUE)</formula>
    </cfRule>
    <cfRule type="expression" dxfId="418" priority="424">
      <formula>IF(RIGHT(TEXT(AE164,"0.#"),1)=".",TRUE,FALSE)</formula>
    </cfRule>
  </conditionalFormatting>
  <conditionalFormatting sqref="AE165">
    <cfRule type="expression" dxfId="417" priority="421">
      <formula>IF(RIGHT(TEXT(AE165,"0.#"),1)=".",FALSE,TRUE)</formula>
    </cfRule>
    <cfRule type="expression" dxfId="416" priority="422">
      <formula>IF(RIGHT(TEXT(AE165,"0.#"),1)=".",TRUE,FALSE)</formula>
    </cfRule>
  </conditionalFormatting>
  <conditionalFormatting sqref="AM164">
    <cfRule type="expression" dxfId="415" priority="411">
      <formula>IF(RIGHT(TEXT(AM164,"0.#"),1)=".",FALSE,TRUE)</formula>
    </cfRule>
    <cfRule type="expression" dxfId="414" priority="412">
      <formula>IF(RIGHT(TEXT(AM164,"0.#"),1)=".",TRUE,FALSE)</formula>
    </cfRule>
  </conditionalFormatting>
  <conditionalFormatting sqref="AE166">
    <cfRule type="expression" dxfId="413" priority="419">
      <formula>IF(RIGHT(TEXT(AE166,"0.#"),1)=".",FALSE,TRUE)</formula>
    </cfRule>
    <cfRule type="expression" dxfId="412" priority="420">
      <formula>IF(RIGHT(TEXT(AE166,"0.#"),1)=".",TRUE,FALSE)</formula>
    </cfRule>
  </conditionalFormatting>
  <conditionalFormatting sqref="AI166">
    <cfRule type="expression" dxfId="411" priority="417">
      <formula>IF(RIGHT(TEXT(AI166,"0.#"),1)=".",FALSE,TRUE)</formula>
    </cfRule>
    <cfRule type="expression" dxfId="410" priority="418">
      <formula>IF(RIGHT(TEXT(AI166,"0.#"),1)=".",TRUE,FALSE)</formula>
    </cfRule>
  </conditionalFormatting>
  <conditionalFormatting sqref="AI165">
    <cfRule type="expression" dxfId="409" priority="415">
      <formula>IF(RIGHT(TEXT(AI165,"0.#"),1)=".",FALSE,TRUE)</formula>
    </cfRule>
    <cfRule type="expression" dxfId="408" priority="416">
      <formula>IF(RIGHT(TEXT(AI165,"0.#"),1)=".",TRUE,FALSE)</formula>
    </cfRule>
  </conditionalFormatting>
  <conditionalFormatting sqref="AI164">
    <cfRule type="expression" dxfId="407" priority="413">
      <formula>IF(RIGHT(TEXT(AI164,"0.#"),1)=".",FALSE,TRUE)</formula>
    </cfRule>
    <cfRule type="expression" dxfId="406" priority="414">
      <formula>IF(RIGHT(TEXT(AI164,"0.#"),1)=".",TRUE,FALSE)</formula>
    </cfRule>
  </conditionalFormatting>
  <conditionalFormatting sqref="AM165">
    <cfRule type="expression" dxfId="405" priority="409">
      <formula>IF(RIGHT(TEXT(AM165,"0.#"),1)=".",FALSE,TRUE)</formula>
    </cfRule>
    <cfRule type="expression" dxfId="404" priority="410">
      <formula>IF(RIGHT(TEXT(AM165,"0.#"),1)=".",TRUE,FALSE)</formula>
    </cfRule>
  </conditionalFormatting>
  <conditionalFormatting sqref="AM166">
    <cfRule type="expression" dxfId="403" priority="407">
      <formula>IF(RIGHT(TEXT(AM166,"0.#"),1)=".",FALSE,TRUE)</formula>
    </cfRule>
    <cfRule type="expression" dxfId="402" priority="408">
      <formula>IF(RIGHT(TEXT(AM166,"0.#"),1)=".",TRUE,FALSE)</formula>
    </cfRule>
  </conditionalFormatting>
  <conditionalFormatting sqref="AQ164:AQ166">
    <cfRule type="expression" dxfId="401" priority="405">
      <formula>IF(RIGHT(TEXT(AQ164,"0.#"),1)=".",FALSE,TRUE)</formula>
    </cfRule>
    <cfRule type="expression" dxfId="400" priority="406">
      <formula>IF(RIGHT(TEXT(AQ164,"0.#"),1)=".",TRUE,FALSE)</formula>
    </cfRule>
  </conditionalFormatting>
  <conditionalFormatting sqref="AU164:AU166">
    <cfRule type="expression" dxfId="399" priority="403">
      <formula>IF(RIGHT(TEXT(AU164,"0.#"),1)=".",FALSE,TRUE)</formula>
    </cfRule>
    <cfRule type="expression" dxfId="398" priority="404">
      <formula>IF(RIGHT(TEXT(AU164,"0.#"),1)=".",TRUE,FALSE)</formula>
    </cfRule>
  </conditionalFormatting>
  <conditionalFormatting sqref="AE198">
    <cfRule type="expression" dxfId="397" priority="401">
      <formula>IF(RIGHT(TEXT(AE198,"0.#"),1)=".",FALSE,TRUE)</formula>
    </cfRule>
    <cfRule type="expression" dxfId="396" priority="402">
      <formula>IF(RIGHT(TEXT(AE198,"0.#"),1)=".",TRUE,FALSE)</formula>
    </cfRule>
  </conditionalFormatting>
  <conditionalFormatting sqref="AE199">
    <cfRule type="expression" dxfId="395" priority="399">
      <formula>IF(RIGHT(TEXT(AE199,"0.#"),1)=".",FALSE,TRUE)</formula>
    </cfRule>
    <cfRule type="expression" dxfId="394" priority="400">
      <formula>IF(RIGHT(TEXT(AE199,"0.#"),1)=".",TRUE,FALSE)</formula>
    </cfRule>
  </conditionalFormatting>
  <conditionalFormatting sqref="AM198">
    <cfRule type="expression" dxfId="393" priority="389">
      <formula>IF(RIGHT(TEXT(AM198,"0.#"),1)=".",FALSE,TRUE)</formula>
    </cfRule>
    <cfRule type="expression" dxfId="392" priority="390">
      <formula>IF(RIGHT(TEXT(AM198,"0.#"),1)=".",TRUE,FALSE)</formula>
    </cfRule>
  </conditionalFormatting>
  <conditionalFormatting sqref="AE200">
    <cfRule type="expression" dxfId="391" priority="397">
      <formula>IF(RIGHT(TEXT(AE200,"0.#"),1)=".",FALSE,TRUE)</formula>
    </cfRule>
    <cfRule type="expression" dxfId="390" priority="398">
      <formula>IF(RIGHT(TEXT(AE200,"0.#"),1)=".",TRUE,FALSE)</formula>
    </cfRule>
  </conditionalFormatting>
  <conditionalFormatting sqref="AI200">
    <cfRule type="expression" dxfId="389" priority="395">
      <formula>IF(RIGHT(TEXT(AI200,"0.#"),1)=".",FALSE,TRUE)</formula>
    </cfRule>
    <cfRule type="expression" dxfId="388" priority="396">
      <formula>IF(RIGHT(TEXT(AI200,"0.#"),1)=".",TRUE,FALSE)</formula>
    </cfRule>
  </conditionalFormatting>
  <conditionalFormatting sqref="AI199">
    <cfRule type="expression" dxfId="387" priority="393">
      <formula>IF(RIGHT(TEXT(AI199,"0.#"),1)=".",FALSE,TRUE)</formula>
    </cfRule>
    <cfRule type="expression" dxfId="386" priority="394">
      <formula>IF(RIGHT(TEXT(AI199,"0.#"),1)=".",TRUE,FALSE)</formula>
    </cfRule>
  </conditionalFormatting>
  <conditionalFormatting sqref="AI198">
    <cfRule type="expression" dxfId="385" priority="391">
      <formula>IF(RIGHT(TEXT(AI198,"0.#"),1)=".",FALSE,TRUE)</formula>
    </cfRule>
    <cfRule type="expression" dxfId="384" priority="392">
      <formula>IF(RIGHT(TEXT(AI198,"0.#"),1)=".",TRUE,FALSE)</formula>
    </cfRule>
  </conditionalFormatting>
  <conditionalFormatting sqref="AM199">
    <cfRule type="expression" dxfId="383" priority="387">
      <formula>IF(RIGHT(TEXT(AM199,"0.#"),1)=".",FALSE,TRUE)</formula>
    </cfRule>
    <cfRule type="expression" dxfId="382" priority="388">
      <formula>IF(RIGHT(TEXT(AM199,"0.#"),1)=".",TRUE,FALSE)</formula>
    </cfRule>
  </conditionalFormatting>
  <conditionalFormatting sqref="AM200">
    <cfRule type="expression" dxfId="381" priority="385">
      <formula>IF(RIGHT(TEXT(AM200,"0.#"),1)=".",FALSE,TRUE)</formula>
    </cfRule>
    <cfRule type="expression" dxfId="380" priority="386">
      <formula>IF(RIGHT(TEXT(AM200,"0.#"),1)=".",TRUE,FALSE)</formula>
    </cfRule>
  </conditionalFormatting>
  <conditionalFormatting sqref="AQ198:AQ200">
    <cfRule type="expression" dxfId="379" priority="383">
      <formula>IF(RIGHT(TEXT(AQ198,"0.#"),1)=".",FALSE,TRUE)</formula>
    </cfRule>
    <cfRule type="expression" dxfId="378" priority="384">
      <formula>IF(RIGHT(TEXT(AQ198,"0.#"),1)=".",TRUE,FALSE)</formula>
    </cfRule>
  </conditionalFormatting>
  <conditionalFormatting sqref="AU198:AU200">
    <cfRule type="expression" dxfId="377" priority="381">
      <formula>IF(RIGHT(TEXT(AU198,"0.#"),1)=".",FALSE,TRUE)</formula>
    </cfRule>
    <cfRule type="expression" dxfId="376" priority="382">
      <formula>IF(RIGHT(TEXT(AU198,"0.#"),1)=".",TRUE,FALSE)</formula>
    </cfRule>
  </conditionalFormatting>
  <conditionalFormatting sqref="AE135 AQ135">
    <cfRule type="expression" dxfId="375" priority="379">
      <formula>IF(RIGHT(TEXT(AE135,"0.#"),1)=".",FALSE,TRUE)</formula>
    </cfRule>
    <cfRule type="expression" dxfId="374" priority="380">
      <formula>IF(RIGHT(TEXT(AE135,"0.#"),1)=".",TRUE,FALSE)</formula>
    </cfRule>
  </conditionalFormatting>
  <conditionalFormatting sqref="AI135">
    <cfRule type="expression" dxfId="373" priority="377">
      <formula>IF(RIGHT(TEXT(AI135,"0.#"),1)=".",FALSE,TRUE)</formula>
    </cfRule>
    <cfRule type="expression" dxfId="372" priority="378">
      <formula>IF(RIGHT(TEXT(AI135,"0.#"),1)=".",TRUE,FALSE)</formula>
    </cfRule>
  </conditionalFormatting>
  <conditionalFormatting sqref="AM135">
    <cfRule type="expression" dxfId="371" priority="375">
      <formula>IF(RIGHT(TEXT(AM135,"0.#"),1)=".",FALSE,TRUE)</formula>
    </cfRule>
    <cfRule type="expression" dxfId="370" priority="376">
      <formula>IF(RIGHT(TEXT(AM135,"0.#"),1)=".",TRUE,FALSE)</formula>
    </cfRule>
  </conditionalFormatting>
  <conditionalFormatting sqref="AE136">
    <cfRule type="expression" dxfId="369" priority="373">
      <formula>IF(RIGHT(TEXT(AE136,"0.#"),1)=".",FALSE,TRUE)</formula>
    </cfRule>
    <cfRule type="expression" dxfId="368" priority="374">
      <formula>IF(RIGHT(TEXT(AE136,"0.#"),1)=".",TRUE,FALSE)</formula>
    </cfRule>
  </conditionalFormatting>
  <conditionalFormatting sqref="AI136">
    <cfRule type="expression" dxfId="367" priority="371">
      <formula>IF(RIGHT(TEXT(AI136,"0.#"),1)=".",FALSE,TRUE)</formula>
    </cfRule>
    <cfRule type="expression" dxfId="366" priority="372">
      <formula>IF(RIGHT(TEXT(AI136,"0.#"),1)=".",TRUE,FALSE)</formula>
    </cfRule>
  </conditionalFormatting>
  <conditionalFormatting sqref="AM136">
    <cfRule type="expression" dxfId="365" priority="369">
      <formula>IF(RIGHT(TEXT(AM136,"0.#"),1)=".",FALSE,TRUE)</formula>
    </cfRule>
    <cfRule type="expression" dxfId="364" priority="370">
      <formula>IF(RIGHT(TEXT(AM136,"0.#"),1)=".",TRUE,FALSE)</formula>
    </cfRule>
  </conditionalFormatting>
  <conditionalFormatting sqref="AQ136">
    <cfRule type="expression" dxfId="363" priority="367">
      <formula>IF(RIGHT(TEXT(AQ136,"0.#"),1)=".",FALSE,TRUE)</formula>
    </cfRule>
    <cfRule type="expression" dxfId="362" priority="368">
      <formula>IF(RIGHT(TEXT(AQ136,"0.#"),1)=".",TRUE,FALSE)</formula>
    </cfRule>
  </conditionalFormatting>
  <conditionalFormatting sqref="AU135">
    <cfRule type="expression" dxfId="361" priority="365">
      <formula>IF(RIGHT(TEXT(AU135,"0.#"),1)=".",FALSE,TRUE)</formula>
    </cfRule>
    <cfRule type="expression" dxfId="360" priority="366">
      <formula>IF(RIGHT(TEXT(AU135,"0.#"),1)=".",TRUE,FALSE)</formula>
    </cfRule>
  </conditionalFormatting>
  <conditionalFormatting sqref="AU136">
    <cfRule type="expression" dxfId="359" priority="363">
      <formula>IF(RIGHT(TEXT(AU136,"0.#"),1)=".",FALSE,TRUE)</formula>
    </cfRule>
    <cfRule type="expression" dxfId="358" priority="364">
      <formula>IF(RIGHT(TEXT(AU136,"0.#"),1)=".",TRUE,FALSE)</formula>
    </cfRule>
  </conditionalFormatting>
  <conditionalFormatting sqref="AE169 AQ169">
    <cfRule type="expression" dxfId="357" priority="361">
      <formula>IF(RIGHT(TEXT(AE169,"0.#"),1)=".",FALSE,TRUE)</formula>
    </cfRule>
    <cfRule type="expression" dxfId="356" priority="362">
      <formula>IF(RIGHT(TEXT(AE169,"0.#"),1)=".",TRUE,FALSE)</formula>
    </cfRule>
  </conditionalFormatting>
  <conditionalFormatting sqref="AI169">
    <cfRule type="expression" dxfId="355" priority="359">
      <formula>IF(RIGHT(TEXT(AI169,"0.#"),1)=".",FALSE,TRUE)</formula>
    </cfRule>
    <cfRule type="expression" dxfId="354" priority="360">
      <formula>IF(RIGHT(TEXT(AI169,"0.#"),1)=".",TRUE,FALSE)</formula>
    </cfRule>
  </conditionalFormatting>
  <conditionalFormatting sqref="AM169">
    <cfRule type="expression" dxfId="353" priority="357">
      <formula>IF(RIGHT(TEXT(AM169,"0.#"),1)=".",FALSE,TRUE)</formula>
    </cfRule>
    <cfRule type="expression" dxfId="352" priority="358">
      <formula>IF(RIGHT(TEXT(AM169,"0.#"),1)=".",TRUE,FALSE)</formula>
    </cfRule>
  </conditionalFormatting>
  <conditionalFormatting sqref="AE170">
    <cfRule type="expression" dxfId="351" priority="355">
      <formula>IF(RIGHT(TEXT(AE170,"0.#"),1)=".",FALSE,TRUE)</formula>
    </cfRule>
    <cfRule type="expression" dxfId="350" priority="356">
      <formula>IF(RIGHT(TEXT(AE170,"0.#"),1)=".",TRUE,FALSE)</formula>
    </cfRule>
  </conditionalFormatting>
  <conditionalFormatting sqref="AI170">
    <cfRule type="expression" dxfId="349" priority="353">
      <formula>IF(RIGHT(TEXT(AI170,"0.#"),1)=".",FALSE,TRUE)</formula>
    </cfRule>
    <cfRule type="expression" dxfId="348" priority="354">
      <formula>IF(RIGHT(TEXT(AI170,"0.#"),1)=".",TRUE,FALSE)</formula>
    </cfRule>
  </conditionalFormatting>
  <conditionalFormatting sqref="AM170">
    <cfRule type="expression" dxfId="347" priority="351">
      <formula>IF(RIGHT(TEXT(AM170,"0.#"),1)=".",FALSE,TRUE)</formula>
    </cfRule>
    <cfRule type="expression" dxfId="346" priority="352">
      <formula>IF(RIGHT(TEXT(AM170,"0.#"),1)=".",TRUE,FALSE)</formula>
    </cfRule>
  </conditionalFormatting>
  <conditionalFormatting sqref="AQ170">
    <cfRule type="expression" dxfId="345" priority="349">
      <formula>IF(RIGHT(TEXT(AQ170,"0.#"),1)=".",FALSE,TRUE)</formula>
    </cfRule>
    <cfRule type="expression" dxfId="344" priority="350">
      <formula>IF(RIGHT(TEXT(AQ170,"0.#"),1)=".",TRUE,FALSE)</formula>
    </cfRule>
  </conditionalFormatting>
  <conditionalFormatting sqref="AU169">
    <cfRule type="expression" dxfId="343" priority="347">
      <formula>IF(RIGHT(TEXT(AU169,"0.#"),1)=".",FALSE,TRUE)</formula>
    </cfRule>
    <cfRule type="expression" dxfId="342" priority="348">
      <formula>IF(RIGHT(TEXT(AU169,"0.#"),1)=".",TRUE,FALSE)</formula>
    </cfRule>
  </conditionalFormatting>
  <conditionalFormatting sqref="AU170">
    <cfRule type="expression" dxfId="341" priority="345">
      <formula>IF(RIGHT(TEXT(AU170,"0.#"),1)=".",FALSE,TRUE)</formula>
    </cfRule>
    <cfRule type="expression" dxfId="340" priority="346">
      <formula>IF(RIGHT(TEXT(AU170,"0.#"),1)=".",TRUE,FALSE)</formula>
    </cfRule>
  </conditionalFormatting>
  <conditionalFormatting sqref="AE91">
    <cfRule type="expression" dxfId="339" priority="343">
      <formula>IF(RIGHT(TEXT(AE91,"0.#"),1)=".",FALSE,TRUE)</formula>
    </cfRule>
    <cfRule type="expression" dxfId="338" priority="344">
      <formula>IF(RIGHT(TEXT(AE91,"0.#"),1)=".",TRUE,FALSE)</formula>
    </cfRule>
  </conditionalFormatting>
  <conditionalFormatting sqref="AE92">
    <cfRule type="expression" dxfId="337" priority="341">
      <formula>IF(RIGHT(TEXT(AE92,"0.#"),1)=".",FALSE,TRUE)</formula>
    </cfRule>
    <cfRule type="expression" dxfId="336" priority="342">
      <formula>IF(RIGHT(TEXT(AE92,"0.#"),1)=".",TRUE,FALSE)</formula>
    </cfRule>
  </conditionalFormatting>
  <conditionalFormatting sqref="AM91">
    <cfRule type="expression" dxfId="335" priority="331">
      <formula>IF(RIGHT(TEXT(AM91,"0.#"),1)=".",FALSE,TRUE)</formula>
    </cfRule>
    <cfRule type="expression" dxfId="334" priority="332">
      <formula>IF(RIGHT(TEXT(AM91,"0.#"),1)=".",TRUE,FALSE)</formula>
    </cfRule>
  </conditionalFormatting>
  <conditionalFormatting sqref="AE93">
    <cfRule type="expression" dxfId="333" priority="339">
      <formula>IF(RIGHT(TEXT(AE93,"0.#"),1)=".",FALSE,TRUE)</formula>
    </cfRule>
    <cfRule type="expression" dxfId="332" priority="340">
      <formula>IF(RIGHT(TEXT(AE93,"0.#"),1)=".",TRUE,FALSE)</formula>
    </cfRule>
  </conditionalFormatting>
  <conditionalFormatting sqref="AI93">
    <cfRule type="expression" dxfId="331" priority="337">
      <formula>IF(RIGHT(TEXT(AI93,"0.#"),1)=".",FALSE,TRUE)</formula>
    </cfRule>
    <cfRule type="expression" dxfId="330" priority="338">
      <formula>IF(RIGHT(TEXT(AI93,"0.#"),1)=".",TRUE,FALSE)</formula>
    </cfRule>
  </conditionalFormatting>
  <conditionalFormatting sqref="AI92">
    <cfRule type="expression" dxfId="329" priority="335">
      <formula>IF(RIGHT(TEXT(AI92,"0.#"),1)=".",FALSE,TRUE)</formula>
    </cfRule>
    <cfRule type="expression" dxfId="328" priority="336">
      <formula>IF(RIGHT(TEXT(AI92,"0.#"),1)=".",TRUE,FALSE)</formula>
    </cfRule>
  </conditionalFormatting>
  <conditionalFormatting sqref="AI91">
    <cfRule type="expression" dxfId="327" priority="333">
      <formula>IF(RIGHT(TEXT(AI91,"0.#"),1)=".",FALSE,TRUE)</formula>
    </cfRule>
    <cfRule type="expression" dxfId="326" priority="334">
      <formula>IF(RIGHT(TEXT(AI91,"0.#"),1)=".",TRUE,FALSE)</formula>
    </cfRule>
  </conditionalFormatting>
  <conditionalFormatting sqref="AM92">
    <cfRule type="expression" dxfId="325" priority="329">
      <formula>IF(RIGHT(TEXT(AM92,"0.#"),1)=".",FALSE,TRUE)</formula>
    </cfRule>
    <cfRule type="expression" dxfId="324" priority="330">
      <formula>IF(RIGHT(TEXT(AM92,"0.#"),1)=".",TRUE,FALSE)</formula>
    </cfRule>
  </conditionalFormatting>
  <conditionalFormatting sqref="AM93">
    <cfRule type="expression" dxfId="323" priority="327">
      <formula>IF(RIGHT(TEXT(AM93,"0.#"),1)=".",FALSE,TRUE)</formula>
    </cfRule>
    <cfRule type="expression" dxfId="322" priority="328">
      <formula>IF(RIGHT(TEXT(AM93,"0.#"),1)=".",TRUE,FALSE)</formula>
    </cfRule>
  </conditionalFormatting>
  <conditionalFormatting sqref="AQ91:AQ93">
    <cfRule type="expression" dxfId="321" priority="325">
      <formula>IF(RIGHT(TEXT(AQ91,"0.#"),1)=".",FALSE,TRUE)</formula>
    </cfRule>
    <cfRule type="expression" dxfId="320" priority="326">
      <formula>IF(RIGHT(TEXT(AQ91,"0.#"),1)=".",TRUE,FALSE)</formula>
    </cfRule>
  </conditionalFormatting>
  <conditionalFormatting sqref="AU91:AU93">
    <cfRule type="expression" dxfId="319" priority="323">
      <formula>IF(RIGHT(TEXT(AU91,"0.#"),1)=".",FALSE,TRUE)</formula>
    </cfRule>
    <cfRule type="expression" dxfId="318" priority="324">
      <formula>IF(RIGHT(TEXT(AU91,"0.#"),1)=".",TRUE,FALSE)</formula>
    </cfRule>
  </conditionalFormatting>
  <conditionalFormatting sqref="AE86">
    <cfRule type="expression" dxfId="317" priority="321">
      <formula>IF(RIGHT(TEXT(AE86,"0.#"),1)=".",FALSE,TRUE)</formula>
    </cfRule>
    <cfRule type="expression" dxfId="316" priority="322">
      <formula>IF(RIGHT(TEXT(AE86,"0.#"),1)=".",TRUE,FALSE)</formula>
    </cfRule>
  </conditionalFormatting>
  <conditionalFormatting sqref="AE87">
    <cfRule type="expression" dxfId="315" priority="319">
      <formula>IF(RIGHT(TEXT(AE87,"0.#"),1)=".",FALSE,TRUE)</formula>
    </cfRule>
    <cfRule type="expression" dxfId="314" priority="320">
      <formula>IF(RIGHT(TEXT(AE87,"0.#"),1)=".",TRUE,FALSE)</formula>
    </cfRule>
  </conditionalFormatting>
  <conditionalFormatting sqref="AM86">
    <cfRule type="expression" dxfId="313" priority="309">
      <formula>IF(RIGHT(TEXT(AM86,"0.#"),1)=".",FALSE,TRUE)</formula>
    </cfRule>
    <cfRule type="expression" dxfId="312" priority="310">
      <formula>IF(RIGHT(TEXT(AM86,"0.#"),1)=".",TRUE,FALSE)</formula>
    </cfRule>
  </conditionalFormatting>
  <conditionalFormatting sqref="AE88">
    <cfRule type="expression" dxfId="311" priority="317">
      <formula>IF(RIGHT(TEXT(AE88,"0.#"),1)=".",FALSE,TRUE)</formula>
    </cfRule>
    <cfRule type="expression" dxfId="310" priority="318">
      <formula>IF(RIGHT(TEXT(AE88,"0.#"),1)=".",TRUE,FALSE)</formula>
    </cfRule>
  </conditionalFormatting>
  <conditionalFormatting sqref="AI88">
    <cfRule type="expression" dxfId="309" priority="315">
      <formula>IF(RIGHT(TEXT(AI88,"0.#"),1)=".",FALSE,TRUE)</formula>
    </cfRule>
    <cfRule type="expression" dxfId="308" priority="316">
      <formula>IF(RIGHT(TEXT(AI88,"0.#"),1)=".",TRUE,FALSE)</formula>
    </cfRule>
  </conditionalFormatting>
  <conditionalFormatting sqref="AI87">
    <cfRule type="expression" dxfId="307" priority="313">
      <formula>IF(RIGHT(TEXT(AI87,"0.#"),1)=".",FALSE,TRUE)</formula>
    </cfRule>
    <cfRule type="expression" dxfId="306" priority="314">
      <formula>IF(RIGHT(TEXT(AI87,"0.#"),1)=".",TRUE,FALSE)</formula>
    </cfRule>
  </conditionalFormatting>
  <conditionalFormatting sqref="AI86">
    <cfRule type="expression" dxfId="305" priority="311">
      <formula>IF(RIGHT(TEXT(AI86,"0.#"),1)=".",FALSE,TRUE)</formula>
    </cfRule>
    <cfRule type="expression" dxfId="304" priority="312">
      <formula>IF(RIGHT(TEXT(AI86,"0.#"),1)=".",TRUE,FALSE)</formula>
    </cfRule>
  </conditionalFormatting>
  <conditionalFormatting sqref="AM87">
    <cfRule type="expression" dxfId="303" priority="307">
      <formula>IF(RIGHT(TEXT(AM87,"0.#"),1)=".",FALSE,TRUE)</formula>
    </cfRule>
    <cfRule type="expression" dxfId="302" priority="308">
      <formula>IF(RIGHT(TEXT(AM87,"0.#"),1)=".",TRUE,FALSE)</formula>
    </cfRule>
  </conditionalFormatting>
  <conditionalFormatting sqref="AM88">
    <cfRule type="expression" dxfId="301" priority="305">
      <formula>IF(RIGHT(TEXT(AM88,"0.#"),1)=".",FALSE,TRUE)</formula>
    </cfRule>
    <cfRule type="expression" dxfId="300" priority="306">
      <formula>IF(RIGHT(TEXT(AM88,"0.#"),1)=".",TRUE,FALSE)</formula>
    </cfRule>
  </conditionalFormatting>
  <conditionalFormatting sqref="AQ86:AQ88">
    <cfRule type="expression" dxfId="299" priority="303">
      <formula>IF(RIGHT(TEXT(AQ86,"0.#"),1)=".",FALSE,TRUE)</formula>
    </cfRule>
    <cfRule type="expression" dxfId="298" priority="304">
      <formula>IF(RIGHT(TEXT(AQ86,"0.#"),1)=".",TRUE,FALSE)</formula>
    </cfRule>
  </conditionalFormatting>
  <conditionalFormatting sqref="AU86:AU88">
    <cfRule type="expression" dxfId="297" priority="301">
      <formula>IF(RIGHT(TEXT(AU86,"0.#"),1)=".",FALSE,TRUE)</formula>
    </cfRule>
    <cfRule type="expression" dxfId="296" priority="302">
      <formula>IF(RIGHT(TEXT(AU86,"0.#"),1)=".",TRUE,FALSE)</formula>
    </cfRule>
  </conditionalFormatting>
  <conditionalFormatting sqref="AE125">
    <cfRule type="expression" dxfId="295" priority="299">
      <formula>IF(RIGHT(TEXT(AE125,"0.#"),1)=".",FALSE,TRUE)</formula>
    </cfRule>
    <cfRule type="expression" dxfId="294" priority="300">
      <formula>IF(RIGHT(TEXT(AE125,"0.#"),1)=".",TRUE,FALSE)</formula>
    </cfRule>
  </conditionalFormatting>
  <conditionalFormatting sqref="AE126">
    <cfRule type="expression" dxfId="293" priority="297">
      <formula>IF(RIGHT(TEXT(AE126,"0.#"),1)=".",FALSE,TRUE)</formula>
    </cfRule>
    <cfRule type="expression" dxfId="292" priority="298">
      <formula>IF(RIGHT(TEXT(AE126,"0.#"),1)=".",TRUE,FALSE)</formula>
    </cfRule>
  </conditionalFormatting>
  <conditionalFormatting sqref="AM125">
    <cfRule type="expression" dxfId="291" priority="287">
      <formula>IF(RIGHT(TEXT(AM125,"0.#"),1)=".",FALSE,TRUE)</formula>
    </cfRule>
    <cfRule type="expression" dxfId="290" priority="288">
      <formula>IF(RIGHT(TEXT(AM125,"0.#"),1)=".",TRUE,FALSE)</formula>
    </cfRule>
  </conditionalFormatting>
  <conditionalFormatting sqref="AE127">
    <cfRule type="expression" dxfId="289" priority="295">
      <formula>IF(RIGHT(TEXT(AE127,"0.#"),1)=".",FALSE,TRUE)</formula>
    </cfRule>
    <cfRule type="expression" dxfId="288" priority="296">
      <formula>IF(RIGHT(TEXT(AE127,"0.#"),1)=".",TRUE,FALSE)</formula>
    </cfRule>
  </conditionalFormatting>
  <conditionalFormatting sqref="AI127">
    <cfRule type="expression" dxfId="287" priority="293">
      <formula>IF(RIGHT(TEXT(AI127,"0.#"),1)=".",FALSE,TRUE)</formula>
    </cfRule>
    <cfRule type="expression" dxfId="286" priority="294">
      <formula>IF(RIGHT(TEXT(AI127,"0.#"),1)=".",TRUE,FALSE)</formula>
    </cfRule>
  </conditionalFormatting>
  <conditionalFormatting sqref="AI126">
    <cfRule type="expression" dxfId="285" priority="291">
      <formula>IF(RIGHT(TEXT(AI126,"0.#"),1)=".",FALSE,TRUE)</formula>
    </cfRule>
    <cfRule type="expression" dxfId="284" priority="292">
      <formula>IF(RIGHT(TEXT(AI126,"0.#"),1)=".",TRUE,FALSE)</formula>
    </cfRule>
  </conditionalFormatting>
  <conditionalFormatting sqref="AI125">
    <cfRule type="expression" dxfId="283" priority="289">
      <formula>IF(RIGHT(TEXT(AI125,"0.#"),1)=".",FALSE,TRUE)</formula>
    </cfRule>
    <cfRule type="expression" dxfId="282" priority="290">
      <formula>IF(RIGHT(TEXT(AI125,"0.#"),1)=".",TRUE,FALSE)</formula>
    </cfRule>
  </conditionalFormatting>
  <conditionalFormatting sqref="AM126">
    <cfRule type="expression" dxfId="281" priority="285">
      <formula>IF(RIGHT(TEXT(AM126,"0.#"),1)=".",FALSE,TRUE)</formula>
    </cfRule>
    <cfRule type="expression" dxfId="280" priority="286">
      <formula>IF(RIGHT(TEXT(AM126,"0.#"),1)=".",TRUE,FALSE)</formula>
    </cfRule>
  </conditionalFormatting>
  <conditionalFormatting sqref="AM127">
    <cfRule type="expression" dxfId="279" priority="283">
      <formula>IF(RIGHT(TEXT(AM127,"0.#"),1)=".",FALSE,TRUE)</formula>
    </cfRule>
    <cfRule type="expression" dxfId="278" priority="284">
      <formula>IF(RIGHT(TEXT(AM127,"0.#"),1)=".",TRUE,FALSE)</formula>
    </cfRule>
  </conditionalFormatting>
  <conditionalFormatting sqref="AQ125:AQ127">
    <cfRule type="expression" dxfId="277" priority="281">
      <formula>IF(RIGHT(TEXT(AQ125,"0.#"),1)=".",FALSE,TRUE)</formula>
    </cfRule>
    <cfRule type="expression" dxfId="276" priority="282">
      <formula>IF(RIGHT(TEXT(AQ125,"0.#"),1)=".",TRUE,FALSE)</formula>
    </cfRule>
  </conditionalFormatting>
  <conditionalFormatting sqref="AU125:AU127">
    <cfRule type="expression" dxfId="275" priority="279">
      <formula>IF(RIGHT(TEXT(AU125,"0.#"),1)=".",FALSE,TRUE)</formula>
    </cfRule>
    <cfRule type="expression" dxfId="274" priority="280">
      <formula>IF(RIGHT(TEXT(AU125,"0.#"),1)=".",TRUE,FALSE)</formula>
    </cfRule>
  </conditionalFormatting>
  <conditionalFormatting sqref="AE120">
    <cfRule type="expression" dxfId="273" priority="277">
      <formula>IF(RIGHT(TEXT(AE120,"0.#"),1)=".",FALSE,TRUE)</formula>
    </cfRule>
    <cfRule type="expression" dxfId="272" priority="278">
      <formula>IF(RIGHT(TEXT(AE120,"0.#"),1)=".",TRUE,FALSE)</formula>
    </cfRule>
  </conditionalFormatting>
  <conditionalFormatting sqref="AE121">
    <cfRule type="expression" dxfId="271" priority="275">
      <formula>IF(RIGHT(TEXT(AE121,"0.#"),1)=".",FALSE,TRUE)</formula>
    </cfRule>
    <cfRule type="expression" dxfId="270" priority="276">
      <formula>IF(RIGHT(TEXT(AE121,"0.#"),1)=".",TRUE,FALSE)</formula>
    </cfRule>
  </conditionalFormatting>
  <conditionalFormatting sqref="AM120">
    <cfRule type="expression" dxfId="269" priority="265">
      <formula>IF(RIGHT(TEXT(AM120,"0.#"),1)=".",FALSE,TRUE)</formula>
    </cfRule>
    <cfRule type="expression" dxfId="268" priority="266">
      <formula>IF(RIGHT(TEXT(AM120,"0.#"),1)=".",TRUE,FALSE)</formula>
    </cfRule>
  </conditionalFormatting>
  <conditionalFormatting sqref="AE122">
    <cfRule type="expression" dxfId="267" priority="273">
      <formula>IF(RIGHT(TEXT(AE122,"0.#"),1)=".",FALSE,TRUE)</formula>
    </cfRule>
    <cfRule type="expression" dxfId="266" priority="274">
      <formula>IF(RIGHT(TEXT(AE122,"0.#"),1)=".",TRUE,FALSE)</formula>
    </cfRule>
  </conditionalFormatting>
  <conditionalFormatting sqref="AI122">
    <cfRule type="expression" dxfId="265" priority="271">
      <formula>IF(RIGHT(TEXT(AI122,"0.#"),1)=".",FALSE,TRUE)</formula>
    </cfRule>
    <cfRule type="expression" dxfId="264" priority="272">
      <formula>IF(RIGHT(TEXT(AI122,"0.#"),1)=".",TRUE,FALSE)</formula>
    </cfRule>
  </conditionalFormatting>
  <conditionalFormatting sqref="AI121">
    <cfRule type="expression" dxfId="263" priority="269">
      <formula>IF(RIGHT(TEXT(AI121,"0.#"),1)=".",FALSE,TRUE)</formula>
    </cfRule>
    <cfRule type="expression" dxfId="262" priority="270">
      <formula>IF(RIGHT(TEXT(AI121,"0.#"),1)=".",TRUE,FALSE)</formula>
    </cfRule>
  </conditionalFormatting>
  <conditionalFormatting sqref="AI120">
    <cfRule type="expression" dxfId="261" priority="267">
      <formula>IF(RIGHT(TEXT(AI120,"0.#"),1)=".",FALSE,TRUE)</formula>
    </cfRule>
    <cfRule type="expression" dxfId="260" priority="268">
      <formula>IF(RIGHT(TEXT(AI120,"0.#"),1)=".",TRUE,FALSE)</formula>
    </cfRule>
  </conditionalFormatting>
  <conditionalFormatting sqref="AM121">
    <cfRule type="expression" dxfId="259" priority="263">
      <formula>IF(RIGHT(TEXT(AM121,"0.#"),1)=".",FALSE,TRUE)</formula>
    </cfRule>
    <cfRule type="expression" dxfId="258" priority="264">
      <formula>IF(RIGHT(TEXT(AM121,"0.#"),1)=".",TRUE,FALSE)</formula>
    </cfRule>
  </conditionalFormatting>
  <conditionalFormatting sqref="AM122">
    <cfRule type="expression" dxfId="257" priority="261">
      <formula>IF(RIGHT(TEXT(AM122,"0.#"),1)=".",FALSE,TRUE)</formula>
    </cfRule>
    <cfRule type="expression" dxfId="256" priority="262">
      <formula>IF(RIGHT(TEXT(AM122,"0.#"),1)=".",TRUE,FALSE)</formula>
    </cfRule>
  </conditionalFormatting>
  <conditionalFormatting sqref="AQ120:AQ122">
    <cfRule type="expression" dxfId="255" priority="259">
      <formula>IF(RIGHT(TEXT(AQ120,"0.#"),1)=".",FALSE,TRUE)</formula>
    </cfRule>
    <cfRule type="expression" dxfId="254" priority="260">
      <formula>IF(RIGHT(TEXT(AQ120,"0.#"),1)=".",TRUE,FALSE)</formula>
    </cfRule>
  </conditionalFormatting>
  <conditionalFormatting sqref="AU120:AU122">
    <cfRule type="expression" dxfId="253" priority="257">
      <formula>IF(RIGHT(TEXT(AU120,"0.#"),1)=".",FALSE,TRUE)</formula>
    </cfRule>
    <cfRule type="expression" dxfId="252" priority="258">
      <formula>IF(RIGHT(TEXT(AU120,"0.#"),1)=".",TRUE,FALSE)</formula>
    </cfRule>
  </conditionalFormatting>
  <conditionalFormatting sqref="AE159">
    <cfRule type="expression" dxfId="251" priority="255">
      <formula>IF(RIGHT(TEXT(AE159,"0.#"),1)=".",FALSE,TRUE)</formula>
    </cfRule>
    <cfRule type="expression" dxfId="250" priority="256">
      <formula>IF(RIGHT(TEXT(AE159,"0.#"),1)=".",TRUE,FALSE)</formula>
    </cfRule>
  </conditionalFormatting>
  <conditionalFormatting sqref="AE160">
    <cfRule type="expression" dxfId="249" priority="253">
      <formula>IF(RIGHT(TEXT(AE160,"0.#"),1)=".",FALSE,TRUE)</formula>
    </cfRule>
    <cfRule type="expression" dxfId="248" priority="254">
      <formula>IF(RIGHT(TEXT(AE160,"0.#"),1)=".",TRUE,FALSE)</formula>
    </cfRule>
  </conditionalFormatting>
  <conditionalFormatting sqref="AM159">
    <cfRule type="expression" dxfId="247" priority="243">
      <formula>IF(RIGHT(TEXT(AM159,"0.#"),1)=".",FALSE,TRUE)</formula>
    </cfRule>
    <cfRule type="expression" dxfId="246" priority="244">
      <formula>IF(RIGHT(TEXT(AM159,"0.#"),1)=".",TRUE,FALSE)</formula>
    </cfRule>
  </conditionalFormatting>
  <conditionalFormatting sqref="AE161">
    <cfRule type="expression" dxfId="245" priority="251">
      <formula>IF(RIGHT(TEXT(AE161,"0.#"),1)=".",FALSE,TRUE)</formula>
    </cfRule>
    <cfRule type="expression" dxfId="244" priority="252">
      <formula>IF(RIGHT(TEXT(AE161,"0.#"),1)=".",TRUE,FALSE)</formula>
    </cfRule>
  </conditionalFormatting>
  <conditionalFormatting sqref="AI161">
    <cfRule type="expression" dxfId="243" priority="249">
      <formula>IF(RIGHT(TEXT(AI161,"0.#"),1)=".",FALSE,TRUE)</formula>
    </cfRule>
    <cfRule type="expression" dxfId="242" priority="250">
      <formula>IF(RIGHT(TEXT(AI161,"0.#"),1)=".",TRUE,FALSE)</formula>
    </cfRule>
  </conditionalFormatting>
  <conditionalFormatting sqref="AI160">
    <cfRule type="expression" dxfId="241" priority="247">
      <formula>IF(RIGHT(TEXT(AI160,"0.#"),1)=".",FALSE,TRUE)</formula>
    </cfRule>
    <cfRule type="expression" dxfId="240" priority="248">
      <formula>IF(RIGHT(TEXT(AI160,"0.#"),1)=".",TRUE,FALSE)</formula>
    </cfRule>
  </conditionalFormatting>
  <conditionalFormatting sqref="AI159">
    <cfRule type="expression" dxfId="239" priority="245">
      <formula>IF(RIGHT(TEXT(AI159,"0.#"),1)=".",FALSE,TRUE)</formula>
    </cfRule>
    <cfRule type="expression" dxfId="238" priority="246">
      <formula>IF(RIGHT(TEXT(AI159,"0.#"),1)=".",TRUE,FALSE)</formula>
    </cfRule>
  </conditionalFormatting>
  <conditionalFormatting sqref="AM160">
    <cfRule type="expression" dxfId="237" priority="241">
      <formula>IF(RIGHT(TEXT(AM160,"0.#"),1)=".",FALSE,TRUE)</formula>
    </cfRule>
    <cfRule type="expression" dxfId="236" priority="242">
      <formula>IF(RIGHT(TEXT(AM160,"0.#"),1)=".",TRUE,FALSE)</formula>
    </cfRule>
  </conditionalFormatting>
  <conditionalFormatting sqref="AM161">
    <cfRule type="expression" dxfId="235" priority="239">
      <formula>IF(RIGHT(TEXT(AM161,"0.#"),1)=".",FALSE,TRUE)</formula>
    </cfRule>
    <cfRule type="expression" dxfId="234" priority="240">
      <formula>IF(RIGHT(TEXT(AM161,"0.#"),1)=".",TRUE,FALSE)</formula>
    </cfRule>
  </conditionalFormatting>
  <conditionalFormatting sqref="AQ159:AQ161">
    <cfRule type="expression" dxfId="233" priority="237">
      <formula>IF(RIGHT(TEXT(AQ159,"0.#"),1)=".",FALSE,TRUE)</formula>
    </cfRule>
    <cfRule type="expression" dxfId="232" priority="238">
      <formula>IF(RIGHT(TEXT(AQ159,"0.#"),1)=".",TRUE,FALSE)</formula>
    </cfRule>
  </conditionalFormatting>
  <conditionalFormatting sqref="AU159:AU161">
    <cfRule type="expression" dxfId="231" priority="235">
      <formula>IF(RIGHT(TEXT(AU159,"0.#"),1)=".",FALSE,TRUE)</formula>
    </cfRule>
    <cfRule type="expression" dxfId="230" priority="236">
      <formula>IF(RIGHT(TEXT(AU159,"0.#"),1)=".",TRUE,FALSE)</formula>
    </cfRule>
  </conditionalFormatting>
  <conditionalFormatting sqref="AE154">
    <cfRule type="expression" dxfId="229" priority="233">
      <formula>IF(RIGHT(TEXT(AE154,"0.#"),1)=".",FALSE,TRUE)</formula>
    </cfRule>
    <cfRule type="expression" dxfId="228" priority="234">
      <formula>IF(RIGHT(TEXT(AE154,"0.#"),1)=".",TRUE,FALSE)</formula>
    </cfRule>
  </conditionalFormatting>
  <conditionalFormatting sqref="AE155">
    <cfRule type="expression" dxfId="227" priority="231">
      <formula>IF(RIGHT(TEXT(AE155,"0.#"),1)=".",FALSE,TRUE)</formula>
    </cfRule>
    <cfRule type="expression" dxfId="226" priority="232">
      <formula>IF(RIGHT(TEXT(AE155,"0.#"),1)=".",TRUE,FALSE)</formula>
    </cfRule>
  </conditionalFormatting>
  <conditionalFormatting sqref="AM154">
    <cfRule type="expression" dxfId="225" priority="221">
      <formula>IF(RIGHT(TEXT(AM154,"0.#"),1)=".",FALSE,TRUE)</formula>
    </cfRule>
    <cfRule type="expression" dxfId="224" priority="222">
      <formula>IF(RIGHT(TEXT(AM154,"0.#"),1)=".",TRUE,FALSE)</formula>
    </cfRule>
  </conditionalFormatting>
  <conditionalFormatting sqref="AE156">
    <cfRule type="expression" dxfId="223" priority="229">
      <formula>IF(RIGHT(TEXT(AE156,"0.#"),1)=".",FALSE,TRUE)</formula>
    </cfRule>
    <cfRule type="expression" dxfId="222" priority="230">
      <formula>IF(RIGHT(TEXT(AE156,"0.#"),1)=".",TRUE,FALSE)</formula>
    </cfRule>
  </conditionalFormatting>
  <conditionalFormatting sqref="AI156">
    <cfRule type="expression" dxfId="221" priority="227">
      <formula>IF(RIGHT(TEXT(AI156,"0.#"),1)=".",FALSE,TRUE)</formula>
    </cfRule>
    <cfRule type="expression" dxfId="220" priority="228">
      <formula>IF(RIGHT(TEXT(AI156,"0.#"),1)=".",TRUE,FALSE)</formula>
    </cfRule>
  </conditionalFormatting>
  <conditionalFormatting sqref="AI155">
    <cfRule type="expression" dxfId="219" priority="225">
      <formula>IF(RIGHT(TEXT(AI155,"0.#"),1)=".",FALSE,TRUE)</formula>
    </cfRule>
    <cfRule type="expression" dxfId="218" priority="226">
      <formula>IF(RIGHT(TEXT(AI155,"0.#"),1)=".",TRUE,FALSE)</formula>
    </cfRule>
  </conditionalFormatting>
  <conditionalFormatting sqref="AI154">
    <cfRule type="expression" dxfId="217" priority="223">
      <formula>IF(RIGHT(TEXT(AI154,"0.#"),1)=".",FALSE,TRUE)</formula>
    </cfRule>
    <cfRule type="expression" dxfId="216" priority="224">
      <formula>IF(RIGHT(TEXT(AI154,"0.#"),1)=".",TRUE,FALSE)</formula>
    </cfRule>
  </conditionalFormatting>
  <conditionalFormatting sqref="AM155">
    <cfRule type="expression" dxfId="215" priority="219">
      <formula>IF(RIGHT(TEXT(AM155,"0.#"),1)=".",FALSE,TRUE)</formula>
    </cfRule>
    <cfRule type="expression" dxfId="214" priority="220">
      <formula>IF(RIGHT(TEXT(AM155,"0.#"),1)=".",TRUE,FALSE)</formula>
    </cfRule>
  </conditionalFormatting>
  <conditionalFormatting sqref="AM156">
    <cfRule type="expression" dxfId="213" priority="217">
      <formula>IF(RIGHT(TEXT(AM156,"0.#"),1)=".",FALSE,TRUE)</formula>
    </cfRule>
    <cfRule type="expression" dxfId="212" priority="218">
      <formula>IF(RIGHT(TEXT(AM156,"0.#"),1)=".",TRUE,FALSE)</formula>
    </cfRule>
  </conditionalFormatting>
  <conditionalFormatting sqref="AQ154:AQ156">
    <cfRule type="expression" dxfId="211" priority="215">
      <formula>IF(RIGHT(TEXT(AQ154,"0.#"),1)=".",FALSE,TRUE)</formula>
    </cfRule>
    <cfRule type="expression" dxfId="210" priority="216">
      <formula>IF(RIGHT(TEXT(AQ154,"0.#"),1)=".",TRUE,FALSE)</formula>
    </cfRule>
  </conditionalFormatting>
  <conditionalFormatting sqref="AU154:AU156">
    <cfRule type="expression" dxfId="209" priority="213">
      <formula>IF(RIGHT(TEXT(AU154,"0.#"),1)=".",FALSE,TRUE)</formula>
    </cfRule>
    <cfRule type="expression" dxfId="208" priority="214">
      <formula>IF(RIGHT(TEXT(AU154,"0.#"),1)=".",TRUE,FALSE)</formula>
    </cfRule>
  </conditionalFormatting>
  <conditionalFormatting sqref="AE193">
    <cfRule type="expression" dxfId="207" priority="211">
      <formula>IF(RIGHT(TEXT(AE193,"0.#"),1)=".",FALSE,TRUE)</formula>
    </cfRule>
    <cfRule type="expression" dxfId="206" priority="212">
      <formula>IF(RIGHT(TEXT(AE193,"0.#"),1)=".",TRUE,FALSE)</formula>
    </cfRule>
  </conditionalFormatting>
  <conditionalFormatting sqref="AE194">
    <cfRule type="expression" dxfId="205" priority="209">
      <formula>IF(RIGHT(TEXT(AE194,"0.#"),1)=".",FALSE,TRUE)</formula>
    </cfRule>
    <cfRule type="expression" dxfId="204" priority="210">
      <formula>IF(RIGHT(TEXT(AE194,"0.#"),1)=".",TRUE,FALSE)</formula>
    </cfRule>
  </conditionalFormatting>
  <conditionalFormatting sqref="AM193">
    <cfRule type="expression" dxfId="203" priority="199">
      <formula>IF(RIGHT(TEXT(AM193,"0.#"),1)=".",FALSE,TRUE)</formula>
    </cfRule>
    <cfRule type="expression" dxfId="202" priority="200">
      <formula>IF(RIGHT(TEXT(AM193,"0.#"),1)=".",TRUE,FALSE)</formula>
    </cfRule>
  </conditionalFormatting>
  <conditionalFormatting sqref="AE195">
    <cfRule type="expression" dxfId="201" priority="207">
      <formula>IF(RIGHT(TEXT(AE195,"0.#"),1)=".",FALSE,TRUE)</formula>
    </cfRule>
    <cfRule type="expression" dxfId="200" priority="208">
      <formula>IF(RIGHT(TEXT(AE195,"0.#"),1)=".",TRUE,FALSE)</formula>
    </cfRule>
  </conditionalFormatting>
  <conditionalFormatting sqref="AI195">
    <cfRule type="expression" dxfId="199" priority="205">
      <formula>IF(RIGHT(TEXT(AI195,"0.#"),1)=".",FALSE,TRUE)</formula>
    </cfRule>
    <cfRule type="expression" dxfId="198" priority="206">
      <formula>IF(RIGHT(TEXT(AI195,"0.#"),1)=".",TRUE,FALSE)</formula>
    </cfRule>
  </conditionalFormatting>
  <conditionalFormatting sqref="AI194">
    <cfRule type="expression" dxfId="197" priority="203">
      <formula>IF(RIGHT(TEXT(AI194,"0.#"),1)=".",FALSE,TRUE)</formula>
    </cfRule>
    <cfRule type="expression" dxfId="196" priority="204">
      <formula>IF(RIGHT(TEXT(AI194,"0.#"),1)=".",TRUE,FALSE)</formula>
    </cfRule>
  </conditionalFormatting>
  <conditionalFormatting sqref="AI193">
    <cfRule type="expression" dxfId="195" priority="201">
      <formula>IF(RIGHT(TEXT(AI193,"0.#"),1)=".",FALSE,TRUE)</formula>
    </cfRule>
    <cfRule type="expression" dxfId="194" priority="202">
      <formula>IF(RIGHT(TEXT(AI193,"0.#"),1)=".",TRUE,FALSE)</formula>
    </cfRule>
  </conditionalFormatting>
  <conditionalFormatting sqref="AM194">
    <cfRule type="expression" dxfId="193" priority="197">
      <formula>IF(RIGHT(TEXT(AM194,"0.#"),1)=".",FALSE,TRUE)</formula>
    </cfRule>
    <cfRule type="expression" dxfId="192" priority="198">
      <formula>IF(RIGHT(TEXT(AM194,"0.#"),1)=".",TRUE,FALSE)</formula>
    </cfRule>
  </conditionalFormatting>
  <conditionalFormatting sqref="AM195">
    <cfRule type="expression" dxfId="191" priority="195">
      <formula>IF(RIGHT(TEXT(AM195,"0.#"),1)=".",FALSE,TRUE)</formula>
    </cfRule>
    <cfRule type="expression" dxfId="190" priority="196">
      <formula>IF(RIGHT(TEXT(AM195,"0.#"),1)=".",TRUE,FALSE)</formula>
    </cfRule>
  </conditionalFormatting>
  <conditionalFormatting sqref="AQ193:AQ195">
    <cfRule type="expression" dxfId="189" priority="193">
      <formula>IF(RIGHT(TEXT(AQ193,"0.#"),1)=".",FALSE,TRUE)</formula>
    </cfRule>
    <cfRule type="expression" dxfId="188" priority="194">
      <formula>IF(RIGHT(TEXT(AQ193,"0.#"),1)=".",TRUE,FALSE)</formula>
    </cfRule>
  </conditionalFormatting>
  <conditionalFormatting sqref="AU193:AU195">
    <cfRule type="expression" dxfId="187" priority="191">
      <formula>IF(RIGHT(TEXT(AU193,"0.#"),1)=".",FALSE,TRUE)</formula>
    </cfRule>
    <cfRule type="expression" dxfId="186" priority="192">
      <formula>IF(RIGHT(TEXT(AU193,"0.#"),1)=".",TRUE,FALSE)</formula>
    </cfRule>
  </conditionalFormatting>
  <conditionalFormatting sqref="AE188">
    <cfRule type="expression" dxfId="185" priority="189">
      <formula>IF(RIGHT(TEXT(AE188,"0.#"),1)=".",FALSE,TRUE)</formula>
    </cfRule>
    <cfRule type="expression" dxfId="184" priority="190">
      <formula>IF(RIGHT(TEXT(AE188,"0.#"),1)=".",TRUE,FALSE)</formula>
    </cfRule>
  </conditionalFormatting>
  <conditionalFormatting sqref="AE189">
    <cfRule type="expression" dxfId="183" priority="187">
      <formula>IF(RIGHT(TEXT(AE189,"0.#"),1)=".",FALSE,TRUE)</formula>
    </cfRule>
    <cfRule type="expression" dxfId="182" priority="188">
      <formula>IF(RIGHT(TEXT(AE189,"0.#"),1)=".",TRUE,FALSE)</formula>
    </cfRule>
  </conditionalFormatting>
  <conditionalFormatting sqref="AM188">
    <cfRule type="expression" dxfId="181" priority="177">
      <formula>IF(RIGHT(TEXT(AM188,"0.#"),1)=".",FALSE,TRUE)</formula>
    </cfRule>
    <cfRule type="expression" dxfId="180" priority="178">
      <formula>IF(RIGHT(TEXT(AM188,"0.#"),1)=".",TRUE,FALSE)</formula>
    </cfRule>
  </conditionalFormatting>
  <conditionalFormatting sqref="AE190">
    <cfRule type="expression" dxfId="179" priority="185">
      <formula>IF(RIGHT(TEXT(AE190,"0.#"),1)=".",FALSE,TRUE)</formula>
    </cfRule>
    <cfRule type="expression" dxfId="178" priority="186">
      <formula>IF(RIGHT(TEXT(AE190,"0.#"),1)=".",TRUE,FALSE)</formula>
    </cfRule>
  </conditionalFormatting>
  <conditionalFormatting sqref="AI190">
    <cfRule type="expression" dxfId="177" priority="183">
      <formula>IF(RIGHT(TEXT(AI190,"0.#"),1)=".",FALSE,TRUE)</formula>
    </cfRule>
    <cfRule type="expression" dxfId="176" priority="184">
      <formula>IF(RIGHT(TEXT(AI190,"0.#"),1)=".",TRUE,FALSE)</formula>
    </cfRule>
  </conditionalFormatting>
  <conditionalFormatting sqref="AI189">
    <cfRule type="expression" dxfId="175" priority="181">
      <formula>IF(RIGHT(TEXT(AI189,"0.#"),1)=".",FALSE,TRUE)</formula>
    </cfRule>
    <cfRule type="expression" dxfId="174" priority="182">
      <formula>IF(RIGHT(TEXT(AI189,"0.#"),1)=".",TRUE,FALSE)</formula>
    </cfRule>
  </conditionalFormatting>
  <conditionalFormatting sqref="AI188">
    <cfRule type="expression" dxfId="173" priority="179">
      <formula>IF(RIGHT(TEXT(AI188,"0.#"),1)=".",FALSE,TRUE)</formula>
    </cfRule>
    <cfRule type="expression" dxfId="172" priority="180">
      <formula>IF(RIGHT(TEXT(AI188,"0.#"),1)=".",TRUE,FALSE)</formula>
    </cfRule>
  </conditionalFormatting>
  <conditionalFormatting sqref="AM189">
    <cfRule type="expression" dxfId="171" priority="175">
      <formula>IF(RIGHT(TEXT(AM189,"0.#"),1)=".",FALSE,TRUE)</formula>
    </cfRule>
    <cfRule type="expression" dxfId="170" priority="176">
      <formula>IF(RIGHT(TEXT(AM189,"0.#"),1)=".",TRUE,FALSE)</formula>
    </cfRule>
  </conditionalFormatting>
  <conditionalFormatting sqref="AM190">
    <cfRule type="expression" dxfId="169" priority="173">
      <formula>IF(RIGHT(TEXT(AM190,"0.#"),1)=".",FALSE,TRUE)</formula>
    </cfRule>
    <cfRule type="expression" dxfId="168" priority="174">
      <formula>IF(RIGHT(TEXT(AM190,"0.#"),1)=".",TRUE,FALSE)</formula>
    </cfRule>
  </conditionalFormatting>
  <conditionalFormatting sqref="AQ188:AQ190">
    <cfRule type="expression" dxfId="167" priority="171">
      <formula>IF(RIGHT(TEXT(AQ188,"0.#"),1)=".",FALSE,TRUE)</formula>
    </cfRule>
    <cfRule type="expression" dxfId="166" priority="172">
      <formula>IF(RIGHT(TEXT(AQ188,"0.#"),1)=".",TRUE,FALSE)</formula>
    </cfRule>
  </conditionalFormatting>
  <conditionalFormatting sqref="AU188:AU190">
    <cfRule type="expression" dxfId="165" priority="169">
      <formula>IF(RIGHT(TEXT(AU188,"0.#"),1)=".",FALSE,TRUE)</formula>
    </cfRule>
    <cfRule type="expression" dxfId="164" priority="170">
      <formula>IF(RIGHT(TEXT(AU188,"0.#"),1)=".",TRUE,FALSE)</formula>
    </cfRule>
  </conditionalFormatting>
  <conditionalFormatting sqref="AE57">
    <cfRule type="expression" dxfId="163" priority="167">
      <formula>IF(RIGHT(TEXT(AE57,"0.#"),1)=".",FALSE,TRUE)</formula>
    </cfRule>
    <cfRule type="expression" dxfId="162" priority="168">
      <formula>IF(RIGHT(TEXT(AE57,"0.#"),1)=".",TRUE,FALSE)</formula>
    </cfRule>
  </conditionalFormatting>
  <conditionalFormatting sqref="AE58">
    <cfRule type="expression" dxfId="161" priority="165">
      <formula>IF(RIGHT(TEXT(AE58,"0.#"),1)=".",FALSE,TRUE)</formula>
    </cfRule>
    <cfRule type="expression" dxfId="160" priority="166">
      <formula>IF(RIGHT(TEXT(AE58,"0.#"),1)=".",TRUE,FALSE)</formula>
    </cfRule>
  </conditionalFormatting>
  <conditionalFormatting sqref="AM57">
    <cfRule type="expression" dxfId="159" priority="155">
      <formula>IF(RIGHT(TEXT(AM57,"0.#"),1)=".",FALSE,TRUE)</formula>
    </cfRule>
    <cfRule type="expression" dxfId="158" priority="156">
      <formula>IF(RIGHT(TEXT(AM57,"0.#"),1)=".",TRUE,FALSE)</formula>
    </cfRule>
  </conditionalFormatting>
  <conditionalFormatting sqref="AE59">
    <cfRule type="expression" dxfId="157" priority="163">
      <formula>IF(RIGHT(TEXT(AE59,"0.#"),1)=".",FALSE,TRUE)</formula>
    </cfRule>
    <cfRule type="expression" dxfId="156" priority="164">
      <formula>IF(RIGHT(TEXT(AE59,"0.#"),1)=".",TRUE,FALSE)</formula>
    </cfRule>
  </conditionalFormatting>
  <conditionalFormatting sqref="AI59">
    <cfRule type="expression" dxfId="155" priority="161">
      <formula>IF(RIGHT(TEXT(AI59,"0.#"),1)=".",FALSE,TRUE)</formula>
    </cfRule>
    <cfRule type="expression" dxfId="154" priority="162">
      <formula>IF(RIGHT(TEXT(AI59,"0.#"),1)=".",TRUE,FALSE)</formula>
    </cfRule>
  </conditionalFormatting>
  <conditionalFormatting sqref="AI58">
    <cfRule type="expression" dxfId="153" priority="159">
      <formula>IF(RIGHT(TEXT(AI58,"0.#"),1)=".",FALSE,TRUE)</formula>
    </cfRule>
    <cfRule type="expression" dxfId="152" priority="160">
      <formula>IF(RIGHT(TEXT(AI58,"0.#"),1)=".",TRUE,FALSE)</formula>
    </cfRule>
  </conditionalFormatting>
  <conditionalFormatting sqref="AI57">
    <cfRule type="expression" dxfId="151" priority="157">
      <formula>IF(RIGHT(TEXT(AI57,"0.#"),1)=".",FALSE,TRUE)</formula>
    </cfRule>
    <cfRule type="expression" dxfId="150" priority="158">
      <formula>IF(RIGHT(TEXT(AI57,"0.#"),1)=".",TRUE,FALSE)</formula>
    </cfRule>
  </conditionalFormatting>
  <conditionalFormatting sqref="AM58">
    <cfRule type="expression" dxfId="149" priority="153">
      <formula>IF(RIGHT(TEXT(AM58,"0.#"),1)=".",FALSE,TRUE)</formula>
    </cfRule>
    <cfRule type="expression" dxfId="148" priority="154">
      <formula>IF(RIGHT(TEXT(AM58,"0.#"),1)=".",TRUE,FALSE)</formula>
    </cfRule>
  </conditionalFormatting>
  <conditionalFormatting sqref="AM59">
    <cfRule type="expression" dxfId="147" priority="151">
      <formula>IF(RIGHT(TEXT(AM59,"0.#"),1)=".",FALSE,TRUE)</formula>
    </cfRule>
    <cfRule type="expression" dxfId="146" priority="152">
      <formula>IF(RIGHT(TEXT(AM59,"0.#"),1)=".",TRUE,FALSE)</formula>
    </cfRule>
  </conditionalFormatting>
  <conditionalFormatting sqref="AQ57:AQ59">
    <cfRule type="expression" dxfId="145" priority="149">
      <formula>IF(RIGHT(TEXT(AQ57,"0.#"),1)=".",FALSE,TRUE)</formula>
    </cfRule>
    <cfRule type="expression" dxfId="144" priority="150">
      <formula>IF(RIGHT(TEXT(AQ57,"0.#"),1)=".",TRUE,FALSE)</formula>
    </cfRule>
  </conditionalFormatting>
  <conditionalFormatting sqref="AU57:AU59">
    <cfRule type="expression" dxfId="143" priority="147">
      <formula>IF(RIGHT(TEXT(AU57,"0.#"),1)=".",FALSE,TRUE)</formula>
    </cfRule>
    <cfRule type="expression" dxfId="142" priority="148">
      <formula>IF(RIGHT(TEXT(AU57,"0.#"),1)=".",TRUE,FALSE)</formula>
    </cfRule>
  </conditionalFormatting>
  <conditionalFormatting sqref="AE52">
    <cfRule type="expression" dxfId="141" priority="145">
      <formula>IF(RIGHT(TEXT(AE52,"0.#"),1)=".",FALSE,TRUE)</formula>
    </cfRule>
    <cfRule type="expression" dxfId="140" priority="146">
      <formula>IF(RIGHT(TEXT(AE52,"0.#"),1)=".",TRUE,FALSE)</formula>
    </cfRule>
  </conditionalFormatting>
  <conditionalFormatting sqref="AE53">
    <cfRule type="expression" dxfId="139" priority="143">
      <formula>IF(RIGHT(TEXT(AE53,"0.#"),1)=".",FALSE,TRUE)</formula>
    </cfRule>
    <cfRule type="expression" dxfId="138" priority="144">
      <formula>IF(RIGHT(TEXT(AE53,"0.#"),1)=".",TRUE,FALSE)</formula>
    </cfRule>
  </conditionalFormatting>
  <conditionalFormatting sqref="AM52">
    <cfRule type="expression" dxfId="137" priority="133">
      <formula>IF(RIGHT(TEXT(AM52,"0.#"),1)=".",FALSE,TRUE)</formula>
    </cfRule>
    <cfRule type="expression" dxfId="136" priority="134">
      <formula>IF(RIGHT(TEXT(AM52,"0.#"),1)=".",TRUE,FALSE)</formula>
    </cfRule>
  </conditionalFormatting>
  <conditionalFormatting sqref="AE54">
    <cfRule type="expression" dxfId="135" priority="141">
      <formula>IF(RIGHT(TEXT(AE54,"0.#"),1)=".",FALSE,TRUE)</formula>
    </cfRule>
    <cfRule type="expression" dxfId="134" priority="142">
      <formula>IF(RIGHT(TEXT(AE54,"0.#"),1)=".",TRUE,FALSE)</formula>
    </cfRule>
  </conditionalFormatting>
  <conditionalFormatting sqref="AI54">
    <cfRule type="expression" dxfId="133" priority="139">
      <formula>IF(RIGHT(TEXT(AI54,"0.#"),1)=".",FALSE,TRUE)</formula>
    </cfRule>
    <cfRule type="expression" dxfId="132" priority="140">
      <formula>IF(RIGHT(TEXT(AI54,"0.#"),1)=".",TRUE,FALSE)</formula>
    </cfRule>
  </conditionalFormatting>
  <conditionalFormatting sqref="AI53">
    <cfRule type="expression" dxfId="131" priority="137">
      <formula>IF(RIGHT(TEXT(AI53,"0.#"),1)=".",FALSE,TRUE)</formula>
    </cfRule>
    <cfRule type="expression" dxfId="130" priority="138">
      <formula>IF(RIGHT(TEXT(AI53,"0.#"),1)=".",TRUE,FALSE)</formula>
    </cfRule>
  </conditionalFormatting>
  <conditionalFormatting sqref="AI52">
    <cfRule type="expression" dxfId="129" priority="135">
      <formula>IF(RIGHT(TEXT(AI52,"0.#"),1)=".",FALSE,TRUE)</formula>
    </cfRule>
    <cfRule type="expression" dxfId="128" priority="136">
      <formula>IF(RIGHT(TEXT(AI52,"0.#"),1)=".",TRUE,FALSE)</formula>
    </cfRule>
  </conditionalFormatting>
  <conditionalFormatting sqref="AM53">
    <cfRule type="expression" dxfId="127" priority="131">
      <formula>IF(RIGHT(TEXT(AM53,"0.#"),1)=".",FALSE,TRUE)</formula>
    </cfRule>
    <cfRule type="expression" dxfId="126" priority="132">
      <formula>IF(RIGHT(TEXT(AM53,"0.#"),1)=".",TRUE,FALSE)</formula>
    </cfRule>
  </conditionalFormatting>
  <conditionalFormatting sqref="AM54">
    <cfRule type="expression" dxfId="125" priority="129">
      <formula>IF(RIGHT(TEXT(AM54,"0.#"),1)=".",FALSE,TRUE)</formula>
    </cfRule>
    <cfRule type="expression" dxfId="124" priority="130">
      <formula>IF(RIGHT(TEXT(AM54,"0.#"),1)=".",TRUE,FALSE)</formula>
    </cfRule>
  </conditionalFormatting>
  <conditionalFormatting sqref="AQ52:AQ54">
    <cfRule type="expression" dxfId="123" priority="127">
      <formula>IF(RIGHT(TEXT(AQ52,"0.#"),1)=".",FALSE,TRUE)</formula>
    </cfRule>
    <cfRule type="expression" dxfId="122" priority="128">
      <formula>IF(RIGHT(TEXT(AQ52,"0.#"),1)=".",TRUE,FALSE)</formula>
    </cfRule>
  </conditionalFormatting>
  <conditionalFormatting sqref="AU52:AU54">
    <cfRule type="expression" dxfId="121" priority="125">
      <formula>IF(RIGHT(TEXT(AU52,"0.#"),1)=".",FALSE,TRUE)</formula>
    </cfRule>
    <cfRule type="expression" dxfId="120" priority="126">
      <formula>IF(RIGHT(TEXT(AU52,"0.#"),1)=".",TRUE,FALSE)</formula>
    </cfRule>
  </conditionalFormatting>
  <conditionalFormatting sqref="P13:AQ13">
    <cfRule type="expression" dxfId="119" priority="121">
      <formula>IF(RIGHT(TEXT(P13,"0.#"),1)=".",FALSE,TRUE)</formula>
    </cfRule>
    <cfRule type="expression" dxfId="118" priority="122">
      <formula>IF(RIGHT(TEXT(P13,"0.#"),1)=".",TRUE,FALSE)</formula>
    </cfRule>
  </conditionalFormatting>
  <conditionalFormatting sqref="P14:AJ14">
    <cfRule type="expression" dxfId="117" priority="119">
      <formula>IF(RIGHT(TEXT(P14,"0.#"),1)=".",FALSE,TRUE)</formula>
    </cfRule>
    <cfRule type="expression" dxfId="116" priority="120">
      <formula>IF(RIGHT(TEXT(P14,"0.#"),1)=".",TRUE,FALSE)</formula>
    </cfRule>
  </conditionalFormatting>
  <conditionalFormatting sqref="P16:AQ16">
    <cfRule type="expression" dxfId="115" priority="117">
      <formula>IF(RIGHT(TEXT(P16,"0.#"),1)=".",FALSE,TRUE)</formula>
    </cfRule>
    <cfRule type="expression" dxfId="114" priority="118">
      <formula>IF(RIGHT(TEXT(P16,"0.#"),1)=".",TRUE,FALSE)</formula>
    </cfRule>
  </conditionalFormatting>
  <conditionalFormatting sqref="P17:AJ17">
    <cfRule type="expression" dxfId="113" priority="115">
      <formula>IF(RIGHT(TEXT(P17,"0.#"),1)=".",FALSE,TRUE)</formula>
    </cfRule>
    <cfRule type="expression" dxfId="112" priority="116">
      <formula>IF(RIGHT(TEXT(P17,"0.#"),1)=".",TRUE,FALSE)</formula>
    </cfRule>
  </conditionalFormatting>
  <conditionalFormatting sqref="P18:AJ18">
    <cfRule type="expression" dxfId="111" priority="113">
      <formula>IF(RIGHT(TEXT(P18,"0.#"),1)=".",FALSE,TRUE)</formula>
    </cfRule>
    <cfRule type="expression" dxfId="110" priority="114">
      <formula>IF(RIGHT(TEXT(P18,"0.#"),1)=".",TRUE,FALSE)</formula>
    </cfRule>
  </conditionalFormatting>
  <conditionalFormatting sqref="AK18:AQ18">
    <cfRule type="expression" dxfId="109" priority="111">
      <formula>IF(RIGHT(TEXT(AK18,"0.#"),1)=".",FALSE,TRUE)</formula>
    </cfRule>
    <cfRule type="expression" dxfId="108" priority="112">
      <formula>IF(RIGHT(TEXT(AK18,"0.#"),1)=".",TRUE,FALSE)</formula>
    </cfRule>
  </conditionalFormatting>
  <conditionalFormatting sqref="P20:AJ20">
    <cfRule type="expression" dxfId="107" priority="109">
      <formula>IF(RIGHT(TEXT(P20,"0.#"),1)=".",FALSE,TRUE)</formula>
    </cfRule>
    <cfRule type="expression" dxfId="106" priority="110">
      <formula>IF(RIGHT(TEXT(P20,"0.#"),1)=".",TRUE,FALSE)</formula>
    </cfRule>
  </conditionalFormatting>
  <conditionalFormatting sqref="AE33">
    <cfRule type="expression" dxfId="105" priority="107">
      <formula>IF(RIGHT(TEXT(AE33,"0.#"),1)=".",FALSE,TRUE)</formula>
    </cfRule>
    <cfRule type="expression" dxfId="104" priority="108">
      <formula>IF(RIGHT(TEXT(AE33,"0.#"),1)=".",TRUE,FALSE)</formula>
    </cfRule>
  </conditionalFormatting>
  <conditionalFormatting sqref="AI33">
    <cfRule type="expression" dxfId="103" priority="105">
      <formula>IF(RIGHT(TEXT(AI33,"0.#"),1)=".",FALSE,TRUE)</formula>
    </cfRule>
    <cfRule type="expression" dxfId="102" priority="106">
      <formula>IF(RIGHT(TEXT(AI33,"0.#"),1)=".",TRUE,FALSE)</formula>
    </cfRule>
  </conditionalFormatting>
  <conditionalFormatting sqref="AM33">
    <cfRule type="expression" dxfId="101" priority="103">
      <formula>IF(RIGHT(TEXT(AM33,"0.#"),1)=".",FALSE,TRUE)</formula>
    </cfRule>
    <cfRule type="expression" dxfId="100" priority="104">
      <formula>IF(RIGHT(TEXT(AM33,"0.#"),1)=".",TRUE,FALSE)</formula>
    </cfRule>
  </conditionalFormatting>
  <conditionalFormatting sqref="AE34">
    <cfRule type="expression" dxfId="99" priority="101">
      <formula>IF(RIGHT(TEXT(AE34,"0.#"),1)=".",FALSE,TRUE)</formula>
    </cfRule>
    <cfRule type="expression" dxfId="98" priority="102">
      <formula>IF(RIGHT(TEXT(AE34,"0.#"),1)=".",TRUE,FALSE)</formula>
    </cfRule>
  </conditionalFormatting>
  <conditionalFormatting sqref="AI34 AM34">
    <cfRule type="expression" dxfId="97" priority="99">
      <formula>IF(RIGHT(TEXT(AI34,"0.#"),1)=".",FALSE,TRUE)</formula>
    </cfRule>
    <cfRule type="expression" dxfId="96" priority="100">
      <formula>IF(RIGHT(TEXT(AI34,"0.#"),1)=".",TRUE,FALSE)</formula>
    </cfRule>
  </conditionalFormatting>
  <conditionalFormatting sqref="AM36">
    <cfRule type="expression" dxfId="95" priority="93">
      <formula>IF(RIGHT(TEXT(AM36,"0.#"),1)=".",FALSE,TRUE)</formula>
    </cfRule>
    <cfRule type="expression" dxfId="94" priority="94">
      <formula>IF(RIGHT(TEXT(AM36,"0.#"),1)=".",TRUE,FALSE)</formula>
    </cfRule>
  </conditionalFormatting>
  <conditionalFormatting sqref="AE37 AM37">
    <cfRule type="expression" dxfId="93" priority="91">
      <formula>IF(RIGHT(TEXT(AE37,"0.#"),1)=".",FALSE,TRUE)</formula>
    </cfRule>
    <cfRule type="expression" dxfId="92" priority="92">
      <formula>IF(RIGHT(TEXT(AE37,"0.#"),1)=".",TRUE,FALSE)</formula>
    </cfRule>
  </conditionalFormatting>
  <conditionalFormatting sqref="AI37">
    <cfRule type="expression" dxfId="91" priority="89">
      <formula>IF(RIGHT(TEXT(AI37,"0.#"),1)=".",FALSE,TRUE)</formula>
    </cfRule>
    <cfRule type="expression" dxfId="90" priority="90">
      <formula>IF(RIGHT(TEXT(AI37,"0.#"),1)=".",TRUE,FALSE)</formula>
    </cfRule>
  </conditionalFormatting>
  <conditionalFormatting sqref="AE36">
    <cfRule type="expression" dxfId="89" priority="97">
      <formula>IF(RIGHT(TEXT(AE36,"0.#"),1)=".",FALSE,TRUE)</formula>
    </cfRule>
    <cfRule type="expression" dxfId="88" priority="98">
      <formula>IF(RIGHT(TEXT(AE36,"0.#"),1)=".",TRUE,FALSE)</formula>
    </cfRule>
  </conditionalFormatting>
  <conditionalFormatting sqref="AI36">
    <cfRule type="expression" dxfId="87" priority="95">
      <formula>IF(RIGHT(TEXT(AI36,"0.#"),1)=".",FALSE,TRUE)</formula>
    </cfRule>
    <cfRule type="expression" dxfId="86" priority="96">
      <formula>IF(RIGHT(TEXT(AI36,"0.#"),1)=".",TRUE,FALSE)</formula>
    </cfRule>
  </conditionalFormatting>
  <conditionalFormatting sqref="Y361:Y368">
    <cfRule type="expression" dxfId="85" priority="87">
      <formula>IF(RIGHT(TEXT(Y361,"0.#"),1)=".",FALSE,TRUE)</formula>
    </cfRule>
    <cfRule type="expression" dxfId="84" priority="88">
      <formula>IF(RIGHT(TEXT(Y361,"0.#"),1)=".",TRUE,FALSE)</formula>
    </cfRule>
  </conditionalFormatting>
  <conditionalFormatting sqref="Y359:Y360">
    <cfRule type="expression" dxfId="83" priority="85">
      <formula>IF(RIGHT(TEXT(Y359,"0.#"),1)=".",FALSE,TRUE)</formula>
    </cfRule>
    <cfRule type="expression" dxfId="82" priority="86">
      <formula>IF(RIGHT(TEXT(Y359,"0.#"),1)=".",TRUE,FALSE)</formula>
    </cfRule>
  </conditionalFormatting>
  <conditionalFormatting sqref="AL359:AO368">
    <cfRule type="expression" dxfId="81" priority="81">
      <formula>IF(AND(AL359&gt;=0,RIGHT(TEXT(AL359,"0.#"),1)&lt;&gt;"."),TRUE,FALSE)</formula>
    </cfRule>
    <cfRule type="expression" dxfId="80" priority="82">
      <formula>IF(AND(AL359&gt;=0,RIGHT(TEXT(AL359,"0.#"),1)="."),TRUE,FALSE)</formula>
    </cfRule>
    <cfRule type="expression" dxfId="79" priority="83">
      <formula>IF(AND(AL359&lt;0,RIGHT(TEXT(AL359,"0.#"),1)&lt;&gt;"."),TRUE,FALSE)</formula>
    </cfRule>
    <cfRule type="expression" dxfId="78" priority="84">
      <formula>IF(AND(AL359&lt;0,RIGHT(TEXT(AL359,"0.#"),1)="."),TRUE,FALSE)</formula>
    </cfRule>
  </conditionalFormatting>
  <conditionalFormatting sqref="AH359:AK368">
    <cfRule type="expression" dxfId="77" priority="77">
      <formula>IF(AND(AH359&gt;=0,RIGHT(TEXT(AH359,"0.#"),1)&lt;&gt;"."),TRUE,FALSE)</formula>
    </cfRule>
    <cfRule type="expression" dxfId="76" priority="78">
      <formula>IF(AND(AH359&gt;=0,RIGHT(TEXT(AH359,"0.#"),1)="."),TRUE,FALSE)</formula>
    </cfRule>
    <cfRule type="expression" dxfId="75" priority="79">
      <formula>IF(AND(AH359&lt;0,RIGHT(TEXT(AH359,"0.#"),1)&lt;&gt;"."),TRUE,FALSE)</formula>
    </cfRule>
    <cfRule type="expression" dxfId="74" priority="80">
      <formula>IF(AND(AH359&lt;0,RIGHT(TEXT(AH359,"0.#"),1)="."),TRUE,FALSE)</formula>
    </cfRule>
  </conditionalFormatting>
  <conditionalFormatting sqref="Y392">
    <cfRule type="expression" dxfId="73" priority="75">
      <formula>IF(RIGHT(TEXT(Y392,"0.#"),1)=".",FALSE,TRUE)</formula>
    </cfRule>
    <cfRule type="expression" dxfId="72" priority="76">
      <formula>IF(RIGHT(TEXT(Y392,"0.#"),1)=".",TRUE,FALSE)</formula>
    </cfRule>
  </conditionalFormatting>
  <conditionalFormatting sqref="AL392:AO392">
    <cfRule type="expression" dxfId="71" priority="71">
      <formula>IF(AND(AL392&gt;=0,RIGHT(TEXT(AL392,"0.#"),1)&lt;&gt;"."),TRUE,FALSE)</formula>
    </cfRule>
    <cfRule type="expression" dxfId="70" priority="72">
      <formula>IF(AND(AL392&gt;=0,RIGHT(TEXT(AL392,"0.#"),1)="."),TRUE,FALSE)</formula>
    </cfRule>
    <cfRule type="expression" dxfId="69" priority="73">
      <formula>IF(AND(AL392&lt;0,RIGHT(TEXT(AL392,"0.#"),1)&lt;&gt;"."),TRUE,FALSE)</formula>
    </cfRule>
    <cfRule type="expression" dxfId="68" priority="74">
      <formula>IF(AND(AL392&lt;0,RIGHT(TEXT(AL392,"0.#"),1)="."),TRUE,FALSE)</formula>
    </cfRule>
  </conditionalFormatting>
  <conditionalFormatting sqref="AH392:AK392">
    <cfRule type="expression" dxfId="67" priority="67">
      <formula>IF(AND(AH392&gt;=0,RIGHT(TEXT(AH392,"0.#"),1)&lt;&gt;"."),TRUE,FALSE)</formula>
    </cfRule>
    <cfRule type="expression" dxfId="66" priority="68">
      <formula>IF(AND(AH392&gt;=0,RIGHT(TEXT(AH392,"0.#"),1)="."),TRUE,FALSE)</formula>
    </cfRule>
    <cfRule type="expression" dxfId="65" priority="69">
      <formula>IF(AND(AH392&lt;0,RIGHT(TEXT(AH392,"0.#"),1)&lt;&gt;"."),TRUE,FALSE)</formula>
    </cfRule>
    <cfRule type="expression" dxfId="64" priority="70">
      <formula>IF(AND(AH392&lt;0,RIGHT(TEXT(AH392,"0.#"),1)="."),TRUE,FALSE)</formula>
    </cfRule>
  </conditionalFormatting>
  <conditionalFormatting sqref="Y425:Y434">
    <cfRule type="expression" dxfId="63" priority="65">
      <formula>IF(RIGHT(TEXT(Y425,"0.#"),1)=".",FALSE,TRUE)</formula>
    </cfRule>
    <cfRule type="expression" dxfId="62" priority="66">
      <formula>IF(RIGHT(TEXT(Y425,"0.#"),1)=".",TRUE,FALSE)</formula>
    </cfRule>
  </conditionalFormatting>
  <conditionalFormatting sqref="AL425:AO434">
    <cfRule type="expression" dxfId="61" priority="61">
      <formula>IF(AND(AL425&gt;=0,RIGHT(TEXT(AL425,"0.#"),1)&lt;&gt;"."),TRUE,FALSE)</formula>
    </cfRule>
    <cfRule type="expression" dxfId="60" priority="62">
      <formula>IF(AND(AL425&gt;=0,RIGHT(TEXT(AL425,"0.#"),1)="."),TRUE,FALSE)</formula>
    </cfRule>
    <cfRule type="expression" dxfId="59" priority="63">
      <formula>IF(AND(AL425&lt;0,RIGHT(TEXT(AL425,"0.#"),1)&lt;&gt;"."),TRUE,FALSE)</formula>
    </cfRule>
    <cfRule type="expression" dxfId="58" priority="64">
      <formula>IF(AND(AL425&lt;0,RIGHT(TEXT(AL425,"0.#"),1)="."),TRUE,FALSE)</formula>
    </cfRule>
  </conditionalFormatting>
  <conditionalFormatting sqref="AH425:AK434">
    <cfRule type="expression" dxfId="57" priority="57">
      <formula>IF(AND(AH425&gt;=0,RIGHT(TEXT(AH425,"0.#"),1)&lt;&gt;"."),TRUE,FALSE)</formula>
    </cfRule>
    <cfRule type="expression" dxfId="56" priority="58">
      <formula>IF(AND(AH425&gt;=0,RIGHT(TEXT(AH425,"0.#"),1)="."),TRUE,FALSE)</formula>
    </cfRule>
    <cfRule type="expression" dxfId="55" priority="59">
      <formula>IF(AND(AH425&lt;0,RIGHT(TEXT(AH425,"0.#"),1)&lt;&gt;"."),TRUE,FALSE)</formula>
    </cfRule>
    <cfRule type="expression" dxfId="54" priority="60">
      <formula>IF(AND(AH425&lt;0,RIGHT(TEXT(AH425,"0.#"),1)="."),TRUE,FALSE)</formula>
    </cfRule>
  </conditionalFormatting>
  <conditionalFormatting sqref="Y460:Y467">
    <cfRule type="expression" dxfId="53" priority="51">
      <formula>IF(RIGHT(TEXT(Y460,"0.#"),1)=".",FALSE,TRUE)</formula>
    </cfRule>
    <cfRule type="expression" dxfId="52" priority="52">
      <formula>IF(RIGHT(TEXT(Y460,"0.#"),1)=".",TRUE,FALSE)</formula>
    </cfRule>
  </conditionalFormatting>
  <conditionalFormatting sqref="Y458:Y459">
    <cfRule type="expression" dxfId="51" priority="45">
      <formula>IF(RIGHT(TEXT(Y458,"0.#"),1)=".",FALSE,TRUE)</formula>
    </cfRule>
    <cfRule type="expression" dxfId="50" priority="46">
      <formula>IF(RIGHT(TEXT(Y458,"0.#"),1)=".",TRUE,FALSE)</formula>
    </cfRule>
  </conditionalFormatting>
  <conditionalFormatting sqref="AL460:AO467">
    <cfRule type="expression" dxfId="49" priority="53">
      <formula>IF(AND(AL460&gt;=0,RIGHT(TEXT(AL460,"0.#"),1)&lt;&gt;"."),TRUE,FALSE)</formula>
    </cfRule>
    <cfRule type="expression" dxfId="48" priority="54">
      <formula>IF(AND(AL460&gt;=0,RIGHT(TEXT(AL460,"0.#"),1)="."),TRUE,FALSE)</formula>
    </cfRule>
    <cfRule type="expression" dxfId="47" priority="55">
      <formula>IF(AND(AL460&lt;0,RIGHT(TEXT(AL460,"0.#"),1)&lt;&gt;"."),TRUE,FALSE)</formula>
    </cfRule>
    <cfRule type="expression" dxfId="46" priority="56">
      <formula>IF(AND(AL460&lt;0,RIGHT(TEXT(AL460,"0.#"),1)="."),TRUE,FALSE)</formula>
    </cfRule>
  </conditionalFormatting>
  <conditionalFormatting sqref="AL458:AO459">
    <cfRule type="expression" dxfId="45" priority="47">
      <formula>IF(AND(AL458&gt;=0,RIGHT(TEXT(AL458,"0.#"),1)&lt;&gt;"."),TRUE,FALSE)</formula>
    </cfRule>
    <cfRule type="expression" dxfId="44" priority="48">
      <formula>IF(AND(AL458&gt;=0,RIGHT(TEXT(AL458,"0.#"),1)="."),TRUE,FALSE)</formula>
    </cfRule>
    <cfRule type="expression" dxfId="43" priority="49">
      <formula>IF(AND(AL458&lt;0,RIGHT(TEXT(AL458,"0.#"),1)&lt;&gt;"."),TRUE,FALSE)</formula>
    </cfRule>
    <cfRule type="expression" dxfId="42" priority="50">
      <formula>IF(AND(AL458&lt;0,RIGHT(TEXT(AL458,"0.#"),1)="."),TRUE,FALSE)</formula>
    </cfRule>
  </conditionalFormatting>
  <conditionalFormatting sqref="Y493:Y500">
    <cfRule type="expression" dxfId="41" priority="43">
      <formula>IF(RIGHT(TEXT(Y493,"0.#"),1)=".",FALSE,TRUE)</formula>
    </cfRule>
    <cfRule type="expression" dxfId="40" priority="44">
      <formula>IF(RIGHT(TEXT(Y493,"0.#"),1)=".",TRUE,FALSE)</formula>
    </cfRule>
  </conditionalFormatting>
  <conditionalFormatting sqref="Y491:Y492">
    <cfRule type="expression" dxfId="39" priority="37">
      <formula>IF(RIGHT(TEXT(Y491,"0.#"),1)=".",FALSE,TRUE)</formula>
    </cfRule>
    <cfRule type="expression" dxfId="38" priority="38">
      <formula>IF(RIGHT(TEXT(Y491,"0.#"),1)=".",TRUE,FALSE)</formula>
    </cfRule>
  </conditionalFormatting>
  <conditionalFormatting sqref="AL491:AO500">
    <cfRule type="expression" dxfId="37" priority="39">
      <formula>IF(AND(AL491&gt;=0,RIGHT(TEXT(AL491,"0.#"),1)&lt;&gt;"."),TRUE,FALSE)</formula>
    </cfRule>
    <cfRule type="expression" dxfId="36" priority="40">
      <formula>IF(AND(AL491&gt;=0,RIGHT(TEXT(AL491,"0.#"),1)="."),TRUE,FALSE)</formula>
    </cfRule>
    <cfRule type="expression" dxfId="35" priority="41">
      <formula>IF(AND(AL491&lt;0,RIGHT(TEXT(AL491,"0.#"),1)&lt;&gt;"."),TRUE,FALSE)</formula>
    </cfRule>
    <cfRule type="expression" dxfId="34" priority="42">
      <formula>IF(AND(AL491&lt;0,RIGHT(TEXT(AL491,"0.#"),1)="."),TRUE,FALSE)</formula>
    </cfRule>
  </conditionalFormatting>
  <conditionalFormatting sqref="AH491:AK491">
    <cfRule type="expression" dxfId="33" priority="33">
      <formula>IF(AND(AH491&gt;=0,RIGHT(TEXT(AH491,"0.#"),1)&lt;&gt;"."),TRUE,FALSE)</formula>
    </cfRule>
    <cfRule type="expression" dxfId="32" priority="34">
      <formula>IF(AND(AH491&gt;=0,RIGHT(TEXT(AH491,"0.#"),1)="."),TRUE,FALSE)</formula>
    </cfRule>
    <cfRule type="expression" dxfId="31" priority="35">
      <formula>IF(AND(AH491&lt;0,RIGHT(TEXT(AH491,"0.#"),1)&lt;&gt;"."),TRUE,FALSE)</formula>
    </cfRule>
    <cfRule type="expression" dxfId="30" priority="36">
      <formula>IF(AND(AH491&lt;0,RIGHT(TEXT(AH491,"0.#"),1)="."),TRUE,FALSE)</formula>
    </cfRule>
  </conditionalFormatting>
  <conditionalFormatting sqref="Y526:Y533">
    <cfRule type="expression" dxfId="29" priority="27">
      <formula>IF(RIGHT(TEXT(Y526,"0.#"),1)=".",FALSE,TRUE)</formula>
    </cfRule>
    <cfRule type="expression" dxfId="28" priority="28">
      <formula>IF(RIGHT(TEXT(Y526,"0.#"),1)=".",TRUE,FALSE)</formula>
    </cfRule>
  </conditionalFormatting>
  <conditionalFormatting sqref="AL526:AO533">
    <cfRule type="expression" dxfId="27" priority="29">
      <formula>IF(AND(AL526&gt;=0,RIGHT(TEXT(AL526,"0.#"),1)&lt;&gt;"."),TRUE,FALSE)</formula>
    </cfRule>
    <cfRule type="expression" dxfId="26" priority="30">
      <formula>IF(AND(AL526&gt;=0,RIGHT(TEXT(AL526,"0.#"),1)="."),TRUE,FALSE)</formula>
    </cfRule>
    <cfRule type="expression" dxfId="25" priority="31">
      <formula>IF(AND(AL526&lt;0,RIGHT(TEXT(AL526,"0.#"),1)&lt;&gt;"."),TRUE,FALSE)</formula>
    </cfRule>
    <cfRule type="expression" dxfId="24" priority="32">
      <formula>IF(AND(AL526&lt;0,RIGHT(TEXT(AL526,"0.#"),1)="."),TRUE,FALSE)</formula>
    </cfRule>
  </conditionalFormatting>
  <conditionalFormatting sqref="AL524:AO525">
    <cfRule type="expression" dxfId="23" priority="23">
      <formula>IF(AND(AL524&gt;=0,RIGHT(TEXT(AL524,"0.#"),1)&lt;&gt;"."),TRUE,FALSE)</formula>
    </cfRule>
    <cfRule type="expression" dxfId="22" priority="24">
      <formula>IF(AND(AL524&gt;=0,RIGHT(TEXT(AL524,"0.#"),1)="."),TRUE,FALSE)</formula>
    </cfRule>
    <cfRule type="expression" dxfId="21" priority="25">
      <formula>IF(AND(AL524&lt;0,RIGHT(TEXT(AL524,"0.#"),1)&lt;&gt;"."),TRUE,FALSE)</formula>
    </cfRule>
    <cfRule type="expression" dxfId="20" priority="26">
      <formula>IF(AND(AL524&lt;0,RIGHT(TEXT(AL524,"0.#"),1)="."),TRUE,FALSE)</formula>
    </cfRule>
  </conditionalFormatting>
  <conditionalFormatting sqref="Y524:Y525">
    <cfRule type="expression" dxfId="19" priority="21">
      <formula>IF(RIGHT(TEXT(Y524,"0.#"),1)=".",FALSE,TRUE)</formula>
    </cfRule>
    <cfRule type="expression" dxfId="18" priority="22">
      <formula>IF(RIGHT(TEXT(Y524,"0.#"),1)=".",TRUE,FALSE)</formula>
    </cfRule>
  </conditionalFormatting>
  <conditionalFormatting sqref="Y303">
    <cfRule type="expression" dxfId="17" priority="19">
      <formula>IF(RIGHT(TEXT(Y303,"0.#"),1)=".",FALSE,TRUE)</formula>
    </cfRule>
    <cfRule type="expression" dxfId="16" priority="20">
      <formula>IF(RIGHT(TEXT(Y303,"0.#"),1)=".",TRUE,FALSE)</formula>
    </cfRule>
  </conditionalFormatting>
  <conditionalFormatting sqref="AU303">
    <cfRule type="expression" dxfId="15" priority="17">
      <formula>IF(RIGHT(TEXT(AU303,"0.#"),1)=".",FALSE,TRUE)</formula>
    </cfRule>
    <cfRule type="expression" dxfId="14" priority="18">
      <formula>IF(RIGHT(TEXT(AU303,"0.#"),1)=".",TRUE,FALSE)</formula>
    </cfRule>
  </conditionalFormatting>
  <conditionalFormatting sqref="Y316">
    <cfRule type="expression" dxfId="13" priority="15">
      <formula>IF(RIGHT(TEXT(Y316,"0.#"),1)=".",FALSE,TRUE)</formula>
    </cfRule>
    <cfRule type="expression" dxfId="12" priority="16">
      <formula>IF(RIGHT(TEXT(Y316,"0.#"),1)=".",TRUE,FALSE)</formula>
    </cfRule>
  </conditionalFormatting>
  <conditionalFormatting sqref="AU316">
    <cfRule type="expression" dxfId="11" priority="13">
      <formula>IF(RIGHT(TEXT(AU316,"0.#"),1)=".",FALSE,TRUE)</formula>
    </cfRule>
    <cfRule type="expression" dxfId="10" priority="14">
      <formula>IF(RIGHT(TEXT(AU316,"0.#"),1)=".",TRUE,FALSE)</formula>
    </cfRule>
  </conditionalFormatting>
  <conditionalFormatting sqref="Y329">
    <cfRule type="expression" dxfId="9" priority="11">
      <formula>IF(RIGHT(TEXT(Y329,"0.#"),1)=".",FALSE,TRUE)</formula>
    </cfRule>
    <cfRule type="expression" dxfId="8" priority="12">
      <formula>IF(RIGHT(TEXT(Y329,"0.#"),1)=".",TRUE,FALSE)</formula>
    </cfRule>
  </conditionalFormatting>
  <conditionalFormatting sqref="AU329">
    <cfRule type="expression" dxfId="7" priority="9">
      <formula>IF(RIGHT(TEXT(AU329,"0.#"),1)=".",FALSE,TRUE)</formula>
    </cfRule>
    <cfRule type="expression" dxfId="6" priority="10">
      <formula>IF(RIGHT(TEXT(AU329,"0.#"),1)=".",TRUE,FALSE)</formula>
    </cfRule>
  </conditionalFormatting>
  <conditionalFormatting sqref="AQ40:AQ42">
    <cfRule type="expression" dxfId="5" priority="5">
      <formula>IF(RIGHT(TEXT(AQ40,"0.#"),1)=".",FALSE,TRUE)</formula>
    </cfRule>
    <cfRule type="expression" dxfId="4" priority="6">
      <formula>IF(RIGHT(TEXT(AQ40,"0.#"),1)=".",TRUE,FALSE)</formula>
    </cfRule>
  </conditionalFormatting>
  <conditionalFormatting sqref="AQ74:AQ76">
    <cfRule type="expression" dxfId="3" priority="3">
      <formula>IF(RIGHT(TEXT(AQ74,"0.#"),1)=".",FALSE,TRUE)</formula>
    </cfRule>
    <cfRule type="expression" dxfId="2" priority="4">
      <formula>IF(RIGHT(TEXT(AQ74,"0.#"),1)=".",TRUE,FALSE)</formula>
    </cfRule>
  </conditionalFormatting>
  <conditionalFormatting sqref="AQ108:AQ110">
    <cfRule type="expression" dxfId="1" priority="1">
      <formula>IF(RIGHT(TEXT(AQ108,"0.#"),1)=".",FALSE,TRUE)</formula>
    </cfRule>
    <cfRule type="expression" dxfId="0" priority="2">
      <formula>IF(RIGHT(TEXT(AQ108,"0.#"),1)=".",TRUE,FALSE)</formula>
    </cfRule>
  </conditionalFormatting>
  <dataValidations disablePrompts="1"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55"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615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615</v>
      </c>
      <c r="R3" s="13" t="str">
        <f t="shared" ref="R3:R8" si="3">IF(Q3="","",P3)</f>
        <v>委託・請負</v>
      </c>
      <c r="S3" s="13" t="str">
        <f t="shared" ref="S3:S8" si="4">IF(R3="",S2,IF(S2&lt;&gt;"",CONCATENATE(S2,"、",R3),R3))</f>
        <v>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615</v>
      </c>
      <c r="R4" s="13" t="str">
        <f t="shared" si="3"/>
        <v>補助</v>
      </c>
      <c r="S4" s="13" t="str">
        <f t="shared" si="4"/>
        <v>委託・請負、補助</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t="s">
        <v>615</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観光立国</v>
      </c>
      <c r="F9" s="18" t="s">
        <v>197</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c r="C10" s="13" t="str">
        <f t="shared" si="0"/>
        <v/>
      </c>
      <c r="D10" s="13" t="str">
        <f t="shared" si="8"/>
        <v>観光立国</v>
      </c>
      <c r="F10" s="18" t="s">
        <v>107</v>
      </c>
      <c r="G10" s="17"/>
      <c r="H10" s="13" t="str">
        <f t="shared" si="1"/>
        <v/>
      </c>
      <c r="I10" s="13" t="str">
        <f t="shared" si="5"/>
        <v>一般会計</v>
      </c>
      <c r="K10" s="14" t="s">
        <v>219</v>
      </c>
      <c r="L10" s="15"/>
      <c r="M10" s="13" t="str">
        <f t="shared" si="2"/>
        <v/>
      </c>
      <c r="N10" s="13" t="str">
        <f t="shared" si="6"/>
        <v/>
      </c>
      <c r="O10" s="13"/>
      <c r="P10" s="13" t="str">
        <f>S8</f>
        <v>委託・請負、補助</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観光立国</v>
      </c>
      <c r="F11" s="18" t="s">
        <v>108</v>
      </c>
      <c r="G11" s="17"/>
      <c r="H11" s="13" t="str">
        <f t="shared" si="1"/>
        <v/>
      </c>
      <c r="I11" s="13" t="str">
        <f t="shared" si="5"/>
        <v>一般会計</v>
      </c>
      <c r="K11" s="14" t="s">
        <v>101</v>
      </c>
      <c r="L11" s="15" t="s">
        <v>615</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観光立国</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観光立国</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観光立国</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観光立国</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観光立国</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観光立国</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観光立国</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c r="C20" s="13" t="str">
        <f t="shared" si="9"/>
        <v/>
      </c>
      <c r="D20" s="13" t="str">
        <f t="shared" si="8"/>
        <v>観光立国</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観光立国</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観光立国</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観光立国</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2022-11-29T01:31:10Z</cp:lastPrinted>
  <dcterms:created xsi:type="dcterms:W3CDTF">2012-03-13T00:50:25Z</dcterms:created>
  <dcterms:modified xsi:type="dcterms:W3CDTF">2022-11-29T08:31:27Z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